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80" yWindow="3255" windowWidth="26835" windowHeight="12135" firstSheet="6" activeTab="15"/>
  </bookViews>
  <sheets>
    <sheet name="2011" sheetId="11" r:id="rId1"/>
    <sheet name="2012" sheetId="12" r:id="rId2"/>
    <sheet name="2013" sheetId="13" r:id="rId3"/>
    <sheet name="2014" sheetId="14" r:id="rId4"/>
    <sheet name="2015" sheetId="15" r:id="rId5"/>
    <sheet name="2016" sheetId="16" r:id="rId6"/>
    <sheet name="2017" sheetId="17" r:id="rId7"/>
    <sheet name="2018" sheetId="19" r:id="rId8"/>
    <sheet name="Sheet1" sheetId="18" r:id="rId9"/>
    <sheet name="天祥-1" sheetId="20" r:id="rId10"/>
    <sheet name="天祥-2" sheetId="21" r:id="rId11"/>
    <sheet name="天祥-3" sheetId="22" r:id="rId12"/>
    <sheet name="2019" sheetId="23" r:id="rId13"/>
    <sheet name="天祥-4" sheetId="24" r:id="rId14"/>
    <sheet name="Sheet2" sheetId="25" r:id="rId15"/>
    <sheet name="2020" sheetId="26" r:id="rId16"/>
  </sheets>
  <definedNames>
    <definedName name="_xlnm._FilterDatabase" localSheetId="0" hidden="1">'2011'!$A$1:$I$406</definedName>
    <definedName name="_xlnm._FilterDatabase" localSheetId="1" hidden="1">'2012'!$A$1:$I$381</definedName>
    <definedName name="_xlnm._FilterDatabase" localSheetId="2" hidden="1">'2013'!$I$1:$I$475</definedName>
    <definedName name="_xlnm._FilterDatabase" localSheetId="3" hidden="1">'2014'!$A$1:$I$526</definedName>
    <definedName name="_xlnm._FilterDatabase" localSheetId="4" hidden="1">'2015'!$A$1:$I$400</definedName>
    <definedName name="_xlnm._FilterDatabase" localSheetId="5" hidden="1">'2016'!$I$1:$I$428</definedName>
    <definedName name="_xlnm._FilterDatabase" localSheetId="6" hidden="1">'2017'!$A$1:$M$432</definedName>
    <definedName name="_xlnm._FilterDatabase" localSheetId="7" hidden="1">'2018'!$A$1:$L$463</definedName>
    <definedName name="_xlnm._FilterDatabase" localSheetId="12" hidden="1">'2019'!$A$1:$XEX$407</definedName>
    <definedName name="_xlnm._FilterDatabase" localSheetId="15" hidden="1">'2020'!$A$1:$M$362</definedName>
    <definedName name="_xlnm._FilterDatabase" localSheetId="14" hidden="1">Sheet2!$A$1:$XEX$90</definedName>
    <definedName name="_xlnm.Criteria" localSheetId="0">'2011'!$F:$F</definedName>
  </definedNames>
  <calcPr calcId="125725"/>
</workbook>
</file>

<file path=xl/calcChain.xml><?xml version="1.0" encoding="utf-8"?>
<calcChain xmlns="http://schemas.openxmlformats.org/spreadsheetml/2006/main">
  <c r="F194" i="26"/>
  <c r="F167"/>
  <c r="F26"/>
  <c r="F25"/>
  <c r="F24"/>
  <c r="F18"/>
  <c r="F6"/>
  <c r="F4"/>
  <c r="F349" i="23"/>
  <c r="F44" i="25"/>
  <c r="E42"/>
  <c r="F318" i="23"/>
  <c r="F275"/>
  <c r="F282"/>
  <c r="F276"/>
  <c r="F272"/>
  <c r="F261"/>
  <c r="F250"/>
  <c r="F257"/>
  <c r="F177"/>
  <c r="F172"/>
  <c r="F149"/>
  <c r="F74"/>
  <c r="E72"/>
  <c r="F365"/>
  <c r="E14" i="24"/>
  <c r="D14"/>
  <c r="E395" i="19"/>
  <c r="D395"/>
  <c r="E428"/>
  <c r="E431"/>
  <c r="D380" i="17"/>
  <c r="E401" i="19"/>
  <c r="C446"/>
  <c r="F19" i="22"/>
  <c r="F4"/>
  <c r="F5"/>
  <c r="F6"/>
  <c r="F7"/>
  <c r="F8"/>
  <c r="F9"/>
  <c r="F10"/>
  <c r="F11"/>
  <c r="F12"/>
  <c r="F13"/>
  <c r="F14"/>
  <c r="F15"/>
  <c r="F16"/>
  <c r="F17"/>
  <c r="F18"/>
  <c r="F20"/>
  <c r="F3"/>
  <c r="D21"/>
  <c r="D20" i="21"/>
  <c r="D9"/>
  <c r="D25"/>
  <c r="D24"/>
  <c r="D23"/>
  <c r="D19"/>
  <c r="D17"/>
  <c r="D16"/>
  <c r="D15"/>
  <c r="D13"/>
  <c r="D8"/>
  <c r="D7"/>
  <c r="D5"/>
  <c r="D3"/>
  <c r="C16" i="20"/>
  <c r="C17"/>
  <c r="E15"/>
  <c r="E14"/>
  <c r="E13"/>
  <c r="E12"/>
  <c r="E11"/>
  <c r="E10"/>
  <c r="E9"/>
  <c r="E8"/>
  <c r="E6"/>
  <c r="E5"/>
  <c r="E4"/>
  <c r="E3"/>
  <c r="E2"/>
  <c r="D421" i="17"/>
  <c r="D379"/>
  <c r="D409" i="16"/>
  <c r="D382" i="15"/>
  <c r="D526" i="14"/>
  <c r="D460" i="13"/>
  <c r="D354" i="12"/>
  <c r="D362" i="11"/>
  <c r="D26" i="21"/>
  <c r="F21" i="22"/>
  <c r="B25"/>
  <c r="E16" i="20"/>
  <c r="B20"/>
</calcChain>
</file>

<file path=xl/sharedStrings.xml><?xml version="1.0" encoding="utf-8"?>
<sst xmlns="http://schemas.openxmlformats.org/spreadsheetml/2006/main" count="29330" uniqueCount="13692">
  <si>
    <t>04755854</t>
    <phoneticPr fontId="3" type="noConversion"/>
  </si>
  <si>
    <t>04755855</t>
    <phoneticPr fontId="3" type="noConversion"/>
  </si>
  <si>
    <t>728084447347</t>
    <phoneticPr fontId="3" type="noConversion"/>
  </si>
  <si>
    <t>2010.12.15</t>
    <phoneticPr fontId="3" type="noConversion"/>
  </si>
  <si>
    <t>L20100242</t>
    <phoneticPr fontId="3" type="noConversion"/>
  </si>
  <si>
    <t>L20100198-200</t>
    <phoneticPr fontId="3" type="noConversion"/>
  </si>
  <si>
    <t>L20110011-013</t>
    <phoneticPr fontId="3" type="noConversion"/>
  </si>
  <si>
    <t>上海市防雷中心</t>
    <phoneticPr fontId="3" type="noConversion"/>
  </si>
  <si>
    <r>
      <t>2011.</t>
    </r>
    <r>
      <rPr>
        <sz val="12"/>
        <rFont val="宋体"/>
        <family val="3"/>
        <charset val="134"/>
      </rPr>
      <t>12</t>
    </r>
    <r>
      <rPr>
        <sz val="12"/>
        <rFont val="宋体"/>
        <family val="3"/>
        <charset val="134"/>
      </rPr>
      <t>.</t>
    </r>
    <r>
      <rPr>
        <sz val="12"/>
        <rFont val="宋体"/>
        <family val="3"/>
        <charset val="134"/>
      </rPr>
      <t>10</t>
    </r>
    <phoneticPr fontId="3" type="noConversion"/>
  </si>
  <si>
    <r>
      <t>2011.</t>
    </r>
    <r>
      <rPr>
        <sz val="12"/>
        <rFont val="宋体"/>
        <family val="3"/>
        <charset val="134"/>
      </rPr>
      <t>12</t>
    </r>
    <r>
      <rPr>
        <sz val="12"/>
        <rFont val="宋体"/>
        <family val="3"/>
        <charset val="134"/>
      </rPr>
      <t>.</t>
    </r>
    <r>
      <rPr>
        <sz val="12"/>
        <rFont val="宋体"/>
        <family val="3"/>
        <charset val="134"/>
      </rPr>
      <t>11</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</si>
  <si>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13</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</si>
  <si>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14</t>
    </r>
    <r>
      <rPr>
        <sz val="12"/>
        <rFont val="宋体"/>
        <family val="3"/>
        <charset val="134"/>
      </rPr>
      <t/>
    </r>
  </si>
  <si>
    <t>南京云凯防雷科技有限公司</t>
    <phoneticPr fontId="3" type="noConversion"/>
  </si>
  <si>
    <t>北京北方信通科技有限公司</t>
    <phoneticPr fontId="3" type="noConversion"/>
  </si>
  <si>
    <t>02399164</t>
    <phoneticPr fontId="14" type="noConversion"/>
  </si>
  <si>
    <t>728016422224</t>
    <phoneticPr fontId="14" type="noConversion"/>
  </si>
  <si>
    <t>L20110560</t>
    <phoneticPr fontId="14" type="noConversion"/>
  </si>
  <si>
    <t>02399165</t>
    <phoneticPr fontId="14" type="noConversion"/>
  </si>
  <si>
    <t>728016422225</t>
    <phoneticPr fontId="14" type="noConversion"/>
  </si>
  <si>
    <t>L20120128</t>
    <phoneticPr fontId="14" type="noConversion"/>
  </si>
  <si>
    <r>
      <t>2012.3.</t>
    </r>
    <r>
      <rPr>
        <sz val="12"/>
        <rFont val="宋体"/>
        <family val="3"/>
        <charset val="134"/>
      </rPr>
      <t>20</t>
    </r>
    <phoneticPr fontId="14" type="noConversion"/>
  </si>
  <si>
    <t>－14000</t>
    <phoneticPr fontId="3" type="noConversion"/>
  </si>
  <si>
    <r>
      <t>04315166</t>
    </r>
    <r>
      <rPr>
        <sz val="12"/>
        <rFont val="宋体"/>
        <family val="3"/>
        <charset val="134"/>
      </rPr>
      <t/>
    </r>
    <phoneticPr fontId="3" type="noConversion"/>
  </si>
  <si>
    <r>
      <t>04315297</t>
    </r>
    <r>
      <rPr>
        <sz val="12"/>
        <rFont val="宋体"/>
        <family val="3"/>
        <charset val="134"/>
      </rPr>
      <t/>
    </r>
    <phoneticPr fontId="3" type="noConversion"/>
  </si>
  <si>
    <t>南京意诚科技有限公司</t>
    <phoneticPr fontId="3" type="noConversion"/>
  </si>
  <si>
    <t>其他不知</t>
    <phoneticPr fontId="3" type="noConversion"/>
  </si>
  <si>
    <t>L20100167</t>
    <phoneticPr fontId="3" type="noConversion"/>
  </si>
  <si>
    <t>库柏电气（上海）有限公司</t>
    <phoneticPr fontId="3" type="noConversion"/>
  </si>
  <si>
    <t>680118024100</t>
    <phoneticPr fontId="3" type="noConversion"/>
  </si>
  <si>
    <t>680116657068</t>
    <phoneticPr fontId="3" type="noConversion"/>
  </si>
  <si>
    <t>上海铁大电信设备有限公司</t>
    <phoneticPr fontId="3" type="noConversion"/>
  </si>
  <si>
    <t>L20110248</t>
    <phoneticPr fontId="3" type="noConversion"/>
  </si>
  <si>
    <t>13899435</t>
    <phoneticPr fontId="3" type="noConversion"/>
  </si>
  <si>
    <t>13899434</t>
    <phoneticPr fontId="3" type="noConversion"/>
  </si>
  <si>
    <t>2012.9.13</t>
    <phoneticPr fontId="14" type="noConversion"/>
  </si>
  <si>
    <t>15420213</t>
    <phoneticPr fontId="14" type="noConversion"/>
  </si>
  <si>
    <t>15420211</t>
    <phoneticPr fontId="14" type="noConversion"/>
  </si>
  <si>
    <t>15420219</t>
    <phoneticPr fontId="14" type="noConversion"/>
  </si>
  <si>
    <t>15420218</t>
    <phoneticPr fontId="14" type="noConversion"/>
  </si>
  <si>
    <t>2012.6.29</t>
    <phoneticPr fontId="14" type="noConversion"/>
  </si>
  <si>
    <t>L20120001</t>
    <phoneticPr fontId="14" type="noConversion"/>
  </si>
  <si>
    <r>
      <t>2</t>
    </r>
    <r>
      <rPr>
        <sz val="12"/>
        <rFont val="宋体"/>
        <family val="3"/>
        <charset val="134"/>
      </rPr>
      <t>012.6.15</t>
    </r>
    <phoneticPr fontId="14" type="noConversion"/>
  </si>
  <si>
    <t>上海鸿烈电器有限公司</t>
    <phoneticPr fontId="14" type="noConversion"/>
  </si>
  <si>
    <t>支票</t>
    <phoneticPr fontId="14" type="noConversion"/>
  </si>
  <si>
    <t>L20120179</t>
    <phoneticPr fontId="14" type="noConversion"/>
  </si>
  <si>
    <t>浙江德力西电器股份有限公司</t>
    <phoneticPr fontId="3" type="noConversion"/>
  </si>
  <si>
    <t>江苏正恺电子科技有限公司</t>
    <phoneticPr fontId="3" type="noConversion"/>
  </si>
  <si>
    <t>江苏正恺电子科技有限公司</t>
    <phoneticPr fontId="3" type="noConversion"/>
  </si>
  <si>
    <t>2013.8.21</t>
    <phoneticPr fontId="3" type="noConversion"/>
  </si>
  <si>
    <t>L20120516</t>
    <phoneticPr fontId="3" type="noConversion"/>
  </si>
  <si>
    <r>
      <t>泰科电子(上海</t>
    </r>
    <r>
      <rPr>
        <sz val="12"/>
        <rFont val="宋体"/>
        <family val="3"/>
        <charset val="134"/>
      </rPr>
      <t>)有限公司</t>
    </r>
    <phoneticPr fontId="3" type="noConversion"/>
  </si>
  <si>
    <r>
      <t>04315168</t>
    </r>
    <r>
      <rPr>
        <sz val="12"/>
        <rFont val="宋体"/>
        <family val="3"/>
        <charset val="134"/>
      </rPr>
      <t/>
    </r>
    <phoneticPr fontId="3" type="noConversion"/>
  </si>
  <si>
    <t>浙江浪涌电气科技有限公司</t>
    <phoneticPr fontId="3" type="noConversion"/>
  </si>
  <si>
    <t>L20130554</t>
    <phoneticPr fontId="3" type="noConversion"/>
  </si>
  <si>
    <t>762166642310</t>
    <phoneticPr fontId="3" type="noConversion"/>
  </si>
  <si>
    <t>广州市海煜电子科技有限公司</t>
    <phoneticPr fontId="14" type="noConversion"/>
  </si>
  <si>
    <t>2012.10.09</t>
    <phoneticPr fontId="14" type="noConversion"/>
  </si>
  <si>
    <t>苏州工业园区科佳自动化有限公司</t>
    <phoneticPr fontId="3" type="noConversion"/>
  </si>
  <si>
    <r>
      <t>2</t>
    </r>
    <r>
      <rPr>
        <sz val="12"/>
        <rFont val="宋体"/>
        <family val="3"/>
        <charset val="134"/>
      </rPr>
      <t>7564401</t>
    </r>
    <phoneticPr fontId="3" type="noConversion"/>
  </si>
  <si>
    <r>
      <t>27564402</t>
    </r>
    <r>
      <rPr>
        <sz val="12"/>
        <rFont val="宋体"/>
        <family val="3"/>
        <charset val="134"/>
      </rPr>
      <t/>
    </r>
  </si>
  <si>
    <t>15420191</t>
    <phoneticPr fontId="3" type="noConversion"/>
  </si>
  <si>
    <r>
      <t>2012.</t>
    </r>
    <r>
      <rPr>
        <sz val="12"/>
        <rFont val="宋体"/>
        <family val="3"/>
        <charset val="134"/>
      </rPr>
      <t>3</t>
    </r>
    <r>
      <rPr>
        <sz val="12"/>
        <rFont val="宋体"/>
        <family val="3"/>
        <charset val="134"/>
      </rPr>
      <t>.</t>
    </r>
    <r>
      <rPr>
        <sz val="12"/>
        <rFont val="宋体"/>
        <family val="3"/>
        <charset val="134"/>
      </rPr>
      <t>2</t>
    </r>
    <phoneticPr fontId="14" type="noConversion"/>
  </si>
  <si>
    <t>深圳市中鹏电子有限公司</t>
    <phoneticPr fontId="3" type="noConversion"/>
  </si>
  <si>
    <t>浙江正普电力设备有限公司</t>
    <phoneticPr fontId="3" type="noConversion"/>
  </si>
  <si>
    <t>浙江天正智能电器有限公司</t>
    <phoneticPr fontId="3" type="noConversion"/>
  </si>
  <si>
    <t>2012.11.13</t>
    <phoneticPr fontId="14" type="noConversion"/>
  </si>
  <si>
    <t>22701021</t>
    <phoneticPr fontId="3" type="noConversion"/>
  </si>
  <si>
    <t>22701021</t>
    <phoneticPr fontId="3" type="noConversion"/>
  </si>
  <si>
    <t>L20130189－190</t>
    <phoneticPr fontId="3" type="noConversion"/>
  </si>
  <si>
    <t>728106744572</t>
    <phoneticPr fontId="3" type="noConversion"/>
  </si>
  <si>
    <t>22701020</t>
    <phoneticPr fontId="3" type="noConversion"/>
  </si>
  <si>
    <t>728106744573</t>
    <phoneticPr fontId="3" type="noConversion"/>
  </si>
  <si>
    <t>22701023</t>
    <phoneticPr fontId="3" type="noConversion"/>
  </si>
  <si>
    <t>728106744574</t>
    <phoneticPr fontId="3" type="noConversion"/>
  </si>
  <si>
    <t>20399151</t>
    <phoneticPr fontId="14" type="noConversion"/>
  </si>
  <si>
    <t>02399152</t>
    <phoneticPr fontId="14" type="noConversion"/>
  </si>
  <si>
    <t>02399153</t>
    <phoneticPr fontId="14" type="noConversion"/>
  </si>
  <si>
    <t>680136355363</t>
    <phoneticPr fontId="3" type="noConversion"/>
  </si>
  <si>
    <t>L20130210</t>
    <phoneticPr fontId="3" type="noConversion"/>
  </si>
  <si>
    <t>上海景科房地产经营有限公司</t>
    <phoneticPr fontId="3" type="noConversion"/>
  </si>
  <si>
    <t>魏德米勒电联接(苏州)有限公司</t>
    <phoneticPr fontId="3" type="noConversion"/>
  </si>
  <si>
    <t>L20110168-169</t>
    <phoneticPr fontId="3" type="noConversion"/>
  </si>
  <si>
    <t>2013.5.21</t>
    <phoneticPr fontId="3" type="noConversion"/>
  </si>
  <si>
    <t>L20110294</t>
    <phoneticPr fontId="3" type="noConversion"/>
  </si>
  <si>
    <t>27564419</t>
    <phoneticPr fontId="3" type="noConversion"/>
  </si>
  <si>
    <t>27564417</t>
    <phoneticPr fontId="3" type="noConversion"/>
  </si>
  <si>
    <t>27564405</t>
    <phoneticPr fontId="3" type="noConversion"/>
  </si>
  <si>
    <t>L20110278</t>
    <phoneticPr fontId="3" type="noConversion"/>
  </si>
  <si>
    <t>2012.11.7</t>
    <phoneticPr fontId="14" type="noConversion"/>
  </si>
  <si>
    <t>13899391</t>
    <phoneticPr fontId="3" type="noConversion"/>
  </si>
  <si>
    <t>13899392</t>
    <phoneticPr fontId="3" type="noConversion"/>
  </si>
  <si>
    <t>发票台头</t>
    <phoneticPr fontId="3" type="noConversion"/>
  </si>
  <si>
    <t>L20110009-0010</t>
    <phoneticPr fontId="3" type="noConversion"/>
  </si>
  <si>
    <t>武汉凡谷电子技术股份有限公司</t>
    <phoneticPr fontId="14" type="noConversion"/>
  </si>
  <si>
    <t>中山市科安电子电器有限公司</t>
    <phoneticPr fontId="3" type="noConversion"/>
  </si>
  <si>
    <t>728011684352</t>
    <phoneticPr fontId="14" type="noConversion"/>
  </si>
  <si>
    <r>
      <t>L</t>
    </r>
    <r>
      <rPr>
        <sz val="12"/>
        <rFont val="宋体"/>
        <family val="3"/>
        <charset val="134"/>
      </rPr>
      <t>20110454</t>
    </r>
    <phoneticPr fontId="3" type="noConversion"/>
  </si>
  <si>
    <r>
      <t>L</t>
    </r>
    <r>
      <rPr>
        <sz val="12"/>
        <rFont val="宋体"/>
        <family val="3"/>
        <charset val="134"/>
      </rPr>
      <t>20110493</t>
    </r>
    <phoneticPr fontId="3" type="noConversion"/>
  </si>
  <si>
    <t>上海雷迅防雷技术有限公司</t>
    <phoneticPr fontId="3" type="noConversion"/>
  </si>
  <si>
    <t>L20130264</t>
    <phoneticPr fontId="3" type="noConversion"/>
  </si>
  <si>
    <t>04836976</t>
    <phoneticPr fontId="3" type="noConversion"/>
  </si>
  <si>
    <t>27487571</t>
    <phoneticPr fontId="3" type="noConversion"/>
  </si>
  <si>
    <t>广东明家科技股份有限公司</t>
    <phoneticPr fontId="3" type="noConversion"/>
  </si>
  <si>
    <t>2012.12.27</t>
    <phoneticPr fontId="3" type="noConversion"/>
  </si>
  <si>
    <t>L20110458,L20110489</t>
    <phoneticPr fontId="14" type="noConversion"/>
  </si>
  <si>
    <t>680122017799</t>
    <phoneticPr fontId="14" type="noConversion"/>
  </si>
  <si>
    <t>680082260074</t>
    <phoneticPr fontId="14" type="noConversion"/>
  </si>
  <si>
    <r>
      <t>2</t>
    </r>
    <r>
      <rPr>
        <sz val="12"/>
        <rFont val="宋体"/>
        <family val="3"/>
        <charset val="134"/>
      </rPr>
      <t>011.11.22</t>
    </r>
    <phoneticPr fontId="3" type="noConversion"/>
  </si>
  <si>
    <r>
      <t>L</t>
    </r>
    <r>
      <rPr>
        <sz val="12"/>
        <rFont val="宋体"/>
        <family val="3"/>
        <charset val="134"/>
      </rPr>
      <t>20110451</t>
    </r>
    <phoneticPr fontId="3" type="noConversion"/>
  </si>
  <si>
    <t>12841119</t>
    <phoneticPr fontId="3" type="noConversion"/>
  </si>
  <si>
    <r>
      <t>L</t>
    </r>
    <r>
      <rPr>
        <sz val="12"/>
        <rFont val="宋体"/>
        <family val="3"/>
        <charset val="134"/>
      </rPr>
      <t>20110444</t>
    </r>
    <phoneticPr fontId="3" type="noConversion"/>
  </si>
  <si>
    <t>2013.4.10</t>
    <phoneticPr fontId="3" type="noConversion"/>
  </si>
  <si>
    <t>南京优倍电气有限公司</t>
    <phoneticPr fontId="3" type="noConversion"/>
  </si>
  <si>
    <t>680143776580</t>
    <phoneticPr fontId="3" type="noConversion"/>
  </si>
  <si>
    <t>广州华炜科技有限公司</t>
    <phoneticPr fontId="3" type="noConversion"/>
  </si>
  <si>
    <r>
      <t>13899367</t>
    </r>
    <r>
      <rPr>
        <sz val="12"/>
        <rFont val="宋体"/>
        <family val="3"/>
        <charset val="134"/>
      </rPr>
      <t/>
    </r>
    <phoneticPr fontId="3" type="noConversion"/>
  </si>
  <si>
    <t>南京菲尼克斯电气有限公司</t>
    <phoneticPr fontId="3" type="noConversion"/>
  </si>
  <si>
    <t>上海铁大电信设备有限公司</t>
  </si>
  <si>
    <t>13899377</t>
    <phoneticPr fontId="3" type="noConversion"/>
  </si>
  <si>
    <t>自取</t>
    <phoneticPr fontId="3" type="noConversion"/>
  </si>
  <si>
    <t>L20110265</t>
    <phoneticPr fontId="3" type="noConversion"/>
  </si>
  <si>
    <t>L20110085-86</t>
    <phoneticPr fontId="3" type="noConversion"/>
  </si>
  <si>
    <t>15420208</t>
    <phoneticPr fontId="14" type="noConversion"/>
  </si>
  <si>
    <t>15420209</t>
    <phoneticPr fontId="14" type="noConversion"/>
  </si>
  <si>
    <t>680138049131</t>
    <phoneticPr fontId="14" type="noConversion"/>
  </si>
  <si>
    <t>上海科晗实业有限公司</t>
    <phoneticPr fontId="3" type="noConversion"/>
  </si>
  <si>
    <t>762138288660</t>
    <phoneticPr fontId="3" type="noConversion"/>
  </si>
  <si>
    <t>L20130314</t>
    <phoneticPr fontId="3" type="noConversion"/>
  </si>
  <si>
    <t>11062108</t>
    <phoneticPr fontId="3" type="noConversion"/>
  </si>
  <si>
    <t>762138288661</t>
    <phoneticPr fontId="3" type="noConversion"/>
  </si>
  <si>
    <t>11062110</t>
    <phoneticPr fontId="3" type="noConversion"/>
  </si>
  <si>
    <t>2013.6.7</t>
    <phoneticPr fontId="3" type="noConversion"/>
  </si>
  <si>
    <r>
      <t>亚太电效系统(珠海</t>
    </r>
    <r>
      <rPr>
        <sz val="12"/>
        <rFont val="宋体"/>
        <family val="3"/>
        <charset val="134"/>
      </rPr>
      <t>)有限公司</t>
    </r>
    <phoneticPr fontId="3" type="noConversion"/>
  </si>
  <si>
    <t>L20110074</t>
    <phoneticPr fontId="3" type="noConversion"/>
  </si>
  <si>
    <t>13899393</t>
    <phoneticPr fontId="3" type="noConversion"/>
  </si>
  <si>
    <t>13899394</t>
    <phoneticPr fontId="3" type="noConversion"/>
  </si>
  <si>
    <t>深圳市盾牌防雷技术有限公司</t>
    <phoneticPr fontId="3" type="noConversion"/>
  </si>
  <si>
    <t>南通信达电器有限公司</t>
    <phoneticPr fontId="3" type="noConversion"/>
  </si>
  <si>
    <t>济南西尔斯电子有限公司</t>
    <phoneticPr fontId="3" type="noConversion"/>
  </si>
  <si>
    <t>青岛雅合科技发展有限公司</t>
    <phoneticPr fontId="14" type="noConversion"/>
  </si>
  <si>
    <r>
      <t>2012.</t>
    </r>
    <r>
      <rPr>
        <sz val="12"/>
        <rFont val="宋体"/>
        <family val="3"/>
        <charset val="134"/>
      </rPr>
      <t>5</t>
    </r>
    <r>
      <rPr>
        <sz val="12"/>
        <rFont val="宋体"/>
        <family val="3"/>
        <charset val="134"/>
      </rPr>
      <t>.</t>
    </r>
    <r>
      <rPr>
        <sz val="12"/>
        <rFont val="宋体"/>
        <family val="3"/>
        <charset val="134"/>
      </rPr>
      <t>9</t>
    </r>
    <phoneticPr fontId="14" type="noConversion"/>
  </si>
  <si>
    <t>L20110348-351</t>
    <phoneticPr fontId="3" type="noConversion"/>
  </si>
  <si>
    <t>07833420</t>
    <phoneticPr fontId="3" type="noConversion"/>
  </si>
  <si>
    <t>07833421</t>
    <phoneticPr fontId="3" type="noConversion"/>
  </si>
  <si>
    <t>L20110321</t>
    <phoneticPr fontId="3" type="noConversion"/>
  </si>
  <si>
    <t>L20110212</t>
    <phoneticPr fontId="3" type="noConversion"/>
  </si>
  <si>
    <r>
      <t>施耐德电气</t>
    </r>
    <r>
      <rPr>
        <sz val="11"/>
        <rFont val="Courier New"/>
        <family val="3"/>
      </rPr>
      <t>(</t>
    </r>
    <r>
      <rPr>
        <sz val="11"/>
        <rFont val="宋体"/>
        <family val="3"/>
        <charset val="134"/>
      </rPr>
      <t>中国</t>
    </r>
    <r>
      <rPr>
        <sz val="11"/>
        <rFont val="Courier New"/>
        <family val="3"/>
      </rPr>
      <t>)</t>
    </r>
    <r>
      <rPr>
        <sz val="11"/>
        <rFont val="宋体"/>
        <family val="3"/>
        <charset val="134"/>
      </rPr>
      <t>投资有限公司上海分公司</t>
    </r>
    <phoneticPr fontId="3" type="noConversion"/>
  </si>
  <si>
    <t>05857235</t>
    <phoneticPr fontId="14" type="noConversion"/>
  </si>
  <si>
    <t>05857236</t>
    <phoneticPr fontId="14" type="noConversion"/>
  </si>
  <si>
    <t>L20120515,537</t>
    <phoneticPr fontId="14" type="noConversion"/>
  </si>
  <si>
    <t>深圳市威尔利实业有限公司</t>
    <phoneticPr fontId="14" type="noConversion"/>
  </si>
  <si>
    <t>2012.8.22</t>
    <phoneticPr fontId="14" type="noConversion"/>
  </si>
  <si>
    <t>天津市中力神盾电子科技有限公司</t>
    <phoneticPr fontId="3" type="noConversion"/>
  </si>
  <si>
    <t>2013.4.25</t>
    <phoneticPr fontId="3" type="noConversion"/>
  </si>
  <si>
    <t>四川安邦威斯特电子设备有限公司</t>
    <phoneticPr fontId="3" type="noConversion"/>
  </si>
  <si>
    <t>重庆正博仪器工业有限公司</t>
    <phoneticPr fontId="3" type="noConversion"/>
  </si>
  <si>
    <t>上海稳宝电子电气有限公司</t>
    <phoneticPr fontId="3" type="noConversion"/>
  </si>
  <si>
    <t>L20120283</t>
    <phoneticPr fontId="14" type="noConversion"/>
  </si>
  <si>
    <t>2012.11.12</t>
    <phoneticPr fontId="14" type="noConversion"/>
  </si>
  <si>
    <t>L20120285</t>
  </si>
  <si>
    <t>2013.7.5</t>
    <phoneticPr fontId="3" type="noConversion"/>
  </si>
  <si>
    <t>L20130162</t>
  </si>
  <si>
    <t>西门子(中国)有限公司</t>
    <phoneticPr fontId="3" type="noConversion"/>
  </si>
  <si>
    <t>L20130096</t>
    <phoneticPr fontId="3" type="noConversion"/>
  </si>
  <si>
    <t>22701017</t>
    <phoneticPr fontId="3" type="noConversion"/>
  </si>
  <si>
    <t>728106744626</t>
    <phoneticPr fontId="3" type="noConversion"/>
  </si>
  <si>
    <t>18126151</t>
    <phoneticPr fontId="3" type="noConversion"/>
  </si>
  <si>
    <t>18126152</t>
    <phoneticPr fontId="3" type="noConversion"/>
  </si>
  <si>
    <t>728106744625</t>
    <phoneticPr fontId="3" type="noConversion"/>
  </si>
  <si>
    <t>林毅寄</t>
    <phoneticPr fontId="3" type="noConversion"/>
  </si>
  <si>
    <t>728016936789</t>
    <phoneticPr fontId="14" type="noConversion"/>
  </si>
  <si>
    <t>L20120002</t>
    <phoneticPr fontId="14" type="noConversion"/>
  </si>
  <si>
    <r>
      <t>L</t>
    </r>
    <r>
      <rPr>
        <sz val="12"/>
        <rFont val="宋体"/>
        <family val="3"/>
        <charset val="134"/>
      </rPr>
      <t>20110326</t>
    </r>
    <phoneticPr fontId="3" type="noConversion"/>
  </si>
  <si>
    <t>L20110317-318</t>
    <phoneticPr fontId="3" type="noConversion"/>
  </si>
  <si>
    <t>L20100041</t>
    <phoneticPr fontId="3" type="noConversion"/>
  </si>
  <si>
    <t>克雷特（大连）科技有限公司</t>
    <phoneticPr fontId="3" type="noConversion"/>
  </si>
  <si>
    <t>L20110139</t>
    <phoneticPr fontId="3" type="noConversion"/>
  </si>
  <si>
    <t>13899401</t>
    <phoneticPr fontId="3" type="noConversion"/>
  </si>
  <si>
    <t>13899404</t>
  </si>
  <si>
    <t>2013.3.6</t>
    <phoneticPr fontId="3" type="noConversion"/>
  </si>
  <si>
    <t>L20120487－488/L20120451</t>
    <phoneticPr fontId="14" type="noConversion"/>
  </si>
  <si>
    <t>广东南冠电气有限公司</t>
    <phoneticPr fontId="3" type="noConversion"/>
  </si>
  <si>
    <t>上海开朴电气科技有限公司</t>
    <phoneticPr fontId="3" type="noConversion"/>
  </si>
  <si>
    <t>13899402</t>
    <phoneticPr fontId="3" type="noConversion"/>
  </si>
  <si>
    <t>13899403</t>
    <phoneticPr fontId="3" type="noConversion"/>
  </si>
  <si>
    <t>13899385</t>
    <phoneticPr fontId="3" type="noConversion"/>
  </si>
  <si>
    <t>04755866</t>
    <phoneticPr fontId="3" type="noConversion"/>
  </si>
  <si>
    <t>L20130119</t>
    <phoneticPr fontId="3" type="noConversion"/>
  </si>
  <si>
    <t>L20130165</t>
    <phoneticPr fontId="3" type="noConversion"/>
  </si>
  <si>
    <t>728051567378</t>
    <phoneticPr fontId="14" type="noConversion"/>
  </si>
  <si>
    <t>L20120382</t>
    <phoneticPr fontId="14" type="noConversion"/>
  </si>
  <si>
    <t>04232031</t>
    <phoneticPr fontId="14" type="noConversion"/>
  </si>
  <si>
    <t>728051567377</t>
    <phoneticPr fontId="14" type="noConversion"/>
  </si>
  <si>
    <t>L20120246</t>
    <phoneticPr fontId="14" type="noConversion"/>
  </si>
  <si>
    <t>728051567376</t>
    <phoneticPr fontId="14" type="noConversion"/>
  </si>
  <si>
    <t>728051567375</t>
    <phoneticPr fontId="14" type="noConversion"/>
  </si>
  <si>
    <t>L20120502,503,504</t>
    <phoneticPr fontId="14" type="noConversion"/>
  </si>
  <si>
    <t>2012.11.28</t>
    <phoneticPr fontId="14" type="noConversion"/>
  </si>
  <si>
    <t>L20100206-210</t>
    <phoneticPr fontId="3" type="noConversion"/>
  </si>
  <si>
    <t>南京斯克塞斯</t>
    <phoneticPr fontId="3" type="noConversion"/>
  </si>
  <si>
    <t>L20110004</t>
    <phoneticPr fontId="3" type="noConversion"/>
  </si>
  <si>
    <t>L20110045-46</t>
    <phoneticPr fontId="3" type="noConversion"/>
  </si>
  <si>
    <t>L20110055</t>
    <phoneticPr fontId="3" type="noConversion"/>
  </si>
  <si>
    <t>自取</t>
    <phoneticPr fontId="3" type="noConversion"/>
  </si>
  <si>
    <t>乐清市施耐德防雷科技有限公司</t>
    <phoneticPr fontId="3" type="noConversion"/>
  </si>
  <si>
    <t>上海施耐德低压终端电器有限公司</t>
    <phoneticPr fontId="3" type="noConversion"/>
  </si>
  <si>
    <t>04755853</t>
    <phoneticPr fontId="3" type="noConversion"/>
  </si>
  <si>
    <t>04755849</t>
    <phoneticPr fontId="3" type="noConversion"/>
  </si>
  <si>
    <t>04755850</t>
    <phoneticPr fontId="3" type="noConversion"/>
  </si>
  <si>
    <t>2013.4.9</t>
    <phoneticPr fontId="3" type="noConversion"/>
  </si>
  <si>
    <t>北京乐平电器有限公司</t>
    <phoneticPr fontId="3" type="noConversion"/>
  </si>
  <si>
    <t>L20120333</t>
    <phoneticPr fontId="14" type="noConversion"/>
  </si>
  <si>
    <t>L20120333</t>
    <phoneticPr fontId="3" type="noConversion"/>
  </si>
  <si>
    <t>L20130016－19</t>
    <phoneticPr fontId="3" type="noConversion"/>
  </si>
  <si>
    <t>762086399360</t>
    <phoneticPr fontId="3" type="noConversion"/>
  </si>
  <si>
    <t>04755879</t>
    <phoneticPr fontId="3" type="noConversion"/>
  </si>
  <si>
    <t>贵州航天电器股份有限公司</t>
    <phoneticPr fontId="3" type="noConversion"/>
  </si>
  <si>
    <t>04755851</t>
    <phoneticPr fontId="3" type="noConversion"/>
  </si>
  <si>
    <t>762101989410</t>
    <phoneticPr fontId="3" type="noConversion"/>
  </si>
  <si>
    <t>04755848</t>
    <phoneticPr fontId="3" type="noConversion"/>
  </si>
  <si>
    <t>上海华云防雷科技有限公司</t>
    <phoneticPr fontId="3" type="noConversion"/>
  </si>
  <si>
    <t>04525511</t>
    <phoneticPr fontId="3" type="noConversion"/>
  </si>
  <si>
    <t>L20130079，80，81</t>
    <phoneticPr fontId="3" type="noConversion"/>
  </si>
  <si>
    <t>L20130114，115,116</t>
    <phoneticPr fontId="3" type="noConversion"/>
  </si>
  <si>
    <t>762101989409</t>
    <phoneticPr fontId="3" type="noConversion"/>
  </si>
  <si>
    <t>L20130014</t>
    <phoneticPr fontId="3" type="noConversion"/>
  </si>
  <si>
    <t>乐清市申开成套电气有限公司</t>
    <phoneticPr fontId="3" type="noConversion"/>
  </si>
  <si>
    <t>680105268772</t>
  </si>
  <si>
    <t>L20110167</t>
    <phoneticPr fontId="3" type="noConversion"/>
  </si>
  <si>
    <t>13899409</t>
    <phoneticPr fontId="3" type="noConversion"/>
  </si>
  <si>
    <t>13899410</t>
    <phoneticPr fontId="3" type="noConversion"/>
  </si>
  <si>
    <t>25379114</t>
    <phoneticPr fontId="3" type="noConversion"/>
  </si>
  <si>
    <t>2011.04.13</t>
    <phoneticPr fontId="3" type="noConversion"/>
  </si>
  <si>
    <t>2011.04.13</t>
    <phoneticPr fontId="3" type="noConversion"/>
  </si>
  <si>
    <t>L20110145-146</t>
    <phoneticPr fontId="3" type="noConversion"/>
  </si>
  <si>
    <t>13899411</t>
    <phoneticPr fontId="3" type="noConversion"/>
  </si>
  <si>
    <t>未发生测试项目，记作以后测试费</t>
    <phoneticPr fontId="3" type="noConversion"/>
  </si>
  <si>
    <t>2011.01.11</t>
    <phoneticPr fontId="3" type="noConversion"/>
  </si>
  <si>
    <t>13899363</t>
    <phoneticPr fontId="3" type="noConversion"/>
  </si>
  <si>
    <t>2011.01.11</t>
    <phoneticPr fontId="3" type="noConversion"/>
  </si>
  <si>
    <t>13899364</t>
    <phoneticPr fontId="3" type="noConversion"/>
  </si>
  <si>
    <t>L20100212+复检</t>
    <phoneticPr fontId="3" type="noConversion"/>
  </si>
  <si>
    <t>13899396</t>
    <phoneticPr fontId="3" type="noConversion"/>
  </si>
  <si>
    <t>L20110140</t>
    <phoneticPr fontId="3" type="noConversion"/>
  </si>
  <si>
    <t>L20110137</t>
    <phoneticPr fontId="3" type="noConversion"/>
  </si>
  <si>
    <t>L20110136</t>
    <phoneticPr fontId="3" type="noConversion"/>
  </si>
  <si>
    <t>浙江正泰建筑电器有限公司</t>
    <phoneticPr fontId="14" type="noConversion"/>
  </si>
  <si>
    <t>2012.10.08</t>
    <phoneticPr fontId="14" type="noConversion"/>
  </si>
  <si>
    <t>上海雷迅防雷技术有限公司</t>
    <phoneticPr fontId="14" type="noConversion"/>
  </si>
  <si>
    <t>中兴通讯股份有限责任公司</t>
    <phoneticPr fontId="14" type="noConversion"/>
  </si>
  <si>
    <t>37795300</t>
    <phoneticPr fontId="14" type="noConversion"/>
  </si>
  <si>
    <t>37795301</t>
  </si>
  <si>
    <t>37795302</t>
  </si>
  <si>
    <t>2013.4.8</t>
    <phoneticPr fontId="3" type="noConversion"/>
  </si>
  <si>
    <t>37795303</t>
  </si>
  <si>
    <t>37795304</t>
  </si>
  <si>
    <t>37795305</t>
  </si>
  <si>
    <t>L20120347</t>
    <phoneticPr fontId="14" type="noConversion"/>
  </si>
  <si>
    <t>L20120337</t>
  </si>
  <si>
    <t>680138049085</t>
    <phoneticPr fontId="14" type="noConversion"/>
  </si>
  <si>
    <t>上海海昂电器有限公司</t>
    <phoneticPr fontId="14" type="noConversion"/>
  </si>
  <si>
    <t>2011.04.14</t>
    <phoneticPr fontId="3" type="noConversion"/>
  </si>
  <si>
    <t>2013.4.7</t>
    <phoneticPr fontId="3" type="noConversion"/>
  </si>
  <si>
    <t>04755875</t>
    <phoneticPr fontId="3" type="noConversion"/>
  </si>
  <si>
    <t>04755876</t>
    <phoneticPr fontId="3" type="noConversion"/>
  </si>
  <si>
    <t>L20130126</t>
    <phoneticPr fontId="3" type="noConversion"/>
  </si>
  <si>
    <t>04755877</t>
    <phoneticPr fontId="3" type="noConversion"/>
  </si>
  <si>
    <t>04755878</t>
    <phoneticPr fontId="3" type="noConversion"/>
  </si>
  <si>
    <t>L20120511</t>
    <phoneticPr fontId="3" type="noConversion"/>
  </si>
  <si>
    <t>L20130071</t>
    <phoneticPr fontId="3" type="noConversion"/>
  </si>
  <si>
    <t>15420229</t>
    <phoneticPr fontId="3" type="noConversion"/>
  </si>
  <si>
    <t>发票号码</t>
    <phoneticPr fontId="3" type="noConversion"/>
  </si>
  <si>
    <t>上海华云避雷装置检测工程有限公司</t>
    <phoneticPr fontId="3" type="noConversion"/>
  </si>
  <si>
    <t>备注</t>
    <phoneticPr fontId="3" type="noConversion"/>
  </si>
  <si>
    <t>25379449</t>
    <phoneticPr fontId="3" type="noConversion"/>
  </si>
  <si>
    <t>25379450</t>
  </si>
  <si>
    <t>25379451</t>
  </si>
  <si>
    <t>2013.7.9</t>
    <phoneticPr fontId="3" type="noConversion"/>
  </si>
  <si>
    <t>18126216</t>
    <phoneticPr fontId="3" type="noConversion"/>
  </si>
  <si>
    <t>18126215</t>
    <phoneticPr fontId="3" type="noConversion"/>
  </si>
  <si>
    <t>22701019</t>
    <phoneticPr fontId="3" type="noConversion"/>
  </si>
  <si>
    <t>728106744613</t>
    <phoneticPr fontId="3" type="noConversion"/>
  </si>
  <si>
    <t>L20130346</t>
    <phoneticPr fontId="3" type="noConversion"/>
  </si>
  <si>
    <t>上海电科电器科技有限公司</t>
    <phoneticPr fontId="3" type="noConversion"/>
  </si>
  <si>
    <t>04525535</t>
    <phoneticPr fontId="3" type="noConversion"/>
  </si>
  <si>
    <t>L20130104,167,171,180</t>
    <phoneticPr fontId="3" type="noConversion"/>
  </si>
  <si>
    <t>728106744612</t>
    <phoneticPr fontId="3" type="noConversion"/>
  </si>
  <si>
    <t>04525536</t>
    <phoneticPr fontId="3" type="noConversion"/>
  </si>
  <si>
    <t>出报告</t>
    <phoneticPr fontId="3" type="noConversion"/>
  </si>
  <si>
    <t>728106744611</t>
    <phoneticPr fontId="3" type="noConversion"/>
  </si>
  <si>
    <r>
      <t>L2011</t>
    </r>
    <r>
      <rPr>
        <sz val="12"/>
        <rFont val="宋体"/>
        <family val="3"/>
        <charset val="134"/>
      </rPr>
      <t>0496</t>
    </r>
    <phoneticPr fontId="3" type="noConversion"/>
  </si>
  <si>
    <t>728014180585</t>
    <phoneticPr fontId="14" type="noConversion"/>
  </si>
  <si>
    <r>
      <t>L20110</t>
    </r>
    <r>
      <rPr>
        <sz val="12"/>
        <rFont val="宋体"/>
        <family val="3"/>
        <charset val="134"/>
      </rPr>
      <t>508-509</t>
    </r>
    <phoneticPr fontId="14" type="noConversion"/>
  </si>
  <si>
    <t>上海霍纳机电工程有限公司</t>
    <phoneticPr fontId="3" type="noConversion"/>
  </si>
  <si>
    <t>2013.1.30</t>
    <phoneticPr fontId="3" type="noConversion"/>
  </si>
  <si>
    <r>
      <t>2012.3.1</t>
    </r>
    <r>
      <rPr>
        <sz val="12"/>
        <rFont val="宋体"/>
        <family val="3"/>
        <charset val="134"/>
      </rPr>
      <t>5</t>
    </r>
    <phoneticPr fontId="14" type="noConversion"/>
  </si>
  <si>
    <r>
      <t>2012.</t>
    </r>
    <r>
      <rPr>
        <sz val="12"/>
        <rFont val="宋体"/>
        <family val="3"/>
        <charset val="134"/>
      </rPr>
      <t>3</t>
    </r>
    <r>
      <rPr>
        <sz val="12"/>
        <rFont val="宋体"/>
        <family val="3"/>
        <charset val="134"/>
      </rPr>
      <t>.</t>
    </r>
    <r>
      <rPr>
        <sz val="12"/>
        <rFont val="宋体"/>
        <family val="3"/>
        <charset val="134"/>
      </rPr>
      <t>15</t>
    </r>
    <phoneticPr fontId="14" type="noConversion"/>
  </si>
  <si>
    <t>L20130457</t>
    <phoneticPr fontId="3" type="noConversion"/>
  </si>
  <si>
    <t>16826438</t>
    <phoneticPr fontId="3" type="noConversion"/>
  </si>
  <si>
    <t>16826436</t>
    <phoneticPr fontId="3" type="noConversion"/>
  </si>
  <si>
    <t>16826435</t>
    <phoneticPr fontId="3" type="noConversion"/>
  </si>
  <si>
    <t>18192605</t>
    <phoneticPr fontId="3" type="noConversion"/>
  </si>
  <si>
    <t>18192608</t>
    <phoneticPr fontId="3" type="noConversion"/>
  </si>
  <si>
    <t>18192609</t>
    <phoneticPr fontId="3" type="noConversion"/>
  </si>
  <si>
    <t>2013.9.2</t>
    <phoneticPr fontId="3" type="noConversion"/>
  </si>
  <si>
    <t>南京金微润防雷工程有限公司</t>
    <phoneticPr fontId="3" type="noConversion"/>
  </si>
  <si>
    <t>L20110135</t>
    <phoneticPr fontId="3" type="noConversion"/>
  </si>
  <si>
    <t>23692134</t>
    <phoneticPr fontId="3" type="noConversion"/>
  </si>
  <si>
    <t>23692137</t>
    <phoneticPr fontId="3" type="noConversion"/>
  </si>
  <si>
    <t>L20110475</t>
    <phoneticPr fontId="3" type="noConversion"/>
  </si>
  <si>
    <t>23692136</t>
    <phoneticPr fontId="14" type="noConversion"/>
  </si>
  <si>
    <t>2013.4.2</t>
    <phoneticPr fontId="3" type="noConversion"/>
  </si>
  <si>
    <t>老沈寄</t>
    <phoneticPr fontId="14" type="noConversion"/>
  </si>
  <si>
    <t>23692135</t>
    <phoneticPr fontId="14" type="noConversion"/>
  </si>
  <si>
    <r>
      <t>2012.2.</t>
    </r>
    <r>
      <rPr>
        <sz val="12"/>
        <rFont val="宋体"/>
        <family val="3"/>
        <charset val="134"/>
      </rPr>
      <t>22</t>
    </r>
    <phoneticPr fontId="14" type="noConversion"/>
  </si>
  <si>
    <t>上海宝路通电器有限公司</t>
    <phoneticPr fontId="14" type="noConversion"/>
  </si>
  <si>
    <r>
      <t>2</t>
    </r>
    <r>
      <rPr>
        <sz val="12"/>
        <rFont val="宋体"/>
        <family val="3"/>
        <charset val="134"/>
      </rPr>
      <t>011.08.18</t>
    </r>
    <phoneticPr fontId="3" type="noConversion"/>
  </si>
  <si>
    <t>07833760</t>
    <phoneticPr fontId="3" type="noConversion"/>
  </si>
  <si>
    <t>07833762</t>
    <phoneticPr fontId="3" type="noConversion"/>
  </si>
  <si>
    <t>680130643500</t>
    <phoneticPr fontId="14" type="noConversion"/>
  </si>
  <si>
    <t>京信通信系统(中国)有限公司</t>
    <phoneticPr fontId="3" type="noConversion"/>
  </si>
  <si>
    <r>
      <t>L</t>
    </r>
    <r>
      <rPr>
        <sz val="12"/>
        <rFont val="宋体"/>
        <family val="3"/>
        <charset val="134"/>
      </rPr>
      <t>20110389</t>
    </r>
    <phoneticPr fontId="3" type="noConversion"/>
  </si>
  <si>
    <t>江苏奥雷光电有限公司</t>
    <phoneticPr fontId="3" type="noConversion"/>
  </si>
  <si>
    <t>L20110411</t>
    <phoneticPr fontId="3" type="noConversion"/>
  </si>
  <si>
    <r>
      <rPr>
        <sz val="11"/>
        <color indexed="8"/>
        <rFont val="宋体"/>
        <family val="3"/>
        <charset val="134"/>
      </rP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有限公司上海分公司</t>
    </r>
    <phoneticPr fontId="3" type="noConversion"/>
  </si>
  <si>
    <t>680130643502</t>
  </si>
  <si>
    <t>2011.08.24</t>
    <phoneticPr fontId="3" type="noConversion"/>
  </si>
  <si>
    <r>
      <t>L</t>
    </r>
    <r>
      <rPr>
        <sz val="12"/>
        <rFont val="宋体"/>
        <family val="3"/>
        <charset val="134"/>
      </rPr>
      <t>20110416</t>
    </r>
    <phoneticPr fontId="3" type="noConversion"/>
  </si>
  <si>
    <r>
      <t>2</t>
    </r>
    <r>
      <rPr>
        <sz val="12"/>
        <rFont val="宋体"/>
        <family val="3"/>
        <charset val="134"/>
      </rPr>
      <t>009316</t>
    </r>
    <phoneticPr fontId="3" type="noConversion"/>
  </si>
  <si>
    <r>
      <t>2</t>
    </r>
    <r>
      <rPr>
        <sz val="12"/>
        <rFont val="宋体"/>
        <family val="3"/>
        <charset val="134"/>
      </rPr>
      <t>011.08.29</t>
    </r>
    <phoneticPr fontId="3" type="noConversion"/>
  </si>
  <si>
    <t>07833992</t>
    <phoneticPr fontId="3" type="noConversion"/>
  </si>
  <si>
    <t>2011.08.29</t>
    <phoneticPr fontId="3" type="noConversion"/>
  </si>
  <si>
    <t>728036488015</t>
    <phoneticPr fontId="14" type="noConversion"/>
  </si>
  <si>
    <t>04525475</t>
    <phoneticPr fontId="14" type="noConversion"/>
  </si>
  <si>
    <t>L20120282</t>
    <phoneticPr fontId="14" type="noConversion"/>
  </si>
  <si>
    <t>2013.6.21</t>
    <phoneticPr fontId="3" type="noConversion"/>
  </si>
  <si>
    <t>22701009</t>
    <phoneticPr fontId="3" type="noConversion"/>
  </si>
  <si>
    <t>22701010</t>
    <phoneticPr fontId="3" type="noConversion"/>
  </si>
  <si>
    <t>L20130341</t>
    <phoneticPr fontId="3" type="noConversion"/>
  </si>
  <si>
    <t>18113218</t>
    <phoneticPr fontId="3" type="noConversion"/>
  </si>
  <si>
    <t>18113219</t>
    <phoneticPr fontId="3" type="noConversion"/>
  </si>
  <si>
    <t>L20130280，L20130193</t>
    <phoneticPr fontId="3" type="noConversion"/>
  </si>
  <si>
    <t>L20130247</t>
    <phoneticPr fontId="3" type="noConversion"/>
  </si>
  <si>
    <r>
      <t>洋利电气(杭州</t>
    </r>
    <r>
      <rPr>
        <sz val="12"/>
        <rFont val="宋体"/>
        <family val="3"/>
        <charset val="134"/>
      </rPr>
      <t>)有限公司</t>
    </r>
    <phoneticPr fontId="3" type="noConversion"/>
  </si>
  <si>
    <t>南京杰德思特医疗仪器有限公司</t>
    <phoneticPr fontId="3" type="noConversion"/>
  </si>
  <si>
    <t>04836973</t>
    <phoneticPr fontId="3" type="noConversion"/>
  </si>
  <si>
    <r>
      <t>2</t>
    </r>
    <r>
      <rPr>
        <sz val="12"/>
        <rFont val="宋体"/>
        <family val="3"/>
        <charset val="134"/>
      </rPr>
      <t>7564421</t>
    </r>
    <phoneticPr fontId="3" type="noConversion"/>
  </si>
  <si>
    <t>2012.9.25</t>
    <phoneticPr fontId="14" type="noConversion"/>
  </si>
  <si>
    <t>2011.07.22</t>
    <phoneticPr fontId="3" type="noConversion"/>
  </si>
  <si>
    <t>37795261</t>
    <phoneticPr fontId="14" type="noConversion"/>
  </si>
  <si>
    <t>728026022799</t>
    <phoneticPr fontId="14" type="noConversion"/>
  </si>
  <si>
    <t>L20120233-235</t>
    <phoneticPr fontId="14" type="noConversion"/>
  </si>
  <si>
    <r>
      <t>2012.</t>
    </r>
    <r>
      <rPr>
        <sz val="12"/>
        <rFont val="宋体"/>
        <family val="3"/>
        <charset val="134"/>
      </rPr>
      <t>2</t>
    </r>
    <r>
      <rPr>
        <sz val="12"/>
        <rFont val="宋体"/>
        <family val="3"/>
        <charset val="134"/>
      </rPr>
      <t>.</t>
    </r>
    <r>
      <rPr>
        <sz val="12"/>
        <rFont val="宋体"/>
        <family val="3"/>
        <charset val="134"/>
      </rPr>
      <t>15</t>
    </r>
    <phoneticPr fontId="14" type="noConversion"/>
  </si>
  <si>
    <t>L20110492</t>
    <phoneticPr fontId="14" type="noConversion"/>
  </si>
  <si>
    <r>
      <t>2012.</t>
    </r>
    <r>
      <rPr>
        <sz val="12"/>
        <rFont val="宋体"/>
        <family val="3"/>
        <charset val="134"/>
      </rPr>
      <t>2</t>
    </r>
    <r>
      <rPr>
        <sz val="12"/>
        <rFont val="宋体"/>
        <family val="3"/>
        <charset val="134"/>
      </rPr>
      <t>.</t>
    </r>
    <r>
      <rPr>
        <sz val="12"/>
        <rFont val="宋体"/>
        <family val="3"/>
        <charset val="134"/>
      </rPr>
      <t>15</t>
    </r>
    <phoneticPr fontId="14" type="noConversion"/>
  </si>
  <si>
    <t>深圳市鑫森众能科技有限公司</t>
    <phoneticPr fontId="14" type="noConversion"/>
  </si>
  <si>
    <t>04755837</t>
    <phoneticPr fontId="3" type="noConversion"/>
  </si>
  <si>
    <t>22701025</t>
    <phoneticPr fontId="3" type="noConversion"/>
  </si>
  <si>
    <t>18126643</t>
    <phoneticPr fontId="3" type="noConversion"/>
  </si>
  <si>
    <t>728106744591</t>
    <phoneticPr fontId="3" type="noConversion"/>
  </si>
  <si>
    <t>L20130026</t>
    <phoneticPr fontId="3" type="noConversion"/>
  </si>
  <si>
    <t>18126642</t>
    <phoneticPr fontId="3" type="noConversion"/>
  </si>
  <si>
    <t>18126641</t>
    <phoneticPr fontId="3" type="noConversion"/>
  </si>
  <si>
    <t>762086399367</t>
    <phoneticPr fontId="3" type="noConversion"/>
  </si>
  <si>
    <t>17235248</t>
    <phoneticPr fontId="3" type="noConversion"/>
  </si>
  <si>
    <t>L20130153，154</t>
    <phoneticPr fontId="3" type="noConversion"/>
  </si>
  <si>
    <t>25379470</t>
    <phoneticPr fontId="3" type="noConversion"/>
  </si>
  <si>
    <t>2013.9.13</t>
    <phoneticPr fontId="3" type="noConversion"/>
  </si>
  <si>
    <t>上海启伊实业有限公司</t>
    <phoneticPr fontId="3" type="noConversion"/>
  </si>
  <si>
    <t>L20130572</t>
    <phoneticPr fontId="3" type="noConversion"/>
  </si>
  <si>
    <t>L20130524</t>
    <phoneticPr fontId="3" type="noConversion"/>
  </si>
  <si>
    <t>L20130437</t>
    <phoneticPr fontId="3" type="noConversion"/>
  </si>
  <si>
    <r>
      <t>2</t>
    </r>
    <r>
      <rPr>
        <sz val="12"/>
        <rFont val="宋体"/>
        <family val="3"/>
        <charset val="134"/>
      </rPr>
      <t>011.07.11</t>
    </r>
    <phoneticPr fontId="3" type="noConversion"/>
  </si>
  <si>
    <t>2013.6.14</t>
    <phoneticPr fontId="3" type="noConversion"/>
  </si>
  <si>
    <t>佛山市欧美达电器科技制造有限公司</t>
    <phoneticPr fontId="3" type="noConversion"/>
  </si>
  <si>
    <t>L20110043</t>
    <phoneticPr fontId="3" type="noConversion"/>
  </si>
  <si>
    <t>13899422</t>
    <phoneticPr fontId="3" type="noConversion"/>
  </si>
  <si>
    <t>13899423</t>
  </si>
  <si>
    <t>201011906060</t>
    <phoneticPr fontId="3" type="noConversion"/>
  </si>
  <si>
    <t>201011906061</t>
    <phoneticPr fontId="3" type="noConversion"/>
  </si>
  <si>
    <t>扬州雷凯信息技术有限公司</t>
    <phoneticPr fontId="3" type="noConversion"/>
  </si>
  <si>
    <t>上海电科电器科技有限公司</t>
    <phoneticPr fontId="14" type="noConversion"/>
  </si>
  <si>
    <t>2012.8.7</t>
    <phoneticPr fontId="14" type="noConversion"/>
  </si>
  <si>
    <t>上海乾宁电气科技有限公司</t>
    <phoneticPr fontId="14" type="noConversion"/>
  </si>
  <si>
    <t>06067802</t>
    <phoneticPr fontId="14" type="noConversion"/>
  </si>
  <si>
    <t>728036488022</t>
    <phoneticPr fontId="14" type="noConversion"/>
  </si>
  <si>
    <t>06067803</t>
    <phoneticPr fontId="14" type="noConversion"/>
  </si>
  <si>
    <t>728036488112</t>
    <phoneticPr fontId="14" type="noConversion"/>
  </si>
  <si>
    <t>06067804</t>
    <phoneticPr fontId="14" type="noConversion"/>
  </si>
  <si>
    <t>728036488111</t>
    <phoneticPr fontId="14" type="noConversion"/>
  </si>
  <si>
    <t>06067805</t>
    <phoneticPr fontId="14" type="noConversion"/>
  </si>
  <si>
    <t>728036488110</t>
    <phoneticPr fontId="14" type="noConversion"/>
  </si>
  <si>
    <t>06067806</t>
    <phoneticPr fontId="14" type="noConversion"/>
  </si>
  <si>
    <t>2013.2.28</t>
    <phoneticPr fontId="3" type="noConversion"/>
  </si>
  <si>
    <r>
      <t>图尔克(天津</t>
    </r>
    <r>
      <rPr>
        <sz val="12"/>
        <rFont val="宋体"/>
        <family val="3"/>
        <charset val="134"/>
      </rPr>
      <t>)传感器有限公司</t>
    </r>
    <phoneticPr fontId="3" type="noConversion"/>
  </si>
  <si>
    <t>04755844</t>
    <phoneticPr fontId="3" type="noConversion"/>
  </si>
  <si>
    <r>
      <t>L</t>
    </r>
    <r>
      <rPr>
        <sz val="12"/>
        <rFont val="宋体"/>
        <family val="3"/>
        <charset val="134"/>
      </rPr>
      <t>20110333-335</t>
    </r>
    <phoneticPr fontId="3" type="noConversion"/>
  </si>
  <si>
    <t>680122017790</t>
  </si>
  <si>
    <t>680122994884</t>
  </si>
  <si>
    <t>680122994886</t>
  </si>
  <si>
    <r>
      <t>2012.2.</t>
    </r>
    <r>
      <rPr>
        <sz val="12"/>
        <rFont val="宋体"/>
        <family val="3"/>
        <charset val="134"/>
      </rPr>
      <t>28</t>
    </r>
    <phoneticPr fontId="14" type="noConversion"/>
  </si>
  <si>
    <t>上海联电实业有限公司</t>
    <phoneticPr fontId="14" type="noConversion"/>
  </si>
  <si>
    <t>胜德国际研发股份有限公司</t>
    <phoneticPr fontId="14" type="noConversion"/>
  </si>
  <si>
    <t>美元</t>
    <phoneticPr fontId="14" type="noConversion"/>
  </si>
  <si>
    <r>
      <t>2012.</t>
    </r>
    <r>
      <rPr>
        <sz val="12"/>
        <rFont val="宋体"/>
        <family val="3"/>
        <charset val="134"/>
      </rPr>
      <t>5.15</t>
    </r>
    <phoneticPr fontId="14" type="noConversion"/>
  </si>
  <si>
    <t>02399175</t>
    <phoneticPr fontId="14" type="noConversion"/>
  </si>
  <si>
    <t>02399176</t>
    <phoneticPr fontId="14" type="noConversion"/>
  </si>
  <si>
    <t>00295975</t>
    <phoneticPr fontId="14" type="noConversion"/>
  </si>
  <si>
    <t>00295976</t>
    <phoneticPr fontId="14" type="noConversion"/>
  </si>
  <si>
    <t>00295977</t>
    <phoneticPr fontId="14" type="noConversion"/>
  </si>
  <si>
    <t>上海雷迅防雷技术有限公司</t>
    <phoneticPr fontId="14" type="noConversion"/>
  </si>
  <si>
    <r>
      <t>2012.6.1</t>
    </r>
    <r>
      <rPr>
        <sz val="12"/>
        <rFont val="宋体"/>
        <family val="3"/>
        <charset val="134"/>
      </rPr>
      <t>5</t>
    </r>
    <phoneticPr fontId="14" type="noConversion"/>
  </si>
  <si>
    <t>常州市强宝通讯设备有限公司</t>
    <phoneticPr fontId="14" type="noConversion"/>
  </si>
  <si>
    <t>常州市强宝通讯设备有限公司</t>
    <phoneticPr fontId="14" type="noConversion"/>
  </si>
  <si>
    <t>深圳市盾牌防雷技术有限公司</t>
    <phoneticPr fontId="14" type="noConversion"/>
  </si>
  <si>
    <t>北京ABB低压电器有限公司</t>
    <phoneticPr fontId="14" type="noConversion"/>
  </si>
  <si>
    <r>
      <t>2011.08.1</t>
    </r>
    <r>
      <rPr>
        <sz val="12"/>
        <rFont val="宋体"/>
        <family val="3"/>
        <charset val="134"/>
      </rPr>
      <t>5</t>
    </r>
    <phoneticPr fontId="3" type="noConversion"/>
  </si>
  <si>
    <t>2011.08.15</t>
  </si>
  <si>
    <t>2011.08.15</t>
    <phoneticPr fontId="3" type="noConversion"/>
  </si>
  <si>
    <r>
      <t>2011.08.15</t>
    </r>
    <r>
      <rPr>
        <sz val="12"/>
        <rFont val="宋体"/>
        <family val="3"/>
        <charset val="134"/>
      </rPr>
      <t/>
    </r>
  </si>
  <si>
    <r>
      <t>68013064349</t>
    </r>
    <r>
      <rPr>
        <sz val="12"/>
        <rFont val="宋体"/>
        <family val="3"/>
        <charset val="134"/>
      </rPr>
      <t>6</t>
    </r>
    <phoneticPr fontId="3" type="noConversion"/>
  </si>
  <si>
    <t>深圳市世标检测有限公司</t>
    <phoneticPr fontId="3" type="noConversion"/>
  </si>
  <si>
    <t>上海翌鸣电子科技有限公司</t>
    <phoneticPr fontId="3" type="noConversion"/>
  </si>
  <si>
    <r>
      <t>L</t>
    </r>
    <r>
      <rPr>
        <sz val="12"/>
        <rFont val="宋体"/>
        <family val="3"/>
        <charset val="134"/>
      </rPr>
      <t>20110175</t>
    </r>
    <phoneticPr fontId="3" type="noConversion"/>
  </si>
  <si>
    <r>
      <t>L</t>
    </r>
    <r>
      <rPr>
        <sz val="12"/>
        <rFont val="宋体"/>
        <family val="3"/>
        <charset val="134"/>
      </rPr>
      <t>20110319</t>
    </r>
    <phoneticPr fontId="3" type="noConversion"/>
  </si>
  <si>
    <t>25379467</t>
  </si>
  <si>
    <t>浙江同方信号设备厂</t>
    <phoneticPr fontId="3" type="noConversion"/>
  </si>
  <si>
    <t>L20120390</t>
    <phoneticPr fontId="14" type="noConversion"/>
  </si>
  <si>
    <t>L20120405</t>
    <phoneticPr fontId="14" type="noConversion"/>
  </si>
  <si>
    <t>728016422226</t>
    <phoneticPr fontId="14" type="noConversion"/>
  </si>
  <si>
    <t>2013.4.12</t>
    <phoneticPr fontId="3" type="noConversion"/>
  </si>
  <si>
    <t>L20110198-199</t>
    <phoneticPr fontId="3" type="noConversion"/>
  </si>
  <si>
    <t>L20110190</t>
    <phoneticPr fontId="3" type="noConversion"/>
  </si>
  <si>
    <t>L20110200-201</t>
    <phoneticPr fontId="3" type="noConversion"/>
  </si>
  <si>
    <t>L20110067-72</t>
    <phoneticPr fontId="3" type="noConversion"/>
  </si>
  <si>
    <t>728070699848</t>
    <phoneticPr fontId="14" type="noConversion"/>
  </si>
  <si>
    <t>04525492</t>
    <phoneticPr fontId="14" type="noConversion"/>
  </si>
  <si>
    <t>L20120261</t>
    <phoneticPr fontId="14" type="noConversion"/>
  </si>
  <si>
    <r>
      <t>L20110</t>
    </r>
    <r>
      <rPr>
        <sz val="12"/>
        <rFont val="宋体"/>
        <family val="3"/>
        <charset val="134"/>
      </rPr>
      <t>339</t>
    </r>
    <phoneticPr fontId="3" type="noConversion"/>
  </si>
  <si>
    <r>
      <t>L</t>
    </r>
    <r>
      <rPr>
        <sz val="12"/>
        <rFont val="宋体"/>
        <family val="3"/>
        <charset val="134"/>
      </rPr>
      <t>20110322</t>
    </r>
    <phoneticPr fontId="3" type="noConversion"/>
  </si>
  <si>
    <t>2011.07.18</t>
    <phoneticPr fontId="3" type="noConversion"/>
  </si>
  <si>
    <t>25379437</t>
    <phoneticPr fontId="3" type="noConversion"/>
  </si>
  <si>
    <t>25379434</t>
    <phoneticPr fontId="3" type="noConversion"/>
  </si>
  <si>
    <t>25379433</t>
    <phoneticPr fontId="3" type="noConversion"/>
  </si>
  <si>
    <t>上海华云避雷装置检测工程有限公司</t>
    <phoneticPr fontId="3" type="noConversion"/>
  </si>
  <si>
    <t>L20100230</t>
    <phoneticPr fontId="3" type="noConversion"/>
  </si>
  <si>
    <t>上海雷尔盾电气有限公司</t>
    <phoneticPr fontId="3" type="noConversion"/>
  </si>
  <si>
    <t>2010.11开票2011.02到账</t>
    <phoneticPr fontId="3" type="noConversion"/>
  </si>
  <si>
    <t>728026022731</t>
    <phoneticPr fontId="14" type="noConversion"/>
  </si>
  <si>
    <t>L20120177</t>
    <phoneticPr fontId="14" type="noConversion"/>
  </si>
  <si>
    <t>L2011424-425+434</t>
    <phoneticPr fontId="3" type="noConversion"/>
  </si>
  <si>
    <t>安徽金力电气技术有限公司</t>
    <phoneticPr fontId="3" type="noConversion"/>
  </si>
  <si>
    <t>2011.09.27</t>
    <phoneticPr fontId="3" type="noConversion"/>
  </si>
  <si>
    <t>728016422240</t>
    <phoneticPr fontId="14" type="noConversion"/>
  </si>
  <si>
    <t>L20120071</t>
  </si>
  <si>
    <t>728016422239</t>
    <phoneticPr fontId="14" type="noConversion"/>
  </si>
  <si>
    <r>
      <t>美尔森碳制品(上海</t>
    </r>
    <r>
      <rPr>
        <sz val="12"/>
        <rFont val="宋体"/>
        <family val="3"/>
        <charset val="134"/>
      </rPr>
      <t>)有限公司</t>
    </r>
    <phoneticPr fontId="14" type="noConversion"/>
  </si>
  <si>
    <t>762101989422</t>
    <phoneticPr fontId="3" type="noConversion"/>
  </si>
  <si>
    <t>02399181</t>
    <phoneticPr fontId="14" type="noConversion"/>
  </si>
  <si>
    <t>02399182</t>
    <phoneticPr fontId="14" type="noConversion"/>
  </si>
  <si>
    <t>L20120043</t>
    <phoneticPr fontId="14" type="noConversion"/>
  </si>
  <si>
    <r>
      <t>L2012004</t>
    </r>
    <r>
      <rPr>
        <sz val="12"/>
        <rFont val="宋体"/>
        <family val="3"/>
        <charset val="134"/>
      </rPr>
      <t>4</t>
    </r>
    <phoneticPr fontId="14" type="noConversion"/>
  </si>
  <si>
    <t>728026022732</t>
    <phoneticPr fontId="14" type="noConversion"/>
  </si>
  <si>
    <t>L20110635</t>
    <phoneticPr fontId="3" type="noConversion"/>
  </si>
  <si>
    <t>728016422234</t>
    <phoneticPr fontId="14" type="noConversion"/>
  </si>
  <si>
    <t>04836967</t>
    <phoneticPr fontId="3" type="noConversion"/>
  </si>
  <si>
    <t>惠州海格电气有限公司</t>
    <phoneticPr fontId="3" type="noConversion"/>
  </si>
  <si>
    <t>L20100221-222</t>
    <phoneticPr fontId="3" type="noConversion"/>
  </si>
  <si>
    <t>2010.12.17</t>
    <phoneticPr fontId="3" type="noConversion"/>
  </si>
  <si>
    <t>04525459</t>
    <phoneticPr fontId="14" type="noConversion"/>
  </si>
  <si>
    <t>762026008374</t>
    <phoneticPr fontId="14" type="noConversion"/>
  </si>
  <si>
    <t>L20120202</t>
    <phoneticPr fontId="14" type="noConversion"/>
  </si>
  <si>
    <t>762026008373</t>
    <phoneticPr fontId="14" type="noConversion"/>
  </si>
  <si>
    <t>L20120010－0014</t>
    <phoneticPr fontId="14" type="noConversion"/>
  </si>
  <si>
    <t>762026008372</t>
    <phoneticPr fontId="14" type="noConversion"/>
  </si>
  <si>
    <r>
      <t>2012.</t>
    </r>
    <r>
      <rPr>
        <sz val="12"/>
        <rFont val="宋体"/>
        <family val="3"/>
        <charset val="134"/>
      </rPr>
      <t>3</t>
    </r>
    <r>
      <rPr>
        <sz val="12"/>
        <rFont val="宋体"/>
        <family val="3"/>
        <charset val="134"/>
      </rPr>
      <t>.</t>
    </r>
    <r>
      <rPr>
        <sz val="12"/>
        <rFont val="宋体"/>
        <family val="3"/>
        <charset val="134"/>
      </rPr>
      <t>29</t>
    </r>
    <phoneticPr fontId="14" type="noConversion"/>
  </si>
  <si>
    <t>上海臻和防雷电气技术有限责任公司</t>
    <phoneticPr fontId="14" type="noConversion"/>
  </si>
  <si>
    <t>37795298</t>
    <phoneticPr fontId="14" type="noConversion"/>
  </si>
  <si>
    <t>37795297</t>
    <phoneticPr fontId="14" type="noConversion"/>
  </si>
  <si>
    <t>37795296</t>
    <phoneticPr fontId="14" type="noConversion"/>
  </si>
  <si>
    <t>L20120308</t>
    <phoneticPr fontId="14" type="noConversion"/>
  </si>
  <si>
    <t>L20120351</t>
    <phoneticPr fontId="14" type="noConversion"/>
  </si>
  <si>
    <t>L20120364</t>
    <phoneticPr fontId="14" type="noConversion"/>
  </si>
  <si>
    <t>L20110574</t>
    <phoneticPr fontId="14" type="noConversion"/>
  </si>
  <si>
    <t>2013.3.5</t>
    <phoneticPr fontId="3" type="noConversion"/>
  </si>
  <si>
    <t>04755847</t>
    <phoneticPr fontId="3" type="noConversion"/>
  </si>
  <si>
    <t>L20130038，039</t>
    <phoneticPr fontId="3" type="noConversion"/>
  </si>
  <si>
    <t>762101989419</t>
    <phoneticPr fontId="3" type="noConversion"/>
  </si>
  <si>
    <r>
      <t>L201106</t>
    </r>
    <r>
      <rPr>
        <sz val="12"/>
        <rFont val="宋体"/>
        <family val="3"/>
        <charset val="134"/>
      </rPr>
      <t>37</t>
    </r>
    <phoneticPr fontId="14" type="noConversion"/>
  </si>
  <si>
    <t>04755873</t>
    <phoneticPr fontId="3" type="noConversion"/>
  </si>
  <si>
    <t>04755874</t>
    <phoneticPr fontId="3" type="noConversion"/>
  </si>
  <si>
    <t>762086399359</t>
    <phoneticPr fontId="3" type="noConversion"/>
  </si>
  <si>
    <t>L20130065</t>
    <phoneticPr fontId="3" type="noConversion"/>
  </si>
  <si>
    <t>L20130135-138</t>
    <phoneticPr fontId="3" type="noConversion"/>
  </si>
  <si>
    <t>L20130160</t>
    <phoneticPr fontId="3" type="noConversion"/>
  </si>
  <si>
    <t>2013.4.3</t>
    <phoneticPr fontId="3" type="noConversion"/>
  </si>
  <si>
    <t>04755867</t>
    <phoneticPr fontId="3" type="noConversion"/>
  </si>
  <si>
    <t>江苏添福产品服务有限公司广州分公司</t>
    <phoneticPr fontId="3" type="noConversion"/>
  </si>
  <si>
    <t>2013.4.28</t>
    <phoneticPr fontId="3" type="noConversion"/>
  </si>
  <si>
    <t>上海汇珏网络通信设备有限公司</t>
    <phoneticPr fontId="3" type="noConversion"/>
  </si>
  <si>
    <t>15420184</t>
    <phoneticPr fontId="3" type="noConversion"/>
  </si>
  <si>
    <r>
      <t>L2011</t>
    </r>
    <r>
      <rPr>
        <sz val="12"/>
        <rFont val="宋体"/>
        <family val="3"/>
        <charset val="134"/>
      </rPr>
      <t>0556</t>
    </r>
    <phoneticPr fontId="3" type="noConversion"/>
  </si>
  <si>
    <t>L20120255</t>
    <phoneticPr fontId="14" type="noConversion"/>
  </si>
  <si>
    <t>2013.2.1</t>
    <phoneticPr fontId="3" type="noConversion"/>
  </si>
  <si>
    <t>爱普科斯电子(孝感)有限公司</t>
    <phoneticPr fontId="3" type="noConversion"/>
  </si>
  <si>
    <t>04755834</t>
    <phoneticPr fontId="3" type="noConversion"/>
  </si>
  <si>
    <t>L20120553</t>
    <phoneticPr fontId="3" type="noConversion"/>
  </si>
  <si>
    <t>04755838</t>
    <phoneticPr fontId="3" type="noConversion"/>
  </si>
  <si>
    <t>2013.7.10</t>
    <phoneticPr fontId="3" type="noConversion"/>
  </si>
  <si>
    <t>L20130044</t>
    <phoneticPr fontId="3" type="noConversion"/>
  </si>
  <si>
    <t>728036488109</t>
    <phoneticPr fontId="14" type="noConversion"/>
  </si>
  <si>
    <t>06067807</t>
    <phoneticPr fontId="14" type="noConversion"/>
  </si>
  <si>
    <t>728036488093</t>
    <phoneticPr fontId="14" type="noConversion"/>
  </si>
  <si>
    <t>06067808</t>
    <phoneticPr fontId="14" type="noConversion"/>
  </si>
  <si>
    <t>72803688094</t>
    <phoneticPr fontId="14" type="noConversion"/>
  </si>
  <si>
    <t>00510569</t>
    <phoneticPr fontId="14" type="noConversion"/>
  </si>
  <si>
    <t>728036488095</t>
    <phoneticPr fontId="14" type="noConversion"/>
  </si>
  <si>
    <t>L20120270</t>
    <phoneticPr fontId="14" type="noConversion"/>
  </si>
  <si>
    <t>深圳市中天恒基科技有限公司</t>
    <phoneticPr fontId="3" type="noConversion"/>
  </si>
  <si>
    <t>12841118</t>
    <phoneticPr fontId="3" type="noConversion"/>
  </si>
  <si>
    <r>
      <t>L2011</t>
    </r>
    <r>
      <rPr>
        <sz val="12"/>
        <rFont val="宋体"/>
        <family val="3"/>
        <charset val="134"/>
      </rPr>
      <t>0466</t>
    </r>
    <phoneticPr fontId="3" type="noConversion"/>
  </si>
  <si>
    <t>穆格控制设备（上海）有限公司</t>
    <phoneticPr fontId="14" type="noConversion"/>
  </si>
  <si>
    <t>15420162</t>
    <phoneticPr fontId="3" type="noConversion"/>
  </si>
  <si>
    <t>SIRIM QAS International Sdn Bhd</t>
    <phoneticPr fontId="3" type="noConversion"/>
  </si>
  <si>
    <t>09911461</t>
  </si>
  <si>
    <t>深圳科安达电子科技股份有限公司</t>
    <phoneticPr fontId="3" type="noConversion"/>
  </si>
  <si>
    <t>13899370</t>
    <phoneticPr fontId="3" type="noConversion"/>
  </si>
  <si>
    <t>2011.02.17</t>
    <phoneticPr fontId="3" type="noConversion"/>
  </si>
  <si>
    <t>上海盎特电气有限公司</t>
    <phoneticPr fontId="3" type="noConversion"/>
  </si>
  <si>
    <t>施耐德电气（中国）投资有限公司上海分公司</t>
    <phoneticPr fontId="3" type="noConversion"/>
  </si>
  <si>
    <t>江苏添福产品服务有限公司深圳分公司</t>
    <phoneticPr fontId="3" type="noConversion"/>
  </si>
  <si>
    <t>L20110116－117</t>
    <phoneticPr fontId="3" type="noConversion"/>
  </si>
  <si>
    <t>13899359</t>
    <phoneticPr fontId="3" type="noConversion"/>
  </si>
  <si>
    <t>SIRIM QAS International Sdn Bhd(退票)</t>
    <phoneticPr fontId="3" type="noConversion"/>
  </si>
  <si>
    <t>重庆硕亿科技有限公司</t>
    <phoneticPr fontId="3" type="noConversion"/>
  </si>
  <si>
    <t>680136355367</t>
    <phoneticPr fontId="14" type="noConversion"/>
  </si>
  <si>
    <t>L20130306</t>
    <phoneticPr fontId="3" type="noConversion"/>
  </si>
  <si>
    <t>2011.08.01</t>
    <phoneticPr fontId="3" type="noConversion"/>
  </si>
  <si>
    <t>2011.08.02</t>
  </si>
  <si>
    <t>随报告</t>
    <phoneticPr fontId="14" type="noConversion"/>
  </si>
  <si>
    <t>02399170</t>
    <phoneticPr fontId="14" type="noConversion"/>
  </si>
  <si>
    <t>2012.8.16</t>
    <phoneticPr fontId="14" type="noConversion"/>
  </si>
  <si>
    <t>天津市中力神盾电子科技有限公司</t>
    <phoneticPr fontId="14" type="noConversion"/>
  </si>
  <si>
    <t>2013.8.29</t>
    <phoneticPr fontId="3" type="noConversion"/>
  </si>
  <si>
    <t>680105268793</t>
    <phoneticPr fontId="3" type="noConversion"/>
  </si>
  <si>
    <t>762086399347</t>
    <phoneticPr fontId="3" type="noConversion"/>
  </si>
  <si>
    <t>2010.12.27</t>
    <phoneticPr fontId="3" type="noConversion"/>
  </si>
  <si>
    <t>L20100211</t>
    <phoneticPr fontId="3" type="noConversion"/>
  </si>
  <si>
    <t>cqc项目L20100227-229</t>
    <phoneticPr fontId="3" type="noConversion"/>
  </si>
  <si>
    <t>广西地凯科技有限公司</t>
    <phoneticPr fontId="3" type="noConversion"/>
  </si>
  <si>
    <t>12月到账11月开票</t>
    <phoneticPr fontId="3" type="noConversion"/>
  </si>
  <si>
    <t>南京普天鸿雁电器科技有限公司</t>
    <phoneticPr fontId="3" type="noConversion"/>
  </si>
  <si>
    <t>艾佩斯（厦门）电力设施有限公司上海分公司</t>
    <phoneticPr fontId="3" type="noConversion"/>
  </si>
  <si>
    <t>已到帐未开票</t>
    <phoneticPr fontId="3" type="noConversion"/>
  </si>
  <si>
    <t>L20100173</t>
    <phoneticPr fontId="3" type="noConversion"/>
  </si>
  <si>
    <t>杭州紫光网络技术有限公司</t>
  </si>
  <si>
    <t>L20100231</t>
    <phoneticPr fontId="3" type="noConversion"/>
  </si>
  <si>
    <t>上海天祥质量技术服务有限公司徐汇分公司</t>
  </si>
  <si>
    <t>L20100204</t>
    <phoneticPr fontId="3" type="noConversion"/>
  </si>
  <si>
    <t>2011.03.01</t>
    <phoneticPr fontId="3" type="noConversion"/>
  </si>
  <si>
    <t>上海贝尔股份有限公司</t>
  </si>
  <si>
    <t>L20100160</t>
    <phoneticPr fontId="3" type="noConversion"/>
  </si>
  <si>
    <t>乐清市金明电子有限公司</t>
    <phoneticPr fontId="3" type="noConversion"/>
  </si>
  <si>
    <t>上海仁广实业发展有限公司</t>
    <phoneticPr fontId="3" type="noConversion"/>
  </si>
  <si>
    <t>苏州电子产品检验所有限公司</t>
    <phoneticPr fontId="14" type="noConversion"/>
  </si>
  <si>
    <r>
      <t>2012.</t>
    </r>
    <r>
      <rPr>
        <sz val="12"/>
        <rFont val="宋体"/>
        <family val="3"/>
        <charset val="134"/>
      </rPr>
      <t>4</t>
    </r>
    <r>
      <rPr>
        <sz val="12"/>
        <rFont val="宋体"/>
        <family val="3"/>
        <charset val="134"/>
      </rPr>
      <t>.</t>
    </r>
    <r>
      <rPr>
        <sz val="12"/>
        <rFont val="宋体"/>
        <family val="3"/>
        <charset val="134"/>
      </rPr>
      <t>1</t>
    </r>
    <phoneticPr fontId="14" type="noConversion"/>
  </si>
  <si>
    <t>L20110239</t>
    <phoneticPr fontId="14" type="noConversion"/>
  </si>
  <si>
    <t>株洲鸿宇普天防雷技术有限公司</t>
    <phoneticPr fontId="14" type="noConversion"/>
  </si>
  <si>
    <t>L20110603</t>
    <phoneticPr fontId="14" type="noConversion"/>
  </si>
  <si>
    <t>728011684342</t>
    <phoneticPr fontId="14" type="noConversion"/>
  </si>
  <si>
    <t>04525491</t>
    <phoneticPr fontId="14" type="noConversion"/>
  </si>
  <si>
    <t>L20100226</t>
    <phoneticPr fontId="3" type="noConversion"/>
  </si>
  <si>
    <t>L20110087</t>
    <phoneticPr fontId="3" type="noConversion"/>
  </si>
  <si>
    <t>L20110076</t>
    <phoneticPr fontId="3" type="noConversion"/>
  </si>
  <si>
    <t>L20110014</t>
    <phoneticPr fontId="3" type="noConversion"/>
  </si>
  <si>
    <t>已寄</t>
    <phoneticPr fontId="3" type="noConversion"/>
  </si>
  <si>
    <t>L20100108</t>
    <phoneticPr fontId="3" type="noConversion"/>
  </si>
  <si>
    <t>2013.7.16</t>
    <phoneticPr fontId="3" type="noConversion"/>
  </si>
  <si>
    <t>728014180571</t>
    <phoneticPr fontId="14" type="noConversion"/>
  </si>
  <si>
    <t>02300135</t>
    <phoneticPr fontId="14" type="noConversion"/>
  </si>
  <si>
    <r>
      <t>L201</t>
    </r>
    <r>
      <rPr>
        <sz val="12"/>
        <rFont val="宋体"/>
        <family val="3"/>
        <charset val="134"/>
      </rPr>
      <t>2</t>
    </r>
    <r>
      <rPr>
        <sz val="12"/>
        <rFont val="宋体"/>
        <family val="3"/>
        <charset val="134"/>
      </rPr>
      <t>0</t>
    </r>
    <r>
      <rPr>
        <sz val="12"/>
        <rFont val="宋体"/>
        <family val="3"/>
        <charset val="134"/>
      </rPr>
      <t>008</t>
    </r>
    <phoneticPr fontId="14" type="noConversion"/>
  </si>
  <si>
    <t>上海贝尔股份有限公司</t>
    <phoneticPr fontId="14" type="noConversion"/>
  </si>
  <si>
    <t>04525455</t>
    <phoneticPr fontId="14" type="noConversion"/>
  </si>
  <si>
    <t>04525457</t>
    <phoneticPr fontId="14" type="noConversion"/>
  </si>
  <si>
    <t>04525458</t>
    <phoneticPr fontId="14" type="noConversion"/>
  </si>
  <si>
    <t>728014180572</t>
    <phoneticPr fontId="14" type="noConversion"/>
  </si>
  <si>
    <t>安徽金力电气技术有限公司</t>
    <phoneticPr fontId="14" type="noConversion"/>
  </si>
  <si>
    <t>2013.8.5</t>
    <phoneticPr fontId="3" type="noConversion"/>
  </si>
  <si>
    <r>
      <t>6801363555</t>
    </r>
    <r>
      <rPr>
        <sz val="12"/>
        <rFont val="宋体"/>
        <family val="3"/>
        <charset val="134"/>
      </rPr>
      <t>22</t>
    </r>
    <phoneticPr fontId="14" type="noConversion"/>
  </si>
  <si>
    <t>2013.3.25</t>
    <phoneticPr fontId="3" type="noConversion"/>
  </si>
  <si>
    <t>2013.7.3</t>
    <phoneticPr fontId="3" type="noConversion"/>
  </si>
  <si>
    <t>04525534</t>
    <phoneticPr fontId="3" type="noConversion"/>
  </si>
  <si>
    <t>728106744628</t>
    <phoneticPr fontId="3" type="noConversion"/>
  </si>
  <si>
    <t>L20130400</t>
    <phoneticPr fontId="3" type="noConversion"/>
  </si>
  <si>
    <t>宁波柯力传感科技股份有限公司</t>
    <phoneticPr fontId="3" type="noConversion"/>
  </si>
  <si>
    <t>L20120597</t>
    <phoneticPr fontId="3" type="noConversion"/>
  </si>
  <si>
    <t>04755831</t>
    <phoneticPr fontId="3" type="noConversion"/>
  </si>
  <si>
    <t>04755830</t>
    <phoneticPr fontId="3" type="noConversion"/>
  </si>
  <si>
    <t>728070699849</t>
    <phoneticPr fontId="3" type="noConversion"/>
  </si>
  <si>
    <t>728070699851</t>
    <phoneticPr fontId="3" type="noConversion"/>
  </si>
  <si>
    <t>L20130035</t>
    <phoneticPr fontId="3" type="noConversion"/>
  </si>
  <si>
    <t>L20120599</t>
    <phoneticPr fontId="3" type="noConversion"/>
  </si>
  <si>
    <r>
      <t>2012.</t>
    </r>
    <r>
      <rPr>
        <sz val="12"/>
        <rFont val="宋体"/>
        <family val="3"/>
        <charset val="134"/>
      </rPr>
      <t>2</t>
    </r>
    <r>
      <rPr>
        <sz val="12"/>
        <rFont val="宋体"/>
        <family val="3"/>
        <charset val="134"/>
      </rPr>
      <t>.</t>
    </r>
    <r>
      <rPr>
        <sz val="12"/>
        <rFont val="宋体"/>
        <family val="3"/>
        <charset val="134"/>
      </rPr>
      <t>20</t>
    </r>
    <phoneticPr fontId="14" type="noConversion"/>
  </si>
  <si>
    <t>680143776579</t>
    <phoneticPr fontId="3" type="noConversion"/>
  </si>
  <si>
    <r>
      <t>2012.4.2</t>
    </r>
    <r>
      <rPr>
        <sz val="12"/>
        <rFont val="宋体"/>
        <family val="3"/>
        <charset val="134"/>
      </rPr>
      <t>6</t>
    </r>
    <phoneticPr fontId="14" type="noConversion"/>
  </si>
  <si>
    <t>苏州机床电器厂有限公司</t>
    <phoneticPr fontId="14" type="noConversion"/>
  </si>
  <si>
    <t>L20120171,172,173</t>
    <phoneticPr fontId="14" type="noConversion"/>
  </si>
  <si>
    <t>2012.7.30</t>
    <phoneticPr fontId="14" type="noConversion"/>
  </si>
  <si>
    <t>Novaris</t>
    <phoneticPr fontId="14" type="noConversion"/>
  </si>
  <si>
    <t>上海施耐德低压终端电器有限公司</t>
    <phoneticPr fontId="14" type="noConversion"/>
  </si>
  <si>
    <t>浙江雷泰电气有限公司</t>
    <phoneticPr fontId="14" type="noConversion"/>
  </si>
  <si>
    <t>南京宁普防雷技术有限公司</t>
    <phoneticPr fontId="14" type="noConversion"/>
  </si>
  <si>
    <t>广州斯比仑德机电设备有限公司</t>
    <phoneticPr fontId="14" type="noConversion"/>
  </si>
  <si>
    <t>佛山市浦斯电子有限公司</t>
    <phoneticPr fontId="14" type="noConversion"/>
  </si>
  <si>
    <t>广州市防雷设施检测所</t>
    <phoneticPr fontId="14" type="noConversion"/>
  </si>
  <si>
    <t>深圳市凯利锋实业有限公司</t>
    <phoneticPr fontId="14" type="noConversion"/>
  </si>
  <si>
    <t>02399132</t>
    <phoneticPr fontId="14" type="noConversion"/>
  </si>
  <si>
    <t>L20110495</t>
    <phoneticPr fontId="14" type="noConversion"/>
  </si>
  <si>
    <t>L20110445</t>
    <phoneticPr fontId="14" type="noConversion"/>
  </si>
  <si>
    <t>02399134</t>
    <phoneticPr fontId="14" type="noConversion"/>
  </si>
  <si>
    <t>L20120027</t>
    <phoneticPr fontId="14" type="noConversion"/>
  </si>
  <si>
    <t>04525538</t>
    <phoneticPr fontId="3" type="noConversion"/>
  </si>
  <si>
    <t>04525537</t>
    <phoneticPr fontId="3" type="noConversion"/>
  </si>
  <si>
    <t>L20130455</t>
    <phoneticPr fontId="3" type="noConversion"/>
  </si>
  <si>
    <t>04525539</t>
    <phoneticPr fontId="3" type="noConversion"/>
  </si>
  <si>
    <t>728106744569</t>
    <phoneticPr fontId="3" type="noConversion"/>
  </si>
  <si>
    <t>L20130454,413</t>
    <phoneticPr fontId="3" type="noConversion"/>
  </si>
  <si>
    <t>728106744570</t>
    <phoneticPr fontId="3" type="noConversion"/>
  </si>
  <si>
    <t>L20130255</t>
    <phoneticPr fontId="3" type="noConversion"/>
  </si>
  <si>
    <t>762138288665</t>
    <phoneticPr fontId="3" type="noConversion"/>
  </si>
  <si>
    <t>762138288666</t>
    <phoneticPr fontId="3" type="noConversion"/>
  </si>
  <si>
    <t>L20130289</t>
    <phoneticPr fontId="3" type="noConversion"/>
  </si>
  <si>
    <t>11062126</t>
    <phoneticPr fontId="3" type="noConversion"/>
  </si>
  <si>
    <t>L20130192</t>
    <phoneticPr fontId="3" type="noConversion"/>
  </si>
  <si>
    <t>11062125</t>
    <phoneticPr fontId="3" type="noConversion"/>
  </si>
  <si>
    <t>762138288667</t>
    <phoneticPr fontId="3" type="noConversion"/>
  </si>
  <si>
    <t>L20130224</t>
    <phoneticPr fontId="3" type="noConversion"/>
  </si>
  <si>
    <t>18113213</t>
    <phoneticPr fontId="3" type="noConversion"/>
  </si>
  <si>
    <t>18113210</t>
    <phoneticPr fontId="3" type="noConversion"/>
  </si>
  <si>
    <t>27564418</t>
    <phoneticPr fontId="3" type="noConversion"/>
  </si>
  <si>
    <t>苏州昆拓热控系统股份有限公司</t>
    <phoneticPr fontId="3" type="noConversion"/>
  </si>
  <si>
    <t>L20120165</t>
  </si>
  <si>
    <t>728029357096</t>
    <phoneticPr fontId="14" type="noConversion"/>
  </si>
  <si>
    <t>L20120083</t>
    <phoneticPr fontId="14" type="noConversion"/>
  </si>
  <si>
    <t>长沙市雷立行电子科技有限公司</t>
    <phoneticPr fontId="3" type="noConversion"/>
  </si>
  <si>
    <t>15420177</t>
    <phoneticPr fontId="3" type="noConversion"/>
  </si>
  <si>
    <r>
      <t>L2011</t>
    </r>
    <r>
      <rPr>
        <sz val="12"/>
        <rFont val="宋体"/>
        <family val="3"/>
        <charset val="134"/>
      </rPr>
      <t>0497</t>
    </r>
    <phoneticPr fontId="3" type="noConversion"/>
  </si>
  <si>
    <t>2013.7.30</t>
    <phoneticPr fontId="3" type="noConversion"/>
  </si>
  <si>
    <r>
      <t>L201104</t>
    </r>
    <r>
      <rPr>
        <sz val="12"/>
        <rFont val="宋体"/>
        <family val="3"/>
        <charset val="134"/>
      </rPr>
      <t>04</t>
    </r>
    <phoneticPr fontId="14" type="noConversion"/>
  </si>
  <si>
    <t>L20110605</t>
    <phoneticPr fontId="14" type="noConversion"/>
  </si>
  <si>
    <r>
      <t>L20110612，</t>
    </r>
    <r>
      <rPr>
        <sz val="12"/>
        <rFont val="宋体"/>
        <family val="3"/>
        <charset val="134"/>
      </rPr>
      <t>613</t>
    </r>
    <phoneticPr fontId="14" type="noConversion"/>
  </si>
  <si>
    <t>上海华云避雷装置检测工程有限公司</t>
    <phoneticPr fontId="3" type="noConversion"/>
  </si>
  <si>
    <t>09911455</t>
    <phoneticPr fontId="3" type="noConversion"/>
  </si>
  <si>
    <t>已到帐</t>
    <phoneticPr fontId="3" type="noConversion"/>
  </si>
  <si>
    <t>已到帐</t>
    <phoneticPr fontId="3" type="noConversion"/>
  </si>
  <si>
    <t>L20100225</t>
    <phoneticPr fontId="3" type="noConversion"/>
  </si>
  <si>
    <t>15420185</t>
    <phoneticPr fontId="3" type="noConversion"/>
  </si>
  <si>
    <r>
      <t>L</t>
    </r>
    <r>
      <rPr>
        <sz val="12"/>
        <rFont val="宋体"/>
        <family val="3"/>
        <charset val="134"/>
      </rPr>
      <t>20110404,432</t>
    </r>
    <phoneticPr fontId="3" type="noConversion"/>
  </si>
  <si>
    <r>
      <t>L</t>
    </r>
    <r>
      <rPr>
        <sz val="12"/>
        <rFont val="宋体"/>
        <family val="3"/>
        <charset val="134"/>
      </rPr>
      <t>20110527,528</t>
    </r>
    <phoneticPr fontId="3" type="noConversion"/>
  </si>
  <si>
    <t>南京科羿康光电设备有限公司</t>
    <phoneticPr fontId="3" type="noConversion"/>
  </si>
  <si>
    <t>04755861</t>
    <phoneticPr fontId="3" type="noConversion"/>
  </si>
  <si>
    <t>728082939007</t>
    <phoneticPr fontId="3" type="noConversion"/>
  </si>
  <si>
    <t>728082939008</t>
    <phoneticPr fontId="14" type="noConversion"/>
  </si>
  <si>
    <t>南京菲尼克斯电气有限公司</t>
    <phoneticPr fontId="3" type="noConversion"/>
  </si>
  <si>
    <t>上海华通电气有限公司</t>
    <phoneticPr fontId="3" type="noConversion"/>
  </si>
  <si>
    <r>
      <t>L</t>
    </r>
    <r>
      <rPr>
        <sz val="12"/>
        <rFont val="宋体"/>
        <family val="3"/>
        <charset val="134"/>
      </rPr>
      <t>20110343+359+463</t>
    </r>
    <phoneticPr fontId="3" type="noConversion"/>
  </si>
  <si>
    <t>2011.09.15</t>
    <phoneticPr fontId="3" type="noConversion"/>
  </si>
  <si>
    <t>01487333</t>
    <phoneticPr fontId="3" type="noConversion"/>
  </si>
  <si>
    <r>
      <t>L</t>
    </r>
    <r>
      <rPr>
        <sz val="12"/>
        <rFont val="宋体"/>
        <family val="3"/>
        <charset val="134"/>
      </rPr>
      <t>20110430</t>
    </r>
    <phoneticPr fontId="3" type="noConversion"/>
  </si>
  <si>
    <t>未知信息</t>
    <phoneticPr fontId="3" type="noConversion"/>
  </si>
  <si>
    <t>728029357097</t>
    <phoneticPr fontId="14" type="noConversion"/>
  </si>
  <si>
    <t>上海维豫电气有限公司</t>
    <phoneticPr fontId="3" type="noConversion"/>
  </si>
  <si>
    <t>22701002</t>
    <phoneticPr fontId="3" type="noConversion"/>
  </si>
  <si>
    <t>22701003</t>
    <phoneticPr fontId="3" type="noConversion"/>
  </si>
  <si>
    <t>22701004</t>
    <phoneticPr fontId="3" type="noConversion"/>
  </si>
  <si>
    <t>22701005</t>
    <phoneticPr fontId="3" type="noConversion"/>
  </si>
  <si>
    <t>22701006</t>
    <phoneticPr fontId="3" type="noConversion"/>
  </si>
  <si>
    <t>22701007</t>
    <phoneticPr fontId="3" type="noConversion"/>
  </si>
  <si>
    <t>22701008</t>
    <phoneticPr fontId="3" type="noConversion"/>
  </si>
  <si>
    <t>728104622459</t>
    <phoneticPr fontId="3" type="noConversion"/>
  </si>
  <si>
    <t>37795309</t>
    <phoneticPr fontId="14" type="noConversion"/>
  </si>
  <si>
    <t>37795310</t>
    <phoneticPr fontId="14" type="noConversion"/>
  </si>
  <si>
    <t>37795311</t>
    <phoneticPr fontId="14" type="noConversion"/>
  </si>
  <si>
    <t>L20120232，233</t>
    <phoneticPr fontId="14" type="noConversion"/>
  </si>
  <si>
    <t>L20120256</t>
    <phoneticPr fontId="14" type="noConversion"/>
  </si>
  <si>
    <t>EQ228926452CS</t>
    <phoneticPr fontId="14" type="noConversion"/>
  </si>
  <si>
    <t>L20120391</t>
    <phoneticPr fontId="14" type="noConversion"/>
  </si>
  <si>
    <t>2013.5.3</t>
    <phoneticPr fontId="3" type="noConversion"/>
  </si>
  <si>
    <t>L20130097</t>
    <phoneticPr fontId="3" type="noConversion"/>
  </si>
  <si>
    <t>728088985190</t>
    <phoneticPr fontId="3" type="noConversion"/>
  </si>
  <si>
    <t>L20110153-154</t>
    <phoneticPr fontId="3" type="noConversion"/>
  </si>
  <si>
    <t>L20110143-144</t>
    <phoneticPr fontId="3" type="noConversion"/>
  </si>
  <si>
    <t>L20110134</t>
    <phoneticPr fontId="3" type="noConversion"/>
  </si>
  <si>
    <t>L20110155</t>
    <phoneticPr fontId="3" type="noConversion"/>
  </si>
  <si>
    <t>680116657063</t>
  </si>
  <si>
    <t>L20100224</t>
    <phoneticPr fontId="3" type="noConversion"/>
  </si>
  <si>
    <t>13899365</t>
    <phoneticPr fontId="3" type="noConversion"/>
  </si>
  <si>
    <t>上海雷盾电器有限公司</t>
    <phoneticPr fontId="3" type="noConversion"/>
  </si>
  <si>
    <t>刘寄</t>
    <phoneticPr fontId="14" type="noConversion"/>
  </si>
  <si>
    <t>00510577</t>
    <phoneticPr fontId="14" type="noConversion"/>
  </si>
  <si>
    <t>L20120273-274</t>
    <phoneticPr fontId="14" type="noConversion"/>
  </si>
  <si>
    <t>37795266</t>
    <phoneticPr fontId="14" type="noConversion"/>
  </si>
  <si>
    <t>37795267</t>
    <phoneticPr fontId="14" type="noConversion"/>
  </si>
  <si>
    <t>728036488019</t>
    <phoneticPr fontId="14" type="noConversion"/>
  </si>
  <si>
    <t>L20120224</t>
  </si>
  <si>
    <t>L20120224</t>
    <phoneticPr fontId="14" type="noConversion"/>
  </si>
  <si>
    <t>37795265</t>
    <phoneticPr fontId="14" type="noConversion"/>
  </si>
  <si>
    <t>L20120277,278,279</t>
    <phoneticPr fontId="14" type="noConversion"/>
  </si>
  <si>
    <t>728036488018</t>
    <phoneticPr fontId="14" type="noConversion"/>
  </si>
  <si>
    <t>728036488018</t>
    <phoneticPr fontId="14" type="noConversion"/>
  </si>
  <si>
    <t>上海雷迅防雷技术有限公司</t>
    <phoneticPr fontId="3" type="noConversion"/>
  </si>
  <si>
    <t>深圳市中兴软件有限责任公司</t>
    <phoneticPr fontId="14" type="noConversion"/>
  </si>
  <si>
    <t>728001979257</t>
    <phoneticPr fontId="14" type="noConversion"/>
  </si>
  <si>
    <t>02399107</t>
    <phoneticPr fontId="14" type="noConversion"/>
  </si>
  <si>
    <t>L20120039</t>
  </si>
  <si>
    <t>13899433</t>
    <phoneticPr fontId="3" type="noConversion"/>
  </si>
  <si>
    <t>02399156</t>
    <phoneticPr fontId="14" type="noConversion"/>
  </si>
  <si>
    <t>02399158</t>
    <phoneticPr fontId="14" type="noConversion"/>
  </si>
  <si>
    <t>L20110295</t>
    <phoneticPr fontId="3" type="noConversion"/>
  </si>
  <si>
    <t>合肥力云电气有限公司</t>
    <phoneticPr fontId="3" type="noConversion"/>
  </si>
  <si>
    <t>四川精准源科技有限公司</t>
    <phoneticPr fontId="3" type="noConversion"/>
  </si>
  <si>
    <t>02399194</t>
    <phoneticPr fontId="14" type="noConversion"/>
  </si>
  <si>
    <t>728026022785</t>
    <phoneticPr fontId="14" type="noConversion"/>
  </si>
  <si>
    <t>L20120066</t>
    <phoneticPr fontId="14" type="noConversion"/>
  </si>
  <si>
    <t>00510560</t>
    <phoneticPr fontId="14" type="noConversion"/>
  </si>
  <si>
    <t>2012.6.20</t>
    <phoneticPr fontId="14" type="noConversion"/>
  </si>
  <si>
    <r>
      <t>泰克电子(上海</t>
    </r>
    <r>
      <rPr>
        <sz val="12"/>
        <rFont val="宋体"/>
        <family val="3"/>
        <charset val="134"/>
      </rPr>
      <t>)有限公司</t>
    </r>
    <phoneticPr fontId="3" type="noConversion"/>
  </si>
  <si>
    <t>17235246</t>
    <phoneticPr fontId="3" type="noConversion"/>
  </si>
  <si>
    <t>728082939023</t>
    <phoneticPr fontId="3" type="noConversion"/>
  </si>
  <si>
    <t>L20130083－82</t>
    <phoneticPr fontId="3" type="noConversion"/>
  </si>
  <si>
    <t>2013.3.26</t>
    <phoneticPr fontId="3" type="noConversion"/>
  </si>
  <si>
    <t>山姆克电子(深圳)有限公司</t>
    <phoneticPr fontId="14" type="noConversion"/>
  </si>
  <si>
    <t>上海天祥质量技术服务有限公司徐汇分公司</t>
    <phoneticPr fontId="3" type="noConversion"/>
  </si>
  <si>
    <t>L20100243</t>
    <phoneticPr fontId="3" type="noConversion"/>
  </si>
  <si>
    <t>L20110165</t>
    <phoneticPr fontId="3" type="noConversion"/>
  </si>
  <si>
    <t>L20110158</t>
    <phoneticPr fontId="3" type="noConversion"/>
  </si>
  <si>
    <t>04836979</t>
    <phoneticPr fontId="3" type="noConversion"/>
  </si>
  <si>
    <t>04836980</t>
  </si>
  <si>
    <t>04836981</t>
  </si>
  <si>
    <t>04836982</t>
  </si>
  <si>
    <t>04836983</t>
  </si>
  <si>
    <r>
      <t>2</t>
    </r>
    <r>
      <rPr>
        <sz val="12"/>
        <rFont val="宋体"/>
        <family val="3"/>
        <charset val="134"/>
      </rPr>
      <t>011.11.18</t>
    </r>
    <phoneticPr fontId="3" type="noConversion"/>
  </si>
  <si>
    <r>
      <t>L</t>
    </r>
    <r>
      <rPr>
        <sz val="12"/>
        <rFont val="宋体"/>
        <family val="3"/>
        <charset val="134"/>
      </rPr>
      <t>20110473</t>
    </r>
    <phoneticPr fontId="3" type="noConversion"/>
  </si>
  <si>
    <r>
      <t>6</t>
    </r>
    <r>
      <rPr>
        <sz val="12"/>
        <rFont val="宋体"/>
        <family val="3"/>
        <charset val="134"/>
      </rPr>
      <t>80143776586</t>
    </r>
    <phoneticPr fontId="3" type="noConversion"/>
  </si>
  <si>
    <t>上海华云避雷装置检测工程有限公司</t>
    <phoneticPr fontId="3" type="noConversion"/>
  </si>
  <si>
    <t>上海市防雷中心</t>
  </si>
  <si>
    <t>上海市新气象防雷技术发展有限公司</t>
  </si>
  <si>
    <t>L20100192</t>
    <phoneticPr fontId="3" type="noConversion"/>
  </si>
  <si>
    <t>L20100187</t>
    <phoneticPr fontId="3" type="noConversion"/>
  </si>
  <si>
    <t>2013.5.6</t>
    <phoneticPr fontId="3" type="noConversion"/>
  </si>
  <si>
    <t>QAS International</t>
    <phoneticPr fontId="3" type="noConversion"/>
  </si>
  <si>
    <t>2011.05.26</t>
    <phoneticPr fontId="3" type="noConversion"/>
  </si>
  <si>
    <t>已寄</t>
    <phoneticPr fontId="3" type="noConversion"/>
  </si>
  <si>
    <t>680122017807</t>
    <phoneticPr fontId="14" type="noConversion"/>
  </si>
  <si>
    <t>L20110039</t>
    <phoneticPr fontId="3" type="noConversion"/>
  </si>
  <si>
    <r>
      <t>2</t>
    </r>
    <r>
      <rPr>
        <sz val="12"/>
        <rFont val="宋体"/>
        <family val="3"/>
        <charset val="134"/>
      </rPr>
      <t>011.07.19</t>
    </r>
    <phoneticPr fontId="3" type="noConversion"/>
  </si>
  <si>
    <t>2011.07.19</t>
    <phoneticPr fontId="3" type="noConversion"/>
  </si>
  <si>
    <r>
      <t>2</t>
    </r>
    <r>
      <rPr>
        <sz val="12"/>
        <rFont val="宋体"/>
        <family val="3"/>
        <charset val="134"/>
      </rPr>
      <t>011.07.19</t>
    </r>
    <r>
      <rPr>
        <sz val="12"/>
        <rFont val="宋体"/>
        <family val="3"/>
        <charset val="134"/>
      </rPr>
      <t/>
    </r>
  </si>
  <si>
    <t>27564408</t>
    <phoneticPr fontId="3" type="noConversion"/>
  </si>
  <si>
    <t>00296309</t>
    <phoneticPr fontId="14" type="noConversion"/>
  </si>
  <si>
    <t>昊阳天宇科技（深圳）有限公司上海分公司</t>
    <phoneticPr fontId="14" type="noConversion"/>
  </si>
  <si>
    <r>
      <t>2</t>
    </r>
    <r>
      <rPr>
        <sz val="12"/>
        <rFont val="宋体"/>
        <family val="3"/>
        <charset val="134"/>
      </rPr>
      <t>012.5.31</t>
    </r>
    <phoneticPr fontId="14" type="noConversion"/>
  </si>
  <si>
    <t>00296308</t>
    <phoneticPr fontId="14" type="noConversion"/>
  </si>
  <si>
    <t>00296313</t>
    <phoneticPr fontId="14" type="noConversion"/>
  </si>
  <si>
    <t>00296306</t>
    <phoneticPr fontId="14" type="noConversion"/>
  </si>
  <si>
    <t>00296307</t>
    <phoneticPr fontId="14" type="noConversion"/>
  </si>
  <si>
    <t>丹阳市金松电器有限公司</t>
    <phoneticPr fontId="3" type="noConversion"/>
  </si>
  <si>
    <r>
      <t>68013635551</t>
    </r>
    <r>
      <rPr>
        <sz val="12"/>
        <rFont val="宋体"/>
        <family val="3"/>
        <charset val="134"/>
      </rPr>
      <t>9</t>
    </r>
    <phoneticPr fontId="14" type="noConversion"/>
  </si>
  <si>
    <t>2013.8.6</t>
    <phoneticPr fontId="3" type="noConversion"/>
  </si>
  <si>
    <t>05028258</t>
    <phoneticPr fontId="14" type="noConversion"/>
  </si>
  <si>
    <t>05028259</t>
    <phoneticPr fontId="14" type="noConversion"/>
  </si>
  <si>
    <t>05028260</t>
    <phoneticPr fontId="14" type="noConversion"/>
  </si>
  <si>
    <t>L20120340</t>
  </si>
  <si>
    <t>L20110219</t>
    <phoneticPr fontId="3" type="noConversion"/>
  </si>
  <si>
    <t>培训费</t>
    <phoneticPr fontId="3" type="noConversion"/>
  </si>
  <si>
    <t>2011.05.06</t>
    <phoneticPr fontId="3" type="noConversion"/>
  </si>
  <si>
    <t>L20110090</t>
    <phoneticPr fontId="3" type="noConversion"/>
  </si>
  <si>
    <t>APC(XIAMEN)POWER INFRASTRUCTURE CO LTD SHANNGHAI BRANCH</t>
    <phoneticPr fontId="3" type="noConversion"/>
  </si>
  <si>
    <t>680116657062</t>
    <phoneticPr fontId="3" type="noConversion"/>
  </si>
  <si>
    <t>施耐德电气(中国)投资有限公司上海分公司</t>
  </si>
  <si>
    <t>2011.05.12</t>
  </si>
  <si>
    <t>2011.05.12</t>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</si>
  <si>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</si>
  <si>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r>
      <t>2012.</t>
    </r>
    <r>
      <rPr>
        <sz val="12"/>
        <rFont val="宋体"/>
        <family val="3"/>
        <charset val="134"/>
      </rPr>
      <t>5</t>
    </r>
    <r>
      <rPr>
        <sz val="12"/>
        <rFont val="宋体"/>
        <family val="3"/>
        <charset val="134"/>
      </rPr>
      <t>.</t>
    </r>
    <r>
      <rPr>
        <sz val="12"/>
        <rFont val="宋体"/>
        <family val="3"/>
        <charset val="134"/>
      </rPr>
      <t>10</t>
    </r>
    <phoneticPr fontId="14" type="noConversion"/>
  </si>
  <si>
    <t>L20110570</t>
    <phoneticPr fontId="14" type="noConversion"/>
  </si>
  <si>
    <t>L20120087</t>
    <phoneticPr fontId="14" type="noConversion"/>
  </si>
  <si>
    <t>L20120088</t>
    <phoneticPr fontId="14" type="noConversion"/>
  </si>
  <si>
    <t>L20120067-68</t>
    <phoneticPr fontId="14" type="noConversion"/>
  </si>
  <si>
    <t>L20120624</t>
    <phoneticPr fontId="3" type="noConversion"/>
  </si>
  <si>
    <t>04755859</t>
    <phoneticPr fontId="3" type="noConversion"/>
  </si>
  <si>
    <t>L20130132,133</t>
    <phoneticPr fontId="3" type="noConversion"/>
  </si>
  <si>
    <t>L20120636</t>
    <phoneticPr fontId="3" type="noConversion"/>
  </si>
  <si>
    <t>04755858</t>
    <phoneticPr fontId="3" type="noConversion"/>
  </si>
  <si>
    <r>
      <t>L20130514－</t>
    </r>
    <r>
      <rPr>
        <sz val="12"/>
        <rFont val="宋体"/>
        <family val="3"/>
        <charset val="134"/>
      </rPr>
      <t>515</t>
    </r>
    <phoneticPr fontId="3" type="noConversion"/>
  </si>
  <si>
    <t>2013.8.27</t>
    <phoneticPr fontId="3" type="noConversion"/>
  </si>
  <si>
    <t>(JW)PEKAT ENGINEERING SDN BHD</t>
    <phoneticPr fontId="3" type="noConversion"/>
  </si>
  <si>
    <t>L20120047</t>
    <phoneticPr fontId="3" type="noConversion"/>
  </si>
  <si>
    <t>上海华云避雷装置检测工程有限公司</t>
    <phoneticPr fontId="3" type="noConversion"/>
  </si>
  <si>
    <r>
      <t>2</t>
    </r>
    <r>
      <rPr>
        <sz val="12"/>
        <rFont val="宋体"/>
        <family val="3"/>
        <charset val="134"/>
      </rPr>
      <t>012.1.13</t>
    </r>
    <phoneticPr fontId="14" type="noConversion"/>
  </si>
  <si>
    <t xml:space="preserve">施耐德电器（中国）有限公司上海分公司 
</t>
    <phoneticPr fontId="3" type="noConversion"/>
  </si>
  <si>
    <r>
      <t>2</t>
    </r>
    <r>
      <rPr>
        <sz val="12"/>
        <rFont val="宋体"/>
        <family val="3"/>
        <charset val="134"/>
      </rPr>
      <t>011.10.10</t>
    </r>
    <phoneticPr fontId="3" type="noConversion"/>
  </si>
  <si>
    <t>27564486</t>
    <phoneticPr fontId="3" type="noConversion"/>
  </si>
  <si>
    <t>27564487</t>
    <phoneticPr fontId="3" type="noConversion"/>
  </si>
  <si>
    <t>上海伊莱克斯实业有限公司</t>
    <phoneticPr fontId="3" type="noConversion"/>
  </si>
  <si>
    <t>上海施耐德低压终端电器有限公司</t>
    <phoneticPr fontId="3" type="noConversion"/>
  </si>
  <si>
    <r>
      <t>2012.</t>
    </r>
    <r>
      <rPr>
        <sz val="12"/>
        <rFont val="宋体"/>
        <family val="3"/>
        <charset val="134"/>
      </rPr>
      <t>2.8</t>
    </r>
    <phoneticPr fontId="14" type="noConversion"/>
  </si>
  <si>
    <t>2013.9.11</t>
    <phoneticPr fontId="3" type="noConversion"/>
  </si>
  <si>
    <t>灏讯通讯传送产品制造(上海)有限公司</t>
  </si>
  <si>
    <t>美元</t>
    <phoneticPr fontId="3" type="noConversion"/>
  </si>
  <si>
    <t>深圳市中兴软件有限责任公司</t>
    <phoneticPr fontId="14" type="noConversion"/>
  </si>
  <si>
    <t>02399179</t>
    <phoneticPr fontId="14" type="noConversion"/>
  </si>
  <si>
    <t>02399180</t>
    <phoneticPr fontId="14" type="noConversion"/>
  </si>
  <si>
    <t>2013.4.1</t>
    <phoneticPr fontId="3" type="noConversion"/>
  </si>
  <si>
    <t>上海天祥质量技术服务有限公司</t>
    <phoneticPr fontId="3" type="noConversion"/>
  </si>
  <si>
    <t>728016422219</t>
    <phoneticPr fontId="14" type="noConversion"/>
  </si>
  <si>
    <r>
      <t>2</t>
    </r>
    <r>
      <rPr>
        <sz val="12"/>
        <rFont val="宋体"/>
        <family val="3"/>
        <charset val="134"/>
      </rPr>
      <t>012.5.24</t>
    </r>
    <phoneticPr fontId="14" type="noConversion"/>
  </si>
  <si>
    <t>L20120148</t>
    <phoneticPr fontId="14" type="noConversion"/>
  </si>
  <si>
    <t>02399178</t>
    <phoneticPr fontId="14" type="noConversion"/>
  </si>
  <si>
    <t>L20120124</t>
    <phoneticPr fontId="14" type="noConversion"/>
  </si>
  <si>
    <t>广东南冠电气有限公司</t>
    <phoneticPr fontId="14" type="noConversion"/>
  </si>
  <si>
    <t>13899381</t>
    <phoneticPr fontId="3" type="noConversion"/>
  </si>
  <si>
    <t>乐清市真正电器厂</t>
    <phoneticPr fontId="3" type="noConversion"/>
  </si>
  <si>
    <t>L20110081-82</t>
    <phoneticPr fontId="3" type="noConversion"/>
  </si>
  <si>
    <t>2011.03.10</t>
    <phoneticPr fontId="3" type="noConversion"/>
  </si>
  <si>
    <t>培训费</t>
    <phoneticPr fontId="3" type="noConversion"/>
  </si>
  <si>
    <t>13899382</t>
    <phoneticPr fontId="3" type="noConversion"/>
  </si>
  <si>
    <t>13899383</t>
    <phoneticPr fontId="3" type="noConversion"/>
  </si>
  <si>
    <t>13899384</t>
  </si>
  <si>
    <t>680125823878</t>
    <phoneticPr fontId="14" type="noConversion"/>
  </si>
  <si>
    <t>2011.08.17</t>
    <phoneticPr fontId="3" type="noConversion"/>
  </si>
  <si>
    <r>
      <t>2011.08.1</t>
    </r>
    <r>
      <rPr>
        <sz val="12"/>
        <rFont val="宋体"/>
        <family val="3"/>
        <charset val="134"/>
      </rPr>
      <t>7</t>
    </r>
    <phoneticPr fontId="3" type="noConversion"/>
  </si>
  <si>
    <r>
      <t>2011.08.17</t>
    </r>
    <r>
      <rPr>
        <sz val="12"/>
        <rFont val="宋体"/>
        <family val="3"/>
        <charset val="134"/>
      </rPr>
      <t/>
    </r>
  </si>
  <si>
    <t>L20110508,509</t>
    <phoneticPr fontId="14" type="noConversion"/>
  </si>
  <si>
    <t>04232038</t>
    <phoneticPr fontId="14" type="noConversion"/>
  </si>
  <si>
    <t>04232039</t>
    <phoneticPr fontId="14" type="noConversion"/>
  </si>
  <si>
    <t>2012.11.26</t>
    <phoneticPr fontId="14" type="noConversion"/>
  </si>
  <si>
    <t>L20120423</t>
    <phoneticPr fontId="14" type="noConversion"/>
  </si>
  <si>
    <t>L20120524,0543</t>
    <phoneticPr fontId="14" type="noConversion"/>
  </si>
  <si>
    <t>L20120524,0512</t>
    <phoneticPr fontId="14" type="noConversion"/>
  </si>
  <si>
    <t>04232030</t>
    <phoneticPr fontId="14" type="noConversion"/>
  </si>
  <si>
    <t>04232033</t>
    <phoneticPr fontId="14" type="noConversion"/>
  </si>
  <si>
    <t>04232029</t>
    <phoneticPr fontId="14" type="noConversion"/>
  </si>
  <si>
    <t>德和盛电气(上海)有限公司</t>
    <phoneticPr fontId="14" type="noConversion"/>
  </si>
  <si>
    <t>L20120167－170</t>
    <phoneticPr fontId="14" type="noConversion"/>
  </si>
  <si>
    <r>
      <t>2</t>
    </r>
    <r>
      <rPr>
        <sz val="12"/>
        <rFont val="宋体"/>
        <family val="3"/>
        <charset val="134"/>
      </rPr>
      <t>012.6.19</t>
    </r>
    <phoneticPr fontId="14" type="noConversion"/>
  </si>
  <si>
    <t>L20120178</t>
    <phoneticPr fontId="14" type="noConversion"/>
  </si>
  <si>
    <t>宜兴亚泰科技有限公司</t>
    <phoneticPr fontId="14" type="noConversion"/>
  </si>
  <si>
    <t>L20100107</t>
    <phoneticPr fontId="3" type="noConversion"/>
  </si>
  <si>
    <t>02399105</t>
    <phoneticPr fontId="14" type="noConversion"/>
  </si>
  <si>
    <t>02399106</t>
    <phoneticPr fontId="14" type="noConversion"/>
  </si>
  <si>
    <t>深圳市盾牌防雷技术有限公司</t>
    <phoneticPr fontId="3" type="noConversion"/>
  </si>
  <si>
    <t>680116657047</t>
    <phoneticPr fontId="3" type="noConversion"/>
  </si>
  <si>
    <t>杭州雷创科技有限公司</t>
    <phoneticPr fontId="3" type="noConversion"/>
  </si>
  <si>
    <t>09911485</t>
    <phoneticPr fontId="3" type="noConversion"/>
  </si>
  <si>
    <t>L20110443</t>
    <phoneticPr fontId="3" type="noConversion"/>
  </si>
  <si>
    <t>2012.7.11</t>
    <phoneticPr fontId="14" type="noConversion"/>
  </si>
  <si>
    <t>上海西岱尔电子有限公司</t>
  </si>
  <si>
    <t>L20120220</t>
    <phoneticPr fontId="14" type="noConversion"/>
  </si>
  <si>
    <t>37795260</t>
    <phoneticPr fontId="14" type="noConversion"/>
  </si>
  <si>
    <t>762026008305</t>
    <phoneticPr fontId="14" type="noConversion"/>
  </si>
  <si>
    <t>L20120214</t>
    <phoneticPr fontId="14" type="noConversion"/>
  </si>
  <si>
    <t>04525472</t>
    <phoneticPr fontId="14" type="noConversion"/>
  </si>
  <si>
    <t>04525471</t>
    <phoneticPr fontId="14" type="noConversion"/>
  </si>
  <si>
    <t>2013.1.9</t>
    <phoneticPr fontId="3" type="noConversion"/>
  </si>
  <si>
    <t>L20120450</t>
    <phoneticPr fontId="14" type="noConversion"/>
  </si>
  <si>
    <r>
      <t>2011.</t>
    </r>
    <r>
      <rPr>
        <sz val="12"/>
        <rFont val="宋体"/>
        <family val="3"/>
        <charset val="134"/>
      </rPr>
      <t>12</t>
    </r>
    <r>
      <rPr>
        <sz val="12"/>
        <rFont val="宋体"/>
        <family val="3"/>
        <charset val="134"/>
      </rPr>
      <t>.</t>
    </r>
    <r>
      <rPr>
        <sz val="12"/>
        <rFont val="宋体"/>
        <family val="3"/>
        <charset val="134"/>
      </rPr>
      <t>12</t>
    </r>
    <r>
      <rPr>
        <sz val="12"/>
        <rFont val="宋体"/>
        <family val="3"/>
        <charset val="134"/>
      </rPr>
      <t/>
    </r>
    <phoneticPr fontId="14" type="noConversion"/>
  </si>
  <si>
    <t>L20120102</t>
    <phoneticPr fontId="14" type="noConversion"/>
  </si>
  <si>
    <t>四川中光防雷科技股份有限公司</t>
    <phoneticPr fontId="14" type="noConversion"/>
  </si>
  <si>
    <t>728026022721</t>
    <phoneticPr fontId="14" type="noConversion"/>
  </si>
  <si>
    <t>L20120047</t>
  </si>
  <si>
    <t>02399177</t>
    <phoneticPr fontId="14" type="noConversion"/>
  </si>
  <si>
    <t>04525541</t>
    <phoneticPr fontId="3" type="noConversion"/>
  </si>
  <si>
    <t>L20130389</t>
    <phoneticPr fontId="3" type="noConversion"/>
  </si>
  <si>
    <t>06067823</t>
    <phoneticPr fontId="14" type="noConversion"/>
  </si>
  <si>
    <t>728038915463</t>
    <phoneticPr fontId="14" type="noConversion"/>
  </si>
  <si>
    <t>05025483</t>
    <phoneticPr fontId="14" type="noConversion"/>
  </si>
  <si>
    <t>728038915464</t>
    <phoneticPr fontId="14" type="noConversion"/>
  </si>
  <si>
    <t>05028341</t>
    <phoneticPr fontId="14" type="noConversion"/>
  </si>
  <si>
    <t>EQ228926979CS</t>
    <phoneticPr fontId="14" type="noConversion"/>
  </si>
  <si>
    <t>2012.8.24</t>
    <phoneticPr fontId="14" type="noConversion"/>
  </si>
  <si>
    <t>四川中光防雷科技股份有限公司</t>
    <phoneticPr fontId="14" type="noConversion"/>
  </si>
  <si>
    <t>上海华云避雷装置检测工程有限公司</t>
  </si>
  <si>
    <t>2011.08.01</t>
    <phoneticPr fontId="3" type="noConversion"/>
  </si>
  <si>
    <t>上海辰竹仪表有限公司</t>
    <phoneticPr fontId="3" type="noConversion"/>
  </si>
  <si>
    <t>18113368</t>
    <phoneticPr fontId="3" type="noConversion"/>
  </si>
  <si>
    <t>728104622480</t>
    <phoneticPr fontId="3" type="noConversion"/>
  </si>
  <si>
    <t>浙江宝顺电气有限公司</t>
    <phoneticPr fontId="3" type="noConversion"/>
  </si>
  <si>
    <t>04525525</t>
    <phoneticPr fontId="3" type="noConversion"/>
  </si>
  <si>
    <t>22700985</t>
    <phoneticPr fontId="3" type="noConversion"/>
  </si>
  <si>
    <t>728088985205</t>
    <phoneticPr fontId="3" type="noConversion"/>
  </si>
  <si>
    <t>L20130002</t>
    <phoneticPr fontId="3" type="noConversion"/>
  </si>
  <si>
    <t>680122017815</t>
    <phoneticPr fontId="3" type="noConversion"/>
  </si>
  <si>
    <t>02399136</t>
    <phoneticPr fontId="14" type="noConversion"/>
  </si>
  <si>
    <t>02399137</t>
    <phoneticPr fontId="14" type="noConversion"/>
  </si>
  <si>
    <r>
      <t>L</t>
    </r>
    <r>
      <rPr>
        <sz val="12"/>
        <rFont val="宋体"/>
        <family val="3"/>
        <charset val="134"/>
      </rPr>
      <t>20110348-351</t>
    </r>
    <phoneticPr fontId="3" type="noConversion"/>
  </si>
  <si>
    <t>L20110364</t>
    <phoneticPr fontId="3" type="noConversion"/>
  </si>
  <si>
    <t>上海辰竹仪表有限公司</t>
    <phoneticPr fontId="3" type="noConversion"/>
  </si>
  <si>
    <r>
      <t>2</t>
    </r>
    <r>
      <rPr>
        <sz val="12"/>
        <rFont val="宋体"/>
        <family val="3"/>
        <charset val="134"/>
      </rPr>
      <t>011.07.26</t>
    </r>
    <phoneticPr fontId="3" type="noConversion"/>
  </si>
  <si>
    <t>2011.07.25</t>
    <phoneticPr fontId="3" type="noConversion"/>
  </si>
  <si>
    <r>
      <t>2</t>
    </r>
    <r>
      <rPr>
        <sz val="12"/>
        <rFont val="宋体"/>
        <family val="3"/>
        <charset val="134"/>
      </rPr>
      <t>7564436</t>
    </r>
    <phoneticPr fontId="3" type="noConversion"/>
  </si>
  <si>
    <r>
      <t>L</t>
    </r>
    <r>
      <rPr>
        <sz val="12"/>
        <rFont val="宋体"/>
        <family val="3"/>
        <charset val="134"/>
      </rPr>
      <t>20110031</t>
    </r>
    <phoneticPr fontId="3" type="noConversion"/>
  </si>
  <si>
    <t>有限公司日华贸易</t>
    <phoneticPr fontId="3" type="noConversion"/>
  </si>
  <si>
    <t>762101328058</t>
    <phoneticPr fontId="3" type="noConversion"/>
  </si>
  <si>
    <t>上海永继电气股份有限公司</t>
    <phoneticPr fontId="3" type="noConversion"/>
  </si>
  <si>
    <r>
      <t>2</t>
    </r>
    <r>
      <rPr>
        <sz val="12"/>
        <rFont val="宋体"/>
        <family val="3"/>
        <charset val="134"/>
      </rPr>
      <t>011.07.26</t>
    </r>
    <phoneticPr fontId="3" type="noConversion"/>
  </si>
  <si>
    <t>2011.07.26</t>
    <phoneticPr fontId="3" type="noConversion"/>
  </si>
  <si>
    <r>
      <t>2012.</t>
    </r>
    <r>
      <rPr>
        <sz val="12"/>
        <rFont val="宋体"/>
        <family val="3"/>
        <charset val="134"/>
      </rPr>
      <t>4</t>
    </r>
    <r>
      <rPr>
        <sz val="12"/>
        <rFont val="宋体"/>
        <family val="3"/>
        <charset val="134"/>
      </rPr>
      <t>.</t>
    </r>
    <r>
      <rPr>
        <sz val="12"/>
        <rFont val="宋体"/>
        <family val="3"/>
        <charset val="134"/>
      </rPr>
      <t>5</t>
    </r>
    <phoneticPr fontId="14" type="noConversion"/>
  </si>
  <si>
    <t>2012.8.27</t>
    <phoneticPr fontId="14" type="noConversion"/>
  </si>
  <si>
    <t>L20120317</t>
    <phoneticPr fontId="14" type="noConversion"/>
  </si>
  <si>
    <t>上海永轨实业有限公司</t>
    <phoneticPr fontId="3" type="noConversion"/>
  </si>
  <si>
    <t>南京捷雷科技有限公司常州分公司</t>
    <phoneticPr fontId="3" type="noConversion"/>
  </si>
  <si>
    <t>25379292</t>
    <phoneticPr fontId="3" type="noConversion"/>
  </si>
  <si>
    <t>2011.04.28</t>
  </si>
  <si>
    <t>13899426</t>
    <phoneticPr fontId="3" type="noConversion"/>
  </si>
  <si>
    <t>13899427</t>
    <phoneticPr fontId="3" type="noConversion"/>
  </si>
  <si>
    <t>L20110170</t>
    <phoneticPr fontId="3" type="noConversion"/>
  </si>
  <si>
    <t>L20110179</t>
    <phoneticPr fontId="3" type="noConversion"/>
  </si>
  <si>
    <t>江苏飞龙电表有限公司</t>
    <phoneticPr fontId="3" type="noConversion"/>
  </si>
  <si>
    <t>2013.3.18</t>
    <phoneticPr fontId="3" type="noConversion"/>
  </si>
  <si>
    <t>安徽金力电子有限公司</t>
    <phoneticPr fontId="14" type="noConversion"/>
  </si>
  <si>
    <t>2013.5.9</t>
    <phoneticPr fontId="3" type="noConversion"/>
  </si>
  <si>
    <t>绍兴奥顿电子有限公司</t>
    <phoneticPr fontId="3" type="noConversion"/>
  </si>
  <si>
    <t>17235973</t>
    <phoneticPr fontId="3" type="noConversion"/>
  </si>
  <si>
    <t>728088985198</t>
    <phoneticPr fontId="3" type="noConversion"/>
  </si>
  <si>
    <t>17235972</t>
    <phoneticPr fontId="3" type="noConversion"/>
  </si>
  <si>
    <t>L20110630,631,632</t>
    <phoneticPr fontId="14" type="noConversion"/>
  </si>
  <si>
    <r>
      <t>2</t>
    </r>
    <r>
      <rPr>
        <sz val="12"/>
        <rFont val="宋体"/>
        <family val="3"/>
        <charset val="134"/>
      </rPr>
      <t>011.09.28</t>
    </r>
    <phoneticPr fontId="3" type="noConversion"/>
  </si>
  <si>
    <t>2011.09.28</t>
    <phoneticPr fontId="3" type="noConversion"/>
  </si>
  <si>
    <t>01487803</t>
    <phoneticPr fontId="3" type="noConversion"/>
  </si>
  <si>
    <t>01487804</t>
  </si>
  <si>
    <t>01487805</t>
  </si>
  <si>
    <t>宁波兴瑞电子有限公司</t>
    <phoneticPr fontId="3" type="noConversion"/>
  </si>
  <si>
    <t>2013.1.24</t>
    <phoneticPr fontId="3" type="noConversion"/>
  </si>
  <si>
    <t>上海松邦电气有限公司</t>
    <phoneticPr fontId="3" type="noConversion"/>
  </si>
  <si>
    <r>
      <t>2012.</t>
    </r>
    <r>
      <rPr>
        <sz val="12"/>
        <rFont val="宋体"/>
        <family val="3"/>
        <charset val="134"/>
      </rPr>
      <t>4</t>
    </r>
    <r>
      <rPr>
        <sz val="12"/>
        <rFont val="宋体"/>
        <family val="3"/>
        <charset val="134"/>
      </rPr>
      <t>.</t>
    </r>
    <r>
      <rPr>
        <sz val="12"/>
        <rFont val="宋体"/>
        <family val="3"/>
        <charset val="134"/>
      </rPr>
      <t>10</t>
    </r>
    <phoneticPr fontId="14" type="noConversion"/>
  </si>
  <si>
    <t>680136355366</t>
    <phoneticPr fontId="3" type="noConversion"/>
  </si>
  <si>
    <t>13899387</t>
  </si>
  <si>
    <t>2011.03.11</t>
  </si>
  <si>
    <t>2011.04.01</t>
    <phoneticPr fontId="3" type="noConversion"/>
  </si>
  <si>
    <t>2011.03.25</t>
    <phoneticPr fontId="3" type="noConversion"/>
  </si>
  <si>
    <t>L20110526</t>
    <phoneticPr fontId="3" type="noConversion"/>
  </si>
  <si>
    <t>680136355361</t>
    <phoneticPr fontId="3" type="noConversion"/>
  </si>
  <si>
    <t>15420189</t>
    <phoneticPr fontId="3" type="noConversion"/>
  </si>
  <si>
    <r>
      <t>L201105</t>
    </r>
    <r>
      <rPr>
        <sz val="12"/>
        <rFont val="宋体"/>
        <family val="3"/>
        <charset val="134"/>
      </rPr>
      <t>00</t>
    </r>
    <phoneticPr fontId="3" type="noConversion"/>
  </si>
  <si>
    <t>680136355485</t>
    <phoneticPr fontId="3" type="noConversion"/>
  </si>
  <si>
    <t>728001979254</t>
    <phoneticPr fontId="14" type="noConversion"/>
  </si>
  <si>
    <t>2012.7.20</t>
    <phoneticPr fontId="14" type="noConversion"/>
  </si>
  <si>
    <t>北京思瑞科技有限公司</t>
    <phoneticPr fontId="14" type="noConversion"/>
  </si>
  <si>
    <t>2011.01.07</t>
    <phoneticPr fontId="3" type="noConversion"/>
  </si>
  <si>
    <t>04836969</t>
    <phoneticPr fontId="3" type="noConversion"/>
  </si>
  <si>
    <t>23692352</t>
    <phoneticPr fontId="14" type="noConversion"/>
  </si>
  <si>
    <t>728036488011</t>
    <phoneticPr fontId="14" type="noConversion"/>
  </si>
  <si>
    <t>L20120015，0085,0122</t>
    <phoneticPr fontId="14" type="noConversion"/>
  </si>
  <si>
    <t>2012.7.27</t>
    <phoneticPr fontId="14" type="noConversion"/>
  </si>
  <si>
    <r>
      <t>S</t>
    </r>
    <r>
      <rPr>
        <sz val="12"/>
        <rFont val="宋体"/>
        <family val="3"/>
        <charset val="134"/>
      </rPr>
      <t>ANKOSHA</t>
    </r>
    <phoneticPr fontId="14" type="noConversion"/>
  </si>
  <si>
    <t>已到账未开票</t>
    <phoneticPr fontId="3" type="noConversion"/>
  </si>
  <si>
    <t>已出报告未付</t>
    <phoneticPr fontId="3" type="noConversion"/>
  </si>
  <si>
    <t>2012.9.3</t>
    <phoneticPr fontId="14" type="noConversion"/>
  </si>
  <si>
    <t>2011.05.16</t>
  </si>
  <si>
    <t>728016422211</t>
    <phoneticPr fontId="14" type="noConversion"/>
  </si>
  <si>
    <t>11062112</t>
    <phoneticPr fontId="3" type="noConversion"/>
  </si>
  <si>
    <t>L20130101</t>
    <phoneticPr fontId="3" type="noConversion"/>
  </si>
  <si>
    <t>深圳锦天乐防雷技术有限公司</t>
  </si>
  <si>
    <t>L20100191</t>
    <phoneticPr fontId="3" type="noConversion"/>
  </si>
  <si>
    <t>L20100201</t>
    <phoneticPr fontId="3" type="noConversion"/>
  </si>
  <si>
    <t>17235522</t>
    <phoneticPr fontId="3" type="noConversion"/>
  </si>
  <si>
    <t>04755881</t>
    <phoneticPr fontId="3" type="noConversion"/>
  </si>
  <si>
    <t>04755880</t>
    <phoneticPr fontId="3" type="noConversion"/>
  </si>
  <si>
    <t>L20130152</t>
    <phoneticPr fontId="3" type="noConversion"/>
  </si>
  <si>
    <t>L20130201</t>
    <phoneticPr fontId="3" type="noConversion"/>
  </si>
  <si>
    <t>2013.4.15</t>
    <phoneticPr fontId="3" type="noConversion"/>
  </si>
  <si>
    <t>18192583</t>
    <phoneticPr fontId="3" type="noConversion"/>
  </si>
  <si>
    <t>18192584</t>
  </si>
  <si>
    <t>18192585</t>
  </si>
  <si>
    <t>L20130417</t>
  </si>
  <si>
    <t>L20120427</t>
    <phoneticPr fontId="14" type="noConversion"/>
  </si>
  <si>
    <t>37795322</t>
    <phoneticPr fontId="14" type="noConversion"/>
  </si>
  <si>
    <t>EQ228927095CS</t>
    <phoneticPr fontId="14" type="noConversion"/>
  </si>
  <si>
    <t>江苏添福产品服务有限公司深圳分公司</t>
    <phoneticPr fontId="14" type="noConversion"/>
  </si>
  <si>
    <t>00510552</t>
    <phoneticPr fontId="14" type="noConversion"/>
  </si>
  <si>
    <t>德和盛电气有限公司</t>
    <phoneticPr fontId="14" type="noConversion"/>
  </si>
  <si>
    <t>德和盛电气有限公司</t>
    <phoneticPr fontId="14" type="noConversion"/>
  </si>
  <si>
    <t>2012.7.26</t>
    <phoneticPr fontId="14" type="noConversion"/>
  </si>
  <si>
    <t>发票号码</t>
    <phoneticPr fontId="3" type="noConversion"/>
  </si>
  <si>
    <t>账户</t>
    <phoneticPr fontId="3" type="noConversion"/>
  </si>
  <si>
    <t>快递号</t>
    <phoneticPr fontId="3" type="noConversion"/>
  </si>
  <si>
    <t>备注</t>
    <phoneticPr fontId="3" type="noConversion"/>
  </si>
  <si>
    <r>
      <t>施耐德电气(中国</t>
    </r>
    <r>
      <rPr>
        <sz val="12"/>
        <rFont val="宋体"/>
        <family val="3"/>
        <charset val="134"/>
      </rPr>
      <t>)有限公司上海分公司</t>
    </r>
    <phoneticPr fontId="14" type="noConversion"/>
  </si>
  <si>
    <t>04525454</t>
    <phoneticPr fontId="14" type="noConversion"/>
  </si>
  <si>
    <t>728011684369</t>
    <phoneticPr fontId="14" type="noConversion"/>
  </si>
  <si>
    <t>201011906066</t>
    <phoneticPr fontId="3" type="noConversion"/>
  </si>
  <si>
    <t>L2012345,452</t>
    <phoneticPr fontId="3" type="noConversion"/>
  </si>
  <si>
    <t>2012.12.10</t>
    <phoneticPr fontId="3" type="noConversion"/>
  </si>
  <si>
    <t>L20130249－253</t>
    <phoneticPr fontId="3" type="noConversion"/>
  </si>
  <si>
    <t xml:space="preserve">上海联电实业有限公司 </t>
    <phoneticPr fontId="3" type="noConversion"/>
  </si>
  <si>
    <t>合肥徽力电气技术有限公司</t>
    <phoneticPr fontId="14" type="noConversion"/>
  </si>
  <si>
    <t>L20110124</t>
    <phoneticPr fontId="3" type="noConversion"/>
  </si>
  <si>
    <t>L20110118</t>
    <phoneticPr fontId="3" type="noConversion"/>
  </si>
  <si>
    <t>2013.3.15</t>
    <phoneticPr fontId="3" type="noConversion"/>
  </si>
  <si>
    <t>L20120619</t>
    <phoneticPr fontId="3" type="noConversion"/>
  </si>
  <si>
    <t>2013.3.15</t>
    <phoneticPr fontId="3" type="noConversion"/>
  </si>
  <si>
    <t>安徽金力电子有限公司</t>
    <phoneticPr fontId="3" type="noConversion"/>
  </si>
  <si>
    <t>杭州万高电器有限公司</t>
    <phoneticPr fontId="3" type="noConversion"/>
  </si>
  <si>
    <t>L20110091-104</t>
    <phoneticPr fontId="3" type="noConversion"/>
  </si>
  <si>
    <t>深圳市昌遂科技有限公司</t>
    <phoneticPr fontId="3" type="noConversion"/>
  </si>
  <si>
    <t>2012.11.29</t>
    <phoneticPr fontId="14" type="noConversion"/>
  </si>
  <si>
    <t>L20110586,L20120091</t>
    <phoneticPr fontId="14" type="noConversion"/>
  </si>
  <si>
    <t>L20120271,L20110457</t>
    <phoneticPr fontId="14" type="noConversion"/>
  </si>
  <si>
    <t>上海华云避雷装置检测工程有限公司</t>
    <phoneticPr fontId="3" type="noConversion"/>
  </si>
  <si>
    <t>21631831</t>
    <phoneticPr fontId="3" type="noConversion"/>
  </si>
  <si>
    <r>
      <t>2</t>
    </r>
    <r>
      <rPr>
        <sz val="12"/>
        <rFont val="宋体"/>
        <family val="3"/>
        <charset val="134"/>
      </rPr>
      <t>012.5.25</t>
    </r>
    <phoneticPr fontId="14" type="noConversion"/>
  </si>
  <si>
    <t>中国质量认证中心上海分中心</t>
    <phoneticPr fontId="14" type="noConversion"/>
  </si>
  <si>
    <t>04525467</t>
    <phoneticPr fontId="14" type="noConversion"/>
  </si>
  <si>
    <t>728026022750</t>
    <phoneticPr fontId="14" type="noConversion"/>
  </si>
  <si>
    <t>2012.12.28</t>
    <phoneticPr fontId="3" type="noConversion"/>
  </si>
  <si>
    <t>04755806</t>
    <phoneticPr fontId="14" type="noConversion"/>
  </si>
  <si>
    <t>04755805</t>
    <phoneticPr fontId="14" type="noConversion"/>
  </si>
  <si>
    <t>EQ228926316CS</t>
    <phoneticPr fontId="14" type="noConversion"/>
  </si>
  <si>
    <t>EQ228926320CS</t>
    <phoneticPr fontId="14" type="noConversion"/>
  </si>
  <si>
    <r>
      <t>2012.</t>
    </r>
    <r>
      <rPr>
        <sz val="12"/>
        <rFont val="宋体"/>
        <family val="3"/>
        <charset val="134"/>
      </rPr>
      <t>2</t>
    </r>
    <r>
      <rPr>
        <sz val="12"/>
        <rFont val="宋体"/>
        <family val="3"/>
        <charset val="134"/>
      </rPr>
      <t>.</t>
    </r>
    <r>
      <rPr>
        <sz val="12"/>
        <rFont val="宋体"/>
        <family val="3"/>
        <charset val="134"/>
      </rPr>
      <t>7</t>
    </r>
    <phoneticPr fontId="14" type="noConversion"/>
  </si>
  <si>
    <t>19970391</t>
    <phoneticPr fontId="14" type="noConversion"/>
  </si>
  <si>
    <t>19970392</t>
    <phoneticPr fontId="14" type="noConversion"/>
  </si>
  <si>
    <t>L20120086</t>
    <phoneticPr fontId="14" type="noConversion"/>
  </si>
  <si>
    <t>23692652</t>
    <phoneticPr fontId="14" type="noConversion"/>
  </si>
  <si>
    <t>23692651</t>
    <phoneticPr fontId="14" type="noConversion"/>
  </si>
  <si>
    <t>23692650</t>
    <phoneticPr fontId="14" type="noConversion"/>
  </si>
  <si>
    <t>23692649</t>
    <phoneticPr fontId="14" type="noConversion"/>
  </si>
  <si>
    <r>
      <t>昊阳天宇科技(深圳</t>
    </r>
    <r>
      <rPr>
        <sz val="12"/>
        <rFont val="宋体"/>
        <family val="3"/>
        <charset val="134"/>
      </rPr>
      <t>)有限公司上海分公司</t>
    </r>
    <phoneticPr fontId="14" type="noConversion"/>
  </si>
  <si>
    <t>37795277</t>
    <phoneticPr fontId="14" type="noConversion"/>
  </si>
  <si>
    <t>37795278</t>
    <phoneticPr fontId="14" type="noConversion"/>
  </si>
  <si>
    <t>37795279</t>
    <phoneticPr fontId="14" type="noConversion"/>
  </si>
  <si>
    <t>2012.8.20</t>
    <phoneticPr fontId="14" type="noConversion"/>
  </si>
  <si>
    <t>L20120038</t>
    <phoneticPr fontId="14" type="noConversion"/>
  </si>
  <si>
    <t>728038915469</t>
    <phoneticPr fontId="14" type="noConversion"/>
  </si>
  <si>
    <t>四川中光防雷科技股份有限公司</t>
    <phoneticPr fontId="3" type="noConversion"/>
  </si>
  <si>
    <t>福建出入境检验检疫局检验检疫技术中心</t>
    <phoneticPr fontId="3" type="noConversion"/>
  </si>
  <si>
    <t>00295737</t>
    <phoneticPr fontId="14" type="noConversion"/>
  </si>
  <si>
    <t>00295736</t>
    <phoneticPr fontId="14" type="noConversion"/>
  </si>
  <si>
    <t>00295735</t>
    <phoneticPr fontId="14" type="noConversion"/>
  </si>
  <si>
    <t>00295734</t>
    <phoneticPr fontId="14" type="noConversion"/>
  </si>
  <si>
    <t>00295739</t>
    <phoneticPr fontId="14" type="noConversion"/>
  </si>
  <si>
    <t>728016422238</t>
    <phoneticPr fontId="14" type="noConversion"/>
  </si>
  <si>
    <r>
      <t>27564404</t>
    </r>
    <r>
      <rPr>
        <sz val="12"/>
        <rFont val="宋体"/>
        <family val="3"/>
        <charset val="134"/>
      </rPr>
      <t/>
    </r>
  </si>
  <si>
    <r>
      <t>27564406</t>
    </r>
    <r>
      <rPr>
        <sz val="12"/>
        <rFont val="宋体"/>
        <family val="3"/>
        <charset val="134"/>
      </rPr>
      <t/>
    </r>
  </si>
  <si>
    <r>
      <t>L20120078</t>
    </r>
    <r>
      <rPr>
        <sz val="12"/>
        <rFont val="宋体"/>
        <family val="3"/>
        <charset val="134"/>
      </rPr>
      <t>-79</t>
    </r>
    <phoneticPr fontId="14" type="noConversion"/>
  </si>
  <si>
    <t>上海深恩防雷技术有限公司</t>
    <phoneticPr fontId="3" type="noConversion"/>
  </si>
  <si>
    <t>2011.07.18</t>
    <phoneticPr fontId="3" type="noConversion"/>
  </si>
  <si>
    <t>北京ABB低压电器有限公司</t>
    <phoneticPr fontId="3" type="noConversion"/>
  </si>
  <si>
    <t>上海乾宁电气科技有限公司</t>
    <phoneticPr fontId="3" type="noConversion"/>
  </si>
  <si>
    <t>上海奇朗电气设备有限公司</t>
    <phoneticPr fontId="14" type="noConversion"/>
  </si>
  <si>
    <r>
      <t>2012.</t>
    </r>
    <r>
      <rPr>
        <sz val="12"/>
        <rFont val="宋体"/>
        <family val="3"/>
        <charset val="134"/>
      </rPr>
      <t>3</t>
    </r>
    <r>
      <rPr>
        <sz val="12"/>
        <rFont val="宋体"/>
        <family val="3"/>
        <charset val="134"/>
      </rPr>
      <t>.</t>
    </r>
    <r>
      <rPr>
        <sz val="12"/>
        <rFont val="宋体"/>
        <family val="3"/>
        <charset val="134"/>
      </rPr>
      <t>9</t>
    </r>
    <phoneticPr fontId="14" type="noConversion"/>
  </si>
  <si>
    <t>2012.3.9</t>
    <phoneticPr fontId="14" type="noConversion"/>
  </si>
  <si>
    <t>深圳市中鹏电子有限公司</t>
    <phoneticPr fontId="14" type="noConversion"/>
  </si>
  <si>
    <t>上海稳宝电子电气有限公司</t>
    <phoneticPr fontId="14" type="noConversion"/>
  </si>
  <si>
    <t>2010.12.16</t>
    <phoneticPr fontId="3" type="noConversion"/>
  </si>
  <si>
    <t>2011.01.04</t>
    <phoneticPr fontId="3" type="noConversion"/>
  </si>
  <si>
    <t>2011.02.22</t>
    <phoneticPr fontId="3" type="noConversion"/>
  </si>
  <si>
    <t>L20110216-218</t>
    <phoneticPr fontId="3" type="noConversion"/>
  </si>
  <si>
    <t>2011.02.24</t>
    <phoneticPr fontId="3" type="noConversion"/>
  </si>
  <si>
    <t>2010.11开2011.1到账</t>
    <phoneticPr fontId="3" type="noConversion"/>
  </si>
  <si>
    <t>13899373</t>
    <phoneticPr fontId="3" type="noConversion"/>
  </si>
  <si>
    <t>中兴通讯股份有限公司</t>
    <phoneticPr fontId="3" type="noConversion"/>
  </si>
  <si>
    <t>L20120505,629,556</t>
    <phoneticPr fontId="3" type="noConversion"/>
  </si>
  <si>
    <t>佛山市浦斯电子有限公司</t>
    <phoneticPr fontId="3" type="noConversion"/>
  </si>
  <si>
    <t>04755856</t>
    <phoneticPr fontId="3" type="noConversion"/>
  </si>
  <si>
    <t>04755857</t>
    <phoneticPr fontId="3" type="noConversion"/>
  </si>
  <si>
    <t>随报告</t>
    <phoneticPr fontId="3" type="noConversion"/>
  </si>
  <si>
    <t>07833423</t>
  </si>
  <si>
    <t>2011.08.01</t>
  </si>
  <si>
    <t>L20110044</t>
    <phoneticPr fontId="3" type="noConversion"/>
  </si>
  <si>
    <t>13899371</t>
    <phoneticPr fontId="3" type="noConversion"/>
  </si>
  <si>
    <t>2011.01.21</t>
    <phoneticPr fontId="3" type="noConversion"/>
  </si>
  <si>
    <t>L20100178+197</t>
    <phoneticPr fontId="3" type="noConversion"/>
  </si>
  <si>
    <t>中国长城工业上海公司</t>
    <phoneticPr fontId="3" type="noConversion"/>
  </si>
  <si>
    <t>合肥徽力电气技术有限公司</t>
    <phoneticPr fontId="3" type="noConversion"/>
  </si>
  <si>
    <t>L20110474</t>
    <phoneticPr fontId="3" type="noConversion"/>
  </si>
  <si>
    <t>L20110306</t>
    <phoneticPr fontId="14" type="noConversion"/>
  </si>
  <si>
    <t>2012.12.31</t>
    <phoneticPr fontId="3" type="noConversion"/>
  </si>
  <si>
    <t>Global Lightning Technologies (M) Sdn Bhd</t>
    <phoneticPr fontId="3" type="noConversion"/>
  </si>
  <si>
    <t>L20120519</t>
    <phoneticPr fontId="14" type="noConversion"/>
  </si>
  <si>
    <t>L20120475</t>
    <phoneticPr fontId="14" type="noConversion"/>
  </si>
  <si>
    <t>L20120038</t>
    <phoneticPr fontId="14" type="noConversion"/>
  </si>
  <si>
    <t>L20120038</t>
    <phoneticPr fontId="3" type="noConversion"/>
  </si>
  <si>
    <t>L20120205</t>
    <phoneticPr fontId="3" type="noConversion"/>
  </si>
  <si>
    <t>上海天祥质量技术服务有限公司</t>
    <phoneticPr fontId="14" type="noConversion"/>
  </si>
  <si>
    <t>37795268</t>
    <phoneticPr fontId="14" type="noConversion"/>
  </si>
  <si>
    <t>37795264</t>
    <phoneticPr fontId="14" type="noConversion"/>
  </si>
  <si>
    <t>728026022794</t>
    <phoneticPr fontId="14" type="noConversion"/>
  </si>
  <si>
    <t>L20120243</t>
    <phoneticPr fontId="14" type="noConversion"/>
  </si>
  <si>
    <t>04525476</t>
    <phoneticPr fontId="14" type="noConversion"/>
  </si>
  <si>
    <t>728036488014</t>
    <phoneticPr fontId="14" type="noConversion"/>
  </si>
  <si>
    <t>L20120213</t>
    <phoneticPr fontId="14" type="noConversion"/>
  </si>
  <si>
    <t>37795272</t>
    <phoneticPr fontId="14" type="noConversion"/>
  </si>
  <si>
    <t>728036488013</t>
    <phoneticPr fontId="14" type="noConversion"/>
  </si>
  <si>
    <t>L20110459-460</t>
    <phoneticPr fontId="14" type="noConversion"/>
  </si>
  <si>
    <t>上海雷尔盾电气有限公司</t>
    <phoneticPr fontId="3" type="noConversion"/>
  </si>
  <si>
    <t>南京菲尼克斯电气有限公司</t>
    <phoneticPr fontId="3" type="noConversion"/>
  </si>
  <si>
    <t>2013.7.23</t>
    <phoneticPr fontId="3" type="noConversion"/>
  </si>
  <si>
    <r>
      <t>2012.</t>
    </r>
    <r>
      <rPr>
        <sz val="12"/>
        <rFont val="宋体"/>
        <family val="3"/>
        <charset val="134"/>
      </rPr>
      <t>4</t>
    </r>
    <r>
      <rPr>
        <sz val="12"/>
        <rFont val="宋体"/>
        <family val="3"/>
        <charset val="134"/>
      </rPr>
      <t>.</t>
    </r>
    <r>
      <rPr>
        <sz val="12"/>
        <rFont val="宋体"/>
        <family val="3"/>
        <charset val="134"/>
      </rPr>
      <t>26</t>
    </r>
    <phoneticPr fontId="14" type="noConversion"/>
  </si>
  <si>
    <t>L20120017,18,19</t>
    <phoneticPr fontId="14" type="noConversion"/>
  </si>
  <si>
    <t>L20110606</t>
  </si>
  <si>
    <t>委托</t>
    <phoneticPr fontId="3" type="noConversion"/>
  </si>
  <si>
    <t>乐清市林泰防雷电器厂</t>
    <phoneticPr fontId="3" type="noConversion"/>
  </si>
  <si>
    <t>L20110449</t>
    <phoneticPr fontId="3" type="noConversion"/>
  </si>
  <si>
    <r>
      <t>6</t>
    </r>
    <r>
      <rPr>
        <sz val="12"/>
        <rFont val="宋体"/>
        <family val="3"/>
        <charset val="134"/>
      </rPr>
      <t>80136355526</t>
    </r>
    <phoneticPr fontId="3" type="noConversion"/>
  </si>
  <si>
    <t>L20110429</t>
    <phoneticPr fontId="3" type="noConversion"/>
  </si>
  <si>
    <t>05857162</t>
    <phoneticPr fontId="14" type="noConversion"/>
  </si>
  <si>
    <t>EQ228926585CS</t>
    <phoneticPr fontId="14" type="noConversion"/>
  </si>
  <si>
    <t>728016936764</t>
    <phoneticPr fontId="14" type="noConversion"/>
  </si>
  <si>
    <t>乐清市普跃电气有限公司</t>
    <phoneticPr fontId="3" type="noConversion"/>
  </si>
  <si>
    <t>上海联电实业有限公司</t>
    <phoneticPr fontId="3" type="noConversion"/>
  </si>
  <si>
    <t>神龙电气有限公司</t>
    <phoneticPr fontId="3" type="noConversion"/>
  </si>
  <si>
    <r>
      <t>2</t>
    </r>
    <r>
      <rPr>
        <sz val="12"/>
        <rFont val="宋体"/>
        <family val="3"/>
        <charset val="134"/>
      </rPr>
      <t>011.10.09</t>
    </r>
    <phoneticPr fontId="3" type="noConversion"/>
  </si>
  <si>
    <t>2011.10.09</t>
    <phoneticPr fontId="3" type="noConversion"/>
  </si>
  <si>
    <r>
      <t>2</t>
    </r>
    <r>
      <rPr>
        <sz val="12"/>
        <rFont val="宋体"/>
        <family val="3"/>
        <charset val="134"/>
      </rPr>
      <t>7564484</t>
    </r>
    <phoneticPr fontId="3" type="noConversion"/>
  </si>
  <si>
    <t>深圳市海鹏信电子股份有限公司</t>
    <phoneticPr fontId="14" type="noConversion"/>
  </si>
  <si>
    <t>728036488003</t>
    <phoneticPr fontId="14" type="noConversion"/>
  </si>
  <si>
    <t>L20120197</t>
    <phoneticPr fontId="14" type="noConversion"/>
  </si>
  <si>
    <t>2012.7.19</t>
    <phoneticPr fontId="14" type="noConversion"/>
  </si>
  <si>
    <t>南京金微润防雷工程有限公司</t>
    <phoneticPr fontId="14" type="noConversion"/>
  </si>
  <si>
    <t>04755863</t>
    <phoneticPr fontId="3" type="noConversion"/>
  </si>
  <si>
    <t>上海盎特电气有限公司</t>
    <phoneticPr fontId="14" type="noConversion"/>
  </si>
  <si>
    <t>05011856</t>
    <phoneticPr fontId="14" type="noConversion"/>
  </si>
  <si>
    <t>728036488004</t>
    <phoneticPr fontId="14" type="noConversion"/>
  </si>
  <si>
    <t>728036488006</t>
    <phoneticPr fontId="14" type="noConversion"/>
  </si>
  <si>
    <t>扬州雷凯信息技术有限公司</t>
    <phoneticPr fontId="14" type="noConversion"/>
  </si>
  <si>
    <t>-10666</t>
    <phoneticPr fontId="14" type="noConversion"/>
  </si>
  <si>
    <t>15420206</t>
    <phoneticPr fontId="14" type="noConversion"/>
  </si>
  <si>
    <t>680138049129</t>
    <phoneticPr fontId="14" type="noConversion"/>
  </si>
  <si>
    <t>-31770</t>
    <phoneticPr fontId="3" type="noConversion"/>
  </si>
  <si>
    <t>15420159</t>
    <phoneticPr fontId="3" type="noConversion"/>
  </si>
  <si>
    <t>2012.11.6</t>
    <phoneticPr fontId="14" type="noConversion"/>
  </si>
  <si>
    <t>05051004</t>
    <phoneticPr fontId="14" type="noConversion"/>
  </si>
  <si>
    <t>上海西岱尔电子有限公司</t>
    <phoneticPr fontId="3" type="noConversion"/>
  </si>
  <si>
    <t>L20120245</t>
    <phoneticPr fontId="14" type="noConversion"/>
  </si>
  <si>
    <r>
      <t>2012.3.</t>
    </r>
    <r>
      <rPr>
        <sz val="12"/>
        <rFont val="宋体"/>
        <family val="3"/>
        <charset val="134"/>
      </rPr>
      <t>12</t>
    </r>
    <phoneticPr fontId="14" type="noConversion"/>
  </si>
  <si>
    <t>杭州安莱科技有限公司</t>
    <phoneticPr fontId="14" type="noConversion"/>
  </si>
  <si>
    <t>上海宜事机电设备有限公司</t>
    <phoneticPr fontId="14" type="noConversion"/>
  </si>
  <si>
    <t>L20120402</t>
    <phoneticPr fontId="14" type="noConversion"/>
  </si>
  <si>
    <t>2012.12.13</t>
    <phoneticPr fontId="3" type="noConversion"/>
  </si>
  <si>
    <t>2013.5.2</t>
    <phoneticPr fontId="3" type="noConversion"/>
  </si>
  <si>
    <t>17235881</t>
    <phoneticPr fontId="3" type="noConversion"/>
  </si>
  <si>
    <t>17235882</t>
    <phoneticPr fontId="3" type="noConversion"/>
  </si>
  <si>
    <t>17235883</t>
    <phoneticPr fontId="3" type="noConversion"/>
  </si>
  <si>
    <t>17235884</t>
    <phoneticPr fontId="3" type="noConversion"/>
  </si>
  <si>
    <t>17235885</t>
    <phoneticPr fontId="3" type="noConversion"/>
  </si>
  <si>
    <t>17235886</t>
    <phoneticPr fontId="3" type="noConversion"/>
  </si>
  <si>
    <t>17235887</t>
    <phoneticPr fontId="3" type="noConversion"/>
  </si>
  <si>
    <t>17235888</t>
    <phoneticPr fontId="3" type="noConversion"/>
  </si>
  <si>
    <t>蒋</t>
    <phoneticPr fontId="3" type="noConversion"/>
  </si>
  <si>
    <t>04755896</t>
    <phoneticPr fontId="3" type="noConversion"/>
  </si>
  <si>
    <t>04525523</t>
    <phoneticPr fontId="3" type="noConversion"/>
  </si>
  <si>
    <t>L20130232</t>
    <phoneticPr fontId="3" type="noConversion"/>
  </si>
  <si>
    <t>728088985191</t>
    <phoneticPr fontId="3" type="noConversion"/>
  </si>
  <si>
    <t>2012.7.6</t>
    <phoneticPr fontId="14" type="noConversion"/>
  </si>
  <si>
    <t>37795257</t>
    <phoneticPr fontId="14" type="noConversion"/>
  </si>
  <si>
    <t>762026008314</t>
    <phoneticPr fontId="14" type="noConversion"/>
  </si>
  <si>
    <t>L20120227，228,229</t>
    <phoneticPr fontId="14" type="noConversion"/>
  </si>
  <si>
    <t>2013.9.17</t>
    <phoneticPr fontId="3" type="noConversion"/>
  </si>
  <si>
    <t>南京宁普防雷技术有限公司</t>
  </si>
  <si>
    <t>2013.9.17</t>
    <phoneticPr fontId="3" type="noConversion"/>
  </si>
  <si>
    <t>南京桂东科技有限公司</t>
    <phoneticPr fontId="3" type="noConversion"/>
  </si>
  <si>
    <t>上海立新电器控制设备有限公司</t>
    <phoneticPr fontId="14" type="noConversion"/>
  </si>
  <si>
    <t>L20120108</t>
    <phoneticPr fontId="14" type="noConversion"/>
  </si>
  <si>
    <t>上海诚禹工贸有限公司</t>
    <phoneticPr fontId="14" type="noConversion"/>
  </si>
  <si>
    <r>
      <t>2012.6.1</t>
    </r>
    <r>
      <rPr>
        <sz val="12"/>
        <rFont val="宋体"/>
        <family val="3"/>
        <charset val="134"/>
      </rPr>
      <t>4</t>
    </r>
    <phoneticPr fontId="14" type="noConversion"/>
  </si>
  <si>
    <r>
      <t>2012.</t>
    </r>
    <r>
      <rPr>
        <sz val="12"/>
        <rFont val="宋体"/>
        <family val="3"/>
        <charset val="134"/>
      </rPr>
      <t>5.10</t>
    </r>
    <phoneticPr fontId="14" type="noConversion"/>
  </si>
  <si>
    <r>
      <t>2012.</t>
    </r>
    <r>
      <rPr>
        <sz val="12"/>
        <rFont val="宋体"/>
        <family val="3"/>
        <charset val="134"/>
      </rPr>
      <t>5.11</t>
    </r>
    <phoneticPr fontId="14" type="noConversion"/>
  </si>
  <si>
    <t>上海华云避雷装置检测工程有限公司</t>
    <phoneticPr fontId="3" type="noConversion"/>
  </si>
  <si>
    <t>05028263</t>
    <phoneticPr fontId="14" type="noConversion"/>
  </si>
  <si>
    <t>05028262</t>
    <phoneticPr fontId="14" type="noConversion"/>
  </si>
  <si>
    <t>2013.5.22</t>
    <phoneticPr fontId="3" type="noConversion"/>
  </si>
  <si>
    <t>上海雷舫电子技术有限公司</t>
    <phoneticPr fontId="3" type="noConversion"/>
  </si>
  <si>
    <t>L20130236</t>
  </si>
  <si>
    <t>22700978</t>
    <phoneticPr fontId="3" type="noConversion"/>
  </si>
  <si>
    <t>728088985203</t>
    <phoneticPr fontId="3" type="noConversion"/>
  </si>
  <si>
    <t>L20130277-278</t>
    <phoneticPr fontId="3" type="noConversion"/>
  </si>
  <si>
    <t>18112570</t>
    <phoneticPr fontId="3" type="noConversion"/>
  </si>
  <si>
    <t>(JW)THOMAS   BETTS ASIA  (SINGAPORE) PTE LTD</t>
    <phoneticPr fontId="3" type="noConversion"/>
  </si>
  <si>
    <r>
      <t>库柏电气(上海</t>
    </r>
    <r>
      <rPr>
        <sz val="12"/>
        <rFont val="宋体"/>
        <family val="3"/>
        <charset val="134"/>
      </rPr>
      <t>)有限公司</t>
    </r>
    <phoneticPr fontId="3" type="noConversion"/>
  </si>
  <si>
    <t>2013.6.26</t>
    <phoneticPr fontId="3" type="noConversion"/>
  </si>
  <si>
    <t>18113403</t>
    <phoneticPr fontId="3" type="noConversion"/>
  </si>
  <si>
    <t>18113401</t>
    <phoneticPr fontId="3" type="noConversion"/>
  </si>
  <si>
    <t>18113402</t>
    <phoneticPr fontId="3" type="noConversion"/>
  </si>
  <si>
    <t>上海新干通通信设备有限公司</t>
    <phoneticPr fontId="3" type="noConversion"/>
  </si>
  <si>
    <t>22701011</t>
    <phoneticPr fontId="3" type="noConversion"/>
  </si>
  <si>
    <t>L20130393</t>
    <phoneticPr fontId="3" type="noConversion"/>
  </si>
  <si>
    <t>L20130183</t>
    <phoneticPr fontId="3" type="noConversion"/>
  </si>
  <si>
    <t>L20120341－344</t>
    <phoneticPr fontId="14" type="noConversion"/>
  </si>
  <si>
    <r>
      <t>E</t>
    </r>
    <r>
      <rPr>
        <sz val="12"/>
        <rFont val="宋体"/>
        <family val="3"/>
        <charset val="134"/>
      </rPr>
      <t>Q228926829CS</t>
    </r>
    <phoneticPr fontId="14" type="noConversion"/>
  </si>
  <si>
    <t>EQ228926832CS</t>
    <phoneticPr fontId="14" type="noConversion"/>
  </si>
  <si>
    <t>L20120221－223</t>
    <phoneticPr fontId="14" type="noConversion"/>
  </si>
  <si>
    <t>L20120129</t>
    <phoneticPr fontId="14" type="noConversion"/>
  </si>
  <si>
    <t>L20120143,248</t>
    <phoneticPr fontId="14" type="noConversion"/>
  </si>
  <si>
    <t>L20120280</t>
    <phoneticPr fontId="14" type="noConversion"/>
  </si>
  <si>
    <t>2012.12.24</t>
    <phoneticPr fontId="3" type="noConversion"/>
  </si>
  <si>
    <t>西安西隆电气有限公司责任公司</t>
    <phoneticPr fontId="14" type="noConversion"/>
  </si>
  <si>
    <t>L20120050</t>
    <phoneticPr fontId="14" type="noConversion"/>
  </si>
  <si>
    <r>
      <t>爱普科斯电子(孝感</t>
    </r>
    <r>
      <rPr>
        <sz val="12"/>
        <rFont val="宋体"/>
        <family val="3"/>
        <charset val="134"/>
      </rPr>
      <t>)有限公司</t>
    </r>
    <phoneticPr fontId="14" type="noConversion"/>
  </si>
  <si>
    <t>00510559</t>
    <phoneticPr fontId="14" type="noConversion"/>
  </si>
  <si>
    <t>02399191</t>
    <phoneticPr fontId="14" type="noConversion"/>
  </si>
  <si>
    <t>02399192</t>
    <phoneticPr fontId="14" type="noConversion"/>
  </si>
  <si>
    <t>上海天祥质量技术服务有限公司</t>
    <phoneticPr fontId="14" type="noConversion"/>
  </si>
  <si>
    <t>02399190</t>
    <phoneticPr fontId="14" type="noConversion"/>
  </si>
  <si>
    <t>728026022726</t>
    <phoneticPr fontId="14" type="noConversion"/>
  </si>
  <si>
    <t>13899413</t>
    <phoneticPr fontId="3" type="noConversion"/>
  </si>
  <si>
    <t>L20110189</t>
    <phoneticPr fontId="3" type="noConversion"/>
  </si>
  <si>
    <t>上海松邦电气有限公司</t>
    <phoneticPr fontId="3" type="noConversion"/>
  </si>
  <si>
    <t>施耐德电气（中国）投资有限公司上海分公司</t>
    <phoneticPr fontId="3" type="noConversion"/>
  </si>
  <si>
    <r>
      <t>2012.6</t>
    </r>
    <r>
      <rPr>
        <sz val="12"/>
        <rFont val="宋体"/>
        <family val="3"/>
        <charset val="134"/>
      </rPr>
      <t>.</t>
    </r>
    <r>
      <rPr>
        <sz val="12"/>
        <rFont val="宋体"/>
        <family val="3"/>
        <charset val="134"/>
      </rPr>
      <t>26</t>
    </r>
    <phoneticPr fontId="14" type="noConversion"/>
  </si>
  <si>
    <t>23691887</t>
    <phoneticPr fontId="14" type="noConversion"/>
  </si>
  <si>
    <t>成都兴业雷安电子有限公司</t>
    <phoneticPr fontId="3" type="noConversion"/>
  </si>
  <si>
    <t>L20110022</t>
    <phoneticPr fontId="3" type="noConversion"/>
  </si>
  <si>
    <t>04525488</t>
    <phoneticPr fontId="14" type="noConversion"/>
  </si>
  <si>
    <t>2013.5.24</t>
    <phoneticPr fontId="3" type="noConversion"/>
  </si>
  <si>
    <t>762138288674</t>
    <phoneticPr fontId="3" type="noConversion"/>
  </si>
  <si>
    <t>L20130239－240</t>
    <phoneticPr fontId="3" type="noConversion"/>
  </si>
  <si>
    <t>2013.9.5</t>
    <phoneticPr fontId="3" type="noConversion"/>
  </si>
  <si>
    <t>762166642368</t>
    <phoneticPr fontId="3" type="noConversion"/>
  </si>
  <si>
    <t>762166642366</t>
    <phoneticPr fontId="3" type="noConversion"/>
  </si>
  <si>
    <t>18192606</t>
    <phoneticPr fontId="3" type="noConversion"/>
  </si>
  <si>
    <t>18192607</t>
    <phoneticPr fontId="3" type="noConversion"/>
  </si>
  <si>
    <t>04755889</t>
    <phoneticPr fontId="3" type="noConversion"/>
  </si>
  <si>
    <t>L20130123－124</t>
    <phoneticPr fontId="3" type="noConversion"/>
  </si>
  <si>
    <t>728088985262</t>
    <phoneticPr fontId="3" type="noConversion"/>
  </si>
  <si>
    <t>04755890</t>
    <phoneticPr fontId="3" type="noConversion"/>
  </si>
  <si>
    <t>L20130202</t>
    <phoneticPr fontId="3" type="noConversion"/>
  </si>
  <si>
    <t>728088985263</t>
    <phoneticPr fontId="3" type="noConversion"/>
  </si>
  <si>
    <t>04755892</t>
    <phoneticPr fontId="3" type="noConversion"/>
  </si>
  <si>
    <t>728088985265</t>
    <phoneticPr fontId="3" type="noConversion"/>
  </si>
  <si>
    <t>L20130139</t>
    <phoneticPr fontId="3" type="noConversion"/>
  </si>
  <si>
    <t>04755891</t>
    <phoneticPr fontId="3" type="noConversion"/>
  </si>
  <si>
    <t>728088985264</t>
    <phoneticPr fontId="3" type="noConversion"/>
  </si>
  <si>
    <t>L20130206-208</t>
    <phoneticPr fontId="3" type="noConversion"/>
  </si>
  <si>
    <t>04755893</t>
    <phoneticPr fontId="3" type="noConversion"/>
  </si>
  <si>
    <t>04755894</t>
    <phoneticPr fontId="3" type="noConversion"/>
  </si>
  <si>
    <t>L20130213</t>
    <phoneticPr fontId="3" type="noConversion"/>
  </si>
  <si>
    <t>上海联电实业有限公司</t>
    <phoneticPr fontId="3" type="noConversion"/>
  </si>
  <si>
    <t>L20130315－316</t>
    <phoneticPr fontId="3" type="noConversion"/>
  </si>
  <si>
    <t>重庆正博仪器工业有限公司</t>
    <phoneticPr fontId="14" type="noConversion"/>
  </si>
  <si>
    <t>2012.8.29</t>
    <phoneticPr fontId="14" type="noConversion"/>
  </si>
  <si>
    <t>上海开朴电气科技有限公司</t>
    <phoneticPr fontId="3" type="noConversion"/>
  </si>
  <si>
    <t>2013.4.23</t>
    <phoneticPr fontId="3" type="noConversion"/>
  </si>
  <si>
    <t>04525522</t>
    <phoneticPr fontId="3" type="noConversion"/>
  </si>
  <si>
    <t>随报告</t>
    <phoneticPr fontId="3" type="noConversion"/>
  </si>
  <si>
    <r>
      <t>2</t>
    </r>
    <r>
      <rPr>
        <sz val="12"/>
        <rFont val="宋体"/>
        <family val="3"/>
        <charset val="134"/>
      </rPr>
      <t>011.11.14</t>
    </r>
    <phoneticPr fontId="3" type="noConversion"/>
  </si>
  <si>
    <r>
      <t>L</t>
    </r>
    <r>
      <rPr>
        <sz val="12"/>
        <rFont val="宋体"/>
        <family val="3"/>
        <charset val="134"/>
      </rPr>
      <t>20110392</t>
    </r>
    <phoneticPr fontId="3" type="noConversion"/>
  </si>
  <si>
    <t>自取</t>
    <phoneticPr fontId="3" type="noConversion"/>
  </si>
  <si>
    <r>
      <t>L</t>
    </r>
    <r>
      <rPr>
        <sz val="12"/>
        <rFont val="宋体"/>
        <family val="3"/>
        <charset val="134"/>
      </rPr>
      <t>20110518</t>
    </r>
    <phoneticPr fontId="3" type="noConversion"/>
  </si>
  <si>
    <r>
      <t>2</t>
    </r>
    <r>
      <rPr>
        <sz val="12"/>
        <rFont val="宋体"/>
        <family val="3"/>
        <charset val="134"/>
      </rPr>
      <t>011.11.17</t>
    </r>
    <phoneticPr fontId="3" type="noConversion"/>
  </si>
  <si>
    <t xml:space="preserve">施耐德电气（中国）有限公司上海分公司 </t>
    <phoneticPr fontId="3" type="noConversion"/>
  </si>
  <si>
    <t>哈尔滨思诺恩电子工程技术有限公司</t>
    <phoneticPr fontId="14" type="noConversion"/>
  </si>
  <si>
    <t>04525463</t>
    <phoneticPr fontId="14" type="noConversion"/>
  </si>
  <si>
    <t>L20120116－117</t>
    <phoneticPr fontId="14" type="noConversion"/>
  </si>
  <si>
    <t>02399114
02399115</t>
    <phoneticPr fontId="14" type="noConversion"/>
  </si>
  <si>
    <t>2013.3.12</t>
    <phoneticPr fontId="3" type="noConversion"/>
  </si>
  <si>
    <t>东莞市新铂铼电子有限公司</t>
    <phoneticPr fontId="3" type="noConversion"/>
  </si>
  <si>
    <t>02399116
02399117
02399118
02399119
02399120
02399121</t>
    <phoneticPr fontId="3" type="noConversion"/>
  </si>
  <si>
    <t>02399122
02399123
02399124</t>
    <phoneticPr fontId="14" type="noConversion"/>
  </si>
  <si>
    <r>
      <t>L201</t>
    </r>
    <r>
      <rPr>
        <sz val="12"/>
        <rFont val="宋体"/>
        <family val="3"/>
        <charset val="134"/>
      </rPr>
      <t>20020</t>
    </r>
    <phoneticPr fontId="14" type="noConversion"/>
  </si>
  <si>
    <t>728011684349</t>
    <phoneticPr fontId="14" type="noConversion"/>
  </si>
  <si>
    <r>
      <t>2012.</t>
    </r>
    <r>
      <rPr>
        <sz val="12"/>
        <rFont val="宋体"/>
        <family val="3"/>
        <charset val="134"/>
      </rPr>
      <t>3</t>
    </r>
    <r>
      <rPr>
        <sz val="12"/>
        <rFont val="宋体"/>
        <family val="3"/>
        <charset val="134"/>
      </rPr>
      <t>.</t>
    </r>
    <r>
      <rPr>
        <sz val="12"/>
        <rFont val="宋体"/>
        <family val="3"/>
        <charset val="134"/>
      </rPr>
      <t>5</t>
    </r>
    <phoneticPr fontId="14" type="noConversion"/>
  </si>
  <si>
    <t>04836970</t>
  </si>
  <si>
    <t>04836971</t>
  </si>
  <si>
    <t>04836972</t>
  </si>
  <si>
    <t>L20110110-111</t>
    <phoneticPr fontId="3" type="noConversion"/>
  </si>
  <si>
    <t>2011.03.15</t>
  </si>
  <si>
    <t>2011.03.15</t>
    <phoneticPr fontId="3" type="noConversion"/>
  </si>
  <si>
    <t>13899389</t>
  </si>
  <si>
    <t>13899390</t>
  </si>
  <si>
    <t>上海贝尔股份有限公司</t>
    <phoneticPr fontId="14" type="noConversion"/>
  </si>
  <si>
    <r>
      <t>2</t>
    </r>
    <r>
      <rPr>
        <sz val="12"/>
        <rFont val="宋体"/>
        <family val="3"/>
        <charset val="134"/>
      </rPr>
      <t>012.2.6</t>
    </r>
    <phoneticPr fontId="14" type="noConversion"/>
  </si>
  <si>
    <r>
      <t>L201</t>
    </r>
    <r>
      <rPr>
        <sz val="12"/>
        <rFont val="宋体"/>
        <family val="3"/>
        <charset val="134"/>
      </rPr>
      <t>10487</t>
    </r>
    <phoneticPr fontId="14" type="noConversion"/>
  </si>
  <si>
    <t>中心大厦</t>
    <phoneticPr fontId="14" type="noConversion"/>
  </si>
  <si>
    <t>02399160</t>
    <phoneticPr fontId="14" type="noConversion"/>
  </si>
  <si>
    <t>2013.7.24</t>
    <phoneticPr fontId="3" type="noConversion"/>
  </si>
  <si>
    <r>
      <t>L</t>
    </r>
    <r>
      <rPr>
        <sz val="12"/>
        <rFont val="宋体"/>
        <family val="3"/>
        <charset val="134"/>
      </rPr>
      <t>20130037</t>
    </r>
    <phoneticPr fontId="3" type="noConversion"/>
  </si>
  <si>
    <r>
      <t>L</t>
    </r>
    <r>
      <rPr>
        <sz val="12"/>
        <rFont val="宋体"/>
        <family val="3"/>
        <charset val="134"/>
      </rPr>
      <t>20130320</t>
    </r>
    <phoneticPr fontId="3" type="noConversion"/>
  </si>
  <si>
    <t>EQ228927475CS</t>
    <phoneticPr fontId="14" type="noConversion"/>
  </si>
  <si>
    <t>L20120386，387</t>
    <phoneticPr fontId="14" type="noConversion"/>
  </si>
  <si>
    <r>
      <t>E</t>
    </r>
    <r>
      <rPr>
        <sz val="12"/>
        <rFont val="宋体"/>
        <family val="3"/>
        <charset val="134"/>
      </rPr>
      <t>Q228927461CS</t>
    </r>
    <phoneticPr fontId="14" type="noConversion"/>
  </si>
  <si>
    <t>L20110386</t>
    <phoneticPr fontId="14" type="noConversion"/>
  </si>
  <si>
    <t>L20110468-471</t>
    <phoneticPr fontId="14" type="noConversion"/>
  </si>
  <si>
    <t>L20110084</t>
    <phoneticPr fontId="3" type="noConversion"/>
  </si>
  <si>
    <t>L20110511</t>
    <phoneticPr fontId="14" type="noConversion"/>
  </si>
  <si>
    <t>L20120009，L20110574</t>
    <phoneticPr fontId="14" type="noConversion"/>
  </si>
  <si>
    <t>728036488007</t>
    <phoneticPr fontId="14" type="noConversion"/>
  </si>
  <si>
    <t>网拓（上海）通信技术有限公司</t>
    <phoneticPr fontId="3" type="noConversion"/>
  </si>
  <si>
    <t>金额</t>
    <phoneticPr fontId="3" type="noConversion"/>
  </si>
  <si>
    <t>37795263</t>
    <phoneticPr fontId="14" type="noConversion"/>
  </si>
  <si>
    <t>728036488010</t>
    <phoneticPr fontId="14" type="noConversion"/>
  </si>
  <si>
    <t>L20120272</t>
    <phoneticPr fontId="14" type="noConversion"/>
  </si>
  <si>
    <t>37795262</t>
    <phoneticPr fontId="14" type="noConversion"/>
  </si>
  <si>
    <t>23692351</t>
    <phoneticPr fontId="14" type="noConversion"/>
  </si>
  <si>
    <t>上海旭氏电气有限公司</t>
    <phoneticPr fontId="3" type="noConversion"/>
  </si>
  <si>
    <t>佛山市南电开关有限公司</t>
    <phoneticPr fontId="3" type="noConversion"/>
  </si>
  <si>
    <t>15420158</t>
    <phoneticPr fontId="3" type="noConversion"/>
  </si>
  <si>
    <t>680143776577</t>
    <phoneticPr fontId="3" type="noConversion"/>
  </si>
  <si>
    <t>浙江大学</t>
    <phoneticPr fontId="3" type="noConversion"/>
  </si>
  <si>
    <t>已寄</t>
    <phoneticPr fontId="3" type="noConversion"/>
  </si>
  <si>
    <t>2011.06.01</t>
    <phoneticPr fontId="3" type="noConversion"/>
  </si>
  <si>
    <t>L20110282</t>
    <phoneticPr fontId="3" type="noConversion"/>
  </si>
  <si>
    <t>680118024022</t>
    <phoneticPr fontId="3" type="noConversion"/>
  </si>
  <si>
    <t>680118024060</t>
    <phoneticPr fontId="3" type="noConversion"/>
  </si>
  <si>
    <r>
      <t>2012.</t>
    </r>
    <r>
      <rPr>
        <sz val="12"/>
        <rFont val="宋体"/>
        <family val="3"/>
        <charset val="134"/>
      </rPr>
      <t>2</t>
    </r>
    <r>
      <rPr>
        <sz val="12"/>
        <rFont val="宋体"/>
        <family val="3"/>
        <charset val="134"/>
      </rPr>
      <t>.</t>
    </r>
    <r>
      <rPr>
        <sz val="12"/>
        <rFont val="宋体"/>
        <family val="3"/>
        <charset val="134"/>
      </rPr>
      <t>13</t>
    </r>
    <phoneticPr fontId="14" type="noConversion"/>
  </si>
  <si>
    <r>
      <t>L201105</t>
    </r>
    <r>
      <rPr>
        <sz val="12"/>
        <rFont val="宋体"/>
        <family val="3"/>
        <charset val="134"/>
      </rPr>
      <t>83</t>
    </r>
    <phoneticPr fontId="14" type="noConversion"/>
  </si>
  <si>
    <r>
      <t>L20110575，</t>
    </r>
    <r>
      <rPr>
        <sz val="12"/>
        <rFont val="宋体"/>
        <family val="3"/>
        <charset val="134"/>
      </rPr>
      <t>576</t>
    </r>
    <phoneticPr fontId="14" type="noConversion"/>
  </si>
  <si>
    <t>L20110235-236</t>
    <phoneticPr fontId="3" type="noConversion"/>
  </si>
  <si>
    <t>680087776400</t>
    <phoneticPr fontId="3" type="noConversion"/>
  </si>
  <si>
    <t>2013.4.27</t>
    <phoneticPr fontId="3" type="noConversion"/>
  </si>
  <si>
    <t>浙江恒丰光电技术有限公司</t>
    <phoneticPr fontId="3" type="noConversion"/>
  </si>
  <si>
    <t>L20120349,350</t>
    <phoneticPr fontId="3" type="noConversion"/>
  </si>
  <si>
    <t>04755868</t>
    <phoneticPr fontId="3" type="noConversion"/>
  </si>
  <si>
    <t>L20120572</t>
    <phoneticPr fontId="3" type="noConversion"/>
  </si>
  <si>
    <t>常州创捷防雷电子有限公司</t>
    <phoneticPr fontId="3" type="noConversion"/>
  </si>
  <si>
    <t>福建恒熙电气设备有限公司</t>
    <phoneticPr fontId="3" type="noConversion"/>
  </si>
  <si>
    <t>上海双鼎电业有限公司</t>
    <phoneticPr fontId="3" type="noConversion"/>
  </si>
  <si>
    <r>
      <t>L</t>
    </r>
    <r>
      <rPr>
        <sz val="12"/>
        <rFont val="宋体"/>
        <family val="3"/>
        <charset val="134"/>
      </rPr>
      <t>20110357</t>
    </r>
    <phoneticPr fontId="3" type="noConversion"/>
  </si>
  <si>
    <t>680122994912</t>
    <phoneticPr fontId="14" type="noConversion"/>
  </si>
  <si>
    <t>到账防雷中心</t>
    <phoneticPr fontId="3" type="noConversion"/>
  </si>
  <si>
    <t>乐清市雷王防雷成套电器有限公司</t>
    <phoneticPr fontId="3" type="noConversion"/>
  </si>
  <si>
    <r>
      <t>2</t>
    </r>
    <r>
      <rPr>
        <sz val="12"/>
        <rFont val="宋体"/>
        <family val="3"/>
        <charset val="134"/>
      </rPr>
      <t>011.07.28</t>
    </r>
    <phoneticPr fontId="3" type="noConversion"/>
  </si>
  <si>
    <t>27564440</t>
    <phoneticPr fontId="3" type="noConversion"/>
  </si>
  <si>
    <t>27564441</t>
    <phoneticPr fontId="3" type="noConversion"/>
  </si>
  <si>
    <t>广西地凯科技有限公司</t>
    <phoneticPr fontId="3" type="noConversion"/>
  </si>
  <si>
    <t>L20110047</t>
    <phoneticPr fontId="3" type="noConversion"/>
  </si>
  <si>
    <t>2011.06.02</t>
  </si>
  <si>
    <t>04314724</t>
    <phoneticPr fontId="3" type="noConversion"/>
  </si>
  <si>
    <t>04314645</t>
    <phoneticPr fontId="3" type="noConversion"/>
  </si>
  <si>
    <t>安徽金力电气技术有限公司</t>
    <phoneticPr fontId="3" type="noConversion"/>
  </si>
  <si>
    <t>L20110264</t>
    <phoneticPr fontId="3" type="noConversion"/>
  </si>
  <si>
    <t>2012.10.24</t>
    <phoneticPr fontId="14" type="noConversion"/>
  </si>
  <si>
    <t>37795316</t>
    <phoneticPr fontId="14" type="noConversion"/>
  </si>
  <si>
    <t>37795317</t>
    <phoneticPr fontId="14" type="noConversion"/>
  </si>
  <si>
    <t>L20110197</t>
    <phoneticPr fontId="3" type="noConversion"/>
  </si>
  <si>
    <t>13899366</t>
    <phoneticPr fontId="3" type="noConversion"/>
  </si>
  <si>
    <r>
      <t>L</t>
    </r>
    <r>
      <rPr>
        <sz val="12"/>
        <rFont val="宋体"/>
        <family val="3"/>
        <charset val="134"/>
      </rPr>
      <t>20110327</t>
    </r>
    <phoneticPr fontId="3" type="noConversion"/>
  </si>
  <si>
    <t>2012.9.17</t>
    <phoneticPr fontId="14" type="noConversion"/>
  </si>
  <si>
    <t>温州市卓科电气有限公司</t>
  </si>
  <si>
    <t>温州市卓科电气有限公司</t>
    <phoneticPr fontId="14" type="noConversion"/>
  </si>
  <si>
    <t>深圳市海鹏信电子股份有限公司</t>
    <phoneticPr fontId="14" type="noConversion"/>
  </si>
  <si>
    <t>2013.6.18</t>
    <phoneticPr fontId="3" type="noConversion"/>
  </si>
  <si>
    <t>17235673</t>
    <phoneticPr fontId="3" type="noConversion"/>
  </si>
  <si>
    <t>L20120232</t>
    <phoneticPr fontId="14" type="noConversion"/>
  </si>
  <si>
    <t>728051567373</t>
    <phoneticPr fontId="14" type="noConversion"/>
  </si>
  <si>
    <t>L20120021,0284,0354</t>
    <phoneticPr fontId="14" type="noConversion"/>
  </si>
  <si>
    <t>L20120338，L20120046</t>
    <phoneticPr fontId="14" type="noConversion"/>
  </si>
  <si>
    <t>2012.11.23</t>
    <phoneticPr fontId="14" type="noConversion"/>
  </si>
  <si>
    <t>25379115</t>
    <phoneticPr fontId="3" type="noConversion"/>
  </si>
  <si>
    <t>25379116</t>
    <phoneticPr fontId="3" type="noConversion"/>
  </si>
  <si>
    <t>L20110186</t>
    <phoneticPr fontId="3" type="noConversion"/>
  </si>
  <si>
    <t>苏州昆拓热控系统股份有限公司</t>
    <phoneticPr fontId="3" type="noConversion"/>
  </si>
  <si>
    <t>台达能源技术(上海)有限公司</t>
    <phoneticPr fontId="3" type="noConversion"/>
  </si>
  <si>
    <t>L20110290</t>
    <phoneticPr fontId="3" type="noConversion"/>
  </si>
  <si>
    <t>L20110270</t>
    <phoneticPr fontId="3" type="noConversion"/>
  </si>
  <si>
    <t>L20110261</t>
    <phoneticPr fontId="3" type="noConversion"/>
  </si>
  <si>
    <t>上海铁大电信设备有限公司</t>
    <phoneticPr fontId="14" type="noConversion"/>
  </si>
  <si>
    <t>L20100244</t>
    <phoneticPr fontId="3" type="noConversion"/>
  </si>
  <si>
    <t>艾默生网络能源有限公司</t>
    <phoneticPr fontId="3" type="noConversion"/>
  </si>
  <si>
    <t>04836968</t>
    <phoneticPr fontId="3" type="noConversion"/>
  </si>
  <si>
    <t>已自取</t>
    <phoneticPr fontId="3" type="noConversion"/>
  </si>
  <si>
    <t>17235247</t>
    <phoneticPr fontId="3" type="noConversion"/>
  </si>
  <si>
    <t>04755822</t>
    <phoneticPr fontId="3" type="noConversion"/>
  </si>
  <si>
    <t>762086399350</t>
    <phoneticPr fontId="3" type="noConversion"/>
  </si>
  <si>
    <t>2013.7.1</t>
    <phoneticPr fontId="3" type="noConversion"/>
  </si>
  <si>
    <t>18113434</t>
    <phoneticPr fontId="3" type="noConversion"/>
  </si>
  <si>
    <t>上海旭氏电气有限公司</t>
    <phoneticPr fontId="14" type="noConversion"/>
  </si>
  <si>
    <t>18113433</t>
    <phoneticPr fontId="14" type="noConversion"/>
  </si>
  <si>
    <t>22701013</t>
    <phoneticPr fontId="3" type="noConversion"/>
  </si>
  <si>
    <t>22701014</t>
    <phoneticPr fontId="3" type="noConversion"/>
  </si>
  <si>
    <t>L20130179</t>
    <phoneticPr fontId="3" type="noConversion"/>
  </si>
  <si>
    <t>上海贝尔股份有限公司</t>
    <phoneticPr fontId="3" type="noConversion"/>
  </si>
  <si>
    <t>13899412</t>
    <phoneticPr fontId="3" type="noConversion"/>
  </si>
  <si>
    <t>上海盎特电气有限公司</t>
    <phoneticPr fontId="3" type="noConversion"/>
  </si>
  <si>
    <t>杭州易龙防雷科技有限公司</t>
    <phoneticPr fontId="14" type="noConversion"/>
  </si>
  <si>
    <t>上海好世通信技术有限公司</t>
    <phoneticPr fontId="14" type="noConversion"/>
  </si>
  <si>
    <t>L20120448</t>
    <phoneticPr fontId="14" type="noConversion"/>
  </si>
  <si>
    <t>L20110279-281</t>
    <phoneticPr fontId="3" type="noConversion"/>
  </si>
  <si>
    <r>
      <t>07833145</t>
    </r>
    <r>
      <rPr>
        <sz val="12"/>
        <rFont val="宋体"/>
        <family val="3"/>
        <charset val="134"/>
      </rPr>
      <t/>
    </r>
    <phoneticPr fontId="3" type="noConversion"/>
  </si>
  <si>
    <t>北京虹飞爱丽达电器有限公司</t>
    <phoneticPr fontId="3" type="noConversion"/>
  </si>
  <si>
    <t>??中心账户开过一张</t>
    <phoneticPr fontId="3" type="noConversion"/>
  </si>
  <si>
    <r>
      <t>2</t>
    </r>
    <r>
      <rPr>
        <sz val="12"/>
        <rFont val="宋体"/>
        <family val="3"/>
        <charset val="134"/>
      </rPr>
      <t>010年到的帐</t>
    </r>
    <phoneticPr fontId="3" type="noConversion"/>
  </si>
  <si>
    <t>培训费</t>
    <phoneticPr fontId="3" type="noConversion"/>
  </si>
  <si>
    <r>
      <t>L</t>
    </r>
    <r>
      <rPr>
        <sz val="12"/>
        <rFont val="宋体"/>
        <family val="3"/>
        <charset val="134"/>
      </rPr>
      <t>20110253</t>
    </r>
    <phoneticPr fontId="3" type="noConversion"/>
  </si>
  <si>
    <t>上海科晗实业有限公司</t>
    <phoneticPr fontId="3" type="noConversion"/>
  </si>
  <si>
    <r>
      <t>L</t>
    </r>
    <r>
      <rPr>
        <sz val="12"/>
        <rFont val="宋体"/>
        <family val="3"/>
        <charset val="134"/>
      </rPr>
      <t>20110273-277</t>
    </r>
    <phoneticPr fontId="3" type="noConversion"/>
  </si>
  <si>
    <t>上海华云避雷装置检测工程有限公司</t>
    <phoneticPr fontId="3" type="noConversion"/>
  </si>
  <si>
    <t>祺赢(上海)实业有限公司</t>
    <phoneticPr fontId="3" type="noConversion"/>
  </si>
  <si>
    <t>乐清市东升开关厂</t>
    <phoneticPr fontId="3" type="noConversion"/>
  </si>
  <si>
    <t>680102830191</t>
    <phoneticPr fontId="3" type="noConversion"/>
  </si>
  <si>
    <t>680102830192</t>
    <phoneticPr fontId="3" type="noConversion"/>
  </si>
  <si>
    <t>上海消防技术工程有限公司</t>
    <phoneticPr fontId="3" type="noConversion"/>
  </si>
  <si>
    <r>
      <t>2</t>
    </r>
    <r>
      <rPr>
        <sz val="12"/>
        <rFont val="宋体"/>
        <family val="3"/>
        <charset val="134"/>
      </rPr>
      <t>011.08.18</t>
    </r>
    <phoneticPr fontId="3" type="noConversion"/>
  </si>
  <si>
    <t>乐清市稳宝电子电气有限公司</t>
    <phoneticPr fontId="3" type="noConversion"/>
  </si>
  <si>
    <t>2012.3.28</t>
    <phoneticPr fontId="14" type="noConversion"/>
  </si>
  <si>
    <t>杭州尚普防雷技术有限公司</t>
    <phoneticPr fontId="3" type="noConversion"/>
  </si>
  <si>
    <t>L20120481，482</t>
    <phoneticPr fontId="14" type="noConversion"/>
  </si>
  <si>
    <t>04525502</t>
    <phoneticPr fontId="14" type="noConversion"/>
  </si>
  <si>
    <t>728051567380</t>
    <phoneticPr fontId="14" type="noConversion"/>
  </si>
  <si>
    <t>L20120320</t>
    <phoneticPr fontId="14" type="noConversion"/>
  </si>
  <si>
    <t>728051567379</t>
    <phoneticPr fontId="14" type="noConversion"/>
  </si>
  <si>
    <t>L20120421</t>
    <phoneticPr fontId="14" type="noConversion"/>
  </si>
  <si>
    <t>22700983</t>
    <phoneticPr fontId="3" type="noConversion"/>
  </si>
  <si>
    <t>22700984</t>
    <phoneticPr fontId="3" type="noConversion"/>
  </si>
  <si>
    <t>L20130281</t>
    <phoneticPr fontId="3" type="noConversion"/>
  </si>
  <si>
    <t>762133511205</t>
    <phoneticPr fontId="3" type="noConversion"/>
  </si>
  <si>
    <t>16826221</t>
    <phoneticPr fontId="3" type="noConversion"/>
  </si>
  <si>
    <t>16826222</t>
    <phoneticPr fontId="3" type="noConversion"/>
  </si>
  <si>
    <t>18126153</t>
    <phoneticPr fontId="3" type="noConversion"/>
  </si>
  <si>
    <t>16826424</t>
    <phoneticPr fontId="3" type="noConversion"/>
  </si>
  <si>
    <t>16826427</t>
    <phoneticPr fontId="3" type="noConversion"/>
  </si>
  <si>
    <t>16826428</t>
    <phoneticPr fontId="3" type="noConversion"/>
  </si>
  <si>
    <t>16826429</t>
    <phoneticPr fontId="3" type="noConversion"/>
  </si>
  <si>
    <t>16826430</t>
    <phoneticPr fontId="3" type="noConversion"/>
  </si>
  <si>
    <t>16826425</t>
    <phoneticPr fontId="3" type="noConversion"/>
  </si>
  <si>
    <t>762166642379</t>
    <phoneticPr fontId="3" type="noConversion"/>
  </si>
  <si>
    <t>762166642380</t>
    <phoneticPr fontId="3" type="noConversion"/>
  </si>
  <si>
    <t>L20130450</t>
    <phoneticPr fontId="3" type="noConversion"/>
  </si>
  <si>
    <t>762166642382</t>
    <phoneticPr fontId="3" type="noConversion"/>
  </si>
  <si>
    <t>L20130511</t>
    <phoneticPr fontId="3" type="noConversion"/>
  </si>
  <si>
    <t>762166642381</t>
    <phoneticPr fontId="3" type="noConversion"/>
  </si>
  <si>
    <t>L20130277</t>
    <phoneticPr fontId="3" type="noConversion"/>
  </si>
  <si>
    <t>762166642377</t>
    <phoneticPr fontId="3" type="noConversion"/>
  </si>
  <si>
    <t>L20130448－449</t>
    <phoneticPr fontId="3" type="noConversion"/>
  </si>
  <si>
    <t>762166642378</t>
    <phoneticPr fontId="3" type="noConversion"/>
  </si>
  <si>
    <t>L20130485－486</t>
    <phoneticPr fontId="3" type="noConversion"/>
  </si>
  <si>
    <t>法泰电器（江苏）股份有限公司</t>
  </si>
  <si>
    <t>2013.8.30</t>
    <phoneticPr fontId="3" type="noConversion"/>
  </si>
  <si>
    <t>L20130388</t>
    <phoneticPr fontId="3" type="noConversion"/>
  </si>
  <si>
    <t>广州圣科萨防雷科技有限公司</t>
    <phoneticPr fontId="3" type="noConversion"/>
  </si>
  <si>
    <t>2012.12.07</t>
    <phoneticPr fontId="3" type="noConversion"/>
  </si>
  <si>
    <t>上海宝路通电器有限公司</t>
    <phoneticPr fontId="3" type="noConversion"/>
  </si>
  <si>
    <t>2011.04.21</t>
  </si>
  <si>
    <t>25379813</t>
    <phoneticPr fontId="3" type="noConversion"/>
  </si>
  <si>
    <t>金额</t>
    <phoneticPr fontId="3" type="noConversion"/>
  </si>
  <si>
    <t>2012.11.19</t>
    <phoneticPr fontId="14" type="noConversion"/>
  </si>
  <si>
    <t>上海申泰电器有限公司</t>
    <phoneticPr fontId="14" type="noConversion"/>
  </si>
  <si>
    <t>L20120174</t>
    <phoneticPr fontId="14" type="noConversion"/>
  </si>
  <si>
    <t>04525500</t>
    <phoneticPr fontId="14" type="noConversion"/>
  </si>
  <si>
    <t>04525498</t>
    <phoneticPr fontId="14" type="noConversion"/>
  </si>
  <si>
    <t>2012.11.20</t>
    <phoneticPr fontId="14" type="noConversion"/>
  </si>
  <si>
    <t>上海贝尔股份有限公司</t>
    <phoneticPr fontId="3" type="noConversion"/>
  </si>
  <si>
    <t>04525512</t>
    <phoneticPr fontId="3" type="noConversion"/>
  </si>
  <si>
    <t>L20130015</t>
    <phoneticPr fontId="3" type="noConversion"/>
  </si>
  <si>
    <t>L20130033</t>
    <phoneticPr fontId="3" type="noConversion"/>
  </si>
  <si>
    <t>L20130027</t>
    <phoneticPr fontId="3" type="noConversion"/>
  </si>
  <si>
    <t>762101328054</t>
    <phoneticPr fontId="3" type="noConversion"/>
  </si>
  <si>
    <t>2013.2.22</t>
    <phoneticPr fontId="3" type="noConversion"/>
  </si>
  <si>
    <t>江苏吴通通讯股份有限公司</t>
    <phoneticPr fontId="3" type="noConversion"/>
  </si>
  <si>
    <t>04525513</t>
    <phoneticPr fontId="3" type="noConversion"/>
  </si>
  <si>
    <t>762101328056</t>
    <phoneticPr fontId="3" type="noConversion"/>
  </si>
  <si>
    <t>04525514</t>
    <phoneticPr fontId="3" type="noConversion"/>
  </si>
  <si>
    <t>762101328057</t>
    <phoneticPr fontId="3" type="noConversion"/>
  </si>
  <si>
    <t>2013.7.12</t>
    <phoneticPr fontId="3" type="noConversion"/>
  </si>
  <si>
    <t>L20130301</t>
    <phoneticPr fontId="3" type="noConversion"/>
  </si>
  <si>
    <t>L20130290</t>
    <phoneticPr fontId="3" type="noConversion"/>
  </si>
  <si>
    <t>L20110387-388</t>
    <phoneticPr fontId="3" type="noConversion"/>
  </si>
  <si>
    <t>上海西岱尔电子有限公司</t>
    <phoneticPr fontId="3" type="noConversion"/>
  </si>
  <si>
    <t>2011.08.11</t>
    <phoneticPr fontId="3" type="noConversion"/>
  </si>
  <si>
    <t>07833661</t>
    <phoneticPr fontId="3" type="noConversion"/>
  </si>
  <si>
    <t>07833615</t>
    <phoneticPr fontId="3" type="noConversion"/>
  </si>
  <si>
    <t>已寄</t>
    <phoneticPr fontId="3" type="noConversion"/>
  </si>
  <si>
    <r>
      <t>L</t>
    </r>
    <r>
      <rPr>
        <sz val="12"/>
        <rFont val="宋体"/>
        <family val="3"/>
        <charset val="134"/>
      </rPr>
      <t>20110298</t>
    </r>
    <phoneticPr fontId="3" type="noConversion"/>
  </si>
  <si>
    <t>L20110125</t>
    <phoneticPr fontId="3" type="noConversion"/>
  </si>
  <si>
    <r>
      <t>68012582386</t>
    </r>
    <r>
      <rPr>
        <sz val="12"/>
        <rFont val="宋体"/>
        <family val="3"/>
        <charset val="134"/>
      </rPr>
      <t>2</t>
    </r>
  </si>
  <si>
    <r>
      <t>2</t>
    </r>
    <r>
      <rPr>
        <sz val="12"/>
        <rFont val="宋体"/>
        <family val="3"/>
        <charset val="134"/>
      </rPr>
      <t>7564420</t>
    </r>
    <phoneticPr fontId="3" type="noConversion"/>
  </si>
  <si>
    <t>临安亿安电力电子科技有限公司</t>
    <phoneticPr fontId="3" type="noConversion"/>
  </si>
  <si>
    <t>37795345</t>
    <phoneticPr fontId="14" type="noConversion"/>
  </si>
  <si>
    <t>04525504</t>
    <phoneticPr fontId="14" type="noConversion"/>
  </si>
  <si>
    <t>L20120470</t>
    <phoneticPr fontId="14" type="noConversion"/>
  </si>
  <si>
    <t>00510585</t>
    <phoneticPr fontId="14" type="noConversion"/>
  </si>
  <si>
    <t>L20120041,042</t>
    <phoneticPr fontId="14" type="noConversion"/>
  </si>
  <si>
    <t>L20120372</t>
    <phoneticPr fontId="14" type="noConversion"/>
  </si>
  <si>
    <t>株式会社美贵本</t>
    <phoneticPr fontId="3" type="noConversion"/>
  </si>
  <si>
    <t>北京浪涌电器有限公司</t>
    <phoneticPr fontId="3" type="noConversion"/>
  </si>
  <si>
    <t>上海辰竹仪表有限公司</t>
    <phoneticPr fontId="3" type="noConversion"/>
  </si>
  <si>
    <t>佛山市顺德区伦教金盾防雷技术发展有限公司</t>
    <phoneticPr fontId="3" type="noConversion"/>
  </si>
  <si>
    <t>上海贝尔股份有限公司</t>
    <phoneticPr fontId="14" type="noConversion"/>
  </si>
  <si>
    <r>
      <t>2012.</t>
    </r>
    <r>
      <rPr>
        <sz val="12"/>
        <rFont val="宋体"/>
        <family val="3"/>
        <charset val="134"/>
      </rPr>
      <t>3</t>
    </r>
    <r>
      <rPr>
        <sz val="12"/>
        <rFont val="宋体"/>
        <family val="3"/>
        <charset val="134"/>
      </rPr>
      <t>.</t>
    </r>
    <r>
      <rPr>
        <sz val="12"/>
        <rFont val="宋体"/>
        <family val="3"/>
        <charset val="134"/>
      </rPr>
      <t>8</t>
    </r>
    <phoneticPr fontId="14" type="noConversion"/>
  </si>
  <si>
    <t>上海约帕电气有限公司</t>
    <phoneticPr fontId="14" type="noConversion"/>
  </si>
  <si>
    <t>02399130
02399131</t>
    <phoneticPr fontId="14" type="noConversion"/>
  </si>
  <si>
    <t>728011684334</t>
    <phoneticPr fontId="14" type="noConversion"/>
  </si>
  <si>
    <r>
      <t>27564407</t>
    </r>
    <r>
      <rPr>
        <sz val="12"/>
        <rFont val="宋体"/>
        <family val="3"/>
        <charset val="134"/>
      </rPr>
      <t/>
    </r>
  </si>
  <si>
    <t>27564409</t>
    <phoneticPr fontId="3" type="noConversion"/>
  </si>
  <si>
    <t>27564410</t>
  </si>
  <si>
    <t>27564411</t>
  </si>
  <si>
    <t>27564412</t>
  </si>
  <si>
    <r>
      <t>L</t>
    </r>
    <r>
      <rPr>
        <sz val="12"/>
        <rFont val="宋体"/>
        <family val="3"/>
        <charset val="134"/>
      </rPr>
      <t>20110421-422</t>
    </r>
    <phoneticPr fontId="3" type="noConversion"/>
  </si>
  <si>
    <r>
      <t>L</t>
    </r>
    <r>
      <rPr>
        <sz val="12"/>
        <rFont val="宋体"/>
        <family val="3"/>
        <charset val="134"/>
      </rPr>
      <t>20110419</t>
    </r>
    <phoneticPr fontId="3" type="noConversion"/>
  </si>
  <si>
    <t>680134221136</t>
  </si>
  <si>
    <t>22700987</t>
    <phoneticPr fontId="3" type="noConversion"/>
  </si>
  <si>
    <t>L20130198</t>
    <phoneticPr fontId="3" type="noConversion"/>
  </si>
  <si>
    <t>L20110291-293</t>
    <phoneticPr fontId="3" type="noConversion"/>
  </si>
  <si>
    <t>2011.05.25</t>
    <phoneticPr fontId="3" type="noConversion"/>
  </si>
  <si>
    <t>L20110210</t>
    <phoneticPr fontId="3" type="noConversion"/>
  </si>
  <si>
    <t>680118024021</t>
    <phoneticPr fontId="3" type="noConversion"/>
  </si>
  <si>
    <t>L20110002</t>
    <phoneticPr fontId="3" type="noConversion"/>
  </si>
  <si>
    <t>680105268775</t>
    <phoneticPr fontId="3" type="noConversion"/>
  </si>
  <si>
    <t>2012.9.10</t>
    <phoneticPr fontId="14" type="noConversion"/>
  </si>
  <si>
    <t>L20120327</t>
    <phoneticPr fontId="14" type="noConversion"/>
  </si>
  <si>
    <t>莱茵技术（上海）有限公司</t>
    <phoneticPr fontId="14" type="noConversion"/>
  </si>
  <si>
    <r>
      <t>2</t>
    </r>
    <r>
      <rPr>
        <sz val="12"/>
        <rFont val="宋体"/>
        <family val="3"/>
        <charset val="134"/>
      </rPr>
      <t>012.1.12</t>
    </r>
    <phoneticPr fontId="14" type="noConversion"/>
  </si>
  <si>
    <r>
      <t>L</t>
    </r>
    <r>
      <rPr>
        <sz val="12"/>
        <rFont val="宋体"/>
        <family val="3"/>
        <charset val="134"/>
      </rPr>
      <t>2011342,435</t>
    </r>
    <phoneticPr fontId="14" type="noConversion"/>
  </si>
  <si>
    <t>680125823870</t>
    <phoneticPr fontId="3" type="noConversion"/>
  </si>
  <si>
    <t>2011.01.21</t>
    <phoneticPr fontId="3" type="noConversion"/>
  </si>
  <si>
    <t>总额（包括银行底单）：</t>
    <phoneticPr fontId="3" type="noConversion"/>
  </si>
  <si>
    <t>2012.9.20</t>
    <phoneticPr fontId="14" type="noConversion"/>
  </si>
  <si>
    <t>中达电通股份有限公司</t>
    <phoneticPr fontId="3" type="noConversion"/>
  </si>
  <si>
    <t>13899374</t>
  </si>
  <si>
    <t>2012.8.14</t>
    <phoneticPr fontId="14" type="noConversion"/>
  </si>
  <si>
    <t>广西全通电子技术有限公司</t>
    <phoneticPr fontId="3" type="noConversion"/>
  </si>
  <si>
    <t>杭州安莱科技有限公司</t>
  </si>
  <si>
    <t>L20120293，294</t>
    <phoneticPr fontId="14" type="noConversion"/>
  </si>
  <si>
    <t>L20120269</t>
    <phoneticPr fontId="14" type="noConversion"/>
  </si>
  <si>
    <r>
      <t>7</t>
    </r>
    <r>
      <rPr>
        <sz val="12"/>
        <rFont val="宋体"/>
        <family val="3"/>
        <charset val="134"/>
      </rPr>
      <t>28038915403</t>
    </r>
    <phoneticPr fontId="14" type="noConversion"/>
  </si>
  <si>
    <t>L20120275</t>
    <phoneticPr fontId="14" type="noConversion"/>
  </si>
  <si>
    <t>07833991</t>
    <phoneticPr fontId="3" type="noConversion"/>
  </si>
  <si>
    <t>扬州雷凯信息技术有限公司</t>
    <phoneticPr fontId="3" type="noConversion"/>
  </si>
  <si>
    <t>神龙电气有限公司</t>
    <phoneticPr fontId="3" type="noConversion"/>
  </si>
  <si>
    <t>2011.08.30</t>
  </si>
  <si>
    <t>2011.08.30</t>
    <phoneticPr fontId="3" type="noConversion"/>
  </si>
  <si>
    <t>已到帐</t>
    <phoneticPr fontId="3" type="noConversion"/>
  </si>
  <si>
    <r>
      <t>L</t>
    </r>
    <r>
      <rPr>
        <sz val="12"/>
        <rFont val="宋体"/>
        <family val="3"/>
        <charset val="134"/>
      </rPr>
      <t>20110420</t>
    </r>
    <phoneticPr fontId="3" type="noConversion"/>
  </si>
  <si>
    <t xml:space="preserve">上海伊莱克斯实业有限公司            </t>
    <phoneticPr fontId="3" type="noConversion"/>
  </si>
  <si>
    <t>680134221407</t>
    <phoneticPr fontId="14" type="noConversion"/>
  </si>
  <si>
    <t>上海雷尔盾电气有限公司</t>
    <phoneticPr fontId="3" type="noConversion"/>
  </si>
  <si>
    <t>L20110375</t>
    <phoneticPr fontId="3" type="noConversion"/>
  </si>
  <si>
    <t>2013.1.21</t>
    <phoneticPr fontId="14" type="noConversion"/>
  </si>
  <si>
    <t>上海双鼎电业有限公司</t>
    <phoneticPr fontId="3" type="noConversion"/>
  </si>
  <si>
    <r>
      <t>L</t>
    </r>
    <r>
      <rPr>
        <sz val="12"/>
        <rFont val="宋体"/>
        <family val="3"/>
        <charset val="134"/>
      </rPr>
      <t>20110313+373</t>
    </r>
    <phoneticPr fontId="3" type="noConversion"/>
  </si>
  <si>
    <t>L20110313+373</t>
    <phoneticPr fontId="3" type="noConversion"/>
  </si>
  <si>
    <t>l20110405</t>
    <phoneticPr fontId="3" type="noConversion"/>
  </si>
  <si>
    <r>
      <t>2</t>
    </r>
    <r>
      <rPr>
        <sz val="12"/>
        <rFont val="宋体"/>
        <family val="3"/>
        <charset val="134"/>
      </rPr>
      <t>011.08.31</t>
    </r>
    <phoneticPr fontId="3" type="noConversion"/>
  </si>
  <si>
    <t>07834028</t>
    <phoneticPr fontId="3" type="noConversion"/>
  </si>
  <si>
    <t>07834027</t>
    <phoneticPr fontId="3" type="noConversion"/>
  </si>
  <si>
    <t>07834040</t>
    <phoneticPr fontId="3" type="noConversion"/>
  </si>
  <si>
    <t>680134221416</t>
    <phoneticPr fontId="3" type="noConversion"/>
  </si>
  <si>
    <t>680134221416</t>
    <phoneticPr fontId="3" type="noConversion"/>
  </si>
  <si>
    <t>L20130055</t>
    <phoneticPr fontId="3" type="noConversion"/>
  </si>
  <si>
    <t>L20120579</t>
    <phoneticPr fontId="3" type="noConversion"/>
  </si>
  <si>
    <t>L20130066</t>
    <phoneticPr fontId="3" type="noConversion"/>
  </si>
  <si>
    <t>04525515</t>
    <phoneticPr fontId="3" type="noConversion"/>
  </si>
  <si>
    <t>L20110644</t>
  </si>
  <si>
    <t>L20120003</t>
    <phoneticPr fontId="3" type="noConversion"/>
  </si>
  <si>
    <r>
      <t>7</t>
    </r>
    <r>
      <rPr>
        <sz val="12"/>
        <rFont val="宋体"/>
        <family val="3"/>
        <charset val="134"/>
      </rPr>
      <t>28016422212</t>
    </r>
    <phoneticPr fontId="14" type="noConversion"/>
  </si>
  <si>
    <t>02399161</t>
    <phoneticPr fontId="14" type="noConversion"/>
  </si>
  <si>
    <t>2013.5.10</t>
    <phoneticPr fontId="3" type="noConversion"/>
  </si>
  <si>
    <t>常州市创捷防雷电子有限公司</t>
    <phoneticPr fontId="3" type="noConversion"/>
  </si>
  <si>
    <t>04107292</t>
    <phoneticPr fontId="14" type="noConversion"/>
  </si>
  <si>
    <t>04107291</t>
    <phoneticPr fontId="14" type="noConversion"/>
  </si>
  <si>
    <t>L20120107</t>
    <phoneticPr fontId="14" type="noConversion"/>
  </si>
  <si>
    <t>243080895214</t>
    <phoneticPr fontId="14" type="noConversion"/>
  </si>
  <si>
    <t>04107293</t>
    <phoneticPr fontId="14" type="noConversion"/>
  </si>
  <si>
    <t>02399197</t>
    <phoneticPr fontId="14" type="noConversion"/>
  </si>
  <si>
    <t>02399196</t>
    <phoneticPr fontId="14" type="noConversion"/>
  </si>
  <si>
    <t>2011.05.16</t>
    <phoneticPr fontId="3" type="noConversion"/>
  </si>
  <si>
    <t>25379468</t>
    <phoneticPr fontId="3" type="noConversion"/>
  </si>
  <si>
    <t>L20110242</t>
    <phoneticPr fontId="3" type="noConversion"/>
  </si>
  <si>
    <t>咨询服务费</t>
    <phoneticPr fontId="3" type="noConversion"/>
  </si>
  <si>
    <t>上海市房屋安全监察所</t>
    <phoneticPr fontId="3" type="noConversion"/>
  </si>
  <si>
    <t>25379642</t>
    <phoneticPr fontId="3" type="noConversion"/>
  </si>
  <si>
    <t>2011.04.13</t>
    <phoneticPr fontId="3" type="noConversion"/>
  </si>
  <si>
    <t>L20110256-257</t>
    <phoneticPr fontId="3" type="noConversion"/>
  </si>
  <si>
    <t>15420230</t>
    <phoneticPr fontId="3" type="noConversion"/>
  </si>
  <si>
    <t>728001979365</t>
    <phoneticPr fontId="3" type="noConversion"/>
  </si>
  <si>
    <r>
      <t>L</t>
    </r>
    <r>
      <rPr>
        <sz val="12"/>
        <rFont val="宋体"/>
        <family val="3"/>
        <charset val="134"/>
      </rPr>
      <t>20110562-566</t>
    </r>
    <phoneticPr fontId="3" type="noConversion"/>
  </si>
  <si>
    <t>18126763</t>
    <phoneticPr fontId="3" type="noConversion"/>
  </si>
  <si>
    <t>18126764</t>
    <phoneticPr fontId="3" type="noConversion"/>
  </si>
  <si>
    <t>18192579</t>
    <phoneticPr fontId="3" type="noConversion"/>
  </si>
  <si>
    <t>18192578</t>
    <phoneticPr fontId="3" type="noConversion"/>
  </si>
  <si>
    <t>728106744602</t>
    <phoneticPr fontId="3" type="noConversion"/>
  </si>
  <si>
    <t>18192576</t>
    <phoneticPr fontId="3" type="noConversion"/>
  </si>
  <si>
    <t>L20130384</t>
    <phoneticPr fontId="3" type="noConversion"/>
  </si>
  <si>
    <t>L20130463</t>
    <phoneticPr fontId="3" type="noConversion"/>
  </si>
  <si>
    <t>18192577</t>
    <phoneticPr fontId="3" type="noConversion"/>
  </si>
  <si>
    <t>L20130386</t>
    <phoneticPr fontId="3" type="noConversion"/>
  </si>
  <si>
    <t>762166642330</t>
    <phoneticPr fontId="3" type="noConversion"/>
  </si>
  <si>
    <t>762166642329</t>
    <phoneticPr fontId="3" type="noConversion"/>
  </si>
  <si>
    <t>2013.9.12</t>
    <phoneticPr fontId="3" type="noConversion"/>
  </si>
  <si>
    <r>
      <t>E</t>
    </r>
    <r>
      <rPr>
        <sz val="12"/>
        <rFont val="宋体"/>
        <family val="3"/>
        <charset val="134"/>
      </rPr>
      <t>Q228926245CS</t>
    </r>
    <phoneticPr fontId="3" type="noConversion"/>
  </si>
  <si>
    <t>L20120557</t>
    <phoneticPr fontId="3" type="noConversion"/>
  </si>
  <si>
    <t>EQ228926231CS</t>
    <phoneticPr fontId="3" type="noConversion"/>
  </si>
  <si>
    <t>L20120431</t>
    <phoneticPr fontId="3" type="noConversion"/>
  </si>
  <si>
    <t>EQ228926259CS</t>
    <phoneticPr fontId="14" type="noConversion"/>
  </si>
  <si>
    <t>L20120467</t>
    <phoneticPr fontId="14" type="noConversion"/>
  </si>
  <si>
    <t>2013.1.4</t>
    <phoneticPr fontId="3" type="noConversion"/>
  </si>
  <si>
    <t>上海斐赟机电设备安装有限公司</t>
    <phoneticPr fontId="3" type="noConversion"/>
  </si>
  <si>
    <t>未开票</t>
    <phoneticPr fontId="3" type="noConversion"/>
  </si>
  <si>
    <t>L20120596</t>
    <phoneticPr fontId="3" type="noConversion"/>
  </si>
  <si>
    <t>04755897</t>
    <phoneticPr fontId="3" type="noConversion"/>
  </si>
  <si>
    <t>04755898</t>
    <phoneticPr fontId="3" type="noConversion"/>
  </si>
  <si>
    <t>L20130254</t>
    <phoneticPr fontId="3" type="noConversion"/>
  </si>
  <si>
    <t>728088985193</t>
    <phoneticPr fontId="3" type="noConversion"/>
  </si>
  <si>
    <t>04755899</t>
    <phoneticPr fontId="3" type="noConversion"/>
  </si>
  <si>
    <t>L20130220－221</t>
    <phoneticPr fontId="3" type="noConversion"/>
  </si>
  <si>
    <t>728088985192</t>
    <phoneticPr fontId="3" type="noConversion"/>
  </si>
  <si>
    <t>04755895</t>
    <phoneticPr fontId="3" type="noConversion"/>
  </si>
  <si>
    <t>L20130006</t>
    <phoneticPr fontId="3" type="noConversion"/>
  </si>
  <si>
    <t>728088985189</t>
    <phoneticPr fontId="3" type="noConversion"/>
  </si>
  <si>
    <t>L20130209</t>
    <phoneticPr fontId="3" type="noConversion"/>
  </si>
  <si>
    <t>L20130155</t>
  </si>
  <si>
    <t>L20130156</t>
    <phoneticPr fontId="3" type="noConversion"/>
  </si>
  <si>
    <t>苏州昆拓热控系统股份有限公司</t>
    <phoneticPr fontId="3" type="noConversion"/>
  </si>
  <si>
    <t>安徽三和电力技术有限公司</t>
    <phoneticPr fontId="3" type="noConversion"/>
  </si>
  <si>
    <t>缙云县海特电子元件厂</t>
    <phoneticPr fontId="3" type="noConversion"/>
  </si>
  <si>
    <t>杭州华睿通信科技有限公司</t>
    <phoneticPr fontId="14" type="noConversion"/>
  </si>
  <si>
    <t>深圳市中鹏电子有限公司</t>
    <phoneticPr fontId="14" type="noConversion"/>
  </si>
  <si>
    <t>江苏添福产品服务有限公司深圳分公司</t>
    <phoneticPr fontId="3" type="noConversion"/>
  </si>
  <si>
    <t>英文报告</t>
    <phoneticPr fontId="3" type="noConversion"/>
  </si>
  <si>
    <t>L20110296-297</t>
    <phoneticPr fontId="3" type="noConversion"/>
  </si>
  <si>
    <t>L20110341</t>
    <phoneticPr fontId="3" type="noConversion"/>
  </si>
  <si>
    <r>
      <t>0</t>
    </r>
    <r>
      <rPr>
        <sz val="12"/>
        <rFont val="宋体"/>
        <family val="3"/>
        <charset val="134"/>
      </rPr>
      <t>7833278</t>
    </r>
    <phoneticPr fontId="3" type="noConversion"/>
  </si>
  <si>
    <r>
      <t>0</t>
    </r>
    <r>
      <rPr>
        <sz val="12"/>
        <rFont val="宋体"/>
        <family val="3"/>
        <charset val="134"/>
      </rPr>
      <t>7833279</t>
    </r>
    <phoneticPr fontId="3" type="noConversion"/>
  </si>
  <si>
    <r>
      <t>0</t>
    </r>
    <r>
      <rPr>
        <sz val="12"/>
        <rFont val="宋体"/>
        <family val="3"/>
        <charset val="134"/>
      </rPr>
      <t>7833280</t>
    </r>
    <phoneticPr fontId="3" type="noConversion"/>
  </si>
  <si>
    <r>
      <t>2</t>
    </r>
    <r>
      <rPr>
        <sz val="12"/>
        <rFont val="宋体"/>
        <family val="3"/>
        <charset val="134"/>
      </rPr>
      <t>011.07.22</t>
    </r>
    <phoneticPr fontId="3" type="noConversion"/>
  </si>
  <si>
    <t>2012.9.26</t>
    <phoneticPr fontId="14" type="noConversion"/>
  </si>
  <si>
    <t>上海勇为电气有限公司</t>
    <phoneticPr fontId="14" type="noConversion"/>
  </si>
  <si>
    <r>
      <t>L</t>
    </r>
    <r>
      <rPr>
        <sz val="12"/>
        <rFont val="宋体"/>
        <family val="3"/>
        <charset val="134"/>
      </rPr>
      <t>20110296</t>
    </r>
    <phoneticPr fontId="3" type="noConversion"/>
  </si>
  <si>
    <t>上海新马建筑(集团)有限公司</t>
    <phoneticPr fontId="3" type="noConversion"/>
  </si>
  <si>
    <r>
      <t>L</t>
    </r>
    <r>
      <rPr>
        <sz val="12"/>
        <rFont val="宋体"/>
        <family val="3"/>
        <charset val="134"/>
      </rPr>
      <t>20110320</t>
    </r>
    <phoneticPr fontId="3" type="noConversion"/>
  </si>
  <si>
    <r>
      <t>0</t>
    </r>
    <r>
      <rPr>
        <sz val="12"/>
        <rFont val="宋体"/>
        <family val="3"/>
        <charset val="134"/>
      </rPr>
      <t>4315295</t>
    </r>
    <phoneticPr fontId="3" type="noConversion"/>
  </si>
  <si>
    <r>
      <t>2</t>
    </r>
    <r>
      <rPr>
        <sz val="12"/>
        <rFont val="宋体"/>
        <family val="3"/>
        <charset val="134"/>
      </rPr>
      <t>011.07.01</t>
    </r>
    <phoneticPr fontId="3" type="noConversion"/>
  </si>
  <si>
    <t>2011.07.01</t>
    <phoneticPr fontId="3" type="noConversion"/>
  </si>
  <si>
    <t>37795332</t>
    <phoneticPr fontId="14" type="noConversion"/>
  </si>
  <si>
    <t>37795333</t>
  </si>
  <si>
    <t>37795334</t>
  </si>
  <si>
    <t>37795335</t>
  </si>
  <si>
    <t>728041972178</t>
    <phoneticPr fontId="14" type="noConversion"/>
  </si>
  <si>
    <t>L20110196</t>
    <phoneticPr fontId="3" type="noConversion"/>
  </si>
  <si>
    <t>2011.05.04</t>
    <phoneticPr fontId="3" type="noConversion"/>
  </si>
  <si>
    <t>2013.1.16</t>
    <phoneticPr fontId="3" type="noConversion"/>
  </si>
  <si>
    <t>L20130016</t>
    <phoneticPr fontId="3" type="noConversion"/>
  </si>
  <si>
    <t>2011.08.09</t>
    <phoneticPr fontId="3" type="noConversion"/>
  </si>
  <si>
    <r>
      <t>L</t>
    </r>
    <r>
      <rPr>
        <sz val="12"/>
        <rFont val="宋体"/>
        <family val="3"/>
        <charset val="134"/>
      </rPr>
      <t>20110390-391</t>
    </r>
    <phoneticPr fontId="3" type="noConversion"/>
  </si>
  <si>
    <t>2013.7.15</t>
    <phoneticPr fontId="3" type="noConversion"/>
  </si>
  <si>
    <t>上海贝尔股份有限公司</t>
    <phoneticPr fontId="3" type="noConversion"/>
  </si>
  <si>
    <t>深圳市慧拓鑫科技有限公司</t>
    <phoneticPr fontId="3" type="noConversion"/>
  </si>
  <si>
    <t>15420228</t>
    <phoneticPr fontId="3" type="noConversion"/>
  </si>
  <si>
    <t>个人</t>
    <phoneticPr fontId="3" type="noConversion"/>
  </si>
  <si>
    <t>2012.2.17</t>
    <phoneticPr fontId="14" type="noConversion"/>
  </si>
  <si>
    <t>南京普天鸿雁电器科技有限公司</t>
    <phoneticPr fontId="14" type="noConversion"/>
  </si>
  <si>
    <t>13899397</t>
  </si>
  <si>
    <t>13899398</t>
  </si>
  <si>
    <t>13899399</t>
  </si>
  <si>
    <r>
      <t>2012.</t>
    </r>
    <r>
      <rPr>
        <sz val="12"/>
        <rFont val="宋体"/>
        <family val="3"/>
        <charset val="134"/>
      </rPr>
      <t>4</t>
    </r>
    <r>
      <rPr>
        <sz val="12"/>
        <rFont val="宋体"/>
        <family val="3"/>
        <charset val="134"/>
      </rPr>
      <t>.</t>
    </r>
    <r>
      <rPr>
        <sz val="12"/>
        <rFont val="宋体"/>
        <family val="3"/>
        <charset val="134"/>
      </rPr>
      <t>12</t>
    </r>
    <phoneticPr fontId="14" type="noConversion"/>
  </si>
  <si>
    <t>上海跃灿实业有限公司</t>
    <phoneticPr fontId="14" type="noConversion"/>
  </si>
  <si>
    <t>深圳市慧拓鑫科技有限公司</t>
    <phoneticPr fontId="14" type="noConversion"/>
  </si>
  <si>
    <r>
      <t>2012.6.</t>
    </r>
    <r>
      <rPr>
        <sz val="12"/>
        <rFont val="宋体"/>
        <family val="3"/>
        <charset val="134"/>
      </rPr>
      <t>20</t>
    </r>
    <phoneticPr fontId="14" type="noConversion"/>
  </si>
  <si>
    <t>02399193</t>
    <phoneticPr fontId="14" type="noConversion"/>
  </si>
  <si>
    <t>上海施耐德低压终端电器有限公司</t>
    <phoneticPr fontId="14" type="noConversion"/>
  </si>
  <si>
    <t>02399138</t>
    <phoneticPr fontId="14" type="noConversion"/>
  </si>
  <si>
    <t>02399139</t>
    <phoneticPr fontId="14" type="noConversion"/>
  </si>
  <si>
    <t>02399140</t>
    <phoneticPr fontId="14" type="noConversion"/>
  </si>
  <si>
    <t>02399141</t>
    <phoneticPr fontId="14" type="noConversion"/>
  </si>
  <si>
    <t>L20110032</t>
    <phoneticPr fontId="3" type="noConversion"/>
  </si>
  <si>
    <t>728001979439</t>
    <phoneticPr fontId="3" type="noConversion"/>
  </si>
  <si>
    <t>15420214</t>
    <phoneticPr fontId="14" type="noConversion"/>
  </si>
  <si>
    <t>13899437</t>
    <phoneticPr fontId="3" type="noConversion"/>
  </si>
  <si>
    <t>04836987</t>
    <phoneticPr fontId="3" type="noConversion"/>
  </si>
  <si>
    <t>13899379</t>
    <phoneticPr fontId="3" type="noConversion"/>
  </si>
  <si>
    <t>北京联合利发电气技术有限公司</t>
    <phoneticPr fontId="3" type="noConversion"/>
  </si>
  <si>
    <t>清源光电(厦门)有限公司</t>
    <phoneticPr fontId="3" type="noConversion"/>
  </si>
  <si>
    <t>浙江正泰电器股份有限公司</t>
    <phoneticPr fontId="3" type="noConversion"/>
  </si>
  <si>
    <t>680105268792</t>
    <phoneticPr fontId="3" type="noConversion"/>
  </si>
  <si>
    <t>2011.03.02</t>
  </si>
  <si>
    <t>13899378</t>
    <phoneticPr fontId="3" type="noConversion"/>
  </si>
  <si>
    <t>17235160</t>
    <phoneticPr fontId="3" type="noConversion"/>
  </si>
  <si>
    <t>17235161</t>
    <phoneticPr fontId="3" type="noConversion"/>
  </si>
  <si>
    <t>上海辰竹仪表有限公司</t>
    <phoneticPr fontId="3" type="noConversion"/>
  </si>
  <si>
    <t>L20120576</t>
    <phoneticPr fontId="3" type="noConversion"/>
  </si>
  <si>
    <t>762086399348</t>
    <phoneticPr fontId="3" type="noConversion"/>
  </si>
  <si>
    <t>L20130318</t>
    <phoneticPr fontId="3" type="noConversion"/>
  </si>
  <si>
    <t>中山市澳美高电子有限公司</t>
    <phoneticPr fontId="3" type="noConversion"/>
  </si>
  <si>
    <t>2013.2.26</t>
    <phoneticPr fontId="3" type="noConversion"/>
  </si>
  <si>
    <t>728060335075</t>
    <phoneticPr fontId="14" type="noConversion"/>
  </si>
  <si>
    <t>728060335076</t>
    <phoneticPr fontId="14" type="noConversion"/>
  </si>
  <si>
    <t>L20120429</t>
    <phoneticPr fontId="14" type="noConversion"/>
  </si>
  <si>
    <t>上海雷迅防雷技术有限公司</t>
    <phoneticPr fontId="3" type="noConversion"/>
  </si>
  <si>
    <t>L20120451</t>
    <phoneticPr fontId="14" type="noConversion"/>
  </si>
  <si>
    <r>
      <rPr>
        <sz val="11"/>
        <color indexed="8"/>
        <rFont val="宋体"/>
        <family val="3"/>
        <charset val="134"/>
      </rP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</si>
  <si>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昊阳天宇科技（上海）有限公司</t>
    <phoneticPr fontId="3" type="noConversion"/>
  </si>
  <si>
    <t>2011.09.22</t>
    <phoneticPr fontId="3" type="noConversion"/>
  </si>
  <si>
    <t>680136355527</t>
    <phoneticPr fontId="14" type="noConversion"/>
  </si>
  <si>
    <r>
      <t>L</t>
    </r>
    <r>
      <rPr>
        <sz val="12"/>
        <rFont val="宋体"/>
        <family val="3"/>
        <charset val="134"/>
      </rPr>
      <t>20110462</t>
    </r>
    <phoneticPr fontId="3" type="noConversion"/>
  </si>
  <si>
    <t xml:space="preserve">魏德米勒电联接国际贸易(上海)有限公司 </t>
    <phoneticPr fontId="3" type="noConversion"/>
  </si>
  <si>
    <t>2012.7.3</t>
    <phoneticPr fontId="14" type="noConversion"/>
  </si>
  <si>
    <t>杭州瑞元电气有限公司</t>
    <phoneticPr fontId="14" type="noConversion"/>
  </si>
  <si>
    <t>762026008322</t>
    <phoneticPr fontId="14" type="noConversion"/>
  </si>
  <si>
    <t>L20110579</t>
    <phoneticPr fontId="14" type="noConversion"/>
  </si>
  <si>
    <t>上海传灿实业有限公司</t>
    <phoneticPr fontId="3" type="noConversion"/>
  </si>
  <si>
    <t>02399187</t>
    <phoneticPr fontId="14" type="noConversion"/>
  </si>
  <si>
    <t>02399185</t>
    <phoneticPr fontId="14" type="noConversion"/>
  </si>
  <si>
    <t>L20120199,175</t>
    <phoneticPr fontId="14" type="noConversion"/>
  </si>
  <si>
    <t>728026022722</t>
    <phoneticPr fontId="14" type="noConversion"/>
  </si>
  <si>
    <t>680130643492</t>
  </si>
  <si>
    <t>L20110376-379</t>
    <phoneticPr fontId="3" type="noConversion"/>
  </si>
  <si>
    <t>L20110226</t>
    <phoneticPr fontId="3" type="noConversion"/>
  </si>
  <si>
    <t>02399102
02399103
02399104</t>
    <phoneticPr fontId="3" type="noConversion"/>
  </si>
  <si>
    <t>02399108
02399109</t>
    <phoneticPr fontId="14" type="noConversion"/>
  </si>
  <si>
    <r>
      <t>2012.5.</t>
    </r>
    <r>
      <rPr>
        <sz val="12"/>
        <rFont val="宋体"/>
        <family val="3"/>
        <charset val="134"/>
      </rPr>
      <t>21</t>
    </r>
    <phoneticPr fontId="14" type="noConversion"/>
  </si>
  <si>
    <t>江苏神州碳制品有限公司</t>
    <phoneticPr fontId="14" type="noConversion"/>
  </si>
  <si>
    <t>04525543</t>
    <phoneticPr fontId="3" type="noConversion"/>
  </si>
  <si>
    <t>762166642393</t>
    <phoneticPr fontId="3" type="noConversion"/>
  </si>
  <si>
    <t>18192600</t>
    <phoneticPr fontId="3" type="noConversion"/>
  </si>
  <si>
    <t>762166642395</t>
    <phoneticPr fontId="3" type="noConversion"/>
  </si>
  <si>
    <t>L20130562</t>
    <phoneticPr fontId="3" type="noConversion"/>
  </si>
  <si>
    <t>18192599</t>
    <phoneticPr fontId="3" type="noConversion"/>
  </si>
  <si>
    <t>762166642394</t>
    <phoneticPr fontId="3" type="noConversion"/>
  </si>
  <si>
    <t>上海贝尔股份有限公司</t>
    <phoneticPr fontId="3" type="noConversion"/>
  </si>
  <si>
    <t>广州市雷舫电子技术有限公司</t>
    <phoneticPr fontId="14" type="noConversion"/>
  </si>
  <si>
    <t>2012.7.17</t>
    <phoneticPr fontId="14" type="noConversion"/>
  </si>
  <si>
    <t>00510566</t>
    <phoneticPr fontId="14" type="noConversion"/>
  </si>
  <si>
    <t>00510565</t>
    <phoneticPr fontId="14" type="noConversion"/>
  </si>
  <si>
    <t>温州市卓科电气有限公司</t>
    <phoneticPr fontId="14" type="noConversion"/>
  </si>
  <si>
    <t>浙江省高低压电器产品质量检验中心</t>
    <phoneticPr fontId="14" type="noConversion"/>
  </si>
  <si>
    <t>728060335077</t>
    <phoneticPr fontId="14" type="noConversion"/>
  </si>
  <si>
    <t>L20120144－145</t>
    <phoneticPr fontId="14" type="noConversion"/>
  </si>
  <si>
    <t>L20120146,300,301</t>
    <phoneticPr fontId="14" type="noConversion"/>
  </si>
  <si>
    <t>四川中光防雷科技股份有限公司</t>
    <phoneticPr fontId="3" type="noConversion"/>
  </si>
  <si>
    <t>37795348</t>
    <phoneticPr fontId="3" type="noConversion"/>
  </si>
  <si>
    <t>2012.12.5</t>
    <phoneticPr fontId="14" type="noConversion"/>
  </si>
  <si>
    <t>2012.12.3</t>
    <phoneticPr fontId="14" type="noConversion"/>
  </si>
  <si>
    <t>2012.12.4</t>
    <phoneticPr fontId="14" type="noConversion"/>
  </si>
  <si>
    <t>L20120560</t>
    <phoneticPr fontId="3" type="noConversion"/>
  </si>
  <si>
    <t>林</t>
    <phoneticPr fontId="3" type="noConversion"/>
  </si>
  <si>
    <t>‘－11200</t>
    <phoneticPr fontId="14" type="noConversion"/>
  </si>
  <si>
    <t>自取</t>
    <phoneticPr fontId="14" type="noConversion"/>
  </si>
  <si>
    <t>光碁科技（股份）有限公司</t>
    <phoneticPr fontId="14" type="noConversion"/>
  </si>
  <si>
    <t>23692350</t>
    <phoneticPr fontId="14" type="noConversion"/>
  </si>
  <si>
    <t>762101989423</t>
    <phoneticPr fontId="14" type="noConversion"/>
  </si>
  <si>
    <t>L20120577</t>
    <phoneticPr fontId="14" type="noConversion"/>
  </si>
  <si>
    <t>上海市房屋安全监察所</t>
    <phoneticPr fontId="14" type="noConversion"/>
  </si>
  <si>
    <t>15420225</t>
    <phoneticPr fontId="14" type="noConversion"/>
  </si>
  <si>
    <t>15420212</t>
    <phoneticPr fontId="14" type="noConversion"/>
  </si>
  <si>
    <t>随报告</t>
    <phoneticPr fontId="14" type="noConversion"/>
  </si>
  <si>
    <t>12841369</t>
    <phoneticPr fontId="3" type="noConversion"/>
  </si>
  <si>
    <t>12841367</t>
    <phoneticPr fontId="3" type="noConversion"/>
  </si>
  <si>
    <t>2011.04.06</t>
    <phoneticPr fontId="3" type="noConversion"/>
  </si>
  <si>
    <t>2013.3.22</t>
    <phoneticPr fontId="3" type="noConversion"/>
  </si>
  <si>
    <t>贵州航天天马机电科技有限公司</t>
    <phoneticPr fontId="3" type="noConversion"/>
  </si>
  <si>
    <t>680105268776</t>
    <phoneticPr fontId="3" type="noConversion"/>
  </si>
  <si>
    <t>13899388</t>
    <phoneticPr fontId="3" type="noConversion"/>
  </si>
  <si>
    <t>2011.03.11</t>
    <phoneticPr fontId="3" type="noConversion"/>
  </si>
  <si>
    <t>2011.03.11</t>
    <phoneticPr fontId="3" type="noConversion"/>
  </si>
  <si>
    <t>上海友邦电气（集团）股份有限公司</t>
    <phoneticPr fontId="3" type="noConversion"/>
  </si>
  <si>
    <t>04525469</t>
    <phoneticPr fontId="14" type="noConversion"/>
  </si>
  <si>
    <t>04525468</t>
    <phoneticPr fontId="14" type="noConversion"/>
  </si>
  <si>
    <t>728026022723</t>
    <phoneticPr fontId="14" type="noConversion"/>
  </si>
  <si>
    <t>L20110188</t>
    <phoneticPr fontId="3" type="noConversion"/>
  </si>
  <si>
    <t>上海施耐德低压终端电器有限公司</t>
    <phoneticPr fontId="3" type="noConversion"/>
  </si>
  <si>
    <t>16826223</t>
    <phoneticPr fontId="3" type="noConversion"/>
  </si>
  <si>
    <t>16826224</t>
    <phoneticPr fontId="3" type="noConversion"/>
  </si>
  <si>
    <t>L20130478</t>
    <phoneticPr fontId="3" type="noConversion"/>
  </si>
  <si>
    <t>762166642311</t>
    <phoneticPr fontId="3" type="noConversion"/>
  </si>
  <si>
    <t>762166642312</t>
    <phoneticPr fontId="3" type="noConversion"/>
  </si>
  <si>
    <t>复检费</t>
    <phoneticPr fontId="3" type="noConversion"/>
  </si>
  <si>
    <t>762166642316</t>
    <phoneticPr fontId="3" type="noConversion"/>
  </si>
  <si>
    <t>L20130479，480</t>
    <phoneticPr fontId="3" type="noConversion"/>
  </si>
  <si>
    <t>762166642315</t>
    <phoneticPr fontId="3" type="noConversion"/>
  </si>
  <si>
    <t>L20130518</t>
    <phoneticPr fontId="3" type="noConversion"/>
  </si>
  <si>
    <t>西安神电电器有限公司</t>
    <phoneticPr fontId="3" type="noConversion"/>
  </si>
  <si>
    <t>2013.8.22</t>
    <phoneticPr fontId="3" type="noConversion"/>
  </si>
  <si>
    <r>
      <t>L20130471，</t>
    </r>
    <r>
      <rPr>
        <sz val="12"/>
        <rFont val="宋体"/>
        <family val="3"/>
        <charset val="134"/>
      </rPr>
      <t>L20130409</t>
    </r>
    <phoneticPr fontId="3" type="noConversion"/>
  </si>
  <si>
    <t>15420179</t>
    <phoneticPr fontId="3" type="noConversion"/>
  </si>
  <si>
    <t>04836984</t>
  </si>
  <si>
    <t>04836985</t>
  </si>
  <si>
    <t>04836986</t>
  </si>
  <si>
    <t>2011.03.04</t>
  </si>
  <si>
    <t>2011.03.04</t>
    <phoneticPr fontId="3" type="noConversion"/>
  </si>
  <si>
    <t>2012.11.5</t>
    <phoneticPr fontId="14" type="noConversion"/>
  </si>
  <si>
    <t>浙江雷源电气有限公司</t>
    <phoneticPr fontId="14" type="noConversion"/>
  </si>
  <si>
    <t>37795323</t>
    <phoneticPr fontId="14" type="noConversion"/>
  </si>
  <si>
    <t>EQ228927081CS</t>
    <phoneticPr fontId="14" type="noConversion"/>
  </si>
  <si>
    <t>2013.8.12</t>
    <phoneticPr fontId="3" type="noConversion"/>
  </si>
  <si>
    <t>19192582</t>
    <phoneticPr fontId="3" type="noConversion"/>
  </si>
  <si>
    <t>19192581</t>
    <phoneticPr fontId="3" type="noConversion"/>
  </si>
  <si>
    <t>19192580</t>
    <phoneticPr fontId="3" type="noConversion"/>
  </si>
  <si>
    <t>上海施耐德低压终端电器有限公司</t>
    <phoneticPr fontId="3" type="noConversion"/>
  </si>
  <si>
    <r>
      <t>2012.3.1</t>
    </r>
    <r>
      <rPr>
        <sz val="12"/>
        <rFont val="宋体"/>
        <family val="3"/>
        <charset val="134"/>
      </rPr>
      <t>4</t>
    </r>
    <phoneticPr fontId="14" type="noConversion"/>
  </si>
  <si>
    <r>
      <t>2012.</t>
    </r>
    <r>
      <rPr>
        <sz val="12"/>
        <rFont val="宋体"/>
        <family val="3"/>
        <charset val="134"/>
      </rPr>
      <t>3</t>
    </r>
    <r>
      <rPr>
        <sz val="12"/>
        <rFont val="宋体"/>
        <family val="3"/>
        <charset val="134"/>
      </rPr>
      <t>.</t>
    </r>
    <r>
      <rPr>
        <sz val="12"/>
        <rFont val="宋体"/>
        <family val="3"/>
        <charset val="134"/>
      </rPr>
      <t>13</t>
    </r>
    <phoneticPr fontId="14" type="noConversion"/>
  </si>
  <si>
    <t>L20120106</t>
    <phoneticPr fontId="14" type="noConversion"/>
  </si>
  <si>
    <t>728020791848</t>
    <phoneticPr fontId="14" type="noConversion"/>
  </si>
  <si>
    <t>上海莱柘电气有限公司</t>
    <phoneticPr fontId="14" type="noConversion"/>
  </si>
  <si>
    <t>2012.4.24</t>
    <phoneticPr fontId="14" type="noConversion"/>
  </si>
  <si>
    <t>浙江浪涌电气科技有限公司</t>
    <phoneticPr fontId="14" type="noConversion"/>
  </si>
  <si>
    <t>穆勒电气（上海）有限公司</t>
    <phoneticPr fontId="14" type="noConversion"/>
  </si>
  <si>
    <t>2012.9.12</t>
    <phoneticPr fontId="14" type="noConversion"/>
  </si>
  <si>
    <t>开票未到账</t>
    <phoneticPr fontId="3" type="noConversion"/>
  </si>
  <si>
    <t>2012.10.12</t>
    <phoneticPr fontId="14" type="noConversion"/>
  </si>
  <si>
    <t>开票日期</t>
    <phoneticPr fontId="3" type="noConversion"/>
  </si>
  <si>
    <t>对应项目</t>
    <phoneticPr fontId="3" type="noConversion"/>
  </si>
  <si>
    <t>退票处理</t>
    <phoneticPr fontId="3" type="noConversion"/>
  </si>
  <si>
    <t>深圳远征技术有限公司</t>
    <phoneticPr fontId="14" type="noConversion"/>
  </si>
  <si>
    <t>00510553</t>
    <phoneticPr fontId="14" type="noConversion"/>
  </si>
  <si>
    <t>00510554</t>
    <phoneticPr fontId="14" type="noConversion"/>
  </si>
  <si>
    <t>00510555</t>
    <phoneticPr fontId="14" type="noConversion"/>
  </si>
  <si>
    <r>
      <t>2</t>
    </r>
    <r>
      <rPr>
        <sz val="12"/>
        <rFont val="宋体"/>
        <family val="3"/>
        <charset val="134"/>
      </rPr>
      <t>012.5.22</t>
    </r>
    <phoneticPr fontId="14" type="noConversion"/>
  </si>
  <si>
    <t>L20120166</t>
    <phoneticPr fontId="14" type="noConversion"/>
  </si>
  <si>
    <t>13899440</t>
  </si>
  <si>
    <r>
      <t>2012.</t>
    </r>
    <r>
      <rPr>
        <sz val="12"/>
        <rFont val="宋体"/>
        <family val="3"/>
        <charset val="134"/>
      </rPr>
      <t>5</t>
    </r>
    <r>
      <rPr>
        <sz val="12"/>
        <rFont val="宋体"/>
        <family val="3"/>
        <charset val="134"/>
      </rPr>
      <t>.</t>
    </r>
    <r>
      <rPr>
        <sz val="12"/>
        <rFont val="宋体"/>
        <family val="3"/>
        <charset val="134"/>
      </rPr>
      <t>8</t>
    </r>
    <phoneticPr fontId="14" type="noConversion"/>
  </si>
  <si>
    <t>02399162</t>
    <phoneticPr fontId="14" type="noConversion"/>
  </si>
  <si>
    <t>02399163</t>
    <phoneticPr fontId="14" type="noConversion"/>
  </si>
  <si>
    <r>
      <t>L20110571－</t>
    </r>
    <r>
      <rPr>
        <sz val="12"/>
        <rFont val="宋体"/>
        <family val="3"/>
        <charset val="134"/>
      </rPr>
      <t>573</t>
    </r>
    <phoneticPr fontId="14" type="noConversion"/>
  </si>
  <si>
    <t>上海万迅仪表有限公司</t>
    <phoneticPr fontId="14" type="noConversion"/>
  </si>
  <si>
    <t>04231693</t>
    <phoneticPr fontId="14" type="noConversion"/>
  </si>
  <si>
    <t>37795326</t>
    <phoneticPr fontId="14" type="noConversion"/>
  </si>
  <si>
    <t>37795325</t>
    <phoneticPr fontId="14" type="noConversion"/>
  </si>
  <si>
    <t>37795324</t>
    <phoneticPr fontId="14" type="noConversion"/>
  </si>
  <si>
    <t>728041972174</t>
    <phoneticPr fontId="14" type="noConversion"/>
  </si>
  <si>
    <t>37795329</t>
    <phoneticPr fontId="14" type="noConversion"/>
  </si>
  <si>
    <t>37795328</t>
    <phoneticPr fontId="14" type="noConversion"/>
  </si>
  <si>
    <t>728041972175</t>
    <phoneticPr fontId="14" type="noConversion"/>
  </si>
  <si>
    <t>37795330</t>
    <phoneticPr fontId="14" type="noConversion"/>
  </si>
  <si>
    <t>L20120406-409</t>
    <phoneticPr fontId="14" type="noConversion"/>
  </si>
  <si>
    <t>上海由信</t>
    <phoneticPr fontId="14" type="noConversion"/>
  </si>
  <si>
    <t>蒋</t>
    <phoneticPr fontId="14" type="noConversion"/>
  </si>
  <si>
    <r>
      <t>2</t>
    </r>
    <r>
      <rPr>
        <sz val="12"/>
        <rFont val="宋体"/>
        <family val="3"/>
        <charset val="134"/>
      </rPr>
      <t>012.6.5</t>
    </r>
    <phoneticPr fontId="14" type="noConversion"/>
  </si>
  <si>
    <t>00510556</t>
    <phoneticPr fontId="14" type="noConversion"/>
  </si>
  <si>
    <t>L20120135</t>
    <phoneticPr fontId="14" type="noConversion"/>
  </si>
  <si>
    <t>常州市强宝通讯设备有限公司</t>
    <phoneticPr fontId="3" type="noConversion"/>
  </si>
  <si>
    <t>2013.3.19</t>
    <phoneticPr fontId="3" type="noConversion"/>
  </si>
  <si>
    <t>2013.3.20</t>
    <phoneticPr fontId="3" type="noConversion"/>
  </si>
  <si>
    <t>16826098</t>
    <phoneticPr fontId="3" type="noConversion"/>
  </si>
  <si>
    <t>16826097</t>
    <phoneticPr fontId="3" type="noConversion"/>
  </si>
  <si>
    <t>2013.8.19</t>
    <phoneticPr fontId="3" type="noConversion"/>
  </si>
  <si>
    <t>江苏东光电子有限公司</t>
    <phoneticPr fontId="3" type="noConversion"/>
  </si>
  <si>
    <t>18192596</t>
    <phoneticPr fontId="3" type="noConversion"/>
  </si>
  <si>
    <t>L20130387</t>
    <phoneticPr fontId="3" type="noConversion"/>
  </si>
  <si>
    <t>762166642317</t>
    <phoneticPr fontId="3" type="noConversion"/>
  </si>
  <si>
    <t>18192588</t>
    <phoneticPr fontId="3" type="noConversion"/>
  </si>
  <si>
    <t>762166642303</t>
    <phoneticPr fontId="3" type="noConversion"/>
  </si>
  <si>
    <t>18192589</t>
    <phoneticPr fontId="3" type="noConversion"/>
  </si>
  <si>
    <t>18192590</t>
    <phoneticPr fontId="3" type="noConversion"/>
  </si>
  <si>
    <t>762166642304</t>
    <phoneticPr fontId="3" type="noConversion"/>
  </si>
  <si>
    <t>18192594</t>
    <phoneticPr fontId="3" type="noConversion"/>
  </si>
  <si>
    <t>L20130502</t>
    <phoneticPr fontId="3" type="noConversion"/>
  </si>
  <si>
    <t>18192595</t>
    <phoneticPr fontId="3" type="noConversion"/>
  </si>
  <si>
    <t>L20130542</t>
    <phoneticPr fontId="3" type="noConversion"/>
  </si>
  <si>
    <t>762166642305</t>
    <phoneticPr fontId="3" type="noConversion"/>
  </si>
  <si>
    <t>18192591</t>
    <phoneticPr fontId="3" type="noConversion"/>
  </si>
  <si>
    <t>18192592</t>
    <phoneticPr fontId="3" type="noConversion"/>
  </si>
  <si>
    <t>762166642306</t>
    <phoneticPr fontId="3" type="noConversion"/>
  </si>
  <si>
    <t>上海普洲电器有限公司</t>
    <phoneticPr fontId="3" type="noConversion"/>
  </si>
  <si>
    <t>L20130225</t>
    <phoneticPr fontId="3" type="noConversion"/>
  </si>
  <si>
    <t>株洲普天中普防雷科技有限公司</t>
    <phoneticPr fontId="3" type="noConversion"/>
  </si>
  <si>
    <t>上海市防雷中心</t>
    <phoneticPr fontId="3" type="noConversion"/>
  </si>
  <si>
    <t>已寄出</t>
    <phoneticPr fontId="3" type="noConversion"/>
  </si>
  <si>
    <t>重庆正博仪器工业有限公司</t>
    <phoneticPr fontId="3" type="noConversion"/>
  </si>
  <si>
    <t>上海诺雅克电气有限公司</t>
    <phoneticPr fontId="3" type="noConversion"/>
  </si>
  <si>
    <r>
      <t>2</t>
    </r>
    <r>
      <rPr>
        <sz val="12"/>
        <rFont val="宋体"/>
        <family val="3"/>
        <charset val="134"/>
      </rPr>
      <t>011.10.28</t>
    </r>
    <phoneticPr fontId="3" type="noConversion"/>
  </si>
  <si>
    <r>
      <t>L</t>
    </r>
    <r>
      <rPr>
        <sz val="12"/>
        <rFont val="宋体"/>
        <family val="3"/>
        <charset val="134"/>
      </rPr>
      <t>20110472</t>
    </r>
    <phoneticPr fontId="3" type="noConversion"/>
  </si>
  <si>
    <t>680095295388</t>
    <phoneticPr fontId="3" type="noConversion"/>
  </si>
  <si>
    <r>
      <t>L20110508</t>
    </r>
    <r>
      <rPr>
        <sz val="12"/>
        <rFont val="宋体"/>
        <family val="3"/>
        <charset val="134"/>
      </rPr>
      <t>,609</t>
    </r>
    <phoneticPr fontId="3" type="noConversion"/>
  </si>
  <si>
    <r>
      <t>L201105</t>
    </r>
    <r>
      <rPr>
        <sz val="12"/>
        <rFont val="宋体"/>
        <family val="3"/>
        <charset val="134"/>
      </rPr>
      <t>57-559</t>
    </r>
    <phoneticPr fontId="3" type="noConversion"/>
  </si>
  <si>
    <t>L20110587</t>
    <phoneticPr fontId="3" type="noConversion"/>
  </si>
  <si>
    <r>
      <t>04315170</t>
    </r>
    <r>
      <rPr>
        <sz val="12"/>
        <rFont val="宋体"/>
        <family val="3"/>
        <charset val="134"/>
      </rPr>
      <t/>
    </r>
  </si>
  <si>
    <r>
      <t>2</t>
    </r>
    <r>
      <rPr>
        <sz val="12"/>
        <rFont val="宋体"/>
        <family val="3"/>
        <charset val="134"/>
      </rPr>
      <t>011.06.24</t>
    </r>
    <phoneticPr fontId="3" type="noConversion"/>
  </si>
  <si>
    <r>
      <t>0</t>
    </r>
    <r>
      <rPr>
        <sz val="12"/>
        <rFont val="宋体"/>
        <family val="3"/>
        <charset val="134"/>
      </rPr>
      <t>4315164</t>
    </r>
    <phoneticPr fontId="3" type="noConversion"/>
  </si>
  <si>
    <r>
      <t>L</t>
    </r>
    <r>
      <rPr>
        <sz val="12"/>
        <rFont val="宋体"/>
        <family val="3"/>
        <charset val="134"/>
      </rPr>
      <t>20110255</t>
    </r>
    <phoneticPr fontId="3" type="noConversion"/>
  </si>
  <si>
    <r>
      <t>L</t>
    </r>
    <r>
      <rPr>
        <sz val="12"/>
        <rFont val="宋体"/>
        <family val="3"/>
        <charset val="134"/>
      </rPr>
      <t>20110255</t>
    </r>
    <r>
      <rPr>
        <sz val="12"/>
        <rFont val="宋体"/>
        <family val="3"/>
        <charset val="134"/>
      </rPr>
      <t/>
    </r>
  </si>
  <si>
    <t>已到帐</t>
    <phoneticPr fontId="3" type="noConversion"/>
  </si>
  <si>
    <t>上海雷尔盾电气有限公司</t>
    <phoneticPr fontId="3" type="noConversion"/>
  </si>
  <si>
    <r>
      <t>L</t>
    </r>
    <r>
      <rPr>
        <sz val="12"/>
        <rFont val="宋体"/>
        <family val="3"/>
        <charset val="134"/>
      </rPr>
      <t>20110173</t>
    </r>
    <phoneticPr fontId="3" type="noConversion"/>
  </si>
  <si>
    <r>
      <t>6</t>
    </r>
    <r>
      <rPr>
        <sz val="12"/>
        <rFont val="宋体"/>
        <family val="3"/>
        <charset val="134"/>
      </rPr>
      <t>80122994887</t>
    </r>
    <phoneticPr fontId="3" type="noConversion"/>
  </si>
  <si>
    <t>680122994890</t>
    <phoneticPr fontId="3" type="noConversion"/>
  </si>
  <si>
    <r>
      <t>6</t>
    </r>
    <r>
      <rPr>
        <sz val="12"/>
        <rFont val="宋体"/>
        <family val="3"/>
        <charset val="134"/>
      </rPr>
      <t>80122994892</t>
    </r>
    <phoneticPr fontId="3" type="noConversion"/>
  </si>
  <si>
    <t>2011.06.27</t>
    <phoneticPr fontId="3" type="noConversion"/>
  </si>
  <si>
    <t>中兴通讯股份有限公司</t>
    <phoneticPr fontId="3" type="noConversion"/>
  </si>
  <si>
    <t>2011.06.27</t>
    <phoneticPr fontId="3" type="noConversion"/>
  </si>
  <si>
    <t>27564416</t>
    <phoneticPr fontId="3" type="noConversion"/>
  </si>
  <si>
    <t>L20110048-49</t>
    <phoneticPr fontId="3" type="noConversion"/>
  </si>
  <si>
    <t>L20120248</t>
    <phoneticPr fontId="14" type="noConversion"/>
  </si>
  <si>
    <t>762026008300</t>
    <phoneticPr fontId="14" type="noConversion"/>
  </si>
  <si>
    <t>04755860</t>
    <phoneticPr fontId="3" type="noConversion"/>
  </si>
  <si>
    <t>762101989404</t>
    <phoneticPr fontId="3" type="noConversion"/>
  </si>
  <si>
    <t>L20130098</t>
    <phoneticPr fontId="3" type="noConversion"/>
  </si>
  <si>
    <t>L20130089－91</t>
    <phoneticPr fontId="3" type="noConversion"/>
  </si>
  <si>
    <t>L20120620</t>
    <phoneticPr fontId="3" type="noConversion"/>
  </si>
  <si>
    <t>762101989401</t>
    <phoneticPr fontId="3" type="noConversion"/>
  </si>
  <si>
    <t>L20120530</t>
    <phoneticPr fontId="3" type="noConversion"/>
  </si>
  <si>
    <t>762101989402</t>
    <phoneticPr fontId="3" type="noConversion"/>
  </si>
  <si>
    <t>L20130034</t>
    <phoneticPr fontId="3" type="noConversion"/>
  </si>
  <si>
    <t>728082939004</t>
    <phoneticPr fontId="14" type="noConversion"/>
  </si>
  <si>
    <t>02399173</t>
    <phoneticPr fontId="14" type="noConversion"/>
  </si>
  <si>
    <t>02399172</t>
    <phoneticPr fontId="14" type="noConversion"/>
  </si>
  <si>
    <t>L20120153</t>
    <phoneticPr fontId="14" type="noConversion"/>
  </si>
  <si>
    <t>L20120149</t>
    <phoneticPr fontId="14" type="noConversion"/>
  </si>
  <si>
    <r>
      <t>伊顿(中国</t>
    </r>
    <r>
      <rPr>
        <sz val="12"/>
        <rFont val="宋体"/>
        <family val="3"/>
        <charset val="134"/>
      </rPr>
      <t>)投资有限公司</t>
    </r>
    <phoneticPr fontId="14" type="noConversion"/>
  </si>
  <si>
    <t>06067817</t>
    <phoneticPr fontId="14" type="noConversion"/>
  </si>
  <si>
    <t>728036488105</t>
    <phoneticPr fontId="14" type="noConversion"/>
  </si>
  <si>
    <t>06067818</t>
    <phoneticPr fontId="14" type="noConversion"/>
  </si>
  <si>
    <t>728036488106</t>
    <phoneticPr fontId="14" type="noConversion"/>
  </si>
  <si>
    <t>2012.7.18</t>
    <phoneticPr fontId="14" type="noConversion"/>
  </si>
  <si>
    <t>06067819</t>
    <phoneticPr fontId="14" type="noConversion"/>
  </si>
  <si>
    <t>72803648808</t>
    <phoneticPr fontId="14" type="noConversion"/>
  </si>
  <si>
    <t>06067820</t>
    <phoneticPr fontId="14" type="noConversion"/>
  </si>
  <si>
    <t>上海电科电器科技有限公司</t>
    <phoneticPr fontId="14" type="noConversion"/>
  </si>
  <si>
    <t>04525478</t>
    <phoneticPr fontId="14" type="noConversion"/>
  </si>
  <si>
    <t>728038915405</t>
    <phoneticPr fontId="14" type="noConversion"/>
  </si>
  <si>
    <t>上海天祥质量技术服务有限公司</t>
    <phoneticPr fontId="14" type="noConversion"/>
  </si>
  <si>
    <t>37795275</t>
    <phoneticPr fontId="14" type="noConversion"/>
  </si>
  <si>
    <t>728038915406</t>
    <phoneticPr fontId="14" type="noConversion"/>
  </si>
  <si>
    <t>2012.6.13</t>
    <phoneticPr fontId="14" type="noConversion"/>
  </si>
  <si>
    <t>2013.9.18</t>
    <phoneticPr fontId="3" type="noConversion"/>
  </si>
  <si>
    <t>L20130521</t>
    <phoneticPr fontId="3" type="noConversion"/>
  </si>
  <si>
    <t>电科所补差</t>
    <phoneticPr fontId="3" type="noConversion"/>
  </si>
  <si>
    <t>四川中光防雷科技股份有限公司</t>
    <phoneticPr fontId="14" type="noConversion"/>
  </si>
  <si>
    <t>L20120217</t>
    <phoneticPr fontId="14" type="noConversion"/>
  </si>
  <si>
    <t>2012.7.10</t>
    <phoneticPr fontId="14" type="noConversion"/>
  </si>
  <si>
    <t>L20120192</t>
    <phoneticPr fontId="14" type="noConversion"/>
  </si>
  <si>
    <t>东莞市华炜雷电防护设备有限公司</t>
    <phoneticPr fontId="14" type="noConversion"/>
  </si>
  <si>
    <t>培训费</t>
    <phoneticPr fontId="14" type="noConversion"/>
  </si>
  <si>
    <t>上海华通电气有限公司</t>
    <phoneticPr fontId="3" type="noConversion"/>
  </si>
  <si>
    <t>01487443</t>
    <phoneticPr fontId="3" type="noConversion"/>
  </si>
  <si>
    <t>01487444</t>
  </si>
  <si>
    <t>2011.09.14</t>
    <phoneticPr fontId="3" type="noConversion"/>
  </si>
  <si>
    <r>
      <t>L</t>
    </r>
    <r>
      <rPr>
        <sz val="12"/>
        <rFont val="宋体"/>
        <family val="3"/>
        <charset val="134"/>
      </rPr>
      <t>20110343+359+463</t>
    </r>
    <phoneticPr fontId="3" type="noConversion"/>
  </si>
  <si>
    <r>
      <t>6</t>
    </r>
    <r>
      <rPr>
        <sz val="12"/>
        <rFont val="宋体"/>
        <family val="3"/>
        <charset val="134"/>
      </rPr>
      <t>80136355521</t>
    </r>
    <phoneticPr fontId="3" type="noConversion"/>
  </si>
  <si>
    <r>
      <t>L</t>
    </r>
    <r>
      <rPr>
        <sz val="12"/>
        <rFont val="宋体"/>
        <family val="3"/>
        <charset val="134"/>
      </rPr>
      <t>20110408</t>
    </r>
    <phoneticPr fontId="3" type="noConversion"/>
  </si>
  <si>
    <r>
      <t>2</t>
    </r>
    <r>
      <rPr>
        <sz val="12"/>
        <rFont val="宋体"/>
        <family val="3"/>
        <charset val="134"/>
      </rPr>
      <t>011.09.19</t>
    </r>
    <phoneticPr fontId="3" type="noConversion"/>
  </si>
  <si>
    <r>
      <t>2</t>
    </r>
    <r>
      <rPr>
        <sz val="12"/>
        <rFont val="宋体"/>
        <family val="3"/>
        <charset val="134"/>
      </rPr>
      <t>011.09.19</t>
    </r>
    <r>
      <rPr>
        <sz val="12"/>
        <rFont val="宋体"/>
        <family val="3"/>
        <charset val="134"/>
      </rPr>
      <t/>
    </r>
  </si>
  <si>
    <r>
      <t>2</t>
    </r>
    <r>
      <rPr>
        <sz val="12"/>
        <rFont val="宋体"/>
        <family val="3"/>
        <charset val="134"/>
      </rPr>
      <t>012.6.4</t>
    </r>
    <phoneticPr fontId="14" type="noConversion"/>
  </si>
  <si>
    <t>05857409</t>
    <phoneticPr fontId="3" type="noConversion"/>
  </si>
  <si>
    <t>EQ228926656CS</t>
    <phoneticPr fontId="3" type="noConversion"/>
  </si>
  <si>
    <t>05857386</t>
    <phoneticPr fontId="14" type="noConversion"/>
  </si>
  <si>
    <t>05857387</t>
    <phoneticPr fontId="14" type="noConversion"/>
  </si>
  <si>
    <t>05857388</t>
    <phoneticPr fontId="14" type="noConversion"/>
  </si>
  <si>
    <t>05857391</t>
    <phoneticPr fontId="3" type="noConversion"/>
  </si>
  <si>
    <t>05857393</t>
    <phoneticPr fontId="3" type="noConversion"/>
  </si>
  <si>
    <t>05857394</t>
    <phoneticPr fontId="3" type="noConversion"/>
  </si>
  <si>
    <t>05857392</t>
    <phoneticPr fontId="3" type="noConversion"/>
  </si>
  <si>
    <t>L20120512,514</t>
    <phoneticPr fontId="3" type="noConversion"/>
  </si>
  <si>
    <t>680095295388</t>
    <phoneticPr fontId="3" type="noConversion"/>
  </si>
  <si>
    <t>728001979366</t>
    <phoneticPr fontId="14" type="noConversion"/>
  </si>
  <si>
    <t>苏州工业园区科佳自动化有限公司</t>
    <phoneticPr fontId="3" type="noConversion"/>
  </si>
  <si>
    <t>浙江豪顿电气有限公司</t>
    <phoneticPr fontId="3" type="noConversion"/>
  </si>
  <si>
    <t>上海诺雅克电气有限公司</t>
    <phoneticPr fontId="3" type="noConversion"/>
  </si>
  <si>
    <t>环宇集团有限公司</t>
    <phoneticPr fontId="3" type="noConversion"/>
  </si>
  <si>
    <t>威海市天翔防雷工程有限公司</t>
    <phoneticPr fontId="14" type="noConversion"/>
  </si>
  <si>
    <t>04525452</t>
    <phoneticPr fontId="14" type="noConversion"/>
  </si>
  <si>
    <t>L20110620</t>
    <phoneticPr fontId="14" type="noConversion"/>
  </si>
  <si>
    <t>临安市防雷工程设施检测所</t>
    <phoneticPr fontId="14" type="noConversion"/>
  </si>
  <si>
    <t>L20110578</t>
    <phoneticPr fontId="14" type="noConversion"/>
  </si>
  <si>
    <t>05025426</t>
    <phoneticPr fontId="14" type="noConversion"/>
  </si>
  <si>
    <t>728038915404</t>
    <phoneticPr fontId="14" type="noConversion"/>
  </si>
  <si>
    <t>18192587</t>
    <phoneticPr fontId="3" type="noConversion"/>
  </si>
  <si>
    <t>762166642302</t>
    <phoneticPr fontId="3" type="noConversion"/>
  </si>
  <si>
    <t>680136355511</t>
    <phoneticPr fontId="3" type="noConversion"/>
  </si>
  <si>
    <r>
      <t>南京盟拓科技有限公司</t>
    </r>
    <r>
      <rPr>
        <sz val="12"/>
        <rFont val="Times New Roman"/>
        <family val="1"/>
      </rPr>
      <t xml:space="preserve"> </t>
    </r>
    <phoneticPr fontId="3" type="noConversion"/>
  </si>
  <si>
    <t>2013.7.18</t>
    <phoneticPr fontId="3" type="noConversion"/>
  </si>
  <si>
    <r>
      <t>斯必能通讯器材(上海</t>
    </r>
    <r>
      <rPr>
        <sz val="12"/>
        <rFont val="宋体"/>
        <family val="3"/>
        <charset val="134"/>
      </rPr>
      <t>)有限公司</t>
    </r>
    <phoneticPr fontId="14" type="noConversion"/>
  </si>
  <si>
    <t>04231692</t>
    <phoneticPr fontId="14" type="noConversion"/>
  </si>
  <si>
    <t>04231695</t>
    <phoneticPr fontId="14" type="noConversion"/>
  </si>
  <si>
    <t>04231697</t>
    <phoneticPr fontId="14" type="noConversion"/>
  </si>
  <si>
    <t>04231698</t>
    <phoneticPr fontId="14" type="noConversion"/>
  </si>
  <si>
    <t>04231694</t>
    <phoneticPr fontId="14" type="noConversion"/>
  </si>
  <si>
    <t>L20120438</t>
  </si>
  <si>
    <t>L20120453</t>
    <phoneticPr fontId="3" type="noConversion"/>
  </si>
  <si>
    <t>L20120355</t>
    <phoneticPr fontId="14" type="noConversion"/>
  </si>
  <si>
    <t>L20120578</t>
    <phoneticPr fontId="3" type="noConversion"/>
  </si>
  <si>
    <t>L20120583</t>
    <phoneticPr fontId="3" type="noConversion"/>
  </si>
  <si>
    <t>L20120600</t>
    <phoneticPr fontId="3" type="noConversion"/>
  </si>
  <si>
    <t>L20120548</t>
  </si>
  <si>
    <t>L20120548</t>
    <phoneticPr fontId="3" type="noConversion"/>
  </si>
  <si>
    <t>L20120514</t>
  </si>
  <si>
    <t>L20120514</t>
    <phoneticPr fontId="3" type="noConversion"/>
  </si>
  <si>
    <t>MOXA Inc</t>
    <phoneticPr fontId="3" type="noConversion"/>
  </si>
  <si>
    <t>04755839</t>
    <phoneticPr fontId="3" type="noConversion"/>
  </si>
  <si>
    <t>04755833</t>
    <phoneticPr fontId="3" type="noConversion"/>
  </si>
  <si>
    <t>04755832</t>
    <phoneticPr fontId="3" type="noConversion"/>
  </si>
  <si>
    <t>L20120608－615</t>
    <phoneticPr fontId="3" type="noConversion"/>
  </si>
  <si>
    <t>04231699</t>
    <phoneticPr fontId="14" type="noConversion"/>
  </si>
  <si>
    <t>00510574</t>
    <phoneticPr fontId="14" type="noConversion"/>
  </si>
  <si>
    <t>上海华云避雷装置检测工程有限公司</t>
    <phoneticPr fontId="14" type="noConversion"/>
  </si>
  <si>
    <t>2012.10.29</t>
    <phoneticPr fontId="14" type="noConversion"/>
  </si>
  <si>
    <t>杭州恒瑞电气科技有限公司</t>
    <phoneticPr fontId="14" type="noConversion"/>
  </si>
  <si>
    <t>2013.4.24</t>
    <phoneticPr fontId="3" type="noConversion"/>
  </si>
  <si>
    <t>18192593</t>
    <phoneticPr fontId="3" type="noConversion"/>
  </si>
  <si>
    <t>04525542</t>
    <phoneticPr fontId="3" type="noConversion"/>
  </si>
  <si>
    <t>L20130423</t>
    <phoneticPr fontId="3" type="noConversion"/>
  </si>
  <si>
    <t>762166642307</t>
    <phoneticPr fontId="3" type="noConversion"/>
  </si>
  <si>
    <t>18192597</t>
    <phoneticPr fontId="3" type="noConversion"/>
  </si>
  <si>
    <t>728016422222</t>
    <phoneticPr fontId="14" type="noConversion"/>
  </si>
  <si>
    <t>680138049140</t>
    <phoneticPr fontId="14" type="noConversion"/>
  </si>
  <si>
    <t>L20120127</t>
    <phoneticPr fontId="14" type="noConversion"/>
  </si>
  <si>
    <t>上海合凯电力保护设备有限公司</t>
    <phoneticPr fontId="14" type="noConversion"/>
  </si>
  <si>
    <t>L20110437</t>
    <phoneticPr fontId="3" type="noConversion"/>
  </si>
  <si>
    <t>L20110426</t>
    <phoneticPr fontId="3" type="noConversion"/>
  </si>
  <si>
    <t>2013.8.15</t>
    <phoneticPr fontId="3" type="noConversion"/>
  </si>
  <si>
    <t>L20130481</t>
    <phoneticPr fontId="3" type="noConversion"/>
  </si>
  <si>
    <t>L20130335-337</t>
    <phoneticPr fontId="3" type="noConversion"/>
  </si>
  <si>
    <t>深圳市威尔利实业有限公司</t>
    <phoneticPr fontId="3" type="noConversion"/>
  </si>
  <si>
    <t>2011.03.01</t>
    <phoneticPr fontId="3" type="noConversion"/>
  </si>
  <si>
    <t>2011.02.22</t>
    <phoneticPr fontId="3" type="noConversion"/>
  </si>
  <si>
    <t>13899376</t>
    <phoneticPr fontId="3" type="noConversion"/>
  </si>
  <si>
    <t>13899375</t>
    <phoneticPr fontId="3" type="noConversion"/>
  </si>
  <si>
    <t>广州市海煜电子科技有限公司</t>
    <phoneticPr fontId="3" type="noConversion"/>
  </si>
  <si>
    <t>04525487</t>
    <phoneticPr fontId="14" type="noConversion"/>
  </si>
  <si>
    <t>04525485</t>
    <phoneticPr fontId="14" type="noConversion"/>
  </si>
  <si>
    <t>04525486</t>
    <phoneticPr fontId="14" type="noConversion"/>
  </si>
  <si>
    <t>04525484</t>
    <phoneticPr fontId="14" type="noConversion"/>
  </si>
  <si>
    <t>04525483</t>
    <phoneticPr fontId="14" type="noConversion"/>
  </si>
  <si>
    <t>728038915436</t>
    <phoneticPr fontId="14" type="noConversion"/>
  </si>
  <si>
    <r>
      <t>2</t>
    </r>
    <r>
      <rPr>
        <sz val="12"/>
        <rFont val="宋体"/>
        <family val="3"/>
        <charset val="134"/>
      </rPr>
      <t>012.5.28</t>
    </r>
    <phoneticPr fontId="14" type="noConversion"/>
  </si>
  <si>
    <t>04525516</t>
    <phoneticPr fontId="3" type="noConversion"/>
  </si>
  <si>
    <t>17235675</t>
    <phoneticPr fontId="3" type="noConversion"/>
  </si>
  <si>
    <t>17235676</t>
    <phoneticPr fontId="3" type="noConversion"/>
  </si>
  <si>
    <t>728088985260</t>
    <phoneticPr fontId="3" type="noConversion"/>
  </si>
  <si>
    <t>L20130040</t>
    <phoneticPr fontId="3" type="noConversion"/>
  </si>
  <si>
    <t>2013.4.22</t>
    <phoneticPr fontId="3" type="noConversion"/>
  </si>
  <si>
    <t>04755888</t>
    <phoneticPr fontId="3" type="noConversion"/>
  </si>
  <si>
    <t>2012.10.18</t>
    <phoneticPr fontId="14" type="noConversion"/>
  </si>
  <si>
    <t>苏州机床电器厂有限公司</t>
    <phoneticPr fontId="14" type="noConversion"/>
  </si>
  <si>
    <t>雷风恒(上海)电气贸易有限公司</t>
    <phoneticPr fontId="14" type="noConversion"/>
  </si>
  <si>
    <t>佛山顺德伦教金盾防雷技术有限公司</t>
    <phoneticPr fontId="14" type="noConversion"/>
  </si>
  <si>
    <t>北京广发电气有限公司</t>
    <phoneticPr fontId="14" type="noConversion"/>
  </si>
  <si>
    <t>37795307</t>
    <phoneticPr fontId="14" type="noConversion"/>
  </si>
  <si>
    <t>37795308</t>
    <phoneticPr fontId="14" type="noConversion"/>
  </si>
  <si>
    <t>11062118</t>
    <phoneticPr fontId="3" type="noConversion"/>
  </si>
  <si>
    <t>2013.7.17</t>
    <phoneticPr fontId="3" type="noConversion"/>
  </si>
  <si>
    <t>上海创湃机电设备有限公司</t>
    <phoneticPr fontId="3" type="noConversion"/>
  </si>
  <si>
    <t>2013.8.9</t>
    <phoneticPr fontId="3" type="noConversion"/>
  </si>
  <si>
    <t>L20130199</t>
    <phoneticPr fontId="3" type="noConversion"/>
  </si>
  <si>
    <r>
      <t>2012.</t>
    </r>
    <r>
      <rPr>
        <sz val="12"/>
        <rFont val="宋体"/>
        <family val="3"/>
        <charset val="134"/>
      </rPr>
      <t>2</t>
    </r>
    <r>
      <rPr>
        <sz val="12"/>
        <rFont val="宋体"/>
        <family val="3"/>
        <charset val="134"/>
      </rPr>
      <t>.</t>
    </r>
    <r>
      <rPr>
        <sz val="12"/>
        <rFont val="宋体"/>
        <family val="3"/>
        <charset val="134"/>
      </rPr>
      <t>6</t>
    </r>
    <phoneticPr fontId="14" type="noConversion"/>
  </si>
  <si>
    <t>L20110428</t>
    <phoneticPr fontId="14" type="noConversion"/>
  </si>
  <si>
    <t>L20110530</t>
    <phoneticPr fontId="14" type="noConversion"/>
  </si>
  <si>
    <r>
      <t>L201</t>
    </r>
    <r>
      <rPr>
        <sz val="12"/>
        <rFont val="宋体"/>
        <family val="3"/>
        <charset val="134"/>
      </rPr>
      <t>10463</t>
    </r>
    <phoneticPr fontId="14" type="noConversion"/>
  </si>
  <si>
    <t>L20110627</t>
    <phoneticPr fontId="14" type="noConversion"/>
  </si>
  <si>
    <r>
      <t>L20110589</t>
    </r>
    <r>
      <rPr>
        <sz val="12"/>
        <rFont val="宋体"/>
        <family val="3"/>
        <charset val="134"/>
      </rPr>
      <t>-590</t>
    </r>
    <phoneticPr fontId="14" type="noConversion"/>
  </si>
  <si>
    <r>
      <t>L20110</t>
    </r>
    <r>
      <rPr>
        <sz val="12"/>
        <rFont val="宋体"/>
        <family val="3"/>
        <charset val="134"/>
      </rPr>
      <t>640-643</t>
    </r>
    <phoneticPr fontId="3" type="noConversion"/>
  </si>
  <si>
    <t>728011684376</t>
    <phoneticPr fontId="3" type="noConversion"/>
  </si>
  <si>
    <t>盐城亚圣电气有限公司</t>
    <phoneticPr fontId="14" type="noConversion"/>
  </si>
  <si>
    <t>04525453</t>
    <phoneticPr fontId="14" type="noConversion"/>
  </si>
  <si>
    <r>
      <t>L20110</t>
    </r>
    <r>
      <rPr>
        <sz val="12"/>
        <rFont val="宋体"/>
        <family val="3"/>
        <charset val="134"/>
      </rPr>
      <t>602</t>
    </r>
    <phoneticPr fontId="14" type="noConversion"/>
  </si>
  <si>
    <t>L20120061</t>
  </si>
  <si>
    <t>37795252</t>
    <phoneticPr fontId="14" type="noConversion"/>
  </si>
  <si>
    <t>37795253</t>
    <phoneticPr fontId="14" type="noConversion"/>
  </si>
  <si>
    <t>37795251</t>
    <phoneticPr fontId="14" type="noConversion"/>
  </si>
  <si>
    <t>2012.7.2</t>
    <phoneticPr fontId="14" type="noConversion"/>
  </si>
  <si>
    <t>37795254</t>
    <phoneticPr fontId="14" type="noConversion"/>
  </si>
  <si>
    <t>2011.09.23</t>
  </si>
  <si>
    <t>昊阳天宇科技（上海）有限公司</t>
    <phoneticPr fontId="3" type="noConversion"/>
  </si>
  <si>
    <t>01487667</t>
    <phoneticPr fontId="3" type="noConversion"/>
  </si>
  <si>
    <t>01487668</t>
  </si>
  <si>
    <t>培训费</t>
    <phoneticPr fontId="3" type="noConversion"/>
  </si>
  <si>
    <r>
      <t>6</t>
    </r>
    <r>
      <rPr>
        <sz val="12"/>
        <rFont val="宋体"/>
        <family val="3"/>
        <charset val="134"/>
      </rPr>
      <t>80136355492</t>
    </r>
    <phoneticPr fontId="3" type="noConversion"/>
  </si>
  <si>
    <t>L20110459</t>
    <phoneticPr fontId="3" type="noConversion"/>
  </si>
  <si>
    <r>
      <t>L2011046</t>
    </r>
    <r>
      <rPr>
        <sz val="12"/>
        <rFont val="宋体"/>
        <family val="3"/>
        <charset val="134"/>
      </rPr>
      <t>2</t>
    </r>
    <phoneticPr fontId="3" type="noConversion"/>
  </si>
  <si>
    <t>上海电科电器科技有限公司</t>
    <phoneticPr fontId="3" type="noConversion"/>
  </si>
  <si>
    <t>北京ABB低压电器有限公司</t>
    <phoneticPr fontId="3" type="noConversion"/>
  </si>
  <si>
    <t>13899417</t>
    <phoneticPr fontId="3" type="noConversion"/>
  </si>
  <si>
    <t>13899418</t>
    <phoneticPr fontId="3" type="noConversion"/>
  </si>
  <si>
    <t>2011.04.18</t>
    <phoneticPr fontId="3" type="noConversion"/>
  </si>
  <si>
    <t>L20110176-178</t>
    <phoneticPr fontId="3" type="noConversion"/>
  </si>
  <si>
    <t>中国电子科技集团公司第二十三研究所</t>
    <phoneticPr fontId="3" type="noConversion"/>
  </si>
  <si>
    <t>复检费</t>
    <phoneticPr fontId="3" type="noConversion"/>
  </si>
  <si>
    <t>13899395</t>
    <phoneticPr fontId="3" type="noConversion"/>
  </si>
  <si>
    <t>2012.6.26</t>
    <phoneticPr fontId="14" type="noConversion"/>
  </si>
  <si>
    <t>02399147</t>
    <phoneticPr fontId="14" type="noConversion"/>
  </si>
  <si>
    <t>L20120101</t>
    <phoneticPr fontId="14" type="noConversion"/>
  </si>
  <si>
    <t>20399148</t>
    <phoneticPr fontId="14" type="noConversion"/>
  </si>
  <si>
    <t>20399149</t>
    <phoneticPr fontId="14" type="noConversion"/>
  </si>
  <si>
    <t>20399150</t>
    <phoneticPr fontId="14" type="noConversion"/>
  </si>
  <si>
    <t>L20120628</t>
  </si>
  <si>
    <t>中兴通讯股份有限公司</t>
    <phoneticPr fontId="3" type="noConversion"/>
  </si>
  <si>
    <t>04755813</t>
    <phoneticPr fontId="3" type="noConversion"/>
  </si>
  <si>
    <t>04755814</t>
  </si>
  <si>
    <t>04755815</t>
  </si>
  <si>
    <t>762086399344</t>
    <phoneticPr fontId="3" type="noConversion"/>
  </si>
  <si>
    <t>上海天祥质量技术服务有限公司</t>
    <phoneticPr fontId="3" type="noConversion"/>
  </si>
  <si>
    <t>04755819</t>
    <phoneticPr fontId="3" type="noConversion"/>
  </si>
  <si>
    <t>04755820</t>
    <phoneticPr fontId="3" type="noConversion"/>
  </si>
  <si>
    <t>04755818</t>
    <phoneticPr fontId="3" type="noConversion"/>
  </si>
  <si>
    <t>04755817</t>
    <phoneticPr fontId="3" type="noConversion"/>
  </si>
  <si>
    <t>2012.10.30</t>
    <phoneticPr fontId="14" type="noConversion"/>
  </si>
  <si>
    <t>EQ228927387CS</t>
    <phoneticPr fontId="14" type="noConversion"/>
  </si>
  <si>
    <t>2012.10.31</t>
    <phoneticPr fontId="14" type="noConversion"/>
  </si>
  <si>
    <t>林毅寄</t>
    <phoneticPr fontId="14" type="noConversion"/>
  </si>
  <si>
    <t>L20120240</t>
    <phoneticPr fontId="14" type="noConversion"/>
  </si>
  <si>
    <t>EQ228927064CS</t>
    <phoneticPr fontId="14" type="noConversion"/>
  </si>
  <si>
    <t>L20120359,370,371</t>
    <phoneticPr fontId="14" type="noConversion"/>
  </si>
  <si>
    <t>EQ228927078CS</t>
    <phoneticPr fontId="14" type="noConversion"/>
  </si>
  <si>
    <t>L20120358</t>
    <phoneticPr fontId="14" type="noConversion"/>
  </si>
  <si>
    <t>04525506</t>
    <phoneticPr fontId="14" type="noConversion"/>
  </si>
  <si>
    <t>04525505</t>
    <phoneticPr fontId="14" type="noConversion"/>
  </si>
  <si>
    <t>728060335082</t>
    <phoneticPr fontId="14" type="noConversion"/>
  </si>
  <si>
    <t xml:space="preserve">深圳市莱普斯科技有限公司 </t>
    <phoneticPr fontId="3" type="noConversion"/>
  </si>
  <si>
    <t>沈</t>
    <phoneticPr fontId="3" type="noConversion"/>
  </si>
  <si>
    <t>37795346</t>
    <phoneticPr fontId="3" type="noConversion"/>
  </si>
  <si>
    <t>37795347</t>
    <phoneticPr fontId="3" type="noConversion"/>
  </si>
  <si>
    <t>728060335080</t>
    <phoneticPr fontId="3" type="noConversion"/>
  </si>
  <si>
    <t>728026022797</t>
    <phoneticPr fontId="14" type="noConversion"/>
  </si>
  <si>
    <t>上海雷尔盾电气有限公司</t>
    <phoneticPr fontId="14" type="noConversion"/>
  </si>
  <si>
    <t>杭州临安万利防雷器材有限公司</t>
    <phoneticPr fontId="14" type="noConversion"/>
  </si>
  <si>
    <t>15420194</t>
    <phoneticPr fontId="3" type="noConversion"/>
  </si>
  <si>
    <t>680118024094</t>
    <phoneticPr fontId="3" type="noConversion"/>
  </si>
  <si>
    <t>L20120147</t>
    <phoneticPr fontId="14" type="noConversion"/>
  </si>
  <si>
    <t>13899441</t>
  </si>
  <si>
    <t>13899442</t>
    <phoneticPr fontId="3" type="noConversion"/>
  </si>
  <si>
    <t>13899443</t>
    <phoneticPr fontId="3" type="noConversion"/>
  </si>
  <si>
    <t>04314725</t>
    <phoneticPr fontId="3" type="noConversion"/>
  </si>
  <si>
    <t>27564488</t>
    <phoneticPr fontId="3" type="noConversion"/>
  </si>
  <si>
    <t>2012.7.31</t>
    <phoneticPr fontId="14" type="noConversion"/>
  </si>
  <si>
    <t>上海西岱尔电子有限公司</t>
    <phoneticPr fontId="3" type="noConversion"/>
  </si>
  <si>
    <t>L20120247</t>
    <phoneticPr fontId="14" type="noConversion"/>
  </si>
  <si>
    <t>2012.7.18</t>
    <phoneticPr fontId="14" type="noConversion"/>
  </si>
  <si>
    <t>上海欧亚电气技术咨询服务有限公司</t>
    <phoneticPr fontId="14" type="noConversion"/>
  </si>
  <si>
    <r>
      <t>克雷特(大连</t>
    </r>
    <r>
      <rPr>
        <sz val="12"/>
        <rFont val="宋体"/>
        <family val="3"/>
        <charset val="134"/>
      </rPr>
      <t>)科技有限公司</t>
    </r>
    <phoneticPr fontId="14" type="noConversion"/>
  </si>
  <si>
    <t>2012.11.16</t>
    <phoneticPr fontId="14" type="noConversion"/>
  </si>
  <si>
    <t>浙江正泰电器股份有限公司</t>
    <phoneticPr fontId="14" type="noConversion"/>
  </si>
  <si>
    <t>L20110123</t>
    <phoneticPr fontId="3" type="noConversion"/>
  </si>
  <si>
    <t>L20120603</t>
    <phoneticPr fontId="3" type="noConversion"/>
  </si>
  <si>
    <t>04755825</t>
    <phoneticPr fontId="3" type="noConversion"/>
  </si>
  <si>
    <t>自取</t>
    <phoneticPr fontId="3" type="noConversion"/>
  </si>
  <si>
    <t>728070699856</t>
    <phoneticPr fontId="3" type="noConversion"/>
  </si>
  <si>
    <t>L20120554</t>
    <phoneticPr fontId="3" type="noConversion"/>
  </si>
  <si>
    <t>728070699855</t>
    <phoneticPr fontId="3" type="noConversion"/>
  </si>
  <si>
    <t>2013.1.22</t>
    <phoneticPr fontId="3" type="noConversion"/>
  </si>
  <si>
    <t>湖南普天科比特电子科技有限公司</t>
    <phoneticPr fontId="3" type="noConversion"/>
  </si>
  <si>
    <t>L20130023</t>
    <phoneticPr fontId="3" type="noConversion"/>
  </si>
  <si>
    <t>L20110126\L20110128-130</t>
    <phoneticPr fontId="3" type="noConversion"/>
  </si>
  <si>
    <t>L20110119</t>
    <phoneticPr fontId="3" type="noConversion"/>
  </si>
  <si>
    <t>15420215</t>
    <phoneticPr fontId="14" type="noConversion"/>
  </si>
  <si>
    <t>15420217</t>
    <phoneticPr fontId="14" type="noConversion"/>
  </si>
  <si>
    <t>15420216</t>
    <phoneticPr fontId="14" type="noConversion"/>
  </si>
  <si>
    <t>37795285</t>
    <phoneticPr fontId="14" type="noConversion"/>
  </si>
  <si>
    <t>L20120328－332</t>
    <phoneticPr fontId="14" type="noConversion"/>
  </si>
  <si>
    <t>L20120299</t>
    <phoneticPr fontId="14" type="noConversion"/>
  </si>
  <si>
    <t>04836974</t>
  </si>
  <si>
    <t>04836975</t>
  </si>
  <si>
    <t>神龙电气有限公司</t>
    <phoneticPr fontId="3" type="noConversion"/>
  </si>
  <si>
    <t>扬州新菱开关制造有限公司</t>
    <phoneticPr fontId="3" type="noConversion"/>
  </si>
  <si>
    <t>耐思电气（嘉兴）有限公司</t>
    <phoneticPr fontId="14" type="noConversion"/>
  </si>
  <si>
    <r>
      <t>2012.</t>
    </r>
    <r>
      <rPr>
        <sz val="12"/>
        <rFont val="宋体"/>
        <family val="3"/>
        <charset val="134"/>
      </rPr>
      <t>2</t>
    </r>
    <r>
      <rPr>
        <sz val="12"/>
        <rFont val="宋体"/>
        <family val="3"/>
        <charset val="134"/>
      </rPr>
      <t>.</t>
    </r>
    <r>
      <rPr>
        <sz val="12"/>
        <rFont val="宋体"/>
        <family val="3"/>
        <charset val="134"/>
      </rPr>
      <t>13</t>
    </r>
    <phoneticPr fontId="14" type="noConversion"/>
  </si>
  <si>
    <r>
      <t>2012.3.</t>
    </r>
    <r>
      <rPr>
        <sz val="12"/>
        <rFont val="宋体"/>
        <family val="3"/>
        <charset val="134"/>
      </rPr>
      <t>30</t>
    </r>
    <phoneticPr fontId="14" type="noConversion"/>
  </si>
  <si>
    <r>
      <t>德和盛电气(上海</t>
    </r>
    <r>
      <rPr>
        <sz val="12"/>
        <rFont val="宋体"/>
        <family val="3"/>
        <charset val="134"/>
      </rPr>
      <t>)有限公司</t>
    </r>
    <phoneticPr fontId="14" type="noConversion"/>
  </si>
  <si>
    <t>04755802</t>
    <phoneticPr fontId="14" type="noConversion"/>
  </si>
  <si>
    <t>德凯质量认证（上海）有限公司广州分公司</t>
    <phoneticPr fontId="3" type="noConversion"/>
  </si>
  <si>
    <t>2012.12.26</t>
    <phoneticPr fontId="3" type="noConversion"/>
  </si>
  <si>
    <t>蒋</t>
    <phoneticPr fontId="3" type="noConversion"/>
  </si>
  <si>
    <t>05857260</t>
    <phoneticPr fontId="14" type="noConversion"/>
  </si>
  <si>
    <t>05857262</t>
    <phoneticPr fontId="3" type="noConversion"/>
  </si>
  <si>
    <t>EQ228926333CS</t>
    <phoneticPr fontId="3" type="noConversion"/>
  </si>
  <si>
    <t>04755810</t>
    <phoneticPr fontId="14" type="noConversion"/>
  </si>
  <si>
    <t>04755808</t>
    <phoneticPr fontId="14" type="noConversion"/>
  </si>
  <si>
    <t>04755807</t>
    <phoneticPr fontId="14" type="noConversion"/>
  </si>
  <si>
    <t>728041972183</t>
    <phoneticPr fontId="14" type="noConversion"/>
  </si>
  <si>
    <t>L20120518</t>
    <phoneticPr fontId="14" type="noConversion"/>
  </si>
  <si>
    <t>国网电力</t>
    <phoneticPr fontId="14" type="noConversion"/>
  </si>
  <si>
    <t>04836977</t>
    <phoneticPr fontId="3" type="noConversion"/>
  </si>
  <si>
    <t>04836978</t>
    <phoneticPr fontId="3" type="noConversion"/>
  </si>
  <si>
    <t>2011.01.24</t>
  </si>
  <si>
    <t>680100189190</t>
    <phoneticPr fontId="3" type="noConversion"/>
  </si>
  <si>
    <t>杭州鸿尔泰电器有限公司</t>
    <phoneticPr fontId="3" type="noConversion"/>
  </si>
  <si>
    <t>浙江哥伦电器有限公司</t>
    <phoneticPr fontId="14" type="noConversion"/>
  </si>
  <si>
    <t>04525451</t>
    <phoneticPr fontId="14" type="noConversion"/>
  </si>
  <si>
    <t>上海天祥质量技术服务有限公司徐汇分公司</t>
    <phoneticPr fontId="14" type="noConversion"/>
  </si>
  <si>
    <t>02399113</t>
    <phoneticPr fontId="14" type="noConversion"/>
  </si>
  <si>
    <t>728011684377</t>
    <phoneticPr fontId="14" type="noConversion"/>
  </si>
  <si>
    <t>上海自动化仪表股份有限公司</t>
    <phoneticPr fontId="3" type="noConversion"/>
  </si>
  <si>
    <t>L20110267</t>
    <phoneticPr fontId="3" type="noConversion"/>
  </si>
  <si>
    <t>13899369</t>
    <phoneticPr fontId="3" type="noConversion"/>
  </si>
  <si>
    <t>22700986</t>
    <phoneticPr fontId="3" type="noConversion"/>
  </si>
  <si>
    <t>L20130217-218</t>
    <phoneticPr fontId="3" type="noConversion"/>
  </si>
  <si>
    <t>762133511210</t>
    <phoneticPr fontId="3" type="noConversion"/>
  </si>
  <si>
    <t>2013.5.15</t>
    <phoneticPr fontId="3" type="noConversion"/>
  </si>
  <si>
    <t>22700981</t>
    <phoneticPr fontId="3" type="noConversion"/>
  </si>
  <si>
    <t>L20130203</t>
    <phoneticPr fontId="3" type="noConversion"/>
  </si>
  <si>
    <t>762133511209</t>
    <phoneticPr fontId="3" type="noConversion"/>
  </si>
  <si>
    <t>22700982</t>
    <phoneticPr fontId="3" type="noConversion"/>
  </si>
  <si>
    <t>18112586</t>
    <phoneticPr fontId="3" type="noConversion"/>
  </si>
  <si>
    <t>762086399360</t>
    <phoneticPr fontId="3" type="noConversion"/>
  </si>
  <si>
    <t>上海乾宁电气科技有限公司</t>
    <phoneticPr fontId="3" type="noConversion"/>
  </si>
  <si>
    <t>L20130031</t>
    <phoneticPr fontId="3" type="noConversion"/>
  </si>
  <si>
    <t>18126154</t>
    <phoneticPr fontId="3" type="noConversion"/>
  </si>
  <si>
    <t>L20130075</t>
    <phoneticPr fontId="3" type="noConversion"/>
  </si>
  <si>
    <t>18126155</t>
    <phoneticPr fontId="3" type="noConversion"/>
  </si>
  <si>
    <t>L20130125</t>
    <phoneticPr fontId="3" type="noConversion"/>
  </si>
  <si>
    <t>18126156</t>
    <phoneticPr fontId="3" type="noConversion"/>
  </si>
  <si>
    <t>L20130113</t>
    <phoneticPr fontId="3" type="noConversion"/>
  </si>
  <si>
    <t>18126157</t>
    <phoneticPr fontId="3" type="noConversion"/>
  </si>
  <si>
    <t>沈</t>
    <phoneticPr fontId="3" type="noConversion"/>
  </si>
  <si>
    <t>L20130324</t>
    <phoneticPr fontId="3" type="noConversion"/>
  </si>
  <si>
    <t>L20130347</t>
    <phoneticPr fontId="3" type="noConversion"/>
  </si>
  <si>
    <t>728106744624</t>
    <phoneticPr fontId="3" type="noConversion"/>
  </si>
  <si>
    <t>2013.7.8</t>
    <phoneticPr fontId="3" type="noConversion"/>
  </si>
  <si>
    <t>04755865</t>
    <phoneticPr fontId="3" type="noConversion"/>
  </si>
  <si>
    <r>
      <t>L</t>
    </r>
    <r>
      <rPr>
        <sz val="12"/>
        <rFont val="宋体"/>
        <family val="3"/>
        <charset val="134"/>
      </rPr>
      <t>20110517</t>
    </r>
    <phoneticPr fontId="3" type="noConversion"/>
  </si>
  <si>
    <t>680143776589</t>
    <phoneticPr fontId="3" type="noConversion"/>
  </si>
  <si>
    <t>05857477</t>
    <phoneticPr fontId="3" type="noConversion"/>
  </si>
  <si>
    <t>EQ228926262CS</t>
    <phoneticPr fontId="3" type="noConversion"/>
  </si>
  <si>
    <t>L20120520</t>
    <phoneticPr fontId="3" type="noConversion"/>
  </si>
  <si>
    <r>
      <t>施耐德电气(中国</t>
    </r>
    <r>
      <rPr>
        <sz val="12"/>
        <rFont val="宋体"/>
        <family val="3"/>
        <charset val="134"/>
      </rPr>
      <t>)有限公司上海分公司</t>
    </r>
    <phoneticPr fontId="3" type="noConversion"/>
  </si>
  <si>
    <t>05857478</t>
    <phoneticPr fontId="3" type="noConversion"/>
  </si>
  <si>
    <t>EQ228926280CS</t>
    <phoneticPr fontId="3" type="noConversion"/>
  </si>
  <si>
    <t>L20120552,585,593,L20130003</t>
    <phoneticPr fontId="3" type="noConversion"/>
  </si>
  <si>
    <t>L20110075</t>
    <phoneticPr fontId="3" type="noConversion"/>
  </si>
  <si>
    <t>15420153</t>
    <phoneticPr fontId="3" type="noConversion"/>
  </si>
  <si>
    <t>27564413</t>
  </si>
  <si>
    <t>27564414</t>
  </si>
  <si>
    <t>北京ABB低压电器有限公司</t>
    <phoneticPr fontId="3" type="noConversion"/>
  </si>
  <si>
    <t>深圳市中鹏电子有限公司</t>
    <phoneticPr fontId="3" type="noConversion"/>
  </si>
  <si>
    <t>江苏飞龙电表有限公司</t>
    <phoneticPr fontId="3" type="noConversion"/>
  </si>
  <si>
    <r>
      <t>2</t>
    </r>
    <r>
      <rPr>
        <sz val="12"/>
        <rFont val="宋体"/>
        <family val="3"/>
        <charset val="134"/>
      </rPr>
      <t>011.06.23</t>
    </r>
    <phoneticPr fontId="3" type="noConversion"/>
  </si>
  <si>
    <r>
      <t>2</t>
    </r>
    <r>
      <rPr>
        <sz val="12"/>
        <rFont val="宋体"/>
        <family val="3"/>
        <charset val="134"/>
      </rPr>
      <t>011.06.23</t>
    </r>
    <r>
      <rPr>
        <sz val="12"/>
        <rFont val="宋体"/>
        <family val="3"/>
        <charset val="134"/>
      </rPr>
      <t/>
    </r>
  </si>
  <si>
    <r>
      <t>6</t>
    </r>
    <r>
      <rPr>
        <sz val="12"/>
        <rFont val="宋体"/>
        <family val="3"/>
        <charset val="134"/>
      </rPr>
      <t>80122994877</t>
    </r>
    <phoneticPr fontId="3" type="noConversion"/>
  </si>
  <si>
    <r>
      <t>6</t>
    </r>
    <r>
      <rPr>
        <sz val="12"/>
        <rFont val="宋体"/>
        <family val="3"/>
        <charset val="134"/>
      </rPr>
      <t>80122994878</t>
    </r>
    <phoneticPr fontId="3" type="noConversion"/>
  </si>
  <si>
    <t>680122994876</t>
    <phoneticPr fontId="14" type="noConversion"/>
  </si>
  <si>
    <t>680122994879</t>
    <phoneticPr fontId="3" type="noConversion"/>
  </si>
  <si>
    <t>680122994881</t>
    <phoneticPr fontId="14" type="noConversion"/>
  </si>
  <si>
    <t>680122994882</t>
    <phoneticPr fontId="14" type="noConversion"/>
  </si>
  <si>
    <t>安徽金力电气技术有限公司</t>
    <phoneticPr fontId="3" type="noConversion"/>
  </si>
  <si>
    <r>
      <t>2</t>
    </r>
    <r>
      <rPr>
        <sz val="12"/>
        <rFont val="宋体"/>
        <family val="3"/>
        <charset val="134"/>
      </rPr>
      <t>011.06.24</t>
    </r>
    <r>
      <rPr>
        <sz val="12"/>
        <rFont val="宋体"/>
        <family val="3"/>
        <charset val="134"/>
      </rPr>
      <t/>
    </r>
  </si>
  <si>
    <r>
      <t>0</t>
    </r>
    <r>
      <rPr>
        <sz val="12"/>
        <rFont val="宋体"/>
        <family val="3"/>
        <charset val="134"/>
      </rPr>
      <t>4315165</t>
    </r>
    <phoneticPr fontId="3" type="noConversion"/>
  </si>
  <si>
    <r>
      <t>04315167</t>
    </r>
    <r>
      <rPr>
        <sz val="12"/>
        <rFont val="宋体"/>
        <family val="3"/>
        <charset val="134"/>
      </rPr>
      <t/>
    </r>
  </si>
  <si>
    <r>
      <t>2</t>
    </r>
    <r>
      <rPr>
        <sz val="12"/>
        <rFont val="宋体"/>
        <family val="3"/>
        <charset val="134"/>
      </rPr>
      <t>011.11.30</t>
    </r>
    <phoneticPr fontId="3" type="noConversion"/>
  </si>
  <si>
    <t>2013.1.18</t>
    <phoneticPr fontId="3" type="noConversion"/>
  </si>
  <si>
    <t>04755824</t>
    <phoneticPr fontId="3" type="noConversion"/>
  </si>
  <si>
    <t>04755823</t>
    <phoneticPr fontId="3" type="noConversion"/>
  </si>
  <si>
    <t>04755871</t>
    <phoneticPr fontId="3" type="noConversion"/>
  </si>
  <si>
    <t>762086399364</t>
    <phoneticPr fontId="3" type="noConversion"/>
  </si>
  <si>
    <t>L20130093</t>
    <phoneticPr fontId="3" type="noConversion"/>
  </si>
  <si>
    <t>04755869</t>
    <phoneticPr fontId="3" type="noConversion"/>
  </si>
  <si>
    <t>04755870</t>
    <phoneticPr fontId="3" type="noConversion"/>
  </si>
  <si>
    <t>762086399362</t>
    <phoneticPr fontId="3" type="noConversion"/>
  </si>
  <si>
    <t>762086399363</t>
    <phoneticPr fontId="3" type="noConversion"/>
  </si>
  <si>
    <t>L20130078，L20130100，L20130131</t>
    <phoneticPr fontId="3" type="noConversion"/>
  </si>
  <si>
    <t>L20130077</t>
    <phoneticPr fontId="3" type="noConversion"/>
  </si>
  <si>
    <t>04755872</t>
    <phoneticPr fontId="3" type="noConversion"/>
  </si>
  <si>
    <t>762138288676</t>
    <phoneticPr fontId="3" type="noConversion"/>
  </si>
  <si>
    <t>L20130195－197</t>
    <phoneticPr fontId="3" type="noConversion"/>
  </si>
  <si>
    <t>762138288675</t>
    <phoneticPr fontId="3" type="noConversion"/>
  </si>
  <si>
    <t>L20130215</t>
  </si>
  <si>
    <t>04525527</t>
    <phoneticPr fontId="3" type="noConversion"/>
  </si>
  <si>
    <t>00510572</t>
    <phoneticPr fontId="14" type="noConversion"/>
  </si>
  <si>
    <t>37795299</t>
    <phoneticPr fontId="14" type="noConversion"/>
  </si>
  <si>
    <t>04525489</t>
    <phoneticPr fontId="14" type="noConversion"/>
  </si>
  <si>
    <t>00510573</t>
    <phoneticPr fontId="14" type="noConversion"/>
  </si>
  <si>
    <t>常州市强宝通讯设备有限公司</t>
    <phoneticPr fontId="3" type="noConversion"/>
  </si>
  <si>
    <r>
      <t>2012.3.</t>
    </r>
    <r>
      <rPr>
        <sz val="12"/>
        <rFont val="宋体"/>
        <family val="3"/>
        <charset val="134"/>
      </rPr>
      <t>22</t>
    </r>
    <phoneticPr fontId="14" type="noConversion"/>
  </si>
  <si>
    <t>深圳市安普迅通信技术有限公司</t>
    <phoneticPr fontId="14" type="noConversion"/>
  </si>
  <si>
    <r>
      <t>L201200</t>
    </r>
    <r>
      <rPr>
        <sz val="12"/>
        <rFont val="宋体"/>
        <family val="3"/>
        <charset val="134"/>
      </rPr>
      <t>69-70</t>
    </r>
    <phoneticPr fontId="14" type="noConversion"/>
  </si>
  <si>
    <t>上海万谱电器有限公司</t>
    <phoneticPr fontId="14" type="noConversion"/>
  </si>
  <si>
    <t>西安神电电器有限公司</t>
    <phoneticPr fontId="3" type="noConversion"/>
  </si>
  <si>
    <t>杭州安莱科技有限公司</t>
    <phoneticPr fontId="3" type="noConversion"/>
  </si>
  <si>
    <r>
      <t>2012.3.1</t>
    </r>
    <r>
      <rPr>
        <sz val="12"/>
        <rFont val="宋体"/>
        <family val="3"/>
        <charset val="134"/>
      </rPr>
      <t>3</t>
    </r>
    <phoneticPr fontId="14" type="noConversion"/>
  </si>
  <si>
    <t>上海迅及电业有限公司</t>
    <phoneticPr fontId="14" type="noConversion"/>
  </si>
  <si>
    <t>L20120023-25</t>
    <phoneticPr fontId="14" type="noConversion"/>
  </si>
  <si>
    <t>穆勒电气（上海）有限公司</t>
    <phoneticPr fontId="3" type="noConversion"/>
  </si>
  <si>
    <t>浙江恒丰光电技术有限公司</t>
    <phoneticPr fontId="3" type="noConversion"/>
  </si>
  <si>
    <t>浙江恒丰光电技术有限公司</t>
    <phoneticPr fontId="3" type="noConversion"/>
  </si>
  <si>
    <r>
      <t>2011.09.</t>
    </r>
    <r>
      <rPr>
        <sz val="12"/>
        <rFont val="宋体"/>
        <family val="3"/>
        <charset val="134"/>
      </rPr>
      <t>30</t>
    </r>
    <phoneticPr fontId="3" type="noConversion"/>
  </si>
  <si>
    <t>02399171</t>
    <phoneticPr fontId="14" type="noConversion"/>
  </si>
  <si>
    <t>680136355503</t>
    <phoneticPr fontId="14" type="noConversion"/>
  </si>
  <si>
    <r>
      <t>2012.</t>
    </r>
    <r>
      <rPr>
        <sz val="12"/>
        <rFont val="宋体"/>
        <family val="3"/>
        <charset val="134"/>
      </rPr>
      <t>4</t>
    </r>
    <r>
      <rPr>
        <sz val="12"/>
        <rFont val="宋体"/>
        <family val="3"/>
        <charset val="134"/>
      </rPr>
      <t>.</t>
    </r>
    <r>
      <rPr>
        <sz val="12"/>
        <rFont val="宋体"/>
        <family val="3"/>
        <charset val="134"/>
      </rPr>
      <t>19</t>
    </r>
    <phoneticPr fontId="14" type="noConversion"/>
  </si>
  <si>
    <t>L20120123</t>
    <phoneticPr fontId="14" type="noConversion"/>
  </si>
  <si>
    <t>15420192</t>
    <phoneticPr fontId="3" type="noConversion"/>
  </si>
  <si>
    <t>02399142</t>
    <phoneticPr fontId="14" type="noConversion"/>
  </si>
  <si>
    <t>L20120059</t>
    <phoneticPr fontId="14" type="noConversion"/>
  </si>
  <si>
    <t>L20120082</t>
    <phoneticPr fontId="14" type="noConversion"/>
  </si>
  <si>
    <t>L20120119</t>
    <phoneticPr fontId="14" type="noConversion"/>
  </si>
  <si>
    <t>南京普天鸿雁电器科技有限公司</t>
    <phoneticPr fontId="3" type="noConversion"/>
  </si>
  <si>
    <t>L20110300+316</t>
    <phoneticPr fontId="3" type="noConversion"/>
  </si>
  <si>
    <r>
      <t>L</t>
    </r>
    <r>
      <rPr>
        <sz val="12"/>
        <rFont val="宋体"/>
        <family val="3"/>
        <charset val="134"/>
      </rPr>
      <t>20110303</t>
    </r>
    <phoneticPr fontId="3" type="noConversion"/>
  </si>
  <si>
    <t>2012.9.29</t>
    <phoneticPr fontId="14" type="noConversion"/>
  </si>
  <si>
    <t>728001979248</t>
    <phoneticPr fontId="3" type="noConversion"/>
  </si>
  <si>
    <r>
      <t>L</t>
    </r>
    <r>
      <rPr>
        <sz val="12"/>
        <rFont val="宋体"/>
        <family val="3"/>
        <charset val="134"/>
      </rPr>
      <t>20110529</t>
    </r>
    <phoneticPr fontId="3" type="noConversion"/>
  </si>
  <si>
    <t>2013.6.9</t>
    <phoneticPr fontId="3" type="noConversion"/>
  </si>
  <si>
    <t>L20120544,573-575</t>
    <phoneticPr fontId="3" type="noConversion"/>
  </si>
  <si>
    <t>深圳市楚邦科技有限公司</t>
    <phoneticPr fontId="3" type="noConversion"/>
  </si>
  <si>
    <t>04755821</t>
    <phoneticPr fontId="3" type="noConversion"/>
  </si>
  <si>
    <t>蒋</t>
    <phoneticPr fontId="3" type="noConversion"/>
  </si>
  <si>
    <t>2012.12.30</t>
    <phoneticPr fontId="3" type="noConversion"/>
  </si>
  <si>
    <t>04232032</t>
    <phoneticPr fontId="14" type="noConversion"/>
  </si>
  <si>
    <t>762026008304</t>
    <phoneticPr fontId="14" type="noConversion"/>
  </si>
  <si>
    <t>L20120155</t>
    <phoneticPr fontId="14" type="noConversion"/>
  </si>
  <si>
    <t>L20120219</t>
    <phoneticPr fontId="14" type="noConversion"/>
  </si>
  <si>
    <t>菲尼克斯电气（南京）研发工程中心有限公司</t>
    <phoneticPr fontId="3" type="noConversion"/>
  </si>
  <si>
    <t>27564434</t>
    <phoneticPr fontId="3" type="noConversion"/>
  </si>
  <si>
    <r>
      <t>2</t>
    </r>
    <r>
      <rPr>
        <sz val="12"/>
        <rFont val="宋体"/>
        <family val="3"/>
        <charset val="134"/>
      </rPr>
      <t>011.07.25</t>
    </r>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</si>
  <si>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</si>
  <si>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L20110205</t>
    <phoneticPr fontId="3" type="noConversion"/>
  </si>
  <si>
    <t>EQ228926449CS</t>
    <phoneticPr fontId="14" type="noConversion"/>
  </si>
  <si>
    <t>L20120384</t>
    <phoneticPr fontId="14" type="noConversion"/>
  </si>
  <si>
    <t>728011684345</t>
    <phoneticPr fontId="14" type="noConversion"/>
  </si>
  <si>
    <r>
      <t>2012.</t>
    </r>
    <r>
      <rPr>
        <sz val="12"/>
        <rFont val="宋体"/>
        <family val="3"/>
        <charset val="134"/>
      </rPr>
      <t>3</t>
    </r>
    <r>
      <rPr>
        <sz val="12"/>
        <rFont val="宋体"/>
        <family val="3"/>
        <charset val="134"/>
      </rPr>
      <t>.</t>
    </r>
    <r>
      <rPr>
        <sz val="12"/>
        <rFont val="宋体"/>
        <family val="3"/>
        <charset val="134"/>
      </rPr>
      <t>7</t>
    </r>
    <phoneticPr fontId="14" type="noConversion"/>
  </si>
  <si>
    <r>
      <t>6</t>
    </r>
    <r>
      <rPr>
        <sz val="12"/>
        <rFont val="宋体"/>
        <family val="3"/>
        <charset val="134"/>
      </rPr>
      <t>80136355513</t>
    </r>
    <phoneticPr fontId="3" type="noConversion"/>
  </si>
  <si>
    <t>2011.09.08</t>
    <phoneticPr fontId="3" type="noConversion"/>
  </si>
  <si>
    <r>
      <t>6</t>
    </r>
    <r>
      <rPr>
        <sz val="12"/>
        <rFont val="宋体"/>
        <family val="3"/>
        <charset val="134"/>
      </rPr>
      <t>80136355514</t>
    </r>
    <phoneticPr fontId="3" type="noConversion"/>
  </si>
  <si>
    <t>13899419</t>
    <phoneticPr fontId="3" type="noConversion"/>
  </si>
  <si>
    <r>
      <t>L</t>
    </r>
    <r>
      <rPr>
        <sz val="12"/>
        <rFont val="宋体"/>
        <family val="3"/>
        <charset val="134"/>
      </rPr>
      <t>20110384-385</t>
    </r>
    <phoneticPr fontId="3" type="noConversion"/>
  </si>
  <si>
    <t>07833718</t>
    <phoneticPr fontId="3" type="noConversion"/>
  </si>
  <si>
    <t>37795337</t>
    <phoneticPr fontId="14" type="noConversion"/>
  </si>
  <si>
    <t>已到帐</t>
  </si>
  <si>
    <t>未到帐</t>
  </si>
  <si>
    <r>
      <t>2012.</t>
    </r>
    <r>
      <rPr>
        <sz val="12"/>
        <rFont val="宋体"/>
        <family val="3"/>
        <charset val="134"/>
      </rPr>
      <t>5</t>
    </r>
    <r>
      <rPr>
        <sz val="12"/>
        <rFont val="宋体"/>
        <family val="3"/>
        <charset val="134"/>
      </rPr>
      <t>.</t>
    </r>
    <r>
      <rPr>
        <sz val="12"/>
        <rFont val="宋体"/>
        <family val="3"/>
        <charset val="134"/>
      </rPr>
      <t>4</t>
    </r>
    <phoneticPr fontId="14" type="noConversion"/>
  </si>
  <si>
    <t>自取5.13</t>
    <phoneticPr fontId="3" type="noConversion"/>
  </si>
  <si>
    <r>
      <t>2012.6.1</t>
    </r>
    <r>
      <rPr>
        <sz val="12"/>
        <rFont val="宋体"/>
        <family val="3"/>
        <charset val="134"/>
      </rPr>
      <t>9</t>
    </r>
    <phoneticPr fontId="14" type="noConversion"/>
  </si>
  <si>
    <t>L20110031</t>
    <phoneticPr fontId="3" type="noConversion"/>
  </si>
  <si>
    <t>2011.01.07</t>
  </si>
  <si>
    <t>L20120209</t>
    <phoneticPr fontId="14" type="noConversion"/>
  </si>
  <si>
    <t>倍加福(北京)过程自动化控制设备有限公司</t>
    <phoneticPr fontId="14" type="noConversion"/>
  </si>
  <si>
    <t>2012.7.23</t>
    <phoneticPr fontId="14" type="noConversion"/>
  </si>
  <si>
    <t>法泰电器（江苏）股份有限公司</t>
    <phoneticPr fontId="14" type="noConversion"/>
  </si>
  <si>
    <r>
      <t>2</t>
    </r>
    <r>
      <rPr>
        <sz val="12"/>
        <rFont val="宋体"/>
        <family val="3"/>
        <charset val="134"/>
      </rPr>
      <t>011.11.21</t>
    </r>
    <phoneticPr fontId="3" type="noConversion"/>
  </si>
  <si>
    <t>15420168</t>
    <phoneticPr fontId="3" type="noConversion"/>
  </si>
  <si>
    <r>
      <t>L20110</t>
    </r>
    <r>
      <rPr>
        <sz val="12"/>
        <rFont val="宋体"/>
        <family val="3"/>
        <charset val="134"/>
      </rPr>
      <t>519</t>
    </r>
    <phoneticPr fontId="3" type="noConversion"/>
  </si>
  <si>
    <t>昊阳天宇科技（深圳）有限公司上海分公司</t>
    <phoneticPr fontId="14" type="noConversion"/>
  </si>
  <si>
    <t>728001979256</t>
    <phoneticPr fontId="14" type="noConversion"/>
  </si>
  <si>
    <t>02399112</t>
    <phoneticPr fontId="14" type="noConversion"/>
  </si>
  <si>
    <t>728001979253</t>
    <phoneticPr fontId="14" type="noConversion"/>
  </si>
  <si>
    <t>2013.5.13</t>
    <phoneticPr fontId="3" type="noConversion"/>
  </si>
  <si>
    <t>厦门大恒科技有限公司</t>
    <phoneticPr fontId="3" type="noConversion"/>
  </si>
  <si>
    <t>04525524</t>
    <phoneticPr fontId="3" type="noConversion"/>
  </si>
  <si>
    <t>L20130122</t>
    <phoneticPr fontId="3" type="noConversion"/>
  </si>
  <si>
    <t>728088985199</t>
    <phoneticPr fontId="3" type="noConversion"/>
  </si>
  <si>
    <t>L20130219</t>
  </si>
  <si>
    <t>22700979</t>
    <phoneticPr fontId="3" type="noConversion"/>
  </si>
  <si>
    <t>L20130228</t>
  </si>
  <si>
    <t>728088985200</t>
    <phoneticPr fontId="3" type="noConversion"/>
  </si>
  <si>
    <t>22700980</t>
    <phoneticPr fontId="3" type="noConversion"/>
  </si>
  <si>
    <t>728088985201</t>
    <phoneticPr fontId="3" type="noConversion"/>
  </si>
  <si>
    <t>L20130241</t>
  </si>
  <si>
    <t>11062092</t>
    <phoneticPr fontId="3" type="noConversion"/>
  </si>
  <si>
    <t>11062093</t>
    <phoneticPr fontId="3" type="noConversion"/>
  </si>
  <si>
    <t>11062094</t>
    <phoneticPr fontId="3" type="noConversion"/>
  </si>
  <si>
    <t>11062091</t>
    <phoneticPr fontId="3" type="noConversion"/>
  </si>
  <si>
    <t>上海市防雷中心</t>
    <phoneticPr fontId="14" type="noConversion"/>
  </si>
  <si>
    <t>2013.5.23</t>
    <phoneticPr fontId="3" type="noConversion"/>
  </si>
  <si>
    <t>04525526</t>
    <phoneticPr fontId="3" type="noConversion"/>
  </si>
  <si>
    <t>762138288678</t>
    <phoneticPr fontId="3" type="noConversion"/>
  </si>
  <si>
    <t>L20130231</t>
    <phoneticPr fontId="3" type="noConversion"/>
  </si>
  <si>
    <t>762138288677</t>
    <phoneticPr fontId="3" type="noConversion"/>
  </si>
  <si>
    <t>L20130204</t>
    <phoneticPr fontId="3" type="noConversion"/>
  </si>
  <si>
    <t>上海市新气象防雷技术发展有限公司</t>
    <phoneticPr fontId="3" type="noConversion"/>
  </si>
  <si>
    <t>乐清市中厦电子仪器厂</t>
    <phoneticPr fontId="3" type="noConversion"/>
  </si>
  <si>
    <t>上海雷尔盾电气有限公司</t>
    <phoneticPr fontId="3" type="noConversion"/>
  </si>
  <si>
    <t>L20110231-232+271</t>
    <phoneticPr fontId="3" type="noConversion"/>
  </si>
  <si>
    <t>L20110115</t>
    <phoneticPr fontId="3" type="noConversion"/>
  </si>
  <si>
    <t>德和盛电气(上海）有限公司</t>
    <phoneticPr fontId="3" type="noConversion"/>
  </si>
  <si>
    <t>13899448</t>
    <phoneticPr fontId="3" type="noConversion"/>
  </si>
  <si>
    <t>13899450</t>
  </si>
  <si>
    <t>2011.06.02</t>
    <phoneticPr fontId="3" type="noConversion"/>
  </si>
  <si>
    <t>13899449</t>
    <phoneticPr fontId="3" type="noConversion"/>
  </si>
  <si>
    <t>上海傲向自动化科技有限公司</t>
    <phoneticPr fontId="3" type="noConversion"/>
  </si>
  <si>
    <t>05857384</t>
    <phoneticPr fontId="3" type="noConversion"/>
  </si>
  <si>
    <t>EQ228926191CS</t>
    <phoneticPr fontId="3" type="noConversion"/>
  </si>
  <si>
    <t>L20120604-606,616</t>
    <phoneticPr fontId="3" type="noConversion"/>
  </si>
  <si>
    <t>EQ228926188CS</t>
    <phoneticPr fontId="14" type="noConversion"/>
  </si>
  <si>
    <t>L20120416，417</t>
    <phoneticPr fontId="14" type="noConversion"/>
  </si>
  <si>
    <t>L20120406－409</t>
    <phoneticPr fontId="14" type="noConversion"/>
  </si>
  <si>
    <t>EQ228926205CS</t>
    <phoneticPr fontId="14" type="noConversion"/>
  </si>
  <si>
    <t>EQ228926214CS</t>
    <phoneticPr fontId="14" type="noConversion"/>
  </si>
  <si>
    <t>L20120506－510</t>
    <phoneticPr fontId="14" type="noConversion"/>
  </si>
  <si>
    <t>L20120377-378</t>
    <phoneticPr fontId="14" type="noConversion"/>
  </si>
  <si>
    <t>04755811</t>
    <phoneticPr fontId="14" type="noConversion"/>
  </si>
  <si>
    <t>EQ228926228CS</t>
    <phoneticPr fontId="14" type="noConversion"/>
  </si>
  <si>
    <t>L20120494－498</t>
    <phoneticPr fontId="14" type="noConversion"/>
  </si>
  <si>
    <t>04755812</t>
    <phoneticPr fontId="3" type="noConversion"/>
  </si>
  <si>
    <t>00510587</t>
    <phoneticPr fontId="3" type="noConversion"/>
  </si>
  <si>
    <t>00510586</t>
    <phoneticPr fontId="3" type="noConversion"/>
  </si>
  <si>
    <t>国网重庆市电力公司电力科学研究院</t>
  </si>
  <si>
    <t>25379471</t>
    <phoneticPr fontId="3" type="noConversion"/>
  </si>
  <si>
    <t>25379469</t>
    <phoneticPr fontId="3" type="noConversion"/>
  </si>
  <si>
    <t>25379472</t>
    <phoneticPr fontId="3" type="noConversion"/>
  </si>
  <si>
    <t>25379473</t>
    <phoneticPr fontId="3" type="noConversion"/>
  </si>
  <si>
    <t>2011.05.18</t>
    <phoneticPr fontId="3" type="noConversion"/>
  </si>
  <si>
    <t>L20110239-240</t>
    <phoneticPr fontId="3" type="noConversion"/>
  </si>
  <si>
    <t>L20110161</t>
    <phoneticPr fontId="3" type="noConversion"/>
  </si>
  <si>
    <t>13899424</t>
    <phoneticPr fontId="3" type="noConversion"/>
  </si>
  <si>
    <t>13899425</t>
    <phoneticPr fontId="3" type="noConversion"/>
  </si>
  <si>
    <t>2011.04.28</t>
    <phoneticPr fontId="3" type="noConversion"/>
  </si>
  <si>
    <t>201011906099</t>
    <phoneticPr fontId="3" type="noConversion"/>
  </si>
  <si>
    <t>环宇集团有限公司</t>
    <phoneticPr fontId="3" type="noConversion"/>
  </si>
  <si>
    <t>报告已发未付钱</t>
    <phoneticPr fontId="3" type="noConversion"/>
  </si>
  <si>
    <t>苏州工业园区科佳自动化有限公司</t>
    <phoneticPr fontId="3" type="noConversion"/>
  </si>
  <si>
    <t>04755829</t>
    <phoneticPr fontId="3" type="noConversion"/>
  </si>
  <si>
    <t>04755828</t>
    <phoneticPr fontId="3" type="noConversion"/>
  </si>
  <si>
    <t>04755827</t>
    <phoneticPr fontId="3" type="noConversion"/>
  </si>
  <si>
    <t>04525510</t>
    <phoneticPr fontId="3" type="noConversion"/>
  </si>
  <si>
    <t>05857703</t>
    <phoneticPr fontId="3" type="noConversion"/>
  </si>
  <si>
    <t>05857702</t>
    <phoneticPr fontId="3" type="noConversion"/>
  </si>
  <si>
    <t>05857700</t>
    <phoneticPr fontId="3" type="noConversion"/>
  </si>
  <si>
    <t>05857699</t>
    <phoneticPr fontId="3" type="noConversion"/>
  </si>
  <si>
    <t>05857698</t>
    <phoneticPr fontId="3" type="noConversion"/>
  </si>
  <si>
    <t>05857697</t>
    <phoneticPr fontId="3" type="noConversion"/>
  </si>
  <si>
    <t>L20110243-247</t>
    <phoneticPr fontId="3" type="noConversion"/>
  </si>
  <si>
    <t>L20110211</t>
    <phoneticPr fontId="3" type="noConversion"/>
  </si>
  <si>
    <t>深圳市威尔利实业有限公司</t>
    <phoneticPr fontId="14" type="noConversion"/>
  </si>
  <si>
    <r>
      <t>L20120095</t>
    </r>
    <r>
      <rPr>
        <sz val="12"/>
        <rFont val="宋体"/>
        <family val="3"/>
        <charset val="134"/>
      </rPr>
      <t>-96</t>
    </r>
    <phoneticPr fontId="14" type="noConversion"/>
  </si>
  <si>
    <t>L20120103</t>
    <phoneticPr fontId="14" type="noConversion"/>
  </si>
  <si>
    <t>201011906072</t>
    <phoneticPr fontId="3" type="noConversion"/>
  </si>
  <si>
    <t>自取</t>
    <phoneticPr fontId="3" type="noConversion"/>
  </si>
  <si>
    <t>上海电器股份有限公司人民电器厂</t>
    <phoneticPr fontId="3" type="noConversion"/>
  </si>
  <si>
    <t>2012.8.21</t>
    <phoneticPr fontId="14" type="noConversion"/>
  </si>
  <si>
    <t>杭州乾龙电器有限公司</t>
    <phoneticPr fontId="14" type="noConversion"/>
  </si>
  <si>
    <t>37795280</t>
    <phoneticPr fontId="14" type="noConversion"/>
  </si>
  <si>
    <t>00510570</t>
    <phoneticPr fontId="14" type="noConversion"/>
  </si>
  <si>
    <t>37795281</t>
    <phoneticPr fontId="14" type="noConversion"/>
  </si>
  <si>
    <t>L20120290</t>
    <phoneticPr fontId="14" type="noConversion"/>
  </si>
  <si>
    <t>728038915477</t>
    <phoneticPr fontId="14" type="noConversion"/>
  </si>
  <si>
    <t>杭州易龙防雷科技有限公司</t>
    <phoneticPr fontId="14" type="noConversion"/>
  </si>
  <si>
    <t>YPN ELECTRICAL ENGINEERING &amp; CONSTRUCTION SDN BHD</t>
    <phoneticPr fontId="14" type="noConversion"/>
  </si>
  <si>
    <t>05051001</t>
    <phoneticPr fontId="14" type="noConversion"/>
  </si>
  <si>
    <t>05051002</t>
    <phoneticPr fontId="14" type="noConversion"/>
  </si>
  <si>
    <t>上海苏莱电气有限公司</t>
    <phoneticPr fontId="3" type="noConversion"/>
  </si>
  <si>
    <t>05051003</t>
    <phoneticPr fontId="14" type="noConversion"/>
  </si>
  <si>
    <r>
      <t>E</t>
    </r>
    <r>
      <rPr>
        <sz val="12"/>
        <rFont val="宋体"/>
        <family val="3"/>
        <charset val="134"/>
      </rPr>
      <t>RICO INTERNATION CORPPRATION</t>
    </r>
    <phoneticPr fontId="14" type="noConversion"/>
  </si>
  <si>
    <r>
      <t>L</t>
    </r>
    <r>
      <rPr>
        <sz val="12"/>
        <rFont val="宋体"/>
        <family val="3"/>
        <charset val="134"/>
      </rPr>
      <t>20110482+455</t>
    </r>
    <phoneticPr fontId="3" type="noConversion"/>
  </si>
  <si>
    <t>04525481</t>
    <phoneticPr fontId="14" type="noConversion"/>
  </si>
  <si>
    <t>04525480</t>
    <phoneticPr fontId="14" type="noConversion"/>
  </si>
  <si>
    <t>EQ228927002CS</t>
    <phoneticPr fontId="14" type="noConversion"/>
  </si>
  <si>
    <t>浙江雷泰电气有限公司</t>
    <phoneticPr fontId="3" type="noConversion"/>
  </si>
  <si>
    <t>2011.03.02</t>
    <phoneticPr fontId="3" type="noConversion"/>
  </si>
  <si>
    <t>2011.03.04</t>
    <phoneticPr fontId="3" type="noConversion"/>
  </si>
  <si>
    <t>680102830228</t>
    <phoneticPr fontId="3" type="noConversion"/>
  </si>
  <si>
    <t>680102830233</t>
    <phoneticPr fontId="3" type="noConversion"/>
  </si>
  <si>
    <t>上海翼磊电子科技发展有限公司</t>
    <phoneticPr fontId="3" type="noConversion"/>
  </si>
  <si>
    <t>L20110164</t>
    <phoneticPr fontId="3" type="noConversion"/>
  </si>
  <si>
    <t>2013.5.27</t>
    <phoneticPr fontId="3" type="noConversion"/>
  </si>
  <si>
    <t>11062105</t>
    <phoneticPr fontId="3" type="noConversion"/>
  </si>
  <si>
    <t>L20130073</t>
    <phoneticPr fontId="3" type="noConversion"/>
  </si>
  <si>
    <t>L20130103</t>
    <phoneticPr fontId="3" type="noConversion"/>
  </si>
  <si>
    <t>762138288673</t>
    <phoneticPr fontId="3" type="noConversion"/>
  </si>
  <si>
    <t>11062104</t>
    <phoneticPr fontId="3" type="noConversion"/>
  </si>
  <si>
    <t>762138288657</t>
    <phoneticPr fontId="3" type="noConversion"/>
  </si>
  <si>
    <r>
      <t>L20130114</t>
    </r>
    <r>
      <rPr>
        <sz val="12"/>
        <rFont val="宋体"/>
        <family val="3"/>
        <charset val="134"/>
      </rPr>
      <t>-116</t>
    </r>
    <phoneticPr fontId="3" type="noConversion"/>
  </si>
  <si>
    <t>11062103</t>
    <phoneticPr fontId="3" type="noConversion"/>
  </si>
  <si>
    <t>762138288671</t>
    <phoneticPr fontId="3" type="noConversion"/>
  </si>
  <si>
    <t>11062102</t>
    <phoneticPr fontId="3" type="noConversion"/>
  </si>
  <si>
    <t>762138288670</t>
    <phoneticPr fontId="3" type="noConversion"/>
  </si>
  <si>
    <t>22700998</t>
    <phoneticPr fontId="3" type="noConversion"/>
  </si>
  <si>
    <t>762138288658</t>
    <phoneticPr fontId="3" type="noConversion"/>
  </si>
  <si>
    <t>L20130275</t>
    <phoneticPr fontId="3" type="noConversion"/>
  </si>
  <si>
    <t>22701000</t>
    <phoneticPr fontId="3" type="noConversion"/>
  </si>
  <si>
    <t>22700999</t>
    <phoneticPr fontId="3" type="noConversion"/>
  </si>
  <si>
    <t>L20130338-339</t>
    <phoneticPr fontId="3" type="noConversion"/>
  </si>
  <si>
    <t>762138288669</t>
    <phoneticPr fontId="3" type="noConversion"/>
  </si>
  <si>
    <t>L20130161</t>
    <phoneticPr fontId="3" type="noConversion"/>
  </si>
  <si>
    <t>上海士林电器有限公司</t>
    <phoneticPr fontId="3" type="noConversion"/>
  </si>
  <si>
    <t>上海施耐德低压终端电器有限公司</t>
  </si>
  <si>
    <t>22700990</t>
    <phoneticPr fontId="3" type="noConversion"/>
  </si>
  <si>
    <t>22700991</t>
    <phoneticPr fontId="3" type="noConversion"/>
  </si>
  <si>
    <t>22700992</t>
    <phoneticPr fontId="3" type="noConversion"/>
  </si>
  <si>
    <t>22700993</t>
    <phoneticPr fontId="3" type="noConversion"/>
  </si>
  <si>
    <t>22700994</t>
    <phoneticPr fontId="3" type="noConversion"/>
  </si>
  <si>
    <t>22700995</t>
    <phoneticPr fontId="3" type="noConversion"/>
  </si>
  <si>
    <t>22700996</t>
    <phoneticPr fontId="3" type="noConversion"/>
  </si>
  <si>
    <t>22700997</t>
    <phoneticPr fontId="3" type="noConversion"/>
  </si>
  <si>
    <t>762138288659</t>
    <phoneticPr fontId="3" type="noConversion"/>
  </si>
  <si>
    <r>
      <t>L20110</t>
    </r>
    <r>
      <rPr>
        <sz val="12"/>
        <rFont val="宋体"/>
        <family val="3"/>
        <charset val="134"/>
      </rPr>
      <t>513</t>
    </r>
    <phoneticPr fontId="14" type="noConversion"/>
  </si>
  <si>
    <r>
      <t>L201200</t>
    </r>
    <r>
      <rPr>
        <sz val="12"/>
        <rFont val="宋体"/>
        <family val="3"/>
        <charset val="134"/>
      </rPr>
      <t>04</t>
    </r>
    <phoneticPr fontId="14" type="noConversion"/>
  </si>
  <si>
    <t>南京普天鸿雁电器科技有限公司</t>
    <phoneticPr fontId="14" type="noConversion"/>
  </si>
  <si>
    <r>
      <t>2012.3.</t>
    </r>
    <r>
      <rPr>
        <sz val="12"/>
        <rFont val="宋体"/>
        <family val="3"/>
        <charset val="134"/>
      </rPr>
      <t>31</t>
    </r>
    <phoneticPr fontId="14" type="noConversion"/>
  </si>
  <si>
    <t>上海澎渤电气有限公司</t>
    <phoneticPr fontId="3" type="noConversion"/>
  </si>
  <si>
    <t>常州高森低压电器有限公司</t>
    <phoneticPr fontId="3" type="noConversion"/>
  </si>
  <si>
    <t>四川雷力顿电气技术有限公司</t>
    <phoneticPr fontId="3" type="noConversion"/>
  </si>
  <si>
    <t>东莞市新铂铼电子有限公司</t>
    <phoneticPr fontId="3" type="noConversion"/>
  </si>
  <si>
    <t>2013.6.8</t>
    <phoneticPr fontId="3" type="noConversion"/>
  </si>
  <si>
    <t>深圳市海雷克电子技术有限公司</t>
    <phoneticPr fontId="3" type="noConversion"/>
  </si>
  <si>
    <t>L20110588</t>
    <phoneticPr fontId="14" type="noConversion"/>
  </si>
  <si>
    <t>上海中心大厦建设发展有限公司</t>
    <phoneticPr fontId="14" type="noConversion"/>
  </si>
  <si>
    <t>苏州市欧盾电子科技有限公司</t>
    <phoneticPr fontId="3" type="noConversion"/>
  </si>
  <si>
    <t>2013.3.28</t>
    <phoneticPr fontId="3" type="noConversion"/>
  </si>
  <si>
    <t>07833719</t>
  </si>
  <si>
    <r>
      <t>2</t>
    </r>
    <r>
      <rPr>
        <sz val="12"/>
        <rFont val="宋体"/>
        <family val="3"/>
        <charset val="134"/>
      </rPr>
      <t>011.08.17</t>
    </r>
    <phoneticPr fontId="3" type="noConversion"/>
  </si>
  <si>
    <r>
      <t>L</t>
    </r>
    <r>
      <rPr>
        <sz val="12"/>
        <rFont val="宋体"/>
        <family val="3"/>
        <charset val="134"/>
      </rPr>
      <t>20110311</t>
    </r>
    <phoneticPr fontId="3" type="noConversion"/>
  </si>
  <si>
    <r>
      <t>L</t>
    </r>
    <r>
      <rPr>
        <sz val="12"/>
        <rFont val="宋体"/>
        <family val="3"/>
        <charset val="134"/>
      </rPr>
      <t>20110337</t>
    </r>
    <phoneticPr fontId="3" type="noConversion"/>
  </si>
  <si>
    <t>L20110328</t>
    <phoneticPr fontId="3" type="noConversion"/>
  </si>
  <si>
    <r>
      <t>L</t>
    </r>
    <r>
      <rPr>
        <sz val="12"/>
        <rFont val="宋体"/>
        <family val="3"/>
        <charset val="134"/>
      </rPr>
      <t>20110249</t>
    </r>
    <phoneticPr fontId="3" type="noConversion"/>
  </si>
  <si>
    <r>
      <t>2</t>
    </r>
    <r>
      <rPr>
        <sz val="12"/>
        <rFont val="宋体"/>
        <family val="3"/>
        <charset val="134"/>
      </rPr>
      <t>011.07.15</t>
    </r>
    <phoneticPr fontId="3" type="noConversion"/>
  </si>
  <si>
    <r>
      <t>L</t>
    </r>
    <r>
      <rPr>
        <sz val="12"/>
        <rFont val="宋体"/>
        <family val="3"/>
        <charset val="134"/>
      </rPr>
      <t>20110332</t>
    </r>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</si>
  <si>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</si>
  <si>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18112846</t>
    <phoneticPr fontId="3" type="noConversion"/>
  </si>
  <si>
    <t>18112845</t>
    <phoneticPr fontId="3" type="noConversion"/>
  </si>
  <si>
    <t>18112907</t>
    <phoneticPr fontId="3" type="noConversion"/>
  </si>
  <si>
    <t>762138288640</t>
    <phoneticPr fontId="3" type="noConversion"/>
  </si>
  <si>
    <r>
      <t>L</t>
    </r>
    <r>
      <rPr>
        <sz val="12"/>
        <rFont val="宋体"/>
        <family val="3"/>
        <charset val="134"/>
      </rPr>
      <t>20110441-442</t>
    </r>
    <phoneticPr fontId="3" type="noConversion"/>
  </si>
  <si>
    <t>L20110561</t>
    <phoneticPr fontId="3" type="noConversion"/>
  </si>
  <si>
    <t>12841417</t>
    <phoneticPr fontId="14" type="noConversion"/>
  </si>
  <si>
    <t>728001979394</t>
    <phoneticPr fontId="14" type="noConversion"/>
  </si>
  <si>
    <t>04525460</t>
    <phoneticPr fontId="14" type="noConversion"/>
  </si>
  <si>
    <t>04525461</t>
    <phoneticPr fontId="14" type="noConversion"/>
  </si>
  <si>
    <t>L20120034</t>
    <phoneticPr fontId="14" type="noConversion"/>
  </si>
  <si>
    <t>04525495</t>
    <phoneticPr fontId="14" type="noConversion"/>
  </si>
  <si>
    <t>37795320</t>
    <phoneticPr fontId="14" type="noConversion"/>
  </si>
  <si>
    <t>2012.10.15</t>
    <phoneticPr fontId="14" type="noConversion"/>
  </si>
  <si>
    <t>11062143</t>
    <phoneticPr fontId="3" type="noConversion"/>
  </si>
  <si>
    <t>728106744599</t>
    <phoneticPr fontId="3" type="noConversion"/>
  </si>
  <si>
    <t>L20130483</t>
    <phoneticPr fontId="3" type="noConversion"/>
  </si>
  <si>
    <t>11062144</t>
    <phoneticPr fontId="3" type="noConversion"/>
  </si>
  <si>
    <t>728106744600</t>
    <phoneticPr fontId="3" type="noConversion"/>
  </si>
  <si>
    <t>11062145</t>
    <phoneticPr fontId="3" type="noConversion"/>
  </si>
  <si>
    <t>11062149</t>
    <phoneticPr fontId="3" type="noConversion"/>
  </si>
  <si>
    <t>L20130381</t>
    <phoneticPr fontId="3" type="noConversion"/>
  </si>
  <si>
    <t>L20130464</t>
    <phoneticPr fontId="3" type="noConversion"/>
  </si>
  <si>
    <t>728106744601</t>
    <phoneticPr fontId="3" type="noConversion"/>
  </si>
  <si>
    <t>11062147</t>
    <phoneticPr fontId="3" type="noConversion"/>
  </si>
  <si>
    <t>11062148</t>
    <phoneticPr fontId="3" type="noConversion"/>
  </si>
  <si>
    <t>L20130446</t>
    <phoneticPr fontId="3" type="noConversion"/>
  </si>
  <si>
    <t>728106744603</t>
    <phoneticPr fontId="3" type="noConversion"/>
  </si>
  <si>
    <t>680136355370</t>
    <phoneticPr fontId="3" type="noConversion"/>
  </si>
  <si>
    <t>2013.5.29</t>
    <phoneticPr fontId="3" type="noConversion"/>
  </si>
  <si>
    <t>苏州德立弗检测技术服务有限公司</t>
    <phoneticPr fontId="3" type="noConversion"/>
  </si>
  <si>
    <t>27564424</t>
    <phoneticPr fontId="3" type="noConversion"/>
  </si>
  <si>
    <t>缙云县海特电子元件厂</t>
    <phoneticPr fontId="3" type="noConversion"/>
  </si>
  <si>
    <t>南京捷雷科技有限公司常州分公司</t>
    <phoneticPr fontId="3" type="noConversion"/>
  </si>
  <si>
    <t>已寄出</t>
    <phoneticPr fontId="3" type="noConversion"/>
  </si>
  <si>
    <r>
      <t>2011.07.1</t>
    </r>
    <r>
      <rPr>
        <sz val="12"/>
        <rFont val="宋体"/>
        <family val="3"/>
        <charset val="134"/>
      </rPr>
      <t>5</t>
    </r>
    <phoneticPr fontId="3" type="noConversion"/>
  </si>
  <si>
    <t>2011.07.15</t>
  </si>
  <si>
    <t>2011.07.15</t>
    <phoneticPr fontId="3" type="noConversion"/>
  </si>
  <si>
    <r>
      <t>2011.07.15</t>
    </r>
    <r>
      <rPr>
        <sz val="12"/>
        <rFont val="宋体"/>
        <family val="3"/>
        <charset val="134"/>
      </rPr>
      <t/>
    </r>
  </si>
  <si>
    <r>
      <t>04315296</t>
    </r>
    <r>
      <rPr>
        <sz val="12"/>
        <rFont val="宋体"/>
        <family val="3"/>
        <charset val="134"/>
      </rPr>
      <t/>
    </r>
    <phoneticPr fontId="3" type="noConversion"/>
  </si>
  <si>
    <r>
      <t>6</t>
    </r>
    <r>
      <rPr>
        <sz val="12"/>
        <rFont val="宋体"/>
        <family val="3"/>
        <charset val="134"/>
      </rPr>
      <t>80122017800</t>
    </r>
    <phoneticPr fontId="3" type="noConversion"/>
  </si>
  <si>
    <t>L20110263复检</t>
    <phoneticPr fontId="3" type="noConversion"/>
  </si>
  <si>
    <t>680122017801</t>
    <phoneticPr fontId="14" type="noConversion"/>
  </si>
  <si>
    <t>27564415</t>
    <phoneticPr fontId="3" type="noConversion"/>
  </si>
  <si>
    <t>680122017802</t>
    <phoneticPr fontId="14" type="noConversion"/>
  </si>
  <si>
    <t>15420201</t>
    <phoneticPr fontId="14" type="noConversion"/>
  </si>
  <si>
    <t>2013.6.29</t>
    <phoneticPr fontId="3" type="noConversion"/>
  </si>
  <si>
    <t>728104622479</t>
    <phoneticPr fontId="3" type="noConversion"/>
  </si>
  <si>
    <t>L20130406</t>
    <phoneticPr fontId="3" type="noConversion"/>
  </si>
  <si>
    <t>22701016</t>
    <phoneticPr fontId="3" type="noConversion"/>
  </si>
  <si>
    <t>衢州市德盛防雷科技有限公司</t>
    <phoneticPr fontId="3" type="noConversion"/>
  </si>
  <si>
    <t>L20130258</t>
    <phoneticPr fontId="3" type="noConversion"/>
  </si>
  <si>
    <t>L20130342</t>
    <phoneticPr fontId="3" type="noConversion"/>
  </si>
  <si>
    <t>L20130348</t>
    <phoneticPr fontId="3" type="noConversion"/>
  </si>
  <si>
    <t>728104622502</t>
    <phoneticPr fontId="3" type="noConversion"/>
  </si>
  <si>
    <t>04755864</t>
    <phoneticPr fontId="3" type="noConversion"/>
  </si>
  <si>
    <t>680136355524</t>
    <phoneticPr fontId="14" type="noConversion"/>
  </si>
  <si>
    <t>728011684341</t>
    <phoneticPr fontId="14" type="noConversion"/>
  </si>
  <si>
    <t>L20120016</t>
    <phoneticPr fontId="14" type="noConversion"/>
  </si>
  <si>
    <r>
      <t>2012.3.1</t>
    </r>
    <r>
      <rPr>
        <sz val="12"/>
        <rFont val="宋体"/>
        <family val="3"/>
        <charset val="134"/>
      </rPr>
      <t>6</t>
    </r>
    <phoneticPr fontId="14" type="noConversion"/>
  </si>
  <si>
    <t>L20100195</t>
    <phoneticPr fontId="3" type="noConversion"/>
  </si>
  <si>
    <t>L20110180-181</t>
    <phoneticPr fontId="3" type="noConversion"/>
  </si>
  <si>
    <t>201011906057</t>
    <phoneticPr fontId="3" type="noConversion"/>
  </si>
  <si>
    <t>南京盟拓科技有限公司</t>
    <phoneticPr fontId="14" type="noConversion"/>
  </si>
  <si>
    <r>
      <t>2012.</t>
    </r>
    <r>
      <rPr>
        <sz val="12"/>
        <rFont val="宋体"/>
        <family val="3"/>
        <charset val="134"/>
      </rPr>
      <t>2</t>
    </r>
    <r>
      <rPr>
        <sz val="12"/>
        <rFont val="宋体"/>
        <family val="3"/>
        <charset val="134"/>
      </rPr>
      <t>.</t>
    </r>
    <r>
      <rPr>
        <sz val="12"/>
        <rFont val="宋体"/>
        <family val="3"/>
        <charset val="134"/>
      </rPr>
      <t>10</t>
    </r>
    <phoneticPr fontId="14" type="noConversion"/>
  </si>
  <si>
    <t>L20130004</t>
    <phoneticPr fontId="3" type="noConversion"/>
  </si>
  <si>
    <t>上海雷尔盾电气有限公司</t>
    <phoneticPr fontId="3" type="noConversion"/>
  </si>
  <si>
    <t>2013.5.17</t>
    <phoneticPr fontId="3" type="noConversion"/>
  </si>
  <si>
    <t>L20100164</t>
    <phoneticPr fontId="3" type="noConversion"/>
  </si>
  <si>
    <t>2011.04.13</t>
    <phoneticPr fontId="3" type="noConversion"/>
  </si>
  <si>
    <t>2011.05.24</t>
    <phoneticPr fontId="3" type="noConversion"/>
  </si>
  <si>
    <r>
      <t>L20110476－</t>
    </r>
    <r>
      <rPr>
        <sz val="12"/>
        <rFont val="宋体"/>
        <family val="3"/>
        <charset val="134"/>
      </rPr>
      <t>480</t>
    </r>
    <phoneticPr fontId="3" type="noConversion"/>
  </si>
  <si>
    <t>2013.5.31</t>
    <phoneticPr fontId="3" type="noConversion"/>
  </si>
  <si>
    <t>L20130260－261</t>
    <phoneticPr fontId="3" type="noConversion"/>
  </si>
  <si>
    <t>13899372</t>
    <phoneticPr fontId="3" type="noConversion"/>
  </si>
  <si>
    <r>
      <t>L2012010</t>
    </r>
    <r>
      <rPr>
        <sz val="12"/>
        <rFont val="宋体"/>
        <family val="3"/>
        <charset val="134"/>
      </rPr>
      <t>9-111</t>
    </r>
    <phoneticPr fontId="14" type="noConversion"/>
  </si>
  <si>
    <t>02399174</t>
    <phoneticPr fontId="14" type="noConversion"/>
  </si>
  <si>
    <t>江苏万高电气实业有限公司</t>
    <phoneticPr fontId="14" type="noConversion"/>
  </si>
  <si>
    <t>上海欣丰电子有限公司</t>
    <phoneticPr fontId="14" type="noConversion"/>
  </si>
  <si>
    <t>37795319</t>
    <phoneticPr fontId="14" type="noConversion"/>
  </si>
  <si>
    <t>L20110193-195</t>
    <phoneticPr fontId="3" type="noConversion"/>
  </si>
  <si>
    <t>13899420</t>
    <phoneticPr fontId="3" type="noConversion"/>
  </si>
  <si>
    <t>13899421</t>
    <phoneticPr fontId="3" type="noConversion"/>
  </si>
  <si>
    <r>
      <t>L2011</t>
    </r>
    <r>
      <rPr>
        <sz val="12"/>
        <rFont val="宋体"/>
        <family val="3"/>
        <charset val="134"/>
      </rPr>
      <t>0501</t>
    </r>
    <phoneticPr fontId="3" type="noConversion"/>
  </si>
  <si>
    <t>680125823856</t>
    <phoneticPr fontId="14" type="noConversion"/>
  </si>
  <si>
    <t>680125823858</t>
    <phoneticPr fontId="14" type="noConversion"/>
  </si>
  <si>
    <t>广西地凯科技有限公司</t>
    <phoneticPr fontId="3" type="noConversion"/>
  </si>
  <si>
    <t>上海辰竹仪表有限公司</t>
    <phoneticPr fontId="3" type="noConversion"/>
  </si>
  <si>
    <t>L20130358</t>
    <phoneticPr fontId="3" type="noConversion"/>
  </si>
  <si>
    <r>
      <t>2011.</t>
    </r>
    <r>
      <rPr>
        <sz val="12"/>
        <rFont val="宋体"/>
        <family val="3"/>
        <charset val="134"/>
      </rPr>
      <t>12</t>
    </r>
    <r>
      <rPr>
        <sz val="12"/>
        <rFont val="宋体"/>
        <family val="3"/>
        <charset val="134"/>
      </rPr>
      <t>.</t>
    </r>
    <r>
      <rPr>
        <sz val="12"/>
        <rFont val="宋体"/>
        <family val="3"/>
        <charset val="134"/>
      </rPr>
      <t>15</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</si>
  <si>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16</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</si>
  <si>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17</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</si>
  <si>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18</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</si>
  <si>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19</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</si>
  <si>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20</t>
    </r>
    <r>
      <rPr>
        <sz val="12"/>
        <rFont val="宋体"/>
        <family val="3"/>
        <charset val="134"/>
      </rPr>
      <t/>
    </r>
  </si>
  <si>
    <r>
      <t>201</t>
    </r>
    <r>
      <rPr>
        <sz val="12"/>
        <rFont val="宋体"/>
        <family val="3"/>
        <charset val="134"/>
      </rPr>
      <t>2</t>
    </r>
    <r>
      <rPr>
        <sz val="12"/>
        <rFont val="宋体"/>
        <family val="3"/>
        <charset val="134"/>
      </rPr>
      <t>.1.</t>
    </r>
    <r>
      <rPr>
        <sz val="12"/>
        <rFont val="宋体"/>
        <family val="3"/>
        <charset val="134"/>
      </rPr>
      <t>10</t>
    </r>
    <phoneticPr fontId="3" type="noConversion"/>
  </si>
  <si>
    <t>27564493</t>
    <phoneticPr fontId="3" type="noConversion"/>
  </si>
  <si>
    <t>15420193</t>
    <phoneticPr fontId="3" type="noConversion"/>
  </si>
  <si>
    <t>15420231</t>
    <phoneticPr fontId="14" type="noConversion"/>
  </si>
  <si>
    <t>深圳远征技术有限公司</t>
    <phoneticPr fontId="3" type="noConversion"/>
  </si>
  <si>
    <r>
      <t>-</t>
    </r>
    <r>
      <rPr>
        <sz val="12"/>
        <rFont val="宋体"/>
        <family val="3"/>
        <charset val="134"/>
      </rPr>
      <t>22015</t>
    </r>
    <phoneticPr fontId="3" type="noConversion"/>
  </si>
  <si>
    <r>
      <t>2</t>
    </r>
    <r>
      <rPr>
        <sz val="12"/>
        <rFont val="宋体"/>
        <family val="3"/>
        <charset val="134"/>
      </rPr>
      <t>012.1.10</t>
    </r>
    <phoneticPr fontId="14" type="noConversion"/>
  </si>
  <si>
    <t>神龙电气有限公司</t>
    <phoneticPr fontId="14" type="noConversion"/>
  </si>
  <si>
    <t>18112932</t>
    <phoneticPr fontId="3" type="noConversion"/>
  </si>
  <si>
    <t>18112931</t>
    <phoneticPr fontId="3" type="noConversion"/>
  </si>
  <si>
    <t>18112933</t>
    <phoneticPr fontId="3" type="noConversion"/>
  </si>
  <si>
    <t>18112917</t>
    <phoneticPr fontId="3" type="noConversion"/>
  </si>
  <si>
    <t>18112915</t>
    <phoneticPr fontId="3" type="noConversion"/>
  </si>
  <si>
    <t>18112916</t>
    <phoneticPr fontId="3" type="noConversion"/>
  </si>
  <si>
    <t>北京乐平电器有限公司</t>
    <phoneticPr fontId="14" type="noConversion"/>
  </si>
  <si>
    <t>江苏中伟业通讯设备有限公司</t>
    <phoneticPr fontId="14" type="noConversion"/>
  </si>
  <si>
    <t>华为技术有限公司</t>
    <phoneticPr fontId="3" type="noConversion"/>
  </si>
  <si>
    <t>13899428</t>
    <phoneticPr fontId="3" type="noConversion"/>
  </si>
  <si>
    <t>13899429</t>
    <phoneticPr fontId="3" type="noConversion"/>
  </si>
  <si>
    <t>13899430</t>
    <phoneticPr fontId="3" type="noConversion"/>
  </si>
  <si>
    <t>13899431</t>
    <phoneticPr fontId="3" type="noConversion"/>
  </si>
  <si>
    <t>13899432</t>
    <phoneticPr fontId="3" type="noConversion"/>
  </si>
  <si>
    <r>
      <t>2</t>
    </r>
    <r>
      <rPr>
        <sz val="12"/>
        <rFont val="宋体"/>
        <family val="3"/>
        <charset val="134"/>
      </rPr>
      <t>011.08.03</t>
    </r>
    <phoneticPr fontId="3" type="noConversion"/>
  </si>
  <si>
    <t>2011.08.03</t>
    <phoneticPr fontId="3" type="noConversion"/>
  </si>
  <si>
    <t>L20110192</t>
    <phoneticPr fontId="3" type="noConversion"/>
  </si>
  <si>
    <t>上海仁广实业发展有限公司</t>
    <phoneticPr fontId="14" type="noConversion"/>
  </si>
  <si>
    <t>常州鼎先电子有限公司</t>
    <phoneticPr fontId="3" type="noConversion"/>
  </si>
  <si>
    <t>昊阳天宇科技（深圳）有限公司上海分公司</t>
    <phoneticPr fontId="14" type="noConversion"/>
  </si>
  <si>
    <t>2012.8.1</t>
    <phoneticPr fontId="14" type="noConversion"/>
  </si>
  <si>
    <t>四川百石科技有限公司</t>
    <phoneticPr fontId="3" type="noConversion"/>
  </si>
  <si>
    <t>04525479</t>
    <phoneticPr fontId="14" type="noConversion"/>
  </si>
  <si>
    <t>728038915468</t>
    <phoneticPr fontId="14" type="noConversion"/>
  </si>
  <si>
    <t>深圳市欧维派科技有限公司</t>
    <phoneticPr fontId="3" type="noConversion"/>
  </si>
  <si>
    <t>L20110220</t>
    <phoneticPr fontId="3" type="noConversion"/>
  </si>
  <si>
    <t xml:space="preserve">上海雷迅防雷技术有限公司 </t>
    <phoneticPr fontId="3" type="noConversion"/>
  </si>
  <si>
    <t>上海华云避雷装置检测工程有限公司</t>
    <phoneticPr fontId="3" type="noConversion"/>
  </si>
  <si>
    <t>佛山市顺德区伦教金盾防雷技术发展有限公司</t>
    <phoneticPr fontId="14" type="noConversion"/>
  </si>
  <si>
    <t>浙江恒丰光电技术有限公司</t>
    <phoneticPr fontId="14" type="noConversion"/>
  </si>
  <si>
    <t>广州华炜科技有限公司</t>
    <phoneticPr fontId="3" type="noConversion"/>
  </si>
  <si>
    <t>L20120022</t>
    <phoneticPr fontId="14" type="noConversion"/>
  </si>
  <si>
    <t>728001979351</t>
    <phoneticPr fontId="14" type="noConversion"/>
  </si>
  <si>
    <t>随报告</t>
    <phoneticPr fontId="3" type="noConversion"/>
  </si>
  <si>
    <t>TUV莱茵技术监督服务（广东）有限公司</t>
    <phoneticPr fontId="3" type="noConversion"/>
  </si>
  <si>
    <t>02399127
02399128
02399129</t>
    <phoneticPr fontId="14" type="noConversion"/>
  </si>
  <si>
    <r>
      <t>L20110595－</t>
    </r>
    <r>
      <rPr>
        <sz val="12"/>
        <rFont val="宋体"/>
        <family val="3"/>
        <charset val="134"/>
      </rPr>
      <t>596
L20120051</t>
    </r>
    <phoneticPr fontId="14" type="noConversion"/>
  </si>
  <si>
    <t>02399125
02399126</t>
    <phoneticPr fontId="14" type="noConversion"/>
  </si>
  <si>
    <t>项目工程师</t>
    <phoneticPr fontId="3" type="noConversion"/>
  </si>
  <si>
    <t>林</t>
    <phoneticPr fontId="14" type="noConversion"/>
  </si>
  <si>
    <t>沈</t>
    <phoneticPr fontId="14" type="noConversion"/>
  </si>
  <si>
    <t>南京菲尼克斯电气有限公司</t>
    <phoneticPr fontId="14" type="noConversion"/>
  </si>
  <si>
    <r>
      <t>2012.</t>
    </r>
    <r>
      <rPr>
        <sz val="12"/>
        <rFont val="宋体"/>
        <family val="3"/>
        <charset val="134"/>
      </rPr>
      <t>4</t>
    </r>
    <r>
      <rPr>
        <sz val="12"/>
        <rFont val="宋体"/>
        <family val="3"/>
        <charset val="134"/>
      </rPr>
      <t>.</t>
    </r>
    <r>
      <rPr>
        <sz val="12"/>
        <rFont val="宋体"/>
        <family val="3"/>
        <charset val="134"/>
      </rPr>
      <t>24</t>
    </r>
    <phoneticPr fontId="14" type="noConversion"/>
  </si>
  <si>
    <t>杭州紫光网络技术有限公司</t>
    <phoneticPr fontId="14" type="noConversion"/>
  </si>
  <si>
    <t>17235162</t>
    <phoneticPr fontId="3" type="noConversion"/>
  </si>
  <si>
    <r>
      <t>L20110</t>
    </r>
    <r>
      <rPr>
        <sz val="12"/>
        <rFont val="宋体"/>
        <family val="3"/>
        <charset val="134"/>
      </rPr>
      <t>427</t>
    </r>
    <phoneticPr fontId="3" type="noConversion"/>
  </si>
  <si>
    <t>15420190</t>
    <phoneticPr fontId="3" type="noConversion"/>
  </si>
  <si>
    <t>680136355364</t>
    <phoneticPr fontId="3" type="noConversion"/>
  </si>
  <si>
    <t>15420181</t>
    <phoneticPr fontId="3" type="noConversion"/>
  </si>
  <si>
    <t>680136355365</t>
    <phoneticPr fontId="3" type="noConversion"/>
  </si>
  <si>
    <t>762166642313</t>
    <phoneticPr fontId="3" type="noConversion"/>
  </si>
  <si>
    <t>L20130517</t>
    <phoneticPr fontId="3" type="noConversion"/>
  </si>
  <si>
    <t>L20130094</t>
    <phoneticPr fontId="3" type="noConversion"/>
  </si>
  <si>
    <t>L20130317</t>
    <phoneticPr fontId="3" type="noConversion"/>
  </si>
  <si>
    <t>L20130521</t>
    <phoneticPr fontId="3" type="noConversion"/>
  </si>
  <si>
    <t>(JW)ISKRA ZASCITE D.O.O.</t>
    <phoneticPr fontId="3" type="noConversion"/>
  </si>
  <si>
    <t>2013.8.26</t>
    <phoneticPr fontId="3" type="noConversion"/>
  </si>
  <si>
    <t>L20130352</t>
    <phoneticPr fontId="3" type="noConversion"/>
  </si>
  <si>
    <t>04755816</t>
    <phoneticPr fontId="3" type="noConversion"/>
  </si>
  <si>
    <t>上海澎渤电气有限公司</t>
  </si>
  <si>
    <t>00510567</t>
    <phoneticPr fontId="14" type="noConversion"/>
  </si>
  <si>
    <t>06067809</t>
    <phoneticPr fontId="14" type="noConversion"/>
  </si>
  <si>
    <t>L20130056－064</t>
    <phoneticPr fontId="3" type="noConversion"/>
  </si>
  <si>
    <t>2013.2.21</t>
    <phoneticPr fontId="3" type="noConversion"/>
  </si>
  <si>
    <t>LIANEQUIP SDN BHO</t>
    <phoneticPr fontId="3" type="noConversion"/>
  </si>
  <si>
    <t>L20120561,591,592,601</t>
    <phoneticPr fontId="3" type="noConversion"/>
  </si>
  <si>
    <t>04755842</t>
    <phoneticPr fontId="3" type="noConversion"/>
  </si>
  <si>
    <t>728070699845</t>
    <phoneticPr fontId="3" type="noConversion"/>
  </si>
  <si>
    <t>728036488096</t>
    <phoneticPr fontId="14" type="noConversion"/>
  </si>
  <si>
    <t>06067810</t>
    <phoneticPr fontId="14" type="noConversion"/>
  </si>
  <si>
    <t>728036488097</t>
    <phoneticPr fontId="14" type="noConversion"/>
  </si>
  <si>
    <t>06067811</t>
    <phoneticPr fontId="14" type="noConversion"/>
  </si>
  <si>
    <t>728036488099</t>
    <phoneticPr fontId="14" type="noConversion"/>
  </si>
  <si>
    <t>06067813</t>
    <phoneticPr fontId="14" type="noConversion"/>
  </si>
  <si>
    <t>728036488100</t>
    <phoneticPr fontId="14" type="noConversion"/>
  </si>
  <si>
    <t>728036488101</t>
    <phoneticPr fontId="14" type="noConversion"/>
  </si>
  <si>
    <t>06067814</t>
    <phoneticPr fontId="14" type="noConversion"/>
  </si>
  <si>
    <t>已开票未到帐</t>
    <phoneticPr fontId="3" type="noConversion"/>
  </si>
  <si>
    <r>
      <t>2012.1.1</t>
    </r>
    <r>
      <rPr>
        <sz val="12"/>
        <rFont val="宋体"/>
        <family val="3"/>
        <charset val="134"/>
      </rPr>
      <t>8</t>
    </r>
    <phoneticPr fontId="14" type="noConversion"/>
  </si>
  <si>
    <t>惠州海格电气有限公司</t>
    <phoneticPr fontId="14" type="noConversion"/>
  </si>
  <si>
    <t>00295566</t>
    <phoneticPr fontId="14" type="noConversion"/>
  </si>
  <si>
    <r>
      <t>2012.</t>
    </r>
    <r>
      <rPr>
        <sz val="12"/>
        <rFont val="宋体"/>
        <family val="3"/>
        <charset val="134"/>
      </rPr>
      <t>4</t>
    </r>
    <r>
      <rPr>
        <sz val="12"/>
        <rFont val="宋体"/>
        <family val="3"/>
        <charset val="134"/>
      </rPr>
      <t>.</t>
    </r>
    <r>
      <rPr>
        <sz val="12"/>
        <rFont val="宋体"/>
        <family val="3"/>
        <charset val="134"/>
      </rPr>
      <t>13</t>
    </r>
    <phoneticPr fontId="14" type="noConversion"/>
  </si>
  <si>
    <t>四川中光防雷科技股份有限公司</t>
    <phoneticPr fontId="14" type="noConversion"/>
  </si>
  <si>
    <t>2012.5.2</t>
    <phoneticPr fontId="14" type="noConversion"/>
  </si>
  <si>
    <t>上海雷盾电器有限公司</t>
    <phoneticPr fontId="14" type="noConversion"/>
  </si>
  <si>
    <t>00295738</t>
    <phoneticPr fontId="14" type="noConversion"/>
  </si>
  <si>
    <t>2013.1.10</t>
    <phoneticPr fontId="3" type="noConversion"/>
  </si>
  <si>
    <t>陕西凌雷电气有限公司</t>
    <phoneticPr fontId="3" type="noConversion"/>
  </si>
  <si>
    <t>2011.01.21</t>
    <phoneticPr fontId="3" type="noConversion"/>
  </si>
  <si>
    <t>L20110030</t>
    <phoneticPr fontId="3" type="noConversion"/>
  </si>
  <si>
    <t>上海雷迅防雷技术有限公司</t>
    <phoneticPr fontId="3" type="noConversion"/>
  </si>
  <si>
    <t>魏德米勒电联接国际贸易(上海)有限公司</t>
    <phoneticPr fontId="3" type="noConversion"/>
  </si>
  <si>
    <t>680100189194</t>
    <phoneticPr fontId="3" type="noConversion"/>
  </si>
  <si>
    <t>上海华云避雷装置检测工程有限公司</t>
    <phoneticPr fontId="3" type="noConversion"/>
  </si>
  <si>
    <t>发票号码</t>
    <phoneticPr fontId="3" type="noConversion"/>
  </si>
  <si>
    <t>15420171</t>
    <phoneticPr fontId="3" type="noConversion"/>
  </si>
  <si>
    <t>老沈寄</t>
    <phoneticPr fontId="3" type="noConversion"/>
  </si>
  <si>
    <r>
      <t>2</t>
    </r>
    <r>
      <rPr>
        <sz val="12"/>
        <rFont val="宋体"/>
        <family val="3"/>
        <charset val="134"/>
      </rPr>
      <t>011.11.28</t>
    </r>
    <phoneticPr fontId="3" type="noConversion"/>
  </si>
  <si>
    <t>摩比天线技术（深圳）有限公司</t>
    <phoneticPr fontId="3" type="noConversion"/>
  </si>
  <si>
    <t>02399133</t>
    <phoneticPr fontId="14" type="noConversion"/>
  </si>
  <si>
    <t>04525509</t>
    <phoneticPr fontId="3" type="noConversion"/>
  </si>
  <si>
    <t>728070699852</t>
    <phoneticPr fontId="3" type="noConversion"/>
  </si>
  <si>
    <t>2013.7.4</t>
    <phoneticPr fontId="3" type="noConversion"/>
  </si>
  <si>
    <t>11062132</t>
    <phoneticPr fontId="3" type="noConversion"/>
  </si>
  <si>
    <t>L20130326</t>
    <phoneticPr fontId="3" type="noConversion"/>
  </si>
  <si>
    <t>728106744627</t>
    <phoneticPr fontId="3" type="noConversion"/>
  </si>
  <si>
    <t>L20130340</t>
    <phoneticPr fontId="3" type="noConversion"/>
  </si>
  <si>
    <t>南京航空航天大学继续教育学院</t>
    <phoneticPr fontId="3" type="noConversion"/>
  </si>
  <si>
    <t>06067821</t>
    <phoneticPr fontId="14" type="noConversion"/>
  </si>
  <si>
    <t>728038915440</t>
    <phoneticPr fontId="14" type="noConversion"/>
  </si>
  <si>
    <t>L20110284</t>
    <phoneticPr fontId="3" type="noConversion"/>
  </si>
  <si>
    <t>L20110266</t>
    <phoneticPr fontId="3" type="noConversion"/>
  </si>
  <si>
    <t>L20110259复检</t>
    <phoneticPr fontId="3" type="noConversion"/>
  </si>
  <si>
    <t>04231985</t>
    <phoneticPr fontId="14" type="noConversion"/>
  </si>
  <si>
    <t>L20120521-522</t>
    <phoneticPr fontId="14" type="noConversion"/>
  </si>
  <si>
    <t>04231950</t>
    <phoneticPr fontId="14" type="noConversion"/>
  </si>
  <si>
    <t>04231951</t>
    <phoneticPr fontId="14" type="noConversion"/>
  </si>
  <si>
    <r>
      <t>6</t>
    </r>
    <r>
      <rPr>
        <sz val="12"/>
        <rFont val="宋体"/>
        <family val="3"/>
        <charset val="134"/>
      </rPr>
      <t>80122017787</t>
    </r>
    <phoneticPr fontId="3" type="noConversion"/>
  </si>
  <si>
    <t>台达能源技术(上海)有限公司</t>
    <phoneticPr fontId="3" type="noConversion"/>
  </si>
  <si>
    <t>680122994888</t>
    <phoneticPr fontId="3" type="noConversion"/>
  </si>
  <si>
    <r>
      <t>L</t>
    </r>
    <r>
      <rPr>
        <sz val="12"/>
        <rFont val="宋体"/>
        <family val="3"/>
        <charset val="134"/>
      </rPr>
      <t>20110290</t>
    </r>
    <phoneticPr fontId="3" type="noConversion"/>
  </si>
  <si>
    <t>6801220177878</t>
    <phoneticPr fontId="14" type="noConversion"/>
  </si>
  <si>
    <r>
      <t>6</t>
    </r>
    <r>
      <rPr>
        <sz val="12"/>
        <rFont val="宋体"/>
        <family val="3"/>
        <charset val="134"/>
      </rPr>
      <t>80122017789</t>
    </r>
    <phoneticPr fontId="3" type="noConversion"/>
  </si>
  <si>
    <t>L20110301</t>
    <phoneticPr fontId="3" type="noConversion"/>
  </si>
  <si>
    <t>2013.6.19</t>
    <phoneticPr fontId="3" type="noConversion"/>
  </si>
  <si>
    <t>728104622454</t>
    <phoneticPr fontId="3" type="noConversion"/>
  </si>
  <si>
    <t>L20130382</t>
    <phoneticPr fontId="3" type="noConversion"/>
  </si>
  <si>
    <t>11062127</t>
    <phoneticPr fontId="3" type="noConversion"/>
  </si>
  <si>
    <t>728104622455</t>
    <phoneticPr fontId="3" type="noConversion"/>
  </si>
  <si>
    <t>2013.8.8</t>
    <phoneticPr fontId="3" type="noConversion"/>
  </si>
  <si>
    <t>18126928</t>
    <phoneticPr fontId="3" type="noConversion"/>
  </si>
  <si>
    <t>18126929</t>
    <phoneticPr fontId="3" type="noConversion"/>
  </si>
  <si>
    <t>18126930</t>
    <phoneticPr fontId="3" type="noConversion"/>
  </si>
  <si>
    <t>762166642325</t>
    <phoneticPr fontId="3" type="noConversion"/>
  </si>
  <si>
    <t>L20130328，329</t>
    <phoneticPr fontId="3" type="noConversion"/>
  </si>
  <si>
    <t>762166642326</t>
    <phoneticPr fontId="3" type="noConversion"/>
  </si>
  <si>
    <t>L20130487</t>
  </si>
  <si>
    <t>L20130563</t>
    <phoneticPr fontId="3" type="noConversion"/>
  </si>
  <si>
    <t>L20130462</t>
    <phoneticPr fontId="3" type="noConversion"/>
  </si>
  <si>
    <t>L20130248</t>
    <phoneticPr fontId="3" type="noConversion"/>
  </si>
  <si>
    <t>L20130168</t>
    <phoneticPr fontId="3" type="noConversion"/>
  </si>
  <si>
    <t>L20130177</t>
    <phoneticPr fontId="3" type="noConversion"/>
  </si>
  <si>
    <t>762166642396</t>
    <phoneticPr fontId="3" type="noConversion"/>
  </si>
  <si>
    <t>L20130550－552</t>
    <phoneticPr fontId="3" type="noConversion"/>
  </si>
  <si>
    <t>762101989399</t>
    <phoneticPr fontId="3" type="noConversion"/>
  </si>
  <si>
    <t>L20130095</t>
    <phoneticPr fontId="3" type="noConversion"/>
  </si>
  <si>
    <t>15420178</t>
    <phoneticPr fontId="3" type="noConversion"/>
  </si>
  <si>
    <t>2012.11.1</t>
    <phoneticPr fontId="14" type="noConversion"/>
  </si>
  <si>
    <t>退票处理</t>
    <phoneticPr fontId="3" type="noConversion"/>
  </si>
  <si>
    <t>L20120080-81</t>
    <phoneticPr fontId="14" type="noConversion"/>
  </si>
  <si>
    <r>
      <t>施耐德电气(中国</t>
    </r>
    <r>
      <rPr>
        <sz val="12"/>
        <rFont val="宋体"/>
        <family val="3"/>
        <charset val="134"/>
      </rPr>
      <t>)有限公司上海分公司</t>
    </r>
    <phoneticPr fontId="14" type="noConversion"/>
  </si>
  <si>
    <t>23692775</t>
    <phoneticPr fontId="14" type="noConversion"/>
  </si>
  <si>
    <t>728016936786</t>
    <phoneticPr fontId="14" type="noConversion"/>
  </si>
  <si>
    <t>苏州工业园区科佳自动化有限公司</t>
    <phoneticPr fontId="3" type="noConversion"/>
  </si>
  <si>
    <r>
      <t>E</t>
    </r>
    <r>
      <rPr>
        <sz val="12"/>
        <rFont val="宋体"/>
        <family val="3"/>
        <charset val="134"/>
      </rPr>
      <t>Q228927532CS</t>
    </r>
    <phoneticPr fontId="14" type="noConversion"/>
  </si>
  <si>
    <t>L20120298</t>
    <phoneticPr fontId="14" type="noConversion"/>
  </si>
  <si>
    <t>04525482</t>
    <phoneticPr fontId="14" type="noConversion"/>
  </si>
  <si>
    <t>L20120335、336</t>
    <phoneticPr fontId="14" type="noConversion"/>
  </si>
  <si>
    <t>南京菲尼克斯电气有限公司</t>
    <phoneticPr fontId="14" type="noConversion"/>
  </si>
  <si>
    <t>15420220</t>
    <phoneticPr fontId="14" type="noConversion"/>
  </si>
  <si>
    <t>728001979440</t>
    <phoneticPr fontId="14" type="noConversion"/>
  </si>
  <si>
    <t>728001879441</t>
    <phoneticPr fontId="14" type="noConversion"/>
  </si>
  <si>
    <t>飞利浦灯具（上海）有限公司</t>
    <phoneticPr fontId="14" type="noConversion"/>
  </si>
  <si>
    <t>15420222</t>
    <phoneticPr fontId="14" type="noConversion"/>
  </si>
  <si>
    <t>728001979438</t>
    <phoneticPr fontId="14" type="noConversion"/>
  </si>
  <si>
    <t>15420223</t>
    <phoneticPr fontId="14" type="noConversion"/>
  </si>
  <si>
    <t>浙江大学</t>
    <phoneticPr fontId="3" type="noConversion"/>
  </si>
  <si>
    <t>13899447</t>
    <phoneticPr fontId="3" type="noConversion"/>
  </si>
  <si>
    <t>13899445</t>
    <phoneticPr fontId="3" type="noConversion"/>
  </si>
  <si>
    <t>13899446</t>
    <phoneticPr fontId="3" type="noConversion"/>
  </si>
  <si>
    <t>正日实业集团有限公司</t>
    <phoneticPr fontId="3" type="noConversion"/>
  </si>
  <si>
    <t>25379164</t>
    <phoneticPr fontId="3" type="noConversion"/>
  </si>
  <si>
    <t>25379162</t>
    <phoneticPr fontId="3" type="noConversion"/>
  </si>
  <si>
    <t>爱普科斯电子（孝感）有限公司</t>
    <phoneticPr fontId="3" type="noConversion"/>
  </si>
  <si>
    <t>浙江雷泰电气有限公司</t>
    <phoneticPr fontId="14" type="noConversion"/>
  </si>
  <si>
    <r>
      <t>2012.2.</t>
    </r>
    <r>
      <rPr>
        <sz val="12"/>
        <rFont val="宋体"/>
        <family val="3"/>
        <charset val="134"/>
      </rPr>
      <t>20</t>
    </r>
    <phoneticPr fontId="14" type="noConversion"/>
  </si>
  <si>
    <t>15420165</t>
    <phoneticPr fontId="3" type="noConversion"/>
  </si>
  <si>
    <t>15420221</t>
    <phoneticPr fontId="3" type="noConversion"/>
  </si>
  <si>
    <t>2012.7.5</t>
    <phoneticPr fontId="14" type="noConversion"/>
  </si>
  <si>
    <t>上海永轨实业有限公司</t>
    <phoneticPr fontId="14" type="noConversion"/>
  </si>
  <si>
    <t>762026008318</t>
    <phoneticPr fontId="14" type="noConversion"/>
  </si>
  <si>
    <t>04525470</t>
    <phoneticPr fontId="14" type="noConversion"/>
  </si>
  <si>
    <t>L20110272</t>
    <phoneticPr fontId="3" type="noConversion"/>
  </si>
  <si>
    <t>37795349</t>
    <phoneticPr fontId="14" type="noConversion"/>
  </si>
  <si>
    <t>37795350</t>
    <phoneticPr fontId="14" type="noConversion"/>
  </si>
  <si>
    <t>728060335072</t>
    <phoneticPr fontId="14" type="noConversion"/>
  </si>
  <si>
    <t>728060335073</t>
    <phoneticPr fontId="14" type="noConversion"/>
  </si>
  <si>
    <t>L20120379</t>
    <phoneticPr fontId="14" type="noConversion"/>
  </si>
  <si>
    <t>L20120635</t>
    <phoneticPr fontId="3" type="noConversion"/>
  </si>
  <si>
    <t>L20120215</t>
    <phoneticPr fontId="3" type="noConversion"/>
  </si>
  <si>
    <t>L20120268</t>
    <phoneticPr fontId="3" type="noConversion"/>
  </si>
  <si>
    <t>L20120295</t>
    <phoneticPr fontId="3" type="noConversion"/>
  </si>
  <si>
    <t>L20120493</t>
    <phoneticPr fontId="3" type="noConversion"/>
  </si>
  <si>
    <t>上海宗立企业发展有限公司</t>
    <phoneticPr fontId="14" type="noConversion"/>
  </si>
  <si>
    <t>15420232</t>
    <phoneticPr fontId="14" type="noConversion"/>
  </si>
  <si>
    <t>04314800</t>
    <phoneticPr fontId="3" type="noConversion"/>
  </si>
  <si>
    <t>2011.06.08</t>
    <phoneticPr fontId="3" type="noConversion"/>
  </si>
  <si>
    <t>L20110202-204</t>
    <phoneticPr fontId="3" type="noConversion"/>
  </si>
  <si>
    <t>2013.3.27</t>
    <phoneticPr fontId="3" type="noConversion"/>
  </si>
  <si>
    <t>上海万谱电器有限公司</t>
    <phoneticPr fontId="3" type="noConversion"/>
  </si>
  <si>
    <t>烟台市弗兰德电源设备有限公司</t>
    <phoneticPr fontId="3" type="noConversion"/>
  </si>
  <si>
    <t>德力西电气有限公司</t>
    <phoneticPr fontId="3" type="noConversion"/>
  </si>
  <si>
    <t>德力西电气有限公司</t>
    <phoneticPr fontId="14" type="noConversion"/>
  </si>
  <si>
    <t>2013.9.9</t>
    <phoneticPr fontId="3" type="noConversion"/>
  </si>
  <si>
    <t>上海二工实业有限公司</t>
    <phoneticPr fontId="3" type="noConversion"/>
  </si>
  <si>
    <t>728136458229</t>
    <phoneticPr fontId="3" type="noConversion"/>
  </si>
  <si>
    <t>18192610</t>
    <phoneticPr fontId="3" type="noConversion"/>
  </si>
  <si>
    <t>18192611</t>
    <phoneticPr fontId="3" type="noConversion"/>
  </si>
  <si>
    <t>18192612</t>
    <phoneticPr fontId="3" type="noConversion"/>
  </si>
  <si>
    <t>728136458245</t>
    <phoneticPr fontId="3" type="noConversion"/>
  </si>
  <si>
    <t>L20130584</t>
    <phoneticPr fontId="3" type="noConversion"/>
  </si>
  <si>
    <t>728136458244</t>
    <phoneticPr fontId="3" type="noConversion"/>
  </si>
  <si>
    <t>L20130482</t>
  </si>
  <si>
    <t>L20130538</t>
    <phoneticPr fontId="3" type="noConversion"/>
  </si>
  <si>
    <t>04525545</t>
    <phoneticPr fontId="3" type="noConversion"/>
  </si>
  <si>
    <t>上海诚禹工贸有限公司</t>
  </si>
  <si>
    <t>728136458246</t>
    <phoneticPr fontId="3" type="noConversion"/>
  </si>
  <si>
    <t>04525546</t>
    <phoneticPr fontId="3" type="noConversion"/>
  </si>
  <si>
    <t>728136458247</t>
    <phoneticPr fontId="3" type="noConversion"/>
  </si>
  <si>
    <t>L20130588</t>
    <phoneticPr fontId="3" type="noConversion"/>
  </si>
  <si>
    <r>
      <t>2012.</t>
    </r>
    <r>
      <rPr>
        <sz val="12"/>
        <rFont val="宋体"/>
        <family val="3"/>
        <charset val="134"/>
      </rPr>
      <t>2</t>
    </r>
    <r>
      <rPr>
        <sz val="12"/>
        <rFont val="宋体"/>
        <family val="3"/>
        <charset val="134"/>
      </rPr>
      <t>.</t>
    </r>
    <r>
      <rPr>
        <sz val="12"/>
        <rFont val="宋体"/>
        <family val="3"/>
        <charset val="134"/>
      </rPr>
      <t>8</t>
    </r>
    <phoneticPr fontId="14" type="noConversion"/>
  </si>
  <si>
    <t>L20110525</t>
    <phoneticPr fontId="14" type="noConversion"/>
  </si>
  <si>
    <t>L20110553</t>
    <phoneticPr fontId="14" type="noConversion"/>
  </si>
  <si>
    <t>25379496</t>
    <phoneticPr fontId="3" type="noConversion"/>
  </si>
  <si>
    <t>25379497</t>
  </si>
  <si>
    <t>25379564</t>
    <phoneticPr fontId="3" type="noConversion"/>
  </si>
  <si>
    <t>25379565</t>
  </si>
  <si>
    <t>EQ228927546CS</t>
    <phoneticPr fontId="14" type="noConversion"/>
  </si>
  <si>
    <t>L20120041</t>
    <phoneticPr fontId="3" type="noConversion"/>
  </si>
  <si>
    <t>L20120319</t>
    <phoneticPr fontId="14" type="noConversion"/>
  </si>
  <si>
    <t>L20120346</t>
    <phoneticPr fontId="14" type="noConversion"/>
  </si>
  <si>
    <r>
      <t>09911496</t>
    </r>
    <r>
      <rPr>
        <sz val="12"/>
        <rFont val="宋体"/>
        <family val="3"/>
        <charset val="134"/>
      </rPr>
      <t/>
    </r>
  </si>
  <si>
    <t>09911495</t>
    <phoneticPr fontId="3" type="noConversion"/>
  </si>
  <si>
    <t>06067816</t>
    <phoneticPr fontId="14" type="noConversion"/>
  </si>
  <si>
    <t>728036488104</t>
    <phoneticPr fontId="14" type="noConversion"/>
  </si>
  <si>
    <r>
      <t>2</t>
    </r>
    <r>
      <rPr>
        <sz val="12"/>
        <rFont val="宋体"/>
        <family val="3"/>
        <charset val="134"/>
      </rPr>
      <t>011.11.2</t>
    </r>
    <phoneticPr fontId="3" type="noConversion"/>
  </si>
  <si>
    <r>
      <t>L</t>
    </r>
    <r>
      <rPr>
        <sz val="12"/>
        <rFont val="宋体"/>
        <family val="3"/>
        <charset val="134"/>
      </rPr>
      <t>20110219</t>
    </r>
    <phoneticPr fontId="3" type="noConversion"/>
  </si>
  <si>
    <r>
      <t>6</t>
    </r>
    <r>
      <rPr>
        <sz val="12"/>
        <rFont val="宋体"/>
        <family val="3"/>
        <charset val="134"/>
      </rPr>
      <t>80134221172</t>
    </r>
    <phoneticPr fontId="3" type="noConversion"/>
  </si>
  <si>
    <t>上海迅及电业有限公司</t>
    <phoneticPr fontId="3" type="noConversion"/>
  </si>
  <si>
    <t>25379466</t>
  </si>
  <si>
    <t>EQ228926355CS</t>
    <phoneticPr fontId="14" type="noConversion"/>
  </si>
  <si>
    <t>2012.11.30</t>
    <phoneticPr fontId="14" type="noConversion"/>
  </si>
  <si>
    <t>04232085</t>
    <phoneticPr fontId="14" type="noConversion"/>
  </si>
  <si>
    <t>04232084</t>
    <phoneticPr fontId="14" type="noConversion"/>
  </si>
  <si>
    <t>04232083</t>
    <phoneticPr fontId="14" type="noConversion"/>
  </si>
  <si>
    <t>2011.06.29</t>
    <phoneticPr fontId="3" type="noConversion"/>
  </si>
  <si>
    <r>
      <t>2</t>
    </r>
    <r>
      <rPr>
        <sz val="12"/>
        <rFont val="宋体"/>
        <family val="3"/>
        <charset val="134"/>
      </rPr>
      <t>011.06.29</t>
    </r>
    <phoneticPr fontId="3" type="noConversion"/>
  </si>
  <si>
    <t>上海电科电器科技有限公司</t>
    <phoneticPr fontId="3" type="noConversion"/>
  </si>
  <si>
    <t>加报告</t>
    <phoneticPr fontId="3" type="noConversion"/>
  </si>
  <si>
    <t>05028261</t>
    <phoneticPr fontId="14" type="noConversion"/>
  </si>
  <si>
    <t>南京镒铧科技有限公司</t>
  </si>
  <si>
    <t>L20130492，493</t>
    <phoneticPr fontId="3" type="noConversion"/>
  </si>
  <si>
    <t>杭州恒瑞电气科技有限公司</t>
    <phoneticPr fontId="3" type="noConversion"/>
  </si>
  <si>
    <r>
      <t>L</t>
    </r>
    <r>
      <rPr>
        <sz val="12"/>
        <rFont val="宋体"/>
        <family val="3"/>
        <charset val="134"/>
      </rPr>
      <t>20110367-368</t>
    </r>
    <phoneticPr fontId="3" type="noConversion"/>
  </si>
  <si>
    <t>扬州安泰雷电防护器厂</t>
    <phoneticPr fontId="3" type="noConversion"/>
  </si>
  <si>
    <t>2013.4.17</t>
    <phoneticPr fontId="3" type="noConversion"/>
  </si>
  <si>
    <t>2013.4.20</t>
    <phoneticPr fontId="3" type="noConversion"/>
  </si>
  <si>
    <t>深圳市盾牌防雷技术有限公司</t>
  </si>
  <si>
    <t>深圳市盾牌防雷技术有限公司</t>
    <phoneticPr fontId="14" type="noConversion"/>
  </si>
  <si>
    <t>L20110314</t>
    <phoneticPr fontId="3" type="noConversion"/>
  </si>
  <si>
    <t>07833360</t>
    <phoneticPr fontId="3" type="noConversion"/>
  </si>
  <si>
    <t>07833359</t>
    <phoneticPr fontId="3" type="noConversion"/>
  </si>
  <si>
    <r>
      <t>2</t>
    </r>
    <r>
      <rPr>
        <sz val="12"/>
        <rFont val="宋体"/>
        <family val="3"/>
        <charset val="134"/>
      </rPr>
      <t>011.07.27</t>
    </r>
    <phoneticPr fontId="3" type="noConversion"/>
  </si>
  <si>
    <r>
      <t>2</t>
    </r>
    <r>
      <rPr>
        <sz val="12"/>
        <rFont val="宋体"/>
        <family val="3"/>
        <charset val="134"/>
      </rPr>
      <t>011.07.27</t>
    </r>
    <phoneticPr fontId="3" type="noConversion"/>
  </si>
  <si>
    <t>上海群安电子有限公司</t>
    <phoneticPr fontId="3" type="noConversion"/>
  </si>
  <si>
    <t>L20110362</t>
    <phoneticPr fontId="3" type="noConversion"/>
  </si>
  <si>
    <t>27564435</t>
    <phoneticPr fontId="3" type="noConversion"/>
  </si>
  <si>
    <t>07833422</t>
  </si>
  <si>
    <t>L20120404</t>
    <phoneticPr fontId="14" type="noConversion"/>
  </si>
  <si>
    <t>2013.3.11</t>
    <phoneticPr fontId="3" type="noConversion"/>
  </si>
  <si>
    <t>04755882</t>
    <phoneticPr fontId="3" type="noConversion"/>
  </si>
  <si>
    <t>04755883</t>
    <phoneticPr fontId="3" type="noConversion"/>
  </si>
  <si>
    <t>L20130194</t>
    <phoneticPr fontId="3" type="noConversion"/>
  </si>
  <si>
    <t>04525456</t>
    <phoneticPr fontId="14" type="noConversion"/>
  </si>
  <si>
    <t>728088985256</t>
    <phoneticPr fontId="3" type="noConversion"/>
  </si>
  <si>
    <t>04755884</t>
    <phoneticPr fontId="3" type="noConversion"/>
  </si>
  <si>
    <t>04755885</t>
    <phoneticPr fontId="3" type="noConversion"/>
  </si>
  <si>
    <t>L20120623，L20120631－634</t>
    <phoneticPr fontId="3" type="noConversion"/>
  </si>
  <si>
    <t>728088985257</t>
    <phoneticPr fontId="3" type="noConversion"/>
  </si>
  <si>
    <t>L20120588，589</t>
    <phoneticPr fontId="3" type="noConversion"/>
  </si>
  <si>
    <t>04755886</t>
    <phoneticPr fontId="3" type="noConversion"/>
  </si>
  <si>
    <t>L20130120，L20130166</t>
    <phoneticPr fontId="3" type="noConversion"/>
  </si>
  <si>
    <t>728088985258</t>
    <phoneticPr fontId="3" type="noConversion"/>
  </si>
  <si>
    <t>04525521</t>
    <phoneticPr fontId="3" type="noConversion"/>
  </si>
  <si>
    <t>L20130205，106,127</t>
    <phoneticPr fontId="3" type="noConversion"/>
  </si>
  <si>
    <t>728088985259</t>
    <phoneticPr fontId="3" type="noConversion"/>
  </si>
  <si>
    <t>17235674</t>
    <phoneticPr fontId="3" type="noConversion"/>
  </si>
  <si>
    <t>慈溪市公牛电器有限公司</t>
    <phoneticPr fontId="3" type="noConversion"/>
  </si>
  <si>
    <t>上海天祥质量技术服务有限公司徐汇分公司</t>
    <phoneticPr fontId="3" type="noConversion"/>
  </si>
  <si>
    <r>
      <t>2</t>
    </r>
    <r>
      <rPr>
        <sz val="12"/>
        <rFont val="宋体"/>
        <family val="3"/>
        <charset val="134"/>
      </rPr>
      <t>011.09.02</t>
    </r>
    <phoneticPr fontId="3" type="noConversion"/>
  </si>
  <si>
    <t>2011.09.02</t>
  </si>
  <si>
    <t>安徽徽光碳制品有限公司</t>
    <phoneticPr fontId="14" type="noConversion"/>
  </si>
  <si>
    <t>680122994880</t>
    <phoneticPr fontId="14" type="noConversion"/>
  </si>
  <si>
    <t>上海爱模电子系统贸易有限公司</t>
    <phoneticPr fontId="3" type="noConversion"/>
  </si>
  <si>
    <t>2011.07.28</t>
    <phoneticPr fontId="3" type="noConversion"/>
  </si>
  <si>
    <r>
      <t>2012.</t>
    </r>
    <r>
      <rPr>
        <sz val="12"/>
        <rFont val="宋体"/>
        <family val="3"/>
        <charset val="134"/>
      </rPr>
      <t>5</t>
    </r>
    <r>
      <rPr>
        <sz val="12"/>
        <rFont val="宋体"/>
        <family val="3"/>
        <charset val="134"/>
      </rPr>
      <t>.</t>
    </r>
    <r>
      <rPr>
        <sz val="12"/>
        <rFont val="宋体"/>
        <family val="3"/>
        <charset val="134"/>
      </rPr>
      <t>8</t>
    </r>
    <phoneticPr fontId="14" type="noConversion"/>
  </si>
  <si>
    <t>L20120236/L20120237</t>
    <phoneticPr fontId="14" type="noConversion"/>
  </si>
  <si>
    <t>762026008363</t>
    <phoneticPr fontId="14" type="noConversion"/>
  </si>
  <si>
    <t>00510564</t>
    <phoneticPr fontId="14" type="noConversion"/>
  </si>
  <si>
    <t>杭州尚普防雷技术有限公司</t>
    <phoneticPr fontId="14" type="noConversion"/>
  </si>
  <si>
    <r>
      <t>L</t>
    </r>
    <r>
      <rPr>
        <sz val="12"/>
        <rFont val="宋体"/>
        <family val="3"/>
        <charset val="134"/>
      </rPr>
      <t>20110418,503,504</t>
    </r>
    <phoneticPr fontId="3" type="noConversion"/>
  </si>
  <si>
    <t>L20110463</t>
    <phoneticPr fontId="3" type="noConversion"/>
  </si>
  <si>
    <t>15420172</t>
    <phoneticPr fontId="3" type="noConversion"/>
  </si>
  <si>
    <t>上海万谱电器有限公司</t>
    <phoneticPr fontId="3" type="noConversion"/>
  </si>
  <si>
    <t>武汉凡谷电子技术股份有限公司</t>
    <phoneticPr fontId="3" type="noConversion"/>
  </si>
  <si>
    <t>13899444</t>
    <phoneticPr fontId="3" type="noConversion"/>
  </si>
  <si>
    <t>13899438</t>
    <phoneticPr fontId="3" type="noConversion"/>
  </si>
  <si>
    <t>13899439</t>
  </si>
  <si>
    <r>
      <t>2</t>
    </r>
    <r>
      <rPr>
        <sz val="12"/>
        <rFont val="宋体"/>
        <family val="3"/>
        <charset val="134"/>
      </rPr>
      <t>012.5.23</t>
    </r>
    <phoneticPr fontId="14" type="noConversion"/>
  </si>
  <si>
    <t>江苏捷士通科技股份有限公司</t>
    <phoneticPr fontId="14" type="noConversion"/>
  </si>
  <si>
    <t>04525464</t>
    <phoneticPr fontId="14" type="noConversion"/>
  </si>
  <si>
    <t>飞雕电器集团有限公司</t>
    <phoneticPr fontId="14" type="noConversion"/>
  </si>
  <si>
    <t>L20120204</t>
    <phoneticPr fontId="14" type="noConversion"/>
  </si>
  <si>
    <r>
      <t>2012.6.1</t>
    </r>
    <r>
      <rPr>
        <sz val="12"/>
        <rFont val="宋体"/>
        <family val="3"/>
        <charset val="134"/>
      </rPr>
      <t>8</t>
    </r>
    <phoneticPr fontId="14" type="noConversion"/>
  </si>
  <si>
    <t>苏州科佳工业园区科佳自动化有限公司</t>
    <phoneticPr fontId="3" type="noConversion"/>
  </si>
  <si>
    <t>苏州科佳工业园区科佳自动化有限公司</t>
    <phoneticPr fontId="14" type="noConversion"/>
  </si>
  <si>
    <t>福建恒熙电气设备有限公司</t>
    <phoneticPr fontId="14" type="noConversion"/>
  </si>
  <si>
    <t>2011.04.11</t>
    <phoneticPr fontId="3" type="noConversion"/>
  </si>
  <si>
    <t>13899408</t>
    <phoneticPr fontId="3" type="noConversion"/>
  </si>
  <si>
    <t>13899407</t>
    <phoneticPr fontId="3" type="noConversion"/>
  </si>
  <si>
    <t>13899406</t>
    <phoneticPr fontId="3" type="noConversion"/>
  </si>
  <si>
    <t>L20110003</t>
    <phoneticPr fontId="3" type="noConversion"/>
  </si>
  <si>
    <t>奥雷通光通讯设备（上海）有限公司</t>
    <phoneticPr fontId="3" type="noConversion"/>
  </si>
  <si>
    <t>L20100157+L20110142</t>
    <phoneticPr fontId="3" type="noConversion"/>
  </si>
  <si>
    <t>L20110105-109</t>
    <phoneticPr fontId="3" type="noConversion"/>
  </si>
  <si>
    <t>上海施耐德低压终端电器有限公司</t>
    <phoneticPr fontId="3" type="noConversion"/>
  </si>
  <si>
    <t>重庆硕亿科技有限公司</t>
  </si>
  <si>
    <t>江扬科技(无锡)有限公司</t>
    <phoneticPr fontId="3" type="noConversion"/>
  </si>
  <si>
    <t>L20110260</t>
    <phoneticPr fontId="3" type="noConversion"/>
  </si>
  <si>
    <t>2013.8.16</t>
    <phoneticPr fontId="3" type="noConversion"/>
  </si>
  <si>
    <t>乐清市普跃电气有限公司</t>
    <phoneticPr fontId="3" type="noConversion"/>
  </si>
  <si>
    <t>上海宗立企业发展有限公司</t>
  </si>
  <si>
    <t>L20130175</t>
    <phoneticPr fontId="3" type="noConversion"/>
  </si>
  <si>
    <r>
      <t>L20130496－</t>
    </r>
    <r>
      <rPr>
        <sz val="12"/>
        <rFont val="宋体"/>
        <family val="3"/>
        <charset val="134"/>
      </rPr>
      <t>497</t>
    </r>
    <phoneticPr fontId="3" type="noConversion"/>
  </si>
  <si>
    <t>16826095</t>
    <phoneticPr fontId="3" type="noConversion"/>
  </si>
  <si>
    <t>16826096</t>
    <phoneticPr fontId="3" type="noConversion"/>
  </si>
  <si>
    <t>中国质量认证中心</t>
    <phoneticPr fontId="3" type="noConversion"/>
  </si>
  <si>
    <t>2013.8.16</t>
    <phoneticPr fontId="3" type="noConversion"/>
  </si>
  <si>
    <t>04525540</t>
    <phoneticPr fontId="3" type="noConversion"/>
  </si>
  <si>
    <t>L20130118</t>
    <phoneticPr fontId="3" type="noConversion"/>
  </si>
  <si>
    <t>02399184</t>
    <phoneticPr fontId="14" type="noConversion"/>
  </si>
  <si>
    <t>02399183</t>
    <phoneticPr fontId="14" type="noConversion"/>
  </si>
  <si>
    <t>728026022720</t>
    <phoneticPr fontId="14" type="noConversion"/>
  </si>
  <si>
    <t>L20120062</t>
    <phoneticPr fontId="14" type="noConversion"/>
  </si>
  <si>
    <r>
      <t>L2011063</t>
    </r>
    <r>
      <rPr>
        <sz val="12"/>
        <rFont val="宋体"/>
        <family val="3"/>
        <charset val="134"/>
      </rPr>
      <t>4</t>
    </r>
    <phoneticPr fontId="14" type="noConversion"/>
  </si>
  <si>
    <t>上海双鼎电业有限公司</t>
    <phoneticPr fontId="14" type="noConversion"/>
  </si>
  <si>
    <t>02399154</t>
    <phoneticPr fontId="14" type="noConversion"/>
  </si>
  <si>
    <t>02399155</t>
    <phoneticPr fontId="14" type="noConversion"/>
  </si>
  <si>
    <t>728016936761</t>
    <phoneticPr fontId="14" type="noConversion"/>
  </si>
  <si>
    <r>
      <t>L20120056</t>
    </r>
    <r>
      <rPr>
        <sz val="12"/>
        <rFont val="宋体"/>
        <family val="3"/>
        <charset val="134"/>
      </rPr>
      <t>,</t>
    </r>
    <r>
      <rPr>
        <sz val="12"/>
        <rFont val="宋体"/>
        <family val="3"/>
        <charset val="134"/>
      </rPr>
      <t>57</t>
    </r>
    <r>
      <rPr>
        <sz val="12"/>
        <rFont val="宋体"/>
        <family val="3"/>
        <charset val="134"/>
      </rPr>
      <t>,</t>
    </r>
    <r>
      <rPr>
        <sz val="12"/>
        <rFont val="宋体"/>
        <family val="3"/>
        <charset val="134"/>
      </rPr>
      <t>68</t>
    </r>
    <phoneticPr fontId="14" type="noConversion"/>
  </si>
  <si>
    <t>中心转华云</t>
    <phoneticPr fontId="14" type="noConversion"/>
  </si>
  <si>
    <t>华云转中心</t>
    <phoneticPr fontId="14" type="noConversion"/>
  </si>
  <si>
    <t>L20120225，L20120252，L20120259</t>
    <phoneticPr fontId="14" type="noConversion"/>
  </si>
  <si>
    <t>762086399345</t>
    <phoneticPr fontId="3" type="noConversion"/>
  </si>
  <si>
    <t>00510588</t>
    <phoneticPr fontId="14" type="noConversion"/>
  </si>
  <si>
    <t>762086399346</t>
    <phoneticPr fontId="14" type="noConversion"/>
  </si>
  <si>
    <t>L20110547</t>
    <phoneticPr fontId="14" type="noConversion"/>
  </si>
  <si>
    <t>L20120334，L20120348，L20120360</t>
    <phoneticPr fontId="14" type="noConversion"/>
  </si>
  <si>
    <t>L20120035</t>
    <phoneticPr fontId="14" type="noConversion"/>
  </si>
  <si>
    <t>L20120093</t>
    <phoneticPr fontId="14" type="noConversion"/>
  </si>
  <si>
    <t>L20120125</t>
    <phoneticPr fontId="14" type="noConversion"/>
  </si>
  <si>
    <r>
      <t>L</t>
    </r>
    <r>
      <rPr>
        <sz val="12"/>
        <rFont val="宋体"/>
        <family val="3"/>
        <charset val="134"/>
      </rPr>
      <t>20110591,593</t>
    </r>
    <phoneticPr fontId="3" type="noConversion"/>
  </si>
  <si>
    <t>程智电子科技（昆山）有限公司</t>
    <phoneticPr fontId="3" type="noConversion"/>
  </si>
  <si>
    <t>佛山市悦能开关电气有限公司</t>
    <phoneticPr fontId="3" type="noConversion"/>
  </si>
  <si>
    <t>L20110028</t>
    <phoneticPr fontId="3" type="noConversion"/>
  </si>
  <si>
    <t>L20110080</t>
    <phoneticPr fontId="3" type="noConversion"/>
  </si>
  <si>
    <t>13899380</t>
    <phoneticPr fontId="3" type="noConversion"/>
  </si>
  <si>
    <t>2012.6.28</t>
    <phoneticPr fontId="14" type="noConversion"/>
  </si>
  <si>
    <t>江苏添福产品服务有限公司深圳分公司</t>
    <phoneticPr fontId="3" type="noConversion"/>
  </si>
  <si>
    <t>728026022796</t>
    <phoneticPr fontId="14" type="noConversion"/>
  </si>
  <si>
    <t>L20120207</t>
    <phoneticPr fontId="14" type="noConversion"/>
  </si>
  <si>
    <t>728026022795</t>
    <phoneticPr fontId="14" type="noConversion"/>
  </si>
  <si>
    <t>L20130121</t>
    <phoneticPr fontId="3" type="noConversion"/>
  </si>
  <si>
    <t>2013.5.7</t>
    <phoneticPr fontId="3" type="noConversion"/>
  </si>
  <si>
    <t>上海盎特电气有限公司</t>
    <phoneticPr fontId="3" type="noConversion"/>
  </si>
  <si>
    <t>680105268789</t>
  </si>
  <si>
    <t>L20110131-133</t>
    <phoneticPr fontId="3" type="noConversion"/>
  </si>
  <si>
    <t>2011.03.21</t>
    <phoneticPr fontId="3" type="noConversion"/>
  </si>
  <si>
    <t>2011.03.18</t>
    <phoneticPr fontId="3" type="noConversion"/>
  </si>
  <si>
    <t>上海华云避雷装置检测工程有限公司</t>
    <phoneticPr fontId="3" type="noConversion"/>
  </si>
  <si>
    <t>13899414</t>
  </si>
  <si>
    <t>13899415</t>
  </si>
  <si>
    <t>25379716</t>
    <phoneticPr fontId="3" type="noConversion"/>
  </si>
  <si>
    <t>L2011262-263</t>
    <phoneticPr fontId="3" type="noConversion"/>
  </si>
  <si>
    <t>L20110238</t>
    <phoneticPr fontId="3" type="noConversion"/>
  </si>
  <si>
    <r>
      <t>2012.</t>
    </r>
    <r>
      <rPr>
        <sz val="12"/>
        <rFont val="宋体"/>
        <family val="3"/>
        <charset val="134"/>
      </rPr>
      <t>2</t>
    </r>
    <r>
      <rPr>
        <sz val="12"/>
        <rFont val="宋体"/>
        <family val="3"/>
        <charset val="134"/>
      </rPr>
      <t>.</t>
    </r>
    <r>
      <rPr>
        <sz val="12"/>
        <rFont val="宋体"/>
        <family val="3"/>
        <charset val="134"/>
      </rPr>
      <t>14</t>
    </r>
    <phoneticPr fontId="14" type="noConversion"/>
  </si>
  <si>
    <t>L20100193、223</t>
    <phoneticPr fontId="3" type="noConversion"/>
  </si>
  <si>
    <t>680105268777</t>
    <phoneticPr fontId="3" type="noConversion"/>
  </si>
  <si>
    <t>杭州紫光网络技术有限公司</t>
    <phoneticPr fontId="14" type="noConversion"/>
  </si>
  <si>
    <r>
      <t>2012.</t>
    </r>
    <r>
      <rPr>
        <sz val="12"/>
        <rFont val="宋体"/>
        <family val="3"/>
        <charset val="134"/>
      </rPr>
      <t>3</t>
    </r>
    <r>
      <rPr>
        <sz val="12"/>
        <rFont val="宋体"/>
        <family val="3"/>
        <charset val="134"/>
      </rPr>
      <t>.</t>
    </r>
    <r>
      <rPr>
        <sz val="12"/>
        <rFont val="宋体"/>
        <family val="3"/>
        <charset val="134"/>
      </rPr>
      <t>1</t>
    </r>
    <phoneticPr fontId="14" type="noConversion"/>
  </si>
  <si>
    <t>菲尼克斯亚太电气（南京）有限公司</t>
    <phoneticPr fontId="14" type="noConversion"/>
  </si>
  <si>
    <t>宁波泰立电子科技有限公司</t>
    <phoneticPr fontId="3" type="noConversion"/>
  </si>
  <si>
    <t>680118024075</t>
    <phoneticPr fontId="3" type="noConversion"/>
  </si>
  <si>
    <t>-4300</t>
    <phoneticPr fontId="3" type="noConversion"/>
  </si>
  <si>
    <t>13899386</t>
  </si>
  <si>
    <t>南京盟拓科技有限公司</t>
    <phoneticPr fontId="14" type="noConversion"/>
  </si>
  <si>
    <t>37795315</t>
    <phoneticPr fontId="14" type="noConversion"/>
  </si>
  <si>
    <t>L20120392</t>
    <phoneticPr fontId="14" type="noConversion"/>
  </si>
  <si>
    <t>EQ228927427CS</t>
    <phoneticPr fontId="14" type="noConversion"/>
  </si>
  <si>
    <t>L20120312</t>
    <phoneticPr fontId="14" type="noConversion"/>
  </si>
  <si>
    <t>EQ228927435CS</t>
    <phoneticPr fontId="14" type="noConversion"/>
  </si>
  <si>
    <t>L20120373－376</t>
    <phoneticPr fontId="14" type="noConversion"/>
  </si>
  <si>
    <t>2011.09.02</t>
    <phoneticPr fontId="3" type="noConversion"/>
  </si>
  <si>
    <t>飞利浦灯具(上海)有限公司</t>
    <phoneticPr fontId="3" type="noConversion"/>
  </si>
  <si>
    <t>L20120469</t>
    <phoneticPr fontId="14" type="noConversion"/>
  </si>
  <si>
    <t>L20110269</t>
    <phoneticPr fontId="3" type="noConversion"/>
  </si>
  <si>
    <t>L20120419，420</t>
    <phoneticPr fontId="14" type="noConversion"/>
  </si>
  <si>
    <t>728060335023</t>
    <phoneticPr fontId="14" type="noConversion"/>
  </si>
  <si>
    <t>L20120471</t>
    <phoneticPr fontId="14" type="noConversion"/>
  </si>
  <si>
    <t>L20120254,339,385</t>
    <phoneticPr fontId="14" type="noConversion"/>
  </si>
  <si>
    <t>EQ228926537CS</t>
    <phoneticPr fontId="14" type="noConversion"/>
  </si>
  <si>
    <t>728060335022</t>
    <phoneticPr fontId="14" type="noConversion"/>
  </si>
  <si>
    <t>15420187</t>
    <phoneticPr fontId="3" type="noConversion"/>
  </si>
  <si>
    <t>15420210</t>
    <phoneticPr fontId="14" type="noConversion"/>
  </si>
  <si>
    <t>15420154</t>
    <phoneticPr fontId="3" type="noConversion"/>
  </si>
  <si>
    <t>00510576</t>
    <phoneticPr fontId="14" type="noConversion"/>
  </si>
  <si>
    <t>00510575</t>
    <phoneticPr fontId="14" type="noConversion"/>
  </si>
  <si>
    <t>上海电科电器科技有限公司</t>
    <phoneticPr fontId="14" type="noConversion"/>
  </si>
  <si>
    <t>04525497</t>
    <phoneticPr fontId="14" type="noConversion"/>
  </si>
  <si>
    <t>37795321</t>
    <phoneticPr fontId="14" type="noConversion"/>
  </si>
  <si>
    <t>04755887</t>
    <phoneticPr fontId="3" type="noConversion"/>
  </si>
  <si>
    <t>680125823871</t>
    <phoneticPr fontId="3" type="noConversion"/>
  </si>
  <si>
    <t>上海联电实业有限公司</t>
    <phoneticPr fontId="3" type="noConversion"/>
  </si>
  <si>
    <r>
      <t>L</t>
    </r>
    <r>
      <rPr>
        <sz val="12"/>
        <rFont val="宋体"/>
        <family val="3"/>
        <charset val="134"/>
      </rPr>
      <t>20110380-381</t>
    </r>
    <phoneticPr fontId="3" type="noConversion"/>
  </si>
  <si>
    <t>13899354</t>
    <phoneticPr fontId="3" type="noConversion"/>
  </si>
  <si>
    <t>13899355</t>
  </si>
  <si>
    <t>13899356</t>
  </si>
  <si>
    <t>镇江中普达电气有限公司</t>
    <phoneticPr fontId="3" type="noConversion"/>
  </si>
  <si>
    <t>上海中汉电子技术有限公司</t>
    <phoneticPr fontId="3" type="noConversion"/>
  </si>
  <si>
    <t>04232028</t>
    <phoneticPr fontId="14" type="noConversion"/>
  </si>
  <si>
    <t>728051567374</t>
    <phoneticPr fontId="14" type="noConversion"/>
  </si>
  <si>
    <t>L20120211</t>
    <phoneticPr fontId="14" type="noConversion"/>
  </si>
  <si>
    <t>2012.12.20</t>
    <phoneticPr fontId="3" type="noConversion"/>
  </si>
  <si>
    <t>安徽徽光碳制品有限公司</t>
    <phoneticPr fontId="3" type="noConversion"/>
  </si>
  <si>
    <t>L20110355，356</t>
    <phoneticPr fontId="3" type="noConversion"/>
  </si>
  <si>
    <t>L20120539-543</t>
    <phoneticPr fontId="3" type="noConversion"/>
  </si>
  <si>
    <t>上海起光电子科技有限公司</t>
    <phoneticPr fontId="3" type="noConversion"/>
  </si>
  <si>
    <t>西安神电电器有限公司</t>
    <phoneticPr fontId="3" type="noConversion"/>
  </si>
  <si>
    <t>上海莱柘电气有限公司</t>
    <phoneticPr fontId="3" type="noConversion"/>
  </si>
  <si>
    <t>15420200</t>
    <phoneticPr fontId="14" type="noConversion"/>
  </si>
  <si>
    <t>15420203</t>
    <phoneticPr fontId="14" type="noConversion"/>
  </si>
  <si>
    <t>已寄出</t>
    <phoneticPr fontId="3" type="noConversion"/>
  </si>
  <si>
    <t>L20110162+229+230</t>
    <phoneticPr fontId="3" type="noConversion"/>
  </si>
  <si>
    <t>04314801</t>
  </si>
  <si>
    <t>04314802</t>
  </si>
  <si>
    <t>27564495</t>
    <phoneticPr fontId="3" type="noConversion"/>
  </si>
  <si>
    <t>27564496</t>
  </si>
  <si>
    <t>27564497</t>
  </si>
  <si>
    <t>27564498</t>
  </si>
  <si>
    <t>27564499</t>
  </si>
  <si>
    <t>680136355358</t>
    <phoneticPr fontId="3" type="noConversion"/>
  </si>
  <si>
    <r>
      <t>L</t>
    </r>
    <r>
      <rPr>
        <sz val="12"/>
        <rFont val="宋体"/>
        <family val="3"/>
        <charset val="134"/>
      </rPr>
      <t>20110410</t>
    </r>
    <phoneticPr fontId="3" type="noConversion"/>
  </si>
  <si>
    <r>
      <t>2</t>
    </r>
    <r>
      <rPr>
        <sz val="12"/>
        <rFont val="宋体"/>
        <family val="3"/>
        <charset val="134"/>
      </rPr>
      <t>011.11.25</t>
    </r>
    <phoneticPr fontId="3" type="noConversion"/>
  </si>
  <si>
    <t>15420166</t>
    <phoneticPr fontId="3" type="noConversion"/>
  </si>
  <si>
    <r>
      <t>L</t>
    </r>
    <r>
      <rPr>
        <sz val="12"/>
        <rFont val="宋体"/>
        <family val="3"/>
        <charset val="134"/>
      </rPr>
      <t>20110506</t>
    </r>
    <phoneticPr fontId="3" type="noConversion"/>
  </si>
  <si>
    <t>680136355359</t>
    <phoneticPr fontId="3" type="noConversion"/>
  </si>
  <si>
    <r>
      <t>L</t>
    </r>
    <r>
      <rPr>
        <sz val="12"/>
        <rFont val="宋体"/>
        <family val="3"/>
        <charset val="134"/>
      </rPr>
      <t>20110417</t>
    </r>
    <phoneticPr fontId="3" type="noConversion"/>
  </si>
  <si>
    <t>680136355360</t>
    <phoneticPr fontId="3" type="noConversion"/>
  </si>
  <si>
    <r>
      <t>L</t>
    </r>
    <r>
      <rPr>
        <sz val="12"/>
        <rFont val="宋体"/>
        <family val="3"/>
        <charset val="134"/>
      </rPr>
      <t>20110271</t>
    </r>
    <phoneticPr fontId="3" type="noConversion"/>
  </si>
  <si>
    <r>
      <t>L20110382＋</t>
    </r>
    <r>
      <rPr>
        <sz val="12"/>
        <rFont val="宋体"/>
        <family val="3"/>
        <charset val="134"/>
      </rPr>
      <t>383</t>
    </r>
    <phoneticPr fontId="3" type="noConversion"/>
  </si>
  <si>
    <t>南京宁普防雷技术有限公司</t>
    <phoneticPr fontId="3" type="noConversion"/>
  </si>
  <si>
    <t>上海森图机电设备有限公司</t>
    <phoneticPr fontId="3" type="noConversion"/>
  </si>
  <si>
    <t>上海法戈电气有限公司</t>
    <phoneticPr fontId="3" type="noConversion"/>
  </si>
  <si>
    <t xml:space="preserve">浙江雷泰电气有限公司 </t>
    <phoneticPr fontId="3" type="noConversion"/>
  </si>
  <si>
    <t>2013.7.23</t>
    <phoneticPr fontId="3" type="noConversion"/>
  </si>
  <si>
    <t>L20130220</t>
  </si>
  <si>
    <t>L20130445</t>
  </si>
  <si>
    <t>L20130178</t>
    <phoneticPr fontId="3" type="noConversion"/>
  </si>
  <si>
    <t>22701018</t>
    <phoneticPr fontId="3" type="noConversion"/>
  </si>
  <si>
    <t>L20130246</t>
    <phoneticPr fontId="3" type="noConversion"/>
  </si>
  <si>
    <t>728106744623</t>
    <phoneticPr fontId="14" type="noConversion"/>
  </si>
  <si>
    <t>728106744623</t>
    <phoneticPr fontId="3" type="noConversion"/>
  </si>
  <si>
    <t>L20130349－350</t>
    <phoneticPr fontId="3" type="noConversion"/>
  </si>
  <si>
    <t>728106744622</t>
    <phoneticPr fontId="3" type="noConversion"/>
  </si>
  <si>
    <t>L20130294</t>
    <phoneticPr fontId="3" type="noConversion"/>
  </si>
  <si>
    <t>L20130295－298</t>
    <phoneticPr fontId="3" type="noConversion"/>
  </si>
  <si>
    <t>728106744621</t>
    <phoneticPr fontId="3" type="noConversion"/>
  </si>
  <si>
    <t>L20130401</t>
    <phoneticPr fontId="3" type="noConversion"/>
  </si>
  <si>
    <t>728106744620</t>
    <phoneticPr fontId="3" type="noConversion"/>
  </si>
  <si>
    <t>728106744618</t>
    <phoneticPr fontId="14" type="noConversion"/>
  </si>
  <si>
    <t>728106744619</t>
    <phoneticPr fontId="14" type="noConversion"/>
  </si>
  <si>
    <t>L20120459</t>
    <phoneticPr fontId="14" type="noConversion"/>
  </si>
  <si>
    <t>728106744616</t>
    <phoneticPr fontId="14" type="noConversion"/>
  </si>
  <si>
    <t>728106744617</t>
    <phoneticPr fontId="14" type="noConversion"/>
  </si>
  <si>
    <t>15420233</t>
    <phoneticPr fontId="3" type="noConversion"/>
  </si>
  <si>
    <t>728106744614</t>
    <phoneticPr fontId="3" type="noConversion"/>
  </si>
  <si>
    <t>L20130328-329</t>
    <phoneticPr fontId="3" type="noConversion"/>
  </si>
  <si>
    <t>25379452</t>
  </si>
  <si>
    <t>25379453</t>
  </si>
  <si>
    <t>25379454</t>
  </si>
  <si>
    <t>25379455</t>
  </si>
  <si>
    <t>25379456</t>
  </si>
  <si>
    <t>25379457</t>
  </si>
  <si>
    <t>25379458</t>
  </si>
  <si>
    <t>25379459</t>
  </si>
  <si>
    <t>25379460</t>
  </si>
  <si>
    <t>25379461</t>
  </si>
  <si>
    <t>25379462</t>
  </si>
  <si>
    <t>25379463</t>
  </si>
  <si>
    <t>25379464</t>
  </si>
  <si>
    <t>25379465</t>
  </si>
  <si>
    <t>04231815</t>
    <phoneticPr fontId="14" type="noConversion"/>
  </si>
  <si>
    <t>2012.11.9</t>
    <phoneticPr fontId="14" type="noConversion"/>
  </si>
  <si>
    <t>2012.9.21</t>
    <phoneticPr fontId="14" type="noConversion"/>
  </si>
  <si>
    <t>L20120314</t>
  </si>
  <si>
    <t>南京菲尼克斯电气有限公司</t>
    <phoneticPr fontId="14" type="noConversion"/>
  </si>
  <si>
    <t>2012.9.21</t>
    <phoneticPr fontId="14" type="noConversion"/>
  </si>
  <si>
    <r>
      <t>德和盛电气(上海</t>
    </r>
    <r>
      <rPr>
        <sz val="12"/>
        <rFont val="宋体"/>
        <family val="3"/>
        <charset val="134"/>
      </rPr>
      <t>)有限公司</t>
    </r>
    <phoneticPr fontId="3" type="noConversion"/>
  </si>
  <si>
    <t>2012.11.28</t>
    <phoneticPr fontId="14" type="noConversion"/>
  </si>
  <si>
    <t>04525503</t>
    <phoneticPr fontId="14" type="noConversion"/>
  </si>
  <si>
    <t>37795343</t>
    <phoneticPr fontId="14" type="noConversion"/>
  </si>
  <si>
    <t>37795342</t>
    <phoneticPr fontId="14" type="noConversion"/>
  </si>
  <si>
    <t>00510582</t>
    <phoneticPr fontId="14" type="noConversion"/>
  </si>
  <si>
    <t>00510581</t>
    <phoneticPr fontId="14" type="noConversion"/>
  </si>
  <si>
    <t>-16000</t>
    <phoneticPr fontId="14" type="noConversion"/>
  </si>
  <si>
    <t>-8148</t>
    <phoneticPr fontId="14" type="noConversion"/>
  </si>
  <si>
    <t>EQ228926523CS</t>
    <phoneticPr fontId="14" type="noConversion"/>
  </si>
  <si>
    <t>阳江山光社防雷通信设备有限公司</t>
    <phoneticPr fontId="3" type="noConversion"/>
  </si>
  <si>
    <t>2013.2.4</t>
    <phoneticPr fontId="3" type="noConversion"/>
  </si>
  <si>
    <t>L20120418</t>
    <phoneticPr fontId="3" type="noConversion"/>
  </si>
  <si>
    <t>680116657064</t>
    <phoneticPr fontId="3" type="noConversion"/>
  </si>
  <si>
    <t>由信电气科技(上海)有限公司</t>
    <phoneticPr fontId="3" type="noConversion"/>
  </si>
  <si>
    <t>680116657065</t>
    <phoneticPr fontId="3" type="noConversion"/>
  </si>
  <si>
    <t>2010.11开票2011.02到账</t>
    <phoneticPr fontId="3" type="noConversion"/>
  </si>
  <si>
    <t>浙江哥伦电器有限公司</t>
    <phoneticPr fontId="3" type="noConversion"/>
  </si>
  <si>
    <t>2011.06.01</t>
  </si>
  <si>
    <t>2011.06.01</t>
    <phoneticPr fontId="3" type="noConversion"/>
  </si>
  <si>
    <t>L20110213-215</t>
    <phoneticPr fontId="3" type="noConversion"/>
  </si>
  <si>
    <t>德和盛电气（上海）有限公司</t>
    <phoneticPr fontId="3" type="noConversion"/>
  </si>
  <si>
    <t>2012.10.22</t>
    <phoneticPr fontId="14" type="noConversion"/>
  </si>
  <si>
    <t>2012.10.19</t>
    <phoneticPr fontId="14" type="noConversion"/>
  </si>
  <si>
    <t>37795312</t>
    <phoneticPr fontId="14" type="noConversion"/>
  </si>
  <si>
    <t>04755845</t>
    <phoneticPr fontId="3" type="noConversion"/>
  </si>
  <si>
    <t>762101989421</t>
    <phoneticPr fontId="3" type="noConversion"/>
  </si>
  <si>
    <t>04755846</t>
    <phoneticPr fontId="3" type="noConversion"/>
  </si>
  <si>
    <t>762101989420</t>
    <phoneticPr fontId="3" type="noConversion"/>
  </si>
  <si>
    <t>泰州市航宇电器有限公司</t>
    <phoneticPr fontId="3" type="noConversion"/>
  </si>
  <si>
    <t>2013.3.4</t>
    <phoneticPr fontId="3" type="noConversion"/>
  </si>
  <si>
    <t>37795313</t>
    <phoneticPr fontId="14" type="noConversion"/>
  </si>
  <si>
    <t>22701024</t>
    <phoneticPr fontId="3" type="noConversion"/>
  </si>
  <si>
    <t>2013.7.25</t>
    <phoneticPr fontId="3" type="noConversion"/>
  </si>
  <si>
    <t>上海睿浚电子科技有限公司</t>
    <phoneticPr fontId="3" type="noConversion"/>
  </si>
  <si>
    <t>菲尼克斯电气（南京）研发工程中心有限公司</t>
    <phoneticPr fontId="3" type="noConversion"/>
  </si>
  <si>
    <t>2011.04.20</t>
  </si>
  <si>
    <t>2011.04.20</t>
    <phoneticPr fontId="3" type="noConversion"/>
  </si>
  <si>
    <t>13899416</t>
    <phoneticPr fontId="3" type="noConversion"/>
  </si>
  <si>
    <t>2011.04.20</t>
    <phoneticPr fontId="3" type="noConversion"/>
  </si>
  <si>
    <t>L20110166</t>
    <phoneticPr fontId="3" type="noConversion"/>
  </si>
  <si>
    <t>L20110184-185</t>
    <phoneticPr fontId="3" type="noConversion"/>
  </si>
  <si>
    <t>北京浪涌电器有限公司</t>
    <phoneticPr fontId="3" type="noConversion"/>
  </si>
  <si>
    <t>杭州易龙防雷科技有限公司</t>
    <phoneticPr fontId="3" type="noConversion"/>
  </si>
  <si>
    <t>762166642370</t>
    <phoneticPr fontId="3" type="noConversion"/>
  </si>
  <si>
    <t>L20130440-442</t>
    <phoneticPr fontId="3" type="noConversion"/>
  </si>
  <si>
    <t>L20130556</t>
    <phoneticPr fontId="3" type="noConversion"/>
  </si>
  <si>
    <t>L20130004/279/355/563</t>
    <phoneticPr fontId="3" type="noConversion"/>
  </si>
  <si>
    <t>05050650</t>
    <phoneticPr fontId="14" type="noConversion"/>
  </si>
  <si>
    <t>201011906049</t>
  </si>
  <si>
    <t>04314799</t>
    <phoneticPr fontId="3" type="noConversion"/>
  </si>
  <si>
    <t>04836966</t>
    <phoneticPr fontId="3" type="noConversion"/>
  </si>
  <si>
    <t>上海华云避雷装置检测工程有限公司</t>
    <phoneticPr fontId="3" type="noConversion"/>
  </si>
  <si>
    <t>上海西岱尔电子有限公司</t>
    <phoneticPr fontId="3" type="noConversion"/>
  </si>
  <si>
    <t>2010.11开票12到账</t>
    <phoneticPr fontId="3" type="noConversion"/>
  </si>
  <si>
    <t>02399144</t>
    <phoneticPr fontId="14" type="noConversion"/>
  </si>
  <si>
    <t>728016936790</t>
    <phoneticPr fontId="14" type="noConversion"/>
  </si>
  <si>
    <t>02399145</t>
    <phoneticPr fontId="14" type="noConversion"/>
  </si>
  <si>
    <t>13899405</t>
    <phoneticPr fontId="3" type="noConversion"/>
  </si>
  <si>
    <t>退票</t>
    <phoneticPr fontId="3" type="noConversion"/>
  </si>
  <si>
    <t>银行底单</t>
    <phoneticPr fontId="3" type="noConversion"/>
  </si>
  <si>
    <t>上海施耐德低压终端电器有限公司</t>
    <phoneticPr fontId="3" type="noConversion"/>
  </si>
  <si>
    <t>L20110224</t>
    <phoneticPr fontId="3" type="noConversion"/>
  </si>
  <si>
    <t>L20110258</t>
    <phoneticPr fontId="3" type="noConversion"/>
  </si>
  <si>
    <t>13899436</t>
    <phoneticPr fontId="3" type="noConversion"/>
  </si>
  <si>
    <t>L20110254</t>
    <phoneticPr fontId="3" type="noConversion"/>
  </si>
  <si>
    <t>L20110259</t>
    <phoneticPr fontId="3" type="noConversion"/>
  </si>
  <si>
    <t>温州润邦电气有限公司</t>
    <phoneticPr fontId="3" type="noConversion"/>
  </si>
  <si>
    <t>L20110331</t>
    <phoneticPr fontId="3" type="noConversion"/>
  </si>
  <si>
    <t>L20110156</t>
    <phoneticPr fontId="3" type="noConversion"/>
  </si>
  <si>
    <t>复检</t>
    <phoneticPr fontId="3" type="noConversion"/>
  </si>
  <si>
    <r>
      <t>0</t>
    </r>
    <r>
      <rPr>
        <sz val="12"/>
        <rFont val="宋体"/>
        <family val="3"/>
        <charset val="134"/>
      </rPr>
      <t>4315463</t>
    </r>
    <phoneticPr fontId="3" type="noConversion"/>
  </si>
  <si>
    <t>18192613</t>
    <phoneticPr fontId="3" type="noConversion"/>
  </si>
  <si>
    <t>04525547</t>
    <phoneticPr fontId="3" type="noConversion"/>
  </si>
  <si>
    <t>L20130546</t>
    <phoneticPr fontId="3" type="noConversion"/>
  </si>
  <si>
    <t>728136458252</t>
    <phoneticPr fontId="3" type="noConversion"/>
  </si>
  <si>
    <t>16826803</t>
    <phoneticPr fontId="3" type="noConversion"/>
  </si>
  <si>
    <t>728136458253</t>
    <phoneticPr fontId="3" type="noConversion"/>
  </si>
  <si>
    <t>16826804</t>
    <phoneticPr fontId="3" type="noConversion"/>
  </si>
  <si>
    <t>16826805</t>
    <phoneticPr fontId="3" type="noConversion"/>
  </si>
  <si>
    <t>728136458254</t>
    <phoneticPr fontId="3" type="noConversion"/>
  </si>
  <si>
    <t>L20130472－473</t>
    <phoneticPr fontId="3" type="noConversion"/>
  </si>
  <si>
    <t>16826806</t>
    <phoneticPr fontId="3" type="noConversion"/>
  </si>
  <si>
    <t>728136458255</t>
    <phoneticPr fontId="3" type="noConversion"/>
  </si>
  <si>
    <t>L20130570</t>
    <phoneticPr fontId="3" type="noConversion"/>
  </si>
  <si>
    <t>L20130580</t>
    <phoneticPr fontId="3" type="noConversion"/>
  </si>
  <si>
    <t>16826802</t>
    <phoneticPr fontId="3" type="noConversion"/>
  </si>
  <si>
    <t>18192614</t>
    <phoneticPr fontId="3" type="noConversion"/>
  </si>
  <si>
    <t>18192615</t>
    <phoneticPr fontId="3" type="noConversion"/>
  </si>
  <si>
    <t>728136458258</t>
    <phoneticPr fontId="3" type="noConversion"/>
  </si>
  <si>
    <t>L20130573</t>
    <phoneticPr fontId="3" type="noConversion"/>
  </si>
  <si>
    <t>L20130606</t>
    <phoneticPr fontId="3" type="noConversion"/>
  </si>
  <si>
    <t>728136458257</t>
    <phoneticPr fontId="3" type="noConversion"/>
  </si>
  <si>
    <t>728135915518</t>
    <phoneticPr fontId="3" type="noConversion"/>
  </si>
  <si>
    <t>2012.9.11</t>
    <phoneticPr fontId="14" type="noConversion"/>
  </si>
  <si>
    <t>762166642365</t>
    <phoneticPr fontId="3" type="noConversion"/>
  </si>
  <si>
    <t>18192604</t>
    <phoneticPr fontId="3" type="noConversion"/>
  </si>
  <si>
    <t>L20130540</t>
    <phoneticPr fontId="3" type="noConversion"/>
  </si>
  <si>
    <t>762166642367</t>
    <phoneticPr fontId="3" type="noConversion"/>
  </si>
  <si>
    <t>18192602</t>
    <phoneticPr fontId="3" type="noConversion"/>
  </si>
  <si>
    <t>18192603</t>
    <phoneticPr fontId="3" type="noConversion"/>
  </si>
  <si>
    <t>762166642368</t>
    <phoneticPr fontId="3" type="noConversion"/>
  </si>
  <si>
    <t>18192601</t>
    <phoneticPr fontId="3" type="noConversion"/>
  </si>
  <si>
    <t>2013.9.4</t>
    <phoneticPr fontId="3" type="noConversion"/>
  </si>
  <si>
    <t>中达电通股份有限公司</t>
    <phoneticPr fontId="3" type="noConversion"/>
  </si>
  <si>
    <t>04525544</t>
    <phoneticPr fontId="3" type="noConversion"/>
  </si>
  <si>
    <t>728135915517</t>
    <phoneticPr fontId="3" type="noConversion"/>
  </si>
  <si>
    <t>L20110040+120+156</t>
    <phoneticPr fontId="3" type="noConversion"/>
  </si>
  <si>
    <t>13899400</t>
    <phoneticPr fontId="3" type="noConversion"/>
  </si>
  <si>
    <t>680102830226</t>
    <phoneticPr fontId="3" type="noConversion"/>
  </si>
  <si>
    <t>680102830227</t>
  </si>
  <si>
    <t>2011.03.29</t>
  </si>
  <si>
    <t>2011.03.29</t>
    <phoneticPr fontId="3" type="noConversion"/>
  </si>
  <si>
    <t>68010526800</t>
    <phoneticPr fontId="3" type="noConversion"/>
  </si>
  <si>
    <t>苏州工业园科佳自动化有限公司</t>
    <phoneticPr fontId="3" type="noConversion"/>
  </si>
  <si>
    <t>2013.4.11</t>
    <phoneticPr fontId="3" type="noConversion"/>
  </si>
  <si>
    <t>17235496</t>
    <phoneticPr fontId="3" type="noConversion"/>
  </si>
  <si>
    <t>L20130129</t>
    <phoneticPr fontId="3" type="noConversion"/>
  </si>
  <si>
    <t>2011.11.30</t>
    <phoneticPr fontId="3" type="noConversion"/>
  </si>
  <si>
    <t>02399166</t>
    <phoneticPr fontId="14" type="noConversion"/>
  </si>
  <si>
    <t>02399167</t>
    <phoneticPr fontId="14" type="noConversion"/>
  </si>
  <si>
    <t>02399168</t>
    <phoneticPr fontId="14" type="noConversion"/>
  </si>
  <si>
    <t>02399169</t>
    <phoneticPr fontId="14" type="noConversion"/>
  </si>
  <si>
    <t>上海臻和防雷电气技术有限责任公司</t>
    <phoneticPr fontId="3" type="noConversion"/>
  </si>
  <si>
    <t>04525529</t>
    <phoneticPr fontId="3" type="noConversion"/>
  </si>
  <si>
    <t>L20130227</t>
    <phoneticPr fontId="3" type="noConversion"/>
  </si>
  <si>
    <t>04525533</t>
    <phoneticPr fontId="3" type="noConversion"/>
  </si>
  <si>
    <t>04525532</t>
    <phoneticPr fontId="3" type="noConversion"/>
  </si>
  <si>
    <t>L20130357</t>
    <phoneticPr fontId="3" type="noConversion"/>
  </si>
  <si>
    <t>762138288664</t>
    <phoneticPr fontId="3" type="noConversion"/>
  </si>
  <si>
    <t>762138288668</t>
    <phoneticPr fontId="3" type="noConversion"/>
  </si>
  <si>
    <t>2013.6.17</t>
    <phoneticPr fontId="3" type="noConversion"/>
  </si>
  <si>
    <r>
      <t>L20130292，</t>
    </r>
    <r>
      <rPr>
        <sz val="12"/>
        <rFont val="宋体"/>
        <family val="3"/>
        <charset val="134"/>
      </rPr>
      <t>293</t>
    </r>
    <phoneticPr fontId="3" type="noConversion"/>
  </si>
  <si>
    <t>宁波海曙卡特斯产品检测服务有限公司</t>
    <phoneticPr fontId="3" type="noConversion"/>
  </si>
  <si>
    <t>上海宜事机电设备有限公司</t>
    <phoneticPr fontId="3" type="noConversion"/>
  </si>
  <si>
    <t>福建恒熙电气设备有限公司</t>
    <phoneticPr fontId="3" type="noConversion"/>
  </si>
  <si>
    <t>2011.07.05</t>
    <phoneticPr fontId="3" type="noConversion"/>
  </si>
  <si>
    <t>法泰电器（江苏）股份有限公司</t>
    <phoneticPr fontId="14" type="noConversion"/>
  </si>
  <si>
    <t>L20120443</t>
    <phoneticPr fontId="14" type="noConversion"/>
  </si>
  <si>
    <t>15420152</t>
    <phoneticPr fontId="3" type="noConversion"/>
  </si>
  <si>
    <t>15420167</t>
    <phoneticPr fontId="3" type="noConversion"/>
  </si>
  <si>
    <t>15420169</t>
    <phoneticPr fontId="3" type="noConversion"/>
  </si>
  <si>
    <t>15420151</t>
    <phoneticPr fontId="3" type="noConversion"/>
  </si>
  <si>
    <t>15420170</t>
    <phoneticPr fontId="3" type="noConversion"/>
  </si>
  <si>
    <t>上海雷威司孚电气科技有限公司</t>
    <phoneticPr fontId="14" type="noConversion"/>
  </si>
  <si>
    <r>
      <t>L</t>
    </r>
    <r>
      <rPr>
        <sz val="12"/>
        <rFont val="宋体"/>
        <family val="3"/>
        <charset val="134"/>
      </rPr>
      <t>aV control</t>
    </r>
    <phoneticPr fontId="14" type="noConversion"/>
  </si>
  <si>
    <r>
      <t>27564403</t>
    </r>
    <r>
      <rPr>
        <sz val="12"/>
        <rFont val="宋体"/>
        <family val="3"/>
        <charset val="134"/>
      </rPr>
      <t/>
    </r>
  </si>
  <si>
    <r>
      <t>2012.5.</t>
    </r>
    <r>
      <rPr>
        <sz val="12"/>
        <rFont val="宋体"/>
        <family val="3"/>
        <charset val="134"/>
      </rPr>
      <t>3</t>
    </r>
    <phoneticPr fontId="14" type="noConversion"/>
  </si>
  <si>
    <t>728016422235</t>
    <phoneticPr fontId="14" type="noConversion"/>
  </si>
  <si>
    <r>
      <t>L20110600</t>
    </r>
    <r>
      <rPr>
        <sz val="12"/>
        <rFont val="宋体"/>
        <family val="3"/>
        <charset val="134"/>
      </rPr>
      <t>-601</t>
    </r>
    <phoneticPr fontId="14" type="noConversion"/>
  </si>
  <si>
    <t>680102830220</t>
    <phoneticPr fontId="3" type="noConversion"/>
  </si>
  <si>
    <t>680102830222</t>
    <phoneticPr fontId="3" type="noConversion"/>
  </si>
  <si>
    <t>2012.8.13</t>
    <phoneticPr fontId="14" type="noConversion"/>
  </si>
  <si>
    <t>温州托尔电气有限公司</t>
    <phoneticPr fontId="3" type="noConversion"/>
  </si>
  <si>
    <t>13899368</t>
    <phoneticPr fontId="3" type="noConversion"/>
  </si>
  <si>
    <t>2011.01.24</t>
    <phoneticPr fontId="3" type="noConversion"/>
  </si>
  <si>
    <t>2012.12.17</t>
    <phoneticPr fontId="3" type="noConversion"/>
  </si>
  <si>
    <r>
      <t>2012.3.</t>
    </r>
    <r>
      <rPr>
        <sz val="12"/>
        <rFont val="宋体"/>
        <family val="3"/>
        <charset val="134"/>
      </rPr>
      <t>29</t>
    </r>
    <phoneticPr fontId="14" type="noConversion"/>
  </si>
  <si>
    <t>杭州紫光网络技术有限公司</t>
    <phoneticPr fontId="14" type="noConversion"/>
  </si>
  <si>
    <t>公牛集团有限公司</t>
    <phoneticPr fontId="14" type="noConversion"/>
  </si>
  <si>
    <t>2012.8.2</t>
    <phoneticPr fontId="14" type="noConversion"/>
  </si>
  <si>
    <t>2011.05.11</t>
    <phoneticPr fontId="3" type="noConversion"/>
  </si>
  <si>
    <t>25379436</t>
    <phoneticPr fontId="3" type="noConversion"/>
  </si>
  <si>
    <t>25379435</t>
    <phoneticPr fontId="3" type="noConversion"/>
  </si>
  <si>
    <t>680105268791</t>
    <phoneticPr fontId="3" type="noConversion"/>
  </si>
  <si>
    <t>L20100158</t>
    <phoneticPr fontId="3" type="noConversion"/>
  </si>
  <si>
    <t>乐清市普跃电气有限公司</t>
    <phoneticPr fontId="3" type="noConversion"/>
  </si>
  <si>
    <t>L20120203</t>
    <phoneticPr fontId="14" type="noConversion"/>
  </si>
  <si>
    <t>02399195</t>
    <phoneticPr fontId="14" type="noConversion"/>
  </si>
  <si>
    <t>2013.5.10</t>
    <phoneticPr fontId="3" type="noConversion"/>
  </si>
  <si>
    <t>L20130032</t>
    <phoneticPr fontId="3" type="noConversion"/>
  </si>
  <si>
    <t>L20130353</t>
    <phoneticPr fontId="3" type="noConversion"/>
  </si>
  <si>
    <t>L20130383</t>
    <phoneticPr fontId="3" type="noConversion"/>
  </si>
  <si>
    <t>11062120</t>
    <phoneticPr fontId="3" type="noConversion"/>
  </si>
  <si>
    <t>11062119</t>
    <phoneticPr fontId="3" type="noConversion"/>
  </si>
  <si>
    <t>728104622456</t>
    <phoneticPr fontId="3" type="noConversion"/>
  </si>
  <si>
    <t>37795271</t>
    <phoneticPr fontId="14" type="noConversion"/>
  </si>
  <si>
    <t>728036488016</t>
    <phoneticPr fontId="14" type="noConversion"/>
  </si>
  <si>
    <t>37795269</t>
    <phoneticPr fontId="14" type="noConversion"/>
  </si>
  <si>
    <t>37795270</t>
    <phoneticPr fontId="14" type="noConversion"/>
  </si>
  <si>
    <t>728036488017</t>
    <phoneticPr fontId="14" type="noConversion"/>
  </si>
  <si>
    <t>37795341</t>
    <phoneticPr fontId="14" type="noConversion"/>
  </si>
  <si>
    <t>00510571</t>
    <phoneticPr fontId="14" type="noConversion"/>
  </si>
  <si>
    <t>2012.8.31</t>
    <phoneticPr fontId="14" type="noConversion"/>
  </si>
  <si>
    <t>2012.8.30</t>
    <phoneticPr fontId="14" type="noConversion"/>
  </si>
  <si>
    <t>L20120363</t>
    <phoneticPr fontId="14" type="noConversion"/>
  </si>
  <si>
    <t>L20120201</t>
  </si>
  <si>
    <r>
      <t>2</t>
    </r>
    <r>
      <rPr>
        <sz val="12"/>
        <rFont val="宋体"/>
        <family val="3"/>
        <charset val="134"/>
      </rPr>
      <t>011.09.08</t>
    </r>
    <phoneticPr fontId="3" type="noConversion"/>
  </si>
  <si>
    <t>江苏飞龙电表有限公司</t>
    <phoneticPr fontId="14" type="noConversion"/>
  </si>
  <si>
    <t>15420188</t>
    <phoneticPr fontId="3" type="noConversion"/>
  </si>
  <si>
    <r>
      <t>L20110538</t>
    </r>
    <r>
      <rPr>
        <sz val="12"/>
        <rFont val="宋体"/>
        <family val="3"/>
        <charset val="134"/>
      </rPr>
      <t>-541</t>
    </r>
    <phoneticPr fontId="3" type="noConversion"/>
  </si>
  <si>
    <t>上海施耐德低压终端电器有限公司</t>
    <phoneticPr fontId="14" type="noConversion"/>
  </si>
  <si>
    <t>15420202</t>
    <phoneticPr fontId="14" type="noConversion"/>
  </si>
  <si>
    <t>15420199</t>
    <phoneticPr fontId="14" type="noConversion"/>
  </si>
  <si>
    <t>金额</t>
    <phoneticPr fontId="3" type="noConversion"/>
  </si>
  <si>
    <t>备注</t>
    <phoneticPr fontId="3" type="noConversion"/>
  </si>
  <si>
    <t>浙江正泰电器股份有限公司</t>
    <phoneticPr fontId="3" type="noConversion"/>
  </si>
  <si>
    <t>37795286</t>
    <phoneticPr fontId="14" type="noConversion"/>
  </si>
  <si>
    <t>728038915433</t>
    <phoneticPr fontId="14" type="noConversion"/>
  </si>
  <si>
    <t>37795287</t>
    <phoneticPr fontId="14" type="noConversion"/>
  </si>
  <si>
    <t>L20120266</t>
    <phoneticPr fontId="14" type="noConversion"/>
  </si>
  <si>
    <t>05050749</t>
    <phoneticPr fontId="14" type="noConversion"/>
  </si>
  <si>
    <t>05050748</t>
    <phoneticPr fontId="14" type="noConversion"/>
  </si>
  <si>
    <t>37795295</t>
    <phoneticPr fontId="14" type="noConversion"/>
  </si>
  <si>
    <t>37795294</t>
    <phoneticPr fontId="14" type="noConversion"/>
  </si>
  <si>
    <t>2013.6.27</t>
    <phoneticPr fontId="3" type="noConversion"/>
  </si>
  <si>
    <t>22701012</t>
    <phoneticPr fontId="3" type="noConversion"/>
  </si>
  <si>
    <t>2013.6.28</t>
    <phoneticPr fontId="3" type="noConversion"/>
  </si>
  <si>
    <t>南京宁普防雷技术有限公司</t>
    <phoneticPr fontId="14" type="noConversion"/>
  </si>
  <si>
    <t>2012.1.13</t>
    <phoneticPr fontId="14" type="noConversion"/>
  </si>
  <si>
    <t>2012.1.16</t>
    <phoneticPr fontId="14" type="noConversion"/>
  </si>
  <si>
    <t>广西地凯科技有限公司</t>
    <phoneticPr fontId="14" type="noConversion"/>
  </si>
  <si>
    <t>02399101</t>
    <phoneticPr fontId="14" type="noConversion"/>
  </si>
  <si>
    <t>04315464</t>
    <phoneticPr fontId="3" type="noConversion"/>
  </si>
  <si>
    <t>爱普科斯电子（孝感）有限公司</t>
    <phoneticPr fontId="3" type="noConversion"/>
  </si>
  <si>
    <t>南京菲尼克斯电气有限公司</t>
    <phoneticPr fontId="3" type="noConversion"/>
  </si>
  <si>
    <r>
      <t>2</t>
    </r>
    <r>
      <rPr>
        <sz val="12"/>
        <rFont val="宋体"/>
        <family val="3"/>
        <charset val="134"/>
      </rPr>
      <t>011.07.18</t>
    </r>
    <phoneticPr fontId="3" type="noConversion"/>
  </si>
  <si>
    <t>27564431</t>
    <phoneticPr fontId="3" type="noConversion"/>
  </si>
  <si>
    <t>27564432</t>
    <phoneticPr fontId="3" type="noConversion"/>
  </si>
  <si>
    <t>湖南普天科比特电子科技有限公司</t>
    <phoneticPr fontId="14" type="noConversion"/>
  </si>
  <si>
    <r>
      <t>L2011</t>
    </r>
    <r>
      <rPr>
        <sz val="12"/>
        <rFont val="宋体"/>
        <family val="3"/>
        <charset val="134"/>
      </rPr>
      <t>0514</t>
    </r>
    <phoneticPr fontId="3" type="noConversion"/>
  </si>
  <si>
    <t>乐清市中厦电子仪器厂</t>
    <phoneticPr fontId="3" type="noConversion"/>
  </si>
  <si>
    <t>上海诺雅克电气有限公司</t>
    <phoneticPr fontId="14" type="noConversion"/>
  </si>
  <si>
    <t>2012.5.15</t>
    <phoneticPr fontId="14" type="noConversion"/>
  </si>
  <si>
    <t>西安神电电器有限公司</t>
    <phoneticPr fontId="14" type="noConversion"/>
  </si>
  <si>
    <t>宜事机电设备有限公司</t>
    <phoneticPr fontId="14" type="noConversion"/>
  </si>
  <si>
    <r>
      <t>2012.5.1</t>
    </r>
    <r>
      <rPr>
        <sz val="12"/>
        <rFont val="宋体"/>
        <family val="3"/>
        <charset val="134"/>
      </rPr>
      <t>6</t>
    </r>
    <phoneticPr fontId="14" type="noConversion"/>
  </si>
  <si>
    <t>L20120049</t>
    <phoneticPr fontId="14" type="noConversion"/>
  </si>
  <si>
    <r>
      <t>L20110</t>
    </r>
    <r>
      <rPr>
        <sz val="12"/>
        <rFont val="宋体"/>
        <family val="3"/>
        <charset val="134"/>
      </rPr>
      <t>336</t>
    </r>
    <phoneticPr fontId="3" type="noConversion"/>
  </si>
  <si>
    <t>27564490</t>
    <phoneticPr fontId="3" type="noConversion"/>
  </si>
  <si>
    <t>L20130070</t>
    <phoneticPr fontId="3" type="noConversion"/>
  </si>
  <si>
    <t>04755862</t>
    <phoneticPr fontId="3" type="noConversion"/>
  </si>
  <si>
    <t>04525519</t>
    <phoneticPr fontId="3" type="noConversion"/>
  </si>
  <si>
    <t>728082939010</t>
    <phoneticPr fontId="3" type="noConversion"/>
  </si>
  <si>
    <t>04525517</t>
    <phoneticPr fontId="3" type="noConversion"/>
  </si>
  <si>
    <t>728082939011</t>
    <phoneticPr fontId="3" type="noConversion"/>
  </si>
  <si>
    <t>L20130045</t>
    <phoneticPr fontId="3" type="noConversion"/>
  </si>
  <si>
    <r>
      <t>2</t>
    </r>
    <r>
      <rPr>
        <sz val="12"/>
        <rFont val="宋体"/>
        <family val="3"/>
        <charset val="134"/>
      </rPr>
      <t>012.6.8</t>
    </r>
    <phoneticPr fontId="14" type="noConversion"/>
  </si>
  <si>
    <t>浙江恒丰光电技术有限公司</t>
    <phoneticPr fontId="14" type="noConversion"/>
  </si>
  <si>
    <t>上海沪东电碳有限公司</t>
    <phoneticPr fontId="3" type="noConversion"/>
  </si>
  <si>
    <t>上海友邦防雷技术有限公司</t>
    <phoneticPr fontId="3" type="noConversion"/>
  </si>
  <si>
    <t>上海第三开关制造有限公司</t>
    <phoneticPr fontId="3" type="noConversion"/>
  </si>
  <si>
    <r>
      <t>安德鲁科技(上海</t>
    </r>
    <r>
      <rPr>
        <sz val="12"/>
        <rFont val="宋体"/>
        <family val="3"/>
        <charset val="134"/>
      </rPr>
      <t>)有限公司</t>
    </r>
    <phoneticPr fontId="14" type="noConversion"/>
  </si>
  <si>
    <t>37795276</t>
    <phoneticPr fontId="14" type="noConversion"/>
  </si>
  <si>
    <t>728038915465</t>
    <phoneticPr fontId="14" type="noConversion"/>
  </si>
  <si>
    <t>2012.8.17</t>
    <phoneticPr fontId="14" type="noConversion"/>
  </si>
  <si>
    <t>上海澎渤电气有限公司</t>
    <phoneticPr fontId="14" type="noConversion"/>
  </si>
  <si>
    <t>上海联电实业有限公司</t>
    <phoneticPr fontId="3" type="noConversion"/>
  </si>
  <si>
    <t>680138049148</t>
    <phoneticPr fontId="3" type="noConversion"/>
  </si>
  <si>
    <t>上海文泰电气有限公司</t>
    <phoneticPr fontId="14" type="noConversion"/>
  </si>
  <si>
    <t>莱茵技术监督服务（广东）有限公司</t>
    <phoneticPr fontId="3" type="noConversion"/>
  </si>
  <si>
    <r>
      <t>2012.</t>
    </r>
    <r>
      <rPr>
        <sz val="12"/>
        <rFont val="宋体"/>
        <family val="3"/>
        <charset val="134"/>
      </rPr>
      <t>5.14</t>
    </r>
    <phoneticPr fontId="14" type="noConversion"/>
  </si>
  <si>
    <r>
      <t>L20120054－</t>
    </r>
    <r>
      <rPr>
        <sz val="12"/>
        <rFont val="宋体"/>
        <family val="3"/>
        <charset val="134"/>
      </rPr>
      <t>55</t>
    </r>
    <phoneticPr fontId="14" type="noConversion"/>
  </si>
  <si>
    <t>上海华云避雷装置检测工程有限公司</t>
    <phoneticPr fontId="3" type="noConversion"/>
  </si>
  <si>
    <t>04107534</t>
    <phoneticPr fontId="14" type="noConversion"/>
  </si>
  <si>
    <t>762026008317</t>
    <phoneticPr fontId="14" type="noConversion"/>
  </si>
  <si>
    <t>L20120180－183</t>
    <phoneticPr fontId="14" type="noConversion"/>
  </si>
  <si>
    <t>耐思电气（嘉兴）有限公司</t>
    <phoneticPr fontId="3" type="noConversion"/>
  </si>
  <si>
    <t>04755826</t>
    <phoneticPr fontId="14" type="noConversion"/>
  </si>
  <si>
    <t>EQ228927356CS</t>
    <phoneticPr fontId="14" type="noConversion"/>
  </si>
  <si>
    <t>2013.1.25</t>
    <phoneticPr fontId="3" type="noConversion"/>
  </si>
  <si>
    <t>L20120430</t>
    <phoneticPr fontId="3" type="noConversion"/>
  </si>
  <si>
    <t>L20120338</t>
    <phoneticPr fontId="3" type="noConversion"/>
  </si>
  <si>
    <t>L20120321</t>
    <phoneticPr fontId="3" type="noConversion"/>
  </si>
  <si>
    <t>南京智达康无线通信科技股份有限公司</t>
    <phoneticPr fontId="14" type="noConversion"/>
  </si>
  <si>
    <t>2013.1.15</t>
    <phoneticPr fontId="3" type="noConversion"/>
  </si>
  <si>
    <t>L20120380,L20120381</t>
    <phoneticPr fontId="14" type="noConversion"/>
  </si>
  <si>
    <t>2012.12.7</t>
    <phoneticPr fontId="3" type="noConversion"/>
  </si>
  <si>
    <t>精益电器集团有限公司</t>
    <phoneticPr fontId="3" type="noConversion"/>
  </si>
  <si>
    <t>04836988</t>
    <phoneticPr fontId="3" type="noConversion"/>
  </si>
  <si>
    <t>L20110227</t>
    <phoneticPr fontId="3" type="noConversion"/>
  </si>
  <si>
    <t>15420176</t>
    <phoneticPr fontId="3" type="noConversion"/>
  </si>
  <si>
    <r>
      <t>L20110</t>
    </r>
    <r>
      <rPr>
        <sz val="12"/>
        <rFont val="宋体"/>
        <family val="3"/>
        <charset val="134"/>
      </rPr>
      <t>329,330</t>
    </r>
    <phoneticPr fontId="3" type="noConversion"/>
  </si>
  <si>
    <t>680136355362</t>
    <phoneticPr fontId="3" type="noConversion"/>
  </si>
  <si>
    <t>上海辰竹仪表有限公司</t>
    <phoneticPr fontId="14" type="noConversion"/>
  </si>
  <si>
    <t>上海雷霸电气科技有限公司</t>
    <phoneticPr fontId="14" type="noConversion"/>
  </si>
  <si>
    <r>
      <t>2012.4.2</t>
    </r>
    <r>
      <rPr>
        <sz val="12"/>
        <rFont val="宋体"/>
        <family val="3"/>
        <charset val="134"/>
      </rPr>
      <t>5</t>
    </r>
    <phoneticPr fontId="14" type="noConversion"/>
  </si>
  <si>
    <r>
      <t>0</t>
    </r>
    <r>
      <rPr>
        <sz val="12"/>
        <rFont val="宋体"/>
        <family val="3"/>
        <charset val="134"/>
      </rPr>
      <t>7833143</t>
    </r>
    <phoneticPr fontId="3" type="noConversion"/>
  </si>
  <si>
    <r>
      <t>07833144</t>
    </r>
    <r>
      <rPr>
        <sz val="12"/>
        <rFont val="宋体"/>
        <family val="3"/>
        <charset val="134"/>
      </rPr>
      <t/>
    </r>
    <phoneticPr fontId="3" type="noConversion"/>
  </si>
  <si>
    <t>2013.5.16</t>
    <phoneticPr fontId="3" type="noConversion"/>
  </si>
  <si>
    <t>L20130237-238</t>
    <phoneticPr fontId="3" type="noConversion"/>
  </si>
  <si>
    <t>L20130134</t>
    <phoneticPr fontId="3" type="noConversion"/>
  </si>
  <si>
    <t>22700989</t>
    <phoneticPr fontId="3" type="noConversion"/>
  </si>
  <si>
    <t>22700988</t>
    <phoneticPr fontId="3" type="noConversion"/>
  </si>
  <si>
    <t>762133511206</t>
    <phoneticPr fontId="3" type="noConversion"/>
  </si>
  <si>
    <t>L20110015-17,20</t>
    <phoneticPr fontId="3" type="noConversion"/>
  </si>
  <si>
    <r>
      <t>2012.</t>
    </r>
    <r>
      <rPr>
        <sz val="12"/>
        <rFont val="宋体"/>
        <family val="3"/>
        <charset val="134"/>
      </rPr>
      <t>2</t>
    </r>
    <r>
      <rPr>
        <sz val="12"/>
        <rFont val="宋体"/>
        <family val="3"/>
        <charset val="134"/>
      </rPr>
      <t>.</t>
    </r>
    <r>
      <rPr>
        <sz val="12"/>
        <rFont val="宋体"/>
        <family val="3"/>
        <charset val="134"/>
      </rPr>
      <t>9</t>
    </r>
    <phoneticPr fontId="14" type="noConversion"/>
  </si>
  <si>
    <t>L20110157</t>
    <phoneticPr fontId="3" type="noConversion"/>
  </si>
  <si>
    <t>2011.04.21</t>
    <phoneticPr fontId="3" type="noConversion"/>
  </si>
  <si>
    <t>2011.04.21</t>
    <phoneticPr fontId="3" type="noConversion"/>
  </si>
  <si>
    <t>201011906059</t>
    <phoneticPr fontId="3" type="noConversion"/>
  </si>
  <si>
    <t>L20100028+L20100084</t>
    <phoneticPr fontId="3" type="noConversion"/>
  </si>
  <si>
    <t>13899357</t>
    <phoneticPr fontId="3" type="noConversion"/>
  </si>
  <si>
    <t>680102830216</t>
    <phoneticPr fontId="3" type="noConversion"/>
  </si>
  <si>
    <t>680102830221</t>
    <phoneticPr fontId="3" type="noConversion"/>
  </si>
  <si>
    <t>L20110206-208</t>
    <phoneticPr fontId="3" type="noConversion"/>
  </si>
  <si>
    <t>L20110222</t>
    <phoneticPr fontId="3" type="noConversion"/>
  </si>
  <si>
    <t>上海宣能电气发展有限公司</t>
    <phoneticPr fontId="3" type="noConversion"/>
  </si>
  <si>
    <t>L20110221</t>
    <phoneticPr fontId="3" type="noConversion"/>
  </si>
  <si>
    <t>09911484</t>
    <phoneticPr fontId="3" type="noConversion"/>
  </si>
  <si>
    <t>13899358</t>
  </si>
  <si>
    <t>上海盎特电气有限公司</t>
    <phoneticPr fontId="3" type="noConversion"/>
  </si>
  <si>
    <t>乐清市施耐德防雷科技有限公司</t>
    <phoneticPr fontId="3" type="noConversion"/>
  </si>
  <si>
    <t>杭州鸿尔泰电器有限公司</t>
    <phoneticPr fontId="3" type="noConversion"/>
  </si>
  <si>
    <t>09911456</t>
  </si>
  <si>
    <t>上海欧亚电气技术咨询服务有限公司</t>
    <phoneticPr fontId="3" type="noConversion"/>
  </si>
  <si>
    <t>上海雷威司孚电气科技有限公司</t>
    <phoneticPr fontId="3" type="noConversion"/>
  </si>
  <si>
    <t>乐清市普跃电气有限公司</t>
    <phoneticPr fontId="3" type="noConversion"/>
  </si>
  <si>
    <t>上海辰竹仪表有限公司</t>
    <phoneticPr fontId="3" type="noConversion"/>
  </si>
  <si>
    <t>改报告</t>
    <phoneticPr fontId="3" type="noConversion"/>
  </si>
  <si>
    <t>开票日期</t>
    <phoneticPr fontId="3" type="noConversion"/>
  </si>
  <si>
    <t>对应项目</t>
    <phoneticPr fontId="3" type="noConversion"/>
  </si>
  <si>
    <t>账户</t>
    <phoneticPr fontId="3" type="noConversion"/>
  </si>
  <si>
    <t>37795282</t>
    <phoneticPr fontId="14" type="noConversion"/>
  </si>
  <si>
    <r>
      <t>E</t>
    </r>
    <r>
      <rPr>
        <sz val="12"/>
        <rFont val="宋体"/>
        <family val="3"/>
        <charset val="134"/>
      </rPr>
      <t>Q228927033CS</t>
    </r>
    <phoneticPr fontId="14" type="noConversion"/>
  </si>
  <si>
    <t>L20120311</t>
    <phoneticPr fontId="14" type="noConversion"/>
  </si>
  <si>
    <t>37795283</t>
    <phoneticPr fontId="14" type="noConversion"/>
  </si>
  <si>
    <t>37795284</t>
    <phoneticPr fontId="14" type="noConversion"/>
  </si>
  <si>
    <t>EQ228927020CS</t>
    <phoneticPr fontId="14" type="noConversion"/>
  </si>
  <si>
    <r>
      <t>2</t>
    </r>
    <r>
      <rPr>
        <sz val="12"/>
        <rFont val="宋体"/>
        <family val="3"/>
        <charset val="134"/>
      </rPr>
      <t>012.5.30</t>
    </r>
    <phoneticPr fontId="14" type="noConversion"/>
  </si>
  <si>
    <t>L20120077</t>
    <phoneticPr fontId="14" type="noConversion"/>
  </si>
  <si>
    <t>728026022718</t>
    <phoneticPr fontId="14" type="noConversion"/>
  </si>
  <si>
    <t>L20120104、105</t>
    <phoneticPr fontId="14" type="noConversion"/>
  </si>
  <si>
    <t>L20120118</t>
    <phoneticPr fontId="14" type="noConversion"/>
  </si>
  <si>
    <t>L20110397</t>
    <phoneticPr fontId="3" type="noConversion"/>
  </si>
  <si>
    <t>上海联电实业有限公司</t>
    <phoneticPr fontId="3" type="noConversion"/>
  </si>
  <si>
    <t>L20110365-366+403</t>
    <phoneticPr fontId="3" type="noConversion"/>
  </si>
  <si>
    <t>浙江恒丰光电技术有限公司</t>
    <phoneticPr fontId="3" type="noConversion"/>
  </si>
  <si>
    <t>深圳市震宇电子有限公司</t>
    <phoneticPr fontId="3" type="noConversion"/>
  </si>
  <si>
    <t>福建南平南孚电池有限公司</t>
    <phoneticPr fontId="3" type="noConversion"/>
  </si>
  <si>
    <t>厦门赛尔特电子有限公司</t>
    <phoneticPr fontId="3" type="noConversion"/>
  </si>
  <si>
    <t>L20120210</t>
    <phoneticPr fontId="14" type="noConversion"/>
  </si>
  <si>
    <t>2013.9.27</t>
    <phoneticPr fontId="3" type="noConversion"/>
  </si>
  <si>
    <t>L20130532-533</t>
    <phoneticPr fontId="3" type="noConversion"/>
  </si>
  <si>
    <t>728136458308</t>
    <phoneticPr fontId="3" type="noConversion"/>
  </si>
  <si>
    <t>浙江雷宇防雷技术有限公司</t>
    <phoneticPr fontId="3" type="noConversion"/>
  </si>
  <si>
    <t>2013.9.29</t>
    <phoneticPr fontId="3" type="noConversion"/>
  </si>
  <si>
    <t>lightning protection system SDN.BHD</t>
    <phoneticPr fontId="3" type="noConversion"/>
  </si>
  <si>
    <t>2013.9.30</t>
    <phoneticPr fontId="3" type="noConversion"/>
  </si>
  <si>
    <t>中国人民解放军总参谋部第五十七研究所上海分所</t>
    <phoneticPr fontId="3" type="noConversion"/>
  </si>
  <si>
    <t>728136458310</t>
    <phoneticPr fontId="3" type="noConversion"/>
  </si>
  <si>
    <t>L20130479-480</t>
    <phoneticPr fontId="3" type="noConversion"/>
  </si>
  <si>
    <t>18057019</t>
    <phoneticPr fontId="3" type="noConversion"/>
  </si>
  <si>
    <t>728136458313</t>
    <phoneticPr fontId="3" type="noConversion"/>
  </si>
  <si>
    <t>L20130585-586</t>
    <phoneticPr fontId="3" type="noConversion"/>
  </si>
  <si>
    <t>18057018</t>
    <phoneticPr fontId="3" type="noConversion"/>
  </si>
  <si>
    <t>728136458312</t>
    <phoneticPr fontId="3" type="noConversion"/>
  </si>
  <si>
    <t>L20130599-600</t>
    <phoneticPr fontId="3" type="noConversion"/>
  </si>
  <si>
    <t>18057020</t>
    <phoneticPr fontId="3" type="noConversion"/>
  </si>
  <si>
    <t>728136458311</t>
    <phoneticPr fontId="3" type="noConversion"/>
  </si>
  <si>
    <t>L20130616-617</t>
    <phoneticPr fontId="3" type="noConversion"/>
  </si>
  <si>
    <t>18057016</t>
    <phoneticPr fontId="3" type="noConversion"/>
  </si>
  <si>
    <t>温州市欣民电器有限公司</t>
    <phoneticPr fontId="3" type="noConversion"/>
  </si>
  <si>
    <t>2013.10.9</t>
    <phoneticPr fontId="3" type="noConversion"/>
  </si>
  <si>
    <t>2013.10.10</t>
    <phoneticPr fontId="3" type="noConversion"/>
  </si>
  <si>
    <t>L20130543</t>
    <phoneticPr fontId="3" type="noConversion"/>
  </si>
  <si>
    <t>L20130465</t>
    <phoneticPr fontId="3" type="noConversion"/>
  </si>
  <si>
    <t>2013.10.12</t>
    <phoneticPr fontId="3" type="noConversion"/>
  </si>
  <si>
    <t>2013.10.14</t>
    <phoneticPr fontId="3" type="noConversion"/>
  </si>
  <si>
    <t>上海捷岚电子科技有限公司</t>
    <phoneticPr fontId="3" type="noConversion"/>
  </si>
  <si>
    <t>杭州恒瑞电气科技有限公司</t>
    <phoneticPr fontId="3" type="noConversion"/>
  </si>
  <si>
    <t>上海雷尔盾电气有限公司</t>
    <phoneticPr fontId="3" type="noConversion"/>
  </si>
  <si>
    <t>2013.10.15</t>
    <phoneticPr fontId="3" type="noConversion"/>
  </si>
  <si>
    <t>04525548</t>
    <phoneticPr fontId="3" type="noConversion"/>
  </si>
  <si>
    <t>L20130414</t>
    <phoneticPr fontId="3" type="noConversion"/>
  </si>
  <si>
    <t>728136458323</t>
    <phoneticPr fontId="3" type="noConversion"/>
  </si>
  <si>
    <t>04525549</t>
    <phoneticPr fontId="3" type="noConversion"/>
  </si>
  <si>
    <t>728136458322</t>
    <phoneticPr fontId="3" type="noConversion"/>
  </si>
  <si>
    <t>18334704</t>
    <phoneticPr fontId="3" type="noConversion"/>
  </si>
  <si>
    <t>复检费</t>
    <phoneticPr fontId="3" type="noConversion"/>
  </si>
  <si>
    <t>L20130611</t>
    <phoneticPr fontId="3" type="noConversion"/>
  </si>
  <si>
    <t>18334701</t>
    <phoneticPr fontId="3" type="noConversion"/>
  </si>
  <si>
    <t>728136458316</t>
    <phoneticPr fontId="3" type="noConversion"/>
  </si>
  <si>
    <t>上海科晗实业有限公司</t>
    <phoneticPr fontId="3" type="noConversion"/>
  </si>
  <si>
    <r>
      <t>2013.10.</t>
    </r>
    <r>
      <rPr>
        <sz val="12"/>
        <rFont val="宋体"/>
        <family val="3"/>
        <charset val="134"/>
      </rPr>
      <t>21</t>
    </r>
    <phoneticPr fontId="3" type="noConversion"/>
  </si>
  <si>
    <t>18334702</t>
    <phoneticPr fontId="3" type="noConversion"/>
  </si>
  <si>
    <r>
      <t>‘7</t>
    </r>
    <r>
      <rPr>
        <sz val="12"/>
        <rFont val="宋体"/>
        <family val="3"/>
        <charset val="134"/>
      </rPr>
      <t>28136458321</t>
    </r>
    <phoneticPr fontId="3" type="noConversion"/>
  </si>
  <si>
    <t>L20130200</t>
    <phoneticPr fontId="3" type="noConversion"/>
  </si>
  <si>
    <t>18334703</t>
    <phoneticPr fontId="3" type="noConversion"/>
  </si>
  <si>
    <r>
      <t>7</t>
    </r>
    <r>
      <rPr>
        <sz val="12"/>
        <rFont val="宋体"/>
        <family val="3"/>
        <charset val="134"/>
      </rPr>
      <t>28136458317</t>
    </r>
    <phoneticPr fontId="3" type="noConversion"/>
  </si>
  <si>
    <t>18334705</t>
    <phoneticPr fontId="3" type="noConversion"/>
  </si>
  <si>
    <t>18334706</t>
    <phoneticPr fontId="3" type="noConversion"/>
  </si>
  <si>
    <r>
      <t>2013.10.</t>
    </r>
    <r>
      <rPr>
        <sz val="12"/>
        <rFont val="宋体"/>
        <family val="3"/>
        <charset val="134"/>
      </rPr>
      <t>21</t>
    </r>
    <phoneticPr fontId="3" type="noConversion"/>
  </si>
  <si>
    <t>上海鸿烈电器有限公司</t>
  </si>
  <si>
    <t>自取</t>
    <phoneticPr fontId="3" type="noConversion"/>
  </si>
  <si>
    <t>L20130327</t>
    <phoneticPr fontId="3" type="noConversion"/>
  </si>
  <si>
    <t>L20130663</t>
    <phoneticPr fontId="3" type="noConversion"/>
  </si>
  <si>
    <t>杭州天尧电力科技有限公司</t>
    <phoneticPr fontId="3" type="noConversion"/>
  </si>
  <si>
    <t>扬州恒春电子有限公司</t>
    <phoneticPr fontId="3" type="noConversion"/>
  </si>
  <si>
    <t>18334715</t>
    <phoneticPr fontId="3" type="noConversion"/>
  </si>
  <si>
    <t>L20130674</t>
    <phoneticPr fontId="3" type="noConversion"/>
  </si>
  <si>
    <t>L20130367，L20130432</t>
    <phoneticPr fontId="3" type="noConversion"/>
  </si>
  <si>
    <t>04525550</t>
    <phoneticPr fontId="3" type="noConversion"/>
  </si>
  <si>
    <t>04525551</t>
    <phoneticPr fontId="3" type="noConversion"/>
  </si>
  <si>
    <t>728136458324</t>
    <phoneticPr fontId="3" type="noConversion"/>
  </si>
  <si>
    <t>18057281</t>
    <phoneticPr fontId="3" type="noConversion"/>
  </si>
  <si>
    <t>L20130659-660</t>
    <phoneticPr fontId="3" type="noConversion"/>
  </si>
  <si>
    <t>728136458325</t>
    <phoneticPr fontId="3" type="noConversion"/>
  </si>
  <si>
    <t>18334708</t>
    <phoneticPr fontId="3" type="noConversion"/>
  </si>
  <si>
    <t>18334707</t>
    <phoneticPr fontId="3" type="noConversion"/>
  </si>
  <si>
    <t>L20130489</t>
    <phoneticPr fontId="3" type="noConversion"/>
  </si>
  <si>
    <t>728136458327</t>
    <phoneticPr fontId="3" type="noConversion"/>
  </si>
  <si>
    <t>18334709</t>
    <phoneticPr fontId="3" type="noConversion"/>
  </si>
  <si>
    <t>728136458328</t>
    <phoneticPr fontId="3" type="noConversion"/>
  </si>
  <si>
    <t>L20130195-197</t>
    <phoneticPr fontId="3" type="noConversion"/>
  </si>
  <si>
    <t>上海航天科工电器研究院有限公司</t>
    <phoneticPr fontId="3" type="noConversion"/>
  </si>
  <si>
    <t>2013.10.23</t>
    <phoneticPr fontId="3" type="noConversion"/>
  </si>
  <si>
    <t>2013.10.24</t>
    <phoneticPr fontId="3" type="noConversion"/>
  </si>
  <si>
    <t>18057352</t>
    <phoneticPr fontId="3" type="noConversion"/>
  </si>
  <si>
    <t>L20130498</t>
    <phoneticPr fontId="3" type="noConversion"/>
  </si>
  <si>
    <t>728136458329</t>
    <phoneticPr fontId="3" type="noConversion"/>
  </si>
  <si>
    <t>18057353</t>
    <phoneticPr fontId="3" type="noConversion"/>
  </si>
  <si>
    <t>复检费</t>
    <phoneticPr fontId="3" type="noConversion"/>
  </si>
  <si>
    <t>728136458330</t>
    <phoneticPr fontId="3" type="noConversion"/>
  </si>
  <si>
    <t>18057354</t>
    <phoneticPr fontId="3" type="noConversion"/>
  </si>
  <si>
    <t>L20130646-648</t>
    <phoneticPr fontId="3" type="noConversion"/>
  </si>
  <si>
    <t>728136458331</t>
    <phoneticPr fontId="3" type="noConversion"/>
  </si>
  <si>
    <t>18057355</t>
    <phoneticPr fontId="3" type="noConversion"/>
  </si>
  <si>
    <t>L20130592</t>
    <phoneticPr fontId="3" type="noConversion"/>
  </si>
  <si>
    <t>728136458332</t>
    <phoneticPr fontId="3" type="noConversion"/>
  </si>
  <si>
    <t>18057356</t>
    <phoneticPr fontId="3" type="noConversion"/>
  </si>
  <si>
    <t>L20130401</t>
    <phoneticPr fontId="3" type="noConversion"/>
  </si>
  <si>
    <t>728136458333</t>
    <phoneticPr fontId="3" type="noConversion"/>
  </si>
  <si>
    <t>18057350</t>
    <phoneticPr fontId="3" type="noConversion"/>
  </si>
  <si>
    <t>18057351</t>
    <phoneticPr fontId="3" type="noConversion"/>
  </si>
  <si>
    <t>随报告</t>
    <phoneticPr fontId="3" type="noConversion"/>
  </si>
  <si>
    <t>(JW)PEKAT ENGINEERING SDN BHD</t>
    <phoneticPr fontId="3" type="noConversion"/>
  </si>
  <si>
    <t>2013.10.25</t>
    <phoneticPr fontId="3" type="noConversion"/>
  </si>
  <si>
    <t>2013.10.28</t>
    <phoneticPr fontId="3" type="noConversion"/>
  </si>
  <si>
    <t>宁波泰立电子科技有限公司</t>
  </si>
  <si>
    <t>18334720</t>
    <phoneticPr fontId="3" type="noConversion"/>
  </si>
  <si>
    <t>L20130672</t>
    <phoneticPr fontId="3" type="noConversion"/>
  </si>
  <si>
    <r>
      <t>1833472</t>
    </r>
    <r>
      <rPr>
        <sz val="12"/>
        <rFont val="宋体"/>
        <family val="3"/>
        <charset val="134"/>
      </rPr>
      <t>1</t>
    </r>
    <phoneticPr fontId="3" type="noConversion"/>
  </si>
  <si>
    <r>
      <t>L201306</t>
    </r>
    <r>
      <rPr>
        <sz val="12"/>
        <rFont val="宋体"/>
        <family val="3"/>
        <charset val="134"/>
      </rPr>
      <t>36</t>
    </r>
    <phoneticPr fontId="3" type="noConversion"/>
  </si>
  <si>
    <t>18334722</t>
    <phoneticPr fontId="3" type="noConversion"/>
  </si>
  <si>
    <t>L20130653</t>
    <phoneticPr fontId="3" type="noConversion"/>
  </si>
  <si>
    <t>18334723</t>
    <phoneticPr fontId="3" type="noConversion"/>
  </si>
  <si>
    <t>18334724</t>
    <phoneticPr fontId="3" type="noConversion"/>
  </si>
  <si>
    <t>L20130557</t>
    <phoneticPr fontId="3" type="noConversion"/>
  </si>
  <si>
    <t>728136458305</t>
    <phoneticPr fontId="3" type="noConversion"/>
  </si>
  <si>
    <t>728136458304</t>
    <phoneticPr fontId="3" type="noConversion"/>
  </si>
  <si>
    <t>18334725</t>
    <phoneticPr fontId="3" type="noConversion"/>
  </si>
  <si>
    <t>L20130512</t>
    <phoneticPr fontId="3" type="noConversion"/>
  </si>
  <si>
    <t>18334727</t>
    <phoneticPr fontId="3" type="noConversion"/>
  </si>
  <si>
    <t>18334726</t>
    <phoneticPr fontId="3" type="noConversion"/>
  </si>
  <si>
    <t>L20130603</t>
  </si>
  <si>
    <t>728135915532</t>
    <phoneticPr fontId="3" type="noConversion"/>
  </si>
  <si>
    <t>18334728</t>
    <phoneticPr fontId="3" type="noConversion"/>
  </si>
  <si>
    <t>18334729</t>
    <phoneticPr fontId="3" type="noConversion"/>
  </si>
  <si>
    <t>L20130605</t>
  </si>
  <si>
    <r>
      <t>72813591553</t>
    </r>
    <r>
      <rPr>
        <sz val="12"/>
        <rFont val="宋体"/>
        <family val="3"/>
        <charset val="134"/>
      </rPr>
      <t>3</t>
    </r>
    <phoneticPr fontId="3" type="noConversion"/>
  </si>
  <si>
    <t>18334719</t>
    <phoneticPr fontId="3" type="noConversion"/>
  </si>
  <si>
    <t>718292176007</t>
    <phoneticPr fontId="3" type="noConversion"/>
  </si>
  <si>
    <t>L20130582</t>
    <phoneticPr fontId="3" type="noConversion"/>
  </si>
  <si>
    <t>04525552</t>
    <phoneticPr fontId="3" type="noConversion"/>
  </si>
  <si>
    <t>04525553</t>
    <phoneticPr fontId="3" type="noConversion"/>
  </si>
  <si>
    <t>718292176006</t>
    <phoneticPr fontId="3" type="noConversion"/>
  </si>
  <si>
    <t>L20130305</t>
    <phoneticPr fontId="3" type="noConversion"/>
  </si>
  <si>
    <t>L20130470</t>
    <phoneticPr fontId="3" type="noConversion"/>
  </si>
  <si>
    <t>18334716</t>
    <phoneticPr fontId="3" type="noConversion"/>
  </si>
  <si>
    <t>718292176001</t>
    <phoneticPr fontId="3" type="noConversion"/>
  </si>
  <si>
    <t>L20130601</t>
    <phoneticPr fontId="3" type="noConversion"/>
  </si>
  <si>
    <t>18334718</t>
    <phoneticPr fontId="3" type="noConversion"/>
  </si>
  <si>
    <t>18334717</t>
    <phoneticPr fontId="3" type="noConversion"/>
  </si>
  <si>
    <t>718292176005</t>
    <phoneticPr fontId="3" type="noConversion"/>
  </si>
  <si>
    <t>L20130151</t>
  </si>
  <si>
    <t>L20130151</t>
    <phoneticPr fontId="3" type="noConversion"/>
  </si>
  <si>
    <t>2013.10.29</t>
    <phoneticPr fontId="3" type="noConversion"/>
  </si>
  <si>
    <t>杭州易龙防雷科技有限公司</t>
    <phoneticPr fontId="3" type="noConversion"/>
  </si>
  <si>
    <t>复检费</t>
    <phoneticPr fontId="3" type="noConversion"/>
  </si>
  <si>
    <t>2013.10.30</t>
    <phoneticPr fontId="3" type="noConversion"/>
  </si>
  <si>
    <t>上海乾宁电气科技有限公司</t>
    <phoneticPr fontId="3" type="noConversion"/>
  </si>
  <si>
    <t>18334710</t>
    <phoneticPr fontId="3" type="noConversion"/>
  </si>
  <si>
    <t>18334711</t>
  </si>
  <si>
    <t>18334712</t>
  </si>
  <si>
    <t>18334713</t>
  </si>
  <si>
    <t>18334714</t>
  </si>
  <si>
    <t>L20130590</t>
  </si>
  <si>
    <t>718292176003</t>
    <phoneticPr fontId="3" type="noConversion"/>
  </si>
  <si>
    <t>2013.11.4</t>
    <phoneticPr fontId="3" type="noConversion"/>
  </si>
  <si>
    <t>自取</t>
    <phoneticPr fontId="3" type="noConversion"/>
  </si>
  <si>
    <t>L20130499-501</t>
    <phoneticPr fontId="3" type="noConversion"/>
  </si>
  <si>
    <t>威凯检测技术有限公司</t>
    <phoneticPr fontId="3" type="noConversion"/>
  </si>
  <si>
    <t>18334730</t>
    <phoneticPr fontId="3" type="noConversion"/>
  </si>
  <si>
    <t>随报告</t>
    <phoneticPr fontId="3" type="noConversion"/>
  </si>
  <si>
    <t>L20130569</t>
    <phoneticPr fontId="3" type="noConversion"/>
  </si>
  <si>
    <t>18057511</t>
    <phoneticPr fontId="3" type="noConversion"/>
  </si>
  <si>
    <t>2013.11.5</t>
    <phoneticPr fontId="3" type="noConversion"/>
  </si>
  <si>
    <t>(JW)ISKRA ZASCITE D.O.O</t>
    <phoneticPr fontId="3" type="noConversion"/>
  </si>
  <si>
    <t>04525554</t>
    <phoneticPr fontId="3" type="noConversion"/>
  </si>
  <si>
    <t>上海晔然机电技术有限公司</t>
    <phoneticPr fontId="3" type="noConversion"/>
  </si>
  <si>
    <t>L20130627</t>
    <phoneticPr fontId="3" type="noConversion"/>
  </si>
  <si>
    <t>自取</t>
    <phoneticPr fontId="3" type="noConversion"/>
  </si>
  <si>
    <t>04525555</t>
    <phoneticPr fontId="3" type="noConversion"/>
  </si>
  <si>
    <t>718292176027</t>
    <phoneticPr fontId="3" type="noConversion"/>
  </si>
  <si>
    <t>L20130644</t>
    <phoneticPr fontId="3" type="noConversion"/>
  </si>
  <si>
    <t>深圳市宇泰科技有限公司</t>
    <phoneticPr fontId="3" type="noConversion"/>
  </si>
  <si>
    <t>2013.11.6</t>
    <phoneticPr fontId="3" type="noConversion"/>
  </si>
  <si>
    <t>18334731</t>
    <phoneticPr fontId="3" type="noConversion"/>
  </si>
  <si>
    <t>728135915534</t>
    <phoneticPr fontId="3" type="noConversion"/>
  </si>
  <si>
    <t>L20130628</t>
    <phoneticPr fontId="3" type="noConversion"/>
  </si>
  <si>
    <t>上海辰竹仪表有限公司</t>
    <phoneticPr fontId="3" type="noConversion"/>
  </si>
  <si>
    <t>18057529</t>
    <phoneticPr fontId="3" type="noConversion"/>
  </si>
  <si>
    <t>728136458326</t>
    <phoneticPr fontId="3" type="noConversion"/>
  </si>
  <si>
    <t>18057530</t>
    <phoneticPr fontId="3" type="noConversion"/>
  </si>
  <si>
    <t>L20130664</t>
    <phoneticPr fontId="3" type="noConversion"/>
  </si>
  <si>
    <t>728135915535</t>
    <phoneticPr fontId="3" type="noConversion"/>
  </si>
  <si>
    <t>2013.11.7</t>
    <phoneticPr fontId="3" type="noConversion"/>
  </si>
  <si>
    <t>深圳市中鹏电子有限公司</t>
    <phoneticPr fontId="3" type="noConversion"/>
  </si>
  <si>
    <t>浙江恒丰光电技术有限公司</t>
    <phoneticPr fontId="3" type="noConversion"/>
  </si>
  <si>
    <t>上海伊莱克斯实业有限公司</t>
    <phoneticPr fontId="3" type="noConversion"/>
  </si>
  <si>
    <t>广东明家科技股份有限公司</t>
    <phoneticPr fontId="3" type="noConversion"/>
  </si>
  <si>
    <t>2013.11.11</t>
    <phoneticPr fontId="3" type="noConversion"/>
  </si>
  <si>
    <t>上海施耐德低压终端电器有限公司</t>
    <phoneticPr fontId="3" type="noConversion"/>
  </si>
  <si>
    <t>18334735</t>
    <phoneticPr fontId="3" type="noConversion"/>
  </si>
  <si>
    <t>718292176018</t>
    <phoneticPr fontId="3" type="noConversion"/>
  </si>
  <si>
    <t>18334732</t>
    <phoneticPr fontId="3" type="noConversion"/>
  </si>
  <si>
    <t>718292176015</t>
    <phoneticPr fontId="3" type="noConversion"/>
  </si>
  <si>
    <t>18334734</t>
    <phoneticPr fontId="3" type="noConversion"/>
  </si>
  <si>
    <t>718292176016</t>
    <phoneticPr fontId="3" type="noConversion"/>
  </si>
  <si>
    <t>L20130532</t>
    <phoneticPr fontId="3" type="noConversion"/>
  </si>
  <si>
    <t>18334733</t>
    <phoneticPr fontId="3" type="noConversion"/>
  </si>
  <si>
    <t>718292176017</t>
    <phoneticPr fontId="3" type="noConversion"/>
  </si>
  <si>
    <t>L20130631</t>
    <phoneticPr fontId="3" type="noConversion"/>
  </si>
  <si>
    <t>2013.11.12</t>
    <phoneticPr fontId="3" type="noConversion"/>
  </si>
  <si>
    <t>(JW)LIGHTNING PROTECTION SYSTEM SDN</t>
  </si>
  <si>
    <t>2013.11.13</t>
    <phoneticPr fontId="3" type="noConversion"/>
  </si>
  <si>
    <t>2013.11.14</t>
    <phoneticPr fontId="3" type="noConversion"/>
  </si>
  <si>
    <t>杭州鸿尔泰电器有限公司</t>
    <phoneticPr fontId="3" type="noConversion"/>
  </si>
  <si>
    <t>18334736</t>
    <phoneticPr fontId="3" type="noConversion"/>
  </si>
  <si>
    <t>随报告</t>
    <phoneticPr fontId="3" type="noConversion"/>
  </si>
  <si>
    <t>L20130184-186</t>
    <phoneticPr fontId="3" type="noConversion"/>
  </si>
  <si>
    <t>L20130505</t>
    <phoneticPr fontId="3" type="noConversion"/>
  </si>
  <si>
    <t>L20130708</t>
    <phoneticPr fontId="3" type="noConversion"/>
  </si>
  <si>
    <t>宁波泰立电子科技有限公司</t>
    <phoneticPr fontId="3" type="noConversion"/>
  </si>
  <si>
    <t>04525557</t>
    <phoneticPr fontId="3" type="noConversion"/>
  </si>
  <si>
    <t>L20130673</t>
  </si>
  <si>
    <t>泰科电子(上海)有限公司</t>
    <phoneticPr fontId="3" type="noConversion"/>
  </si>
  <si>
    <t>00510589</t>
    <phoneticPr fontId="3" type="noConversion"/>
  </si>
  <si>
    <t>718292176013</t>
    <phoneticPr fontId="3" type="noConversion"/>
  </si>
  <si>
    <t>L2013728-730</t>
    <phoneticPr fontId="3" type="noConversion"/>
  </si>
  <si>
    <t>18334737</t>
    <phoneticPr fontId="3" type="noConversion"/>
  </si>
  <si>
    <t>复检费</t>
    <phoneticPr fontId="3" type="noConversion"/>
  </si>
  <si>
    <t>718292176011</t>
    <phoneticPr fontId="3" type="noConversion"/>
  </si>
  <si>
    <t>718292176010</t>
    <phoneticPr fontId="3" type="noConversion"/>
  </si>
  <si>
    <t>18334738</t>
    <phoneticPr fontId="3" type="noConversion"/>
  </si>
  <si>
    <t>改报告</t>
    <phoneticPr fontId="3" type="noConversion"/>
  </si>
  <si>
    <t>18057595</t>
    <phoneticPr fontId="3" type="noConversion"/>
  </si>
  <si>
    <t>718292176012</t>
    <phoneticPr fontId="3" type="noConversion"/>
  </si>
  <si>
    <t>L20130677</t>
    <phoneticPr fontId="3" type="noConversion"/>
  </si>
  <si>
    <t>2013.11.20</t>
    <phoneticPr fontId="3" type="noConversion"/>
  </si>
  <si>
    <t>L20130604</t>
    <phoneticPr fontId="3" type="noConversion"/>
  </si>
  <si>
    <t>L20130658</t>
    <phoneticPr fontId="3" type="noConversion"/>
  </si>
  <si>
    <t>L20130397</t>
    <phoneticPr fontId="3" type="noConversion"/>
  </si>
  <si>
    <t>L20130415</t>
    <phoneticPr fontId="3" type="noConversion"/>
  </si>
  <si>
    <t>L20130612</t>
    <phoneticPr fontId="3" type="noConversion"/>
  </si>
  <si>
    <t>林</t>
    <phoneticPr fontId="3" type="noConversion"/>
  </si>
  <si>
    <t>2013.11.21</t>
    <phoneticPr fontId="3" type="noConversion"/>
  </si>
  <si>
    <t>L20130216</t>
    <phoneticPr fontId="3" type="noConversion"/>
  </si>
  <si>
    <t>L20130484</t>
  </si>
  <si>
    <t>L20130564</t>
    <phoneticPr fontId="3" type="noConversion"/>
  </si>
  <si>
    <t>2013.10.1</t>
    <phoneticPr fontId="3" type="noConversion"/>
  </si>
  <si>
    <t>L20130529</t>
    <phoneticPr fontId="3" type="noConversion"/>
  </si>
  <si>
    <t>2013.11.22</t>
    <phoneticPr fontId="3" type="noConversion"/>
  </si>
  <si>
    <t>18334739</t>
    <phoneticPr fontId="3" type="noConversion"/>
  </si>
  <si>
    <t>18334740</t>
    <phoneticPr fontId="3" type="noConversion"/>
  </si>
  <si>
    <t>718307304613</t>
    <phoneticPr fontId="3" type="noConversion"/>
  </si>
  <si>
    <t>2013.11.25</t>
    <phoneticPr fontId="3" type="noConversion"/>
  </si>
  <si>
    <t>18057685</t>
    <phoneticPr fontId="3" type="noConversion"/>
  </si>
  <si>
    <t>L20130680</t>
    <phoneticPr fontId="3" type="noConversion"/>
  </si>
  <si>
    <t>718307304612</t>
    <phoneticPr fontId="3" type="noConversion"/>
  </si>
  <si>
    <t>18057686</t>
    <phoneticPr fontId="3" type="noConversion"/>
  </si>
  <si>
    <t>18057687</t>
    <phoneticPr fontId="3" type="noConversion"/>
  </si>
  <si>
    <t>205049099801</t>
    <phoneticPr fontId="3" type="noConversion"/>
  </si>
  <si>
    <t>L20130678</t>
    <phoneticPr fontId="3" type="noConversion"/>
  </si>
  <si>
    <t>718307304611</t>
    <phoneticPr fontId="3" type="noConversion"/>
  </si>
  <si>
    <t>L20130696</t>
    <phoneticPr fontId="3" type="noConversion"/>
  </si>
  <si>
    <t>浙江浪涌电气科技有限公司</t>
    <phoneticPr fontId="3" type="noConversion"/>
  </si>
  <si>
    <t>2013.11.26</t>
    <phoneticPr fontId="3" type="noConversion"/>
  </si>
  <si>
    <t>2013.11.26</t>
    <phoneticPr fontId="3" type="noConversion"/>
  </si>
  <si>
    <t>2013.11.27</t>
    <phoneticPr fontId="3" type="noConversion"/>
  </si>
  <si>
    <t>18057750</t>
    <phoneticPr fontId="3" type="noConversion"/>
  </si>
  <si>
    <t>718307304610</t>
    <phoneticPr fontId="3" type="noConversion"/>
  </si>
  <si>
    <t>L20130591</t>
    <phoneticPr fontId="3" type="noConversion"/>
  </si>
  <si>
    <t>18057749</t>
    <phoneticPr fontId="3" type="noConversion"/>
  </si>
  <si>
    <t>L20130761</t>
    <phoneticPr fontId="3" type="noConversion"/>
  </si>
  <si>
    <t>718307304609</t>
    <phoneticPr fontId="3" type="noConversion"/>
  </si>
  <si>
    <t>17818158</t>
    <phoneticPr fontId="3" type="noConversion"/>
  </si>
  <si>
    <t>17818159</t>
  </si>
  <si>
    <t>17818160</t>
  </si>
  <si>
    <t>17818161</t>
  </si>
  <si>
    <t>17818162</t>
  </si>
  <si>
    <t>17818163</t>
  </si>
  <si>
    <t>17818164</t>
  </si>
  <si>
    <t>718307304607</t>
    <phoneticPr fontId="3" type="noConversion"/>
  </si>
  <si>
    <t>L20130620-621</t>
    <phoneticPr fontId="3" type="noConversion"/>
  </si>
  <si>
    <t>到帐日期</t>
    <phoneticPr fontId="3" type="noConversion"/>
  </si>
  <si>
    <t>2013.12.2</t>
    <phoneticPr fontId="3" type="noConversion"/>
  </si>
  <si>
    <t>林</t>
    <phoneticPr fontId="3" type="noConversion"/>
  </si>
  <si>
    <t>深圳科安达电子科技股份有限公司</t>
  </si>
  <si>
    <t>04525558</t>
    <phoneticPr fontId="3" type="noConversion"/>
  </si>
  <si>
    <t>04525559</t>
    <phoneticPr fontId="3" type="noConversion"/>
  </si>
  <si>
    <t>718307304605</t>
    <phoneticPr fontId="3" type="noConversion"/>
  </si>
  <si>
    <t>04525560</t>
    <phoneticPr fontId="3" type="noConversion"/>
  </si>
  <si>
    <t>L20130652</t>
    <phoneticPr fontId="3" type="noConversion"/>
  </si>
  <si>
    <t>718307304604</t>
    <phoneticPr fontId="3" type="noConversion"/>
  </si>
  <si>
    <t>林</t>
    <phoneticPr fontId="3" type="noConversion"/>
  </si>
  <si>
    <t>04525561</t>
    <phoneticPr fontId="3" type="noConversion"/>
  </si>
  <si>
    <r>
      <t>L20130</t>
    </r>
    <r>
      <rPr>
        <sz val="12"/>
        <rFont val="宋体"/>
        <family val="3"/>
        <charset val="134"/>
      </rPr>
      <t>535</t>
    </r>
    <phoneticPr fontId="3" type="noConversion"/>
  </si>
  <si>
    <t>18334741</t>
    <phoneticPr fontId="3" type="noConversion"/>
  </si>
  <si>
    <t>自取</t>
    <phoneticPr fontId="3" type="noConversion"/>
  </si>
  <si>
    <t>L20130420-422</t>
    <phoneticPr fontId="3" type="noConversion"/>
  </si>
  <si>
    <t>18334743</t>
    <phoneticPr fontId="3" type="noConversion"/>
  </si>
  <si>
    <t>00510590</t>
    <phoneticPr fontId="3" type="noConversion"/>
  </si>
  <si>
    <t>上海贝电实业（集团）股份有限公司</t>
    <phoneticPr fontId="3" type="noConversion"/>
  </si>
  <si>
    <t>欧宝电气（深圳）有限公司</t>
    <phoneticPr fontId="3" type="noConversion"/>
  </si>
  <si>
    <t>江苏斯菲尔电气股份有限公司</t>
    <phoneticPr fontId="3" type="noConversion"/>
  </si>
  <si>
    <t>沈</t>
    <phoneticPr fontId="3" type="noConversion"/>
  </si>
  <si>
    <t>18334744</t>
    <phoneticPr fontId="3" type="noConversion"/>
  </si>
  <si>
    <t>718307304600</t>
    <phoneticPr fontId="3" type="noConversion"/>
  </si>
  <si>
    <t>L20130727</t>
    <phoneticPr fontId="3" type="noConversion"/>
  </si>
  <si>
    <t>00510592</t>
    <phoneticPr fontId="3" type="noConversion"/>
  </si>
  <si>
    <t>04525562</t>
    <phoneticPr fontId="3" type="noConversion"/>
  </si>
  <si>
    <t>L20130608</t>
    <phoneticPr fontId="3" type="noConversion"/>
  </si>
  <si>
    <t>718307304599</t>
    <phoneticPr fontId="3" type="noConversion"/>
  </si>
  <si>
    <t>L20130625，L20130798</t>
    <phoneticPr fontId="3" type="noConversion"/>
  </si>
  <si>
    <t>2013.12.12</t>
    <phoneticPr fontId="3" type="noConversion"/>
  </si>
  <si>
    <t>2013.12.11</t>
    <phoneticPr fontId="3" type="noConversion"/>
  </si>
  <si>
    <t>2013.12.10</t>
    <phoneticPr fontId="3" type="noConversion"/>
  </si>
  <si>
    <t>2013.12.5</t>
    <phoneticPr fontId="3" type="noConversion"/>
  </si>
  <si>
    <t>L20130462复检费</t>
    <phoneticPr fontId="3" type="noConversion"/>
  </si>
  <si>
    <t>上海奇朗电气设备有限公司</t>
    <phoneticPr fontId="3" type="noConversion"/>
  </si>
  <si>
    <t>2013.12.16</t>
    <phoneticPr fontId="3" type="noConversion"/>
  </si>
  <si>
    <t>出报告</t>
    <phoneticPr fontId="3" type="noConversion"/>
  </si>
  <si>
    <t>718307304574</t>
    <phoneticPr fontId="3" type="noConversion"/>
  </si>
  <si>
    <t>L20130783-784</t>
    <phoneticPr fontId="3" type="noConversion"/>
  </si>
  <si>
    <t>00510594</t>
    <phoneticPr fontId="3" type="noConversion"/>
  </si>
  <si>
    <t>718307304575</t>
    <phoneticPr fontId="3" type="noConversion"/>
  </si>
  <si>
    <t>L20130345</t>
    <phoneticPr fontId="3" type="noConversion"/>
  </si>
  <si>
    <t>718307304576</t>
    <phoneticPr fontId="3" type="noConversion"/>
  </si>
  <si>
    <t>00510593</t>
    <phoneticPr fontId="3" type="noConversion"/>
  </si>
  <si>
    <t>L20130516</t>
    <phoneticPr fontId="3" type="noConversion"/>
  </si>
  <si>
    <t>18334746</t>
    <phoneticPr fontId="3" type="noConversion"/>
  </si>
  <si>
    <t>718307304579</t>
    <phoneticPr fontId="3" type="noConversion"/>
  </si>
  <si>
    <t>L20130649</t>
    <phoneticPr fontId="3" type="noConversion"/>
  </si>
  <si>
    <t>18334745</t>
    <phoneticPr fontId="3" type="noConversion"/>
  </si>
  <si>
    <t>L20130759</t>
    <phoneticPr fontId="3" type="noConversion"/>
  </si>
  <si>
    <t>00510596</t>
    <phoneticPr fontId="3" type="noConversion"/>
  </si>
  <si>
    <t>718307304578</t>
    <phoneticPr fontId="3" type="noConversion"/>
  </si>
  <si>
    <t>L20130650</t>
    <phoneticPr fontId="3" type="noConversion"/>
  </si>
  <si>
    <t>718307304577</t>
    <phoneticPr fontId="3" type="noConversion"/>
  </si>
  <si>
    <t>00510595</t>
    <phoneticPr fontId="3" type="noConversion"/>
  </si>
  <si>
    <t>L20130544-545</t>
    <phoneticPr fontId="3" type="noConversion"/>
  </si>
  <si>
    <r>
      <t>2</t>
    </r>
    <r>
      <rPr>
        <sz val="12"/>
        <rFont val="宋体"/>
        <family val="3"/>
        <charset val="134"/>
      </rPr>
      <t>011.12.18</t>
    </r>
    <phoneticPr fontId="3" type="noConversion"/>
  </si>
  <si>
    <r>
      <t>L201</t>
    </r>
    <r>
      <rPr>
        <sz val="12"/>
        <rFont val="宋体"/>
        <family val="3"/>
        <charset val="134"/>
      </rPr>
      <t>1</t>
    </r>
    <r>
      <rPr>
        <sz val="12"/>
        <rFont val="宋体"/>
        <family val="3"/>
        <charset val="134"/>
      </rPr>
      <t>0</t>
    </r>
    <r>
      <rPr>
        <sz val="12"/>
        <rFont val="宋体"/>
        <family val="3"/>
        <charset val="134"/>
      </rPr>
      <t>363</t>
    </r>
    <phoneticPr fontId="3" type="noConversion"/>
  </si>
  <si>
    <t>2013.12.18</t>
    <phoneticPr fontId="3" type="noConversion"/>
  </si>
  <si>
    <t>04525563</t>
    <phoneticPr fontId="3" type="noConversion"/>
  </si>
  <si>
    <t>张家港江南防雷</t>
    <phoneticPr fontId="3" type="noConversion"/>
  </si>
  <si>
    <t>L20130817</t>
    <phoneticPr fontId="3" type="noConversion"/>
  </si>
  <si>
    <t>03189658</t>
    <phoneticPr fontId="3" type="noConversion"/>
  </si>
  <si>
    <t>自取</t>
    <phoneticPr fontId="3" type="noConversion"/>
  </si>
  <si>
    <t>718307304598</t>
    <phoneticPr fontId="3" type="noConversion"/>
  </si>
  <si>
    <t>03189661</t>
    <phoneticPr fontId="3" type="noConversion"/>
  </si>
  <si>
    <t>L20130707</t>
    <phoneticPr fontId="3" type="noConversion"/>
  </si>
  <si>
    <t>13701700951</t>
    <phoneticPr fontId="3" type="noConversion"/>
  </si>
  <si>
    <t>04525564</t>
    <phoneticPr fontId="3" type="noConversion"/>
  </si>
  <si>
    <t>L20130786</t>
    <phoneticPr fontId="3" type="noConversion"/>
  </si>
  <si>
    <t>718307304595</t>
    <phoneticPr fontId="3" type="noConversion"/>
  </si>
  <si>
    <t>18328212</t>
    <phoneticPr fontId="3" type="noConversion"/>
  </si>
  <si>
    <t>18328213</t>
    <phoneticPr fontId="3" type="noConversion"/>
  </si>
  <si>
    <t>L20130799</t>
    <phoneticPr fontId="3" type="noConversion"/>
  </si>
  <si>
    <t>L20130623-624</t>
    <phoneticPr fontId="3" type="noConversion"/>
  </si>
  <si>
    <t>718307304581</t>
    <phoneticPr fontId="3" type="noConversion"/>
  </si>
  <si>
    <t>18328211</t>
    <phoneticPr fontId="3" type="noConversion"/>
  </si>
  <si>
    <t>21075551</t>
    <phoneticPr fontId="3" type="noConversion"/>
  </si>
  <si>
    <t>L20130739</t>
    <phoneticPr fontId="3" type="noConversion"/>
  </si>
  <si>
    <t>718307304582</t>
    <phoneticPr fontId="3" type="noConversion"/>
  </si>
  <si>
    <t>718307304594</t>
    <phoneticPr fontId="3" type="noConversion"/>
  </si>
  <si>
    <t>18328209</t>
    <phoneticPr fontId="3" type="noConversion"/>
  </si>
  <si>
    <t>718307304593</t>
    <phoneticPr fontId="3" type="noConversion"/>
  </si>
  <si>
    <t>L20130643</t>
    <phoneticPr fontId="3" type="noConversion"/>
  </si>
  <si>
    <t>18328210</t>
    <phoneticPr fontId="3" type="noConversion"/>
  </si>
  <si>
    <t>718307304583</t>
    <phoneticPr fontId="3" type="noConversion"/>
  </si>
  <si>
    <t>L20130789</t>
  </si>
  <si>
    <t>18334747</t>
    <phoneticPr fontId="3" type="noConversion"/>
  </si>
  <si>
    <t>L20130710</t>
    <phoneticPr fontId="3" type="noConversion"/>
  </si>
  <si>
    <t>L20130718</t>
    <phoneticPr fontId="3" type="noConversion"/>
  </si>
  <si>
    <t>18334750</t>
    <phoneticPr fontId="3" type="noConversion"/>
  </si>
  <si>
    <t>L20130715</t>
    <phoneticPr fontId="3" type="noConversion"/>
  </si>
  <si>
    <t>18334748</t>
    <phoneticPr fontId="3" type="noConversion"/>
  </si>
  <si>
    <t>18328205</t>
    <phoneticPr fontId="3" type="noConversion"/>
  </si>
  <si>
    <t>L20130747</t>
    <phoneticPr fontId="3" type="noConversion"/>
  </si>
  <si>
    <t>2013.12.20</t>
    <phoneticPr fontId="3" type="noConversion"/>
  </si>
  <si>
    <t>阳江山光社防雷通信设备有限公司</t>
    <phoneticPr fontId="3" type="noConversion"/>
  </si>
  <si>
    <t>(JW)LIGHTNING PROTECTION SYSTEM</t>
    <phoneticPr fontId="3" type="noConversion"/>
  </si>
  <si>
    <t>美元</t>
    <phoneticPr fontId="3" type="noConversion"/>
  </si>
  <si>
    <t>2013.12.23</t>
    <phoneticPr fontId="3" type="noConversion"/>
  </si>
  <si>
    <t>上海松邦电气有限公司</t>
    <phoneticPr fontId="3" type="noConversion"/>
  </si>
  <si>
    <t>安徽泰瑞通达机电设备有限公司</t>
    <phoneticPr fontId="3" type="noConversion"/>
  </si>
  <si>
    <t>2013.12.24</t>
    <phoneticPr fontId="3" type="noConversion"/>
  </si>
  <si>
    <t>上海雷霸电气科技有限公司</t>
    <phoneticPr fontId="3" type="noConversion"/>
  </si>
  <si>
    <t>广州道仪节能技术有限公司</t>
    <phoneticPr fontId="3" type="noConversion"/>
  </si>
  <si>
    <t>18328218</t>
    <phoneticPr fontId="3" type="noConversion"/>
  </si>
  <si>
    <t>718307304585</t>
    <phoneticPr fontId="3" type="noConversion"/>
  </si>
  <si>
    <t>18328214</t>
    <phoneticPr fontId="3" type="noConversion"/>
  </si>
  <si>
    <t>L20130748</t>
    <phoneticPr fontId="3" type="noConversion"/>
  </si>
  <si>
    <t>L20130717</t>
    <phoneticPr fontId="3" type="noConversion"/>
  </si>
  <si>
    <t>18328215</t>
    <phoneticPr fontId="3" type="noConversion"/>
  </si>
  <si>
    <t>18328216</t>
    <phoneticPr fontId="3" type="noConversion"/>
  </si>
  <si>
    <t>L20130766</t>
    <phoneticPr fontId="3" type="noConversion"/>
  </si>
  <si>
    <t>L20130791</t>
    <phoneticPr fontId="3" type="noConversion"/>
  </si>
  <si>
    <t>18328217</t>
    <phoneticPr fontId="3" type="noConversion"/>
  </si>
  <si>
    <t>718307304586</t>
    <phoneticPr fontId="3" type="noConversion"/>
  </si>
  <si>
    <t>718307304588</t>
    <phoneticPr fontId="3" type="noConversion"/>
  </si>
  <si>
    <t>718307304592</t>
    <phoneticPr fontId="3" type="noConversion"/>
  </si>
  <si>
    <t>718307304591</t>
    <phoneticPr fontId="3" type="noConversion"/>
  </si>
  <si>
    <t>飞雕电器集团有限公司</t>
  </si>
  <si>
    <t>复检费</t>
    <phoneticPr fontId="3" type="noConversion"/>
  </si>
  <si>
    <t>2013.12.25</t>
    <phoneticPr fontId="3" type="noConversion"/>
  </si>
  <si>
    <t>德凯质量认证（上海）有限公司广州分公司</t>
  </si>
  <si>
    <t>03189686</t>
    <phoneticPr fontId="3" type="noConversion"/>
  </si>
  <si>
    <t>L20130539</t>
    <phoneticPr fontId="3" type="noConversion"/>
  </si>
  <si>
    <t>728303904842</t>
    <phoneticPr fontId="3" type="noConversion"/>
  </si>
  <si>
    <t>03189687</t>
    <phoneticPr fontId="3" type="noConversion"/>
  </si>
  <si>
    <t>03189688</t>
    <phoneticPr fontId="3" type="noConversion"/>
  </si>
  <si>
    <t>728303904841</t>
    <phoneticPr fontId="3" type="noConversion"/>
  </si>
  <si>
    <t>L20130682</t>
    <phoneticPr fontId="3" type="noConversion"/>
  </si>
  <si>
    <t>L20130661-662</t>
    <phoneticPr fontId="3" type="noConversion"/>
  </si>
  <si>
    <t>17818176</t>
    <phoneticPr fontId="3" type="noConversion"/>
  </si>
  <si>
    <t>17818177</t>
  </si>
  <si>
    <t>17818178</t>
  </si>
  <si>
    <t>17818179</t>
  </si>
  <si>
    <t>17818180</t>
  </si>
  <si>
    <t>17818181</t>
  </si>
  <si>
    <t>17818182</t>
  </si>
  <si>
    <t>L20130620-621</t>
    <phoneticPr fontId="3" type="noConversion"/>
  </si>
  <si>
    <t>728303904837</t>
    <phoneticPr fontId="3" type="noConversion"/>
  </si>
  <si>
    <t>2013.12.26</t>
    <phoneticPr fontId="3" type="noConversion"/>
  </si>
  <si>
    <t>L20130702-705，158，260</t>
    <phoneticPr fontId="3" type="noConversion"/>
  </si>
  <si>
    <t>必维欧亚电气</t>
    <phoneticPr fontId="3" type="noConversion"/>
  </si>
  <si>
    <t>2013.12.30</t>
    <phoneticPr fontId="3" type="noConversion"/>
  </si>
  <si>
    <t>2013.12.31</t>
    <phoneticPr fontId="3" type="noConversion"/>
  </si>
  <si>
    <t>上海电器股份有限公司人民电器厂</t>
  </si>
  <si>
    <t>2014.1.2</t>
    <phoneticPr fontId="3" type="noConversion"/>
  </si>
  <si>
    <t>(JW)SIRIM QAS INTERNATIONAL SDN</t>
    <phoneticPr fontId="3" type="noConversion"/>
  </si>
  <si>
    <t>21075556</t>
    <phoneticPr fontId="3" type="noConversion"/>
  </si>
  <si>
    <t>728303904813</t>
    <phoneticPr fontId="3" type="noConversion"/>
  </si>
  <si>
    <t>L20130845-846</t>
    <phoneticPr fontId="3" type="noConversion"/>
  </si>
  <si>
    <t>21075557</t>
    <phoneticPr fontId="3" type="noConversion"/>
  </si>
  <si>
    <t>728303904814</t>
    <phoneticPr fontId="3" type="noConversion"/>
  </si>
  <si>
    <t>L20130808-810</t>
    <phoneticPr fontId="3" type="noConversion"/>
  </si>
  <si>
    <t>21075554</t>
    <phoneticPr fontId="3" type="noConversion"/>
  </si>
  <si>
    <t>728303904815</t>
    <phoneticPr fontId="3" type="noConversion"/>
  </si>
  <si>
    <t>L20130796</t>
    <phoneticPr fontId="3" type="noConversion"/>
  </si>
  <si>
    <t>21075555</t>
    <phoneticPr fontId="3" type="noConversion"/>
  </si>
  <si>
    <t>728303904816</t>
    <phoneticPr fontId="3" type="noConversion"/>
  </si>
  <si>
    <t>L20130629，657，773</t>
    <phoneticPr fontId="3" type="noConversion"/>
  </si>
  <si>
    <t>2014.1.3</t>
    <phoneticPr fontId="3" type="noConversion"/>
  </si>
  <si>
    <t>林</t>
    <phoneticPr fontId="3" type="noConversion"/>
  </si>
  <si>
    <t>自取</t>
    <phoneticPr fontId="3" type="noConversion"/>
  </si>
  <si>
    <t>L20130344</t>
    <phoneticPr fontId="3" type="noConversion"/>
  </si>
  <si>
    <t>15160506</t>
    <phoneticPr fontId="3" type="noConversion"/>
  </si>
  <si>
    <t>15160507</t>
  </si>
  <si>
    <t>15160508</t>
  </si>
  <si>
    <t>15160509</t>
  </si>
  <si>
    <t>15160510</t>
  </si>
  <si>
    <t>15160511</t>
  </si>
  <si>
    <t>15160512</t>
  </si>
  <si>
    <t>15160513</t>
  </si>
  <si>
    <t>15160514</t>
  </si>
  <si>
    <t>15160515</t>
  </si>
  <si>
    <t>15160516</t>
  </si>
  <si>
    <t>15160517</t>
  </si>
  <si>
    <t>15160518</t>
  </si>
  <si>
    <t>15160519</t>
  </si>
  <si>
    <t>15160520</t>
  </si>
  <si>
    <t>15160521</t>
  </si>
  <si>
    <t>15160522</t>
  </si>
  <si>
    <t>15160523</t>
  </si>
  <si>
    <t>15160524</t>
  </si>
  <si>
    <t>15160525</t>
  </si>
  <si>
    <t>15160526</t>
  </si>
  <si>
    <t>15160527</t>
  </si>
  <si>
    <t>15160528</t>
  </si>
  <si>
    <t>728303904840</t>
    <phoneticPr fontId="3" type="noConversion"/>
  </si>
  <si>
    <t>03189801</t>
    <phoneticPr fontId="3" type="noConversion"/>
  </si>
  <si>
    <t>728303904819</t>
    <phoneticPr fontId="3" type="noConversion"/>
  </si>
  <si>
    <r>
      <t>L20130</t>
    </r>
    <r>
      <rPr>
        <sz val="12"/>
        <rFont val="宋体"/>
        <family val="3"/>
        <charset val="134"/>
      </rPr>
      <t>857</t>
    </r>
    <phoneticPr fontId="3" type="noConversion"/>
  </si>
  <si>
    <t>03189790</t>
    <phoneticPr fontId="3" type="noConversion"/>
  </si>
  <si>
    <t>L20130188</t>
    <phoneticPr fontId="3" type="noConversion"/>
  </si>
  <si>
    <t>L20130130</t>
    <phoneticPr fontId="3" type="noConversion"/>
  </si>
  <si>
    <t>03189791</t>
    <phoneticPr fontId="3" type="noConversion"/>
  </si>
  <si>
    <t>728303904820</t>
    <phoneticPr fontId="3" type="noConversion"/>
  </si>
  <si>
    <t>L20130769</t>
    <phoneticPr fontId="3" type="noConversion"/>
  </si>
  <si>
    <t>03189792</t>
    <phoneticPr fontId="3" type="noConversion"/>
  </si>
  <si>
    <t>随报告</t>
    <phoneticPr fontId="3" type="noConversion"/>
  </si>
  <si>
    <t>03189793</t>
    <phoneticPr fontId="3" type="noConversion"/>
  </si>
  <si>
    <t>03189794</t>
    <phoneticPr fontId="3" type="noConversion"/>
  </si>
  <si>
    <t>L20130847-848</t>
    <phoneticPr fontId="3" type="noConversion"/>
  </si>
  <si>
    <t>728303904821</t>
    <phoneticPr fontId="3" type="noConversion"/>
  </si>
  <si>
    <t>L20130801</t>
  </si>
  <si>
    <t>728303904822</t>
    <phoneticPr fontId="3" type="noConversion"/>
  </si>
  <si>
    <t>L20130819-820</t>
    <phoneticPr fontId="3" type="noConversion"/>
  </si>
  <si>
    <t>上海立新电器控制设备有限公司</t>
    <phoneticPr fontId="3" type="noConversion"/>
  </si>
  <si>
    <t>西安神电电器有限公司</t>
    <phoneticPr fontId="3" type="noConversion"/>
  </si>
  <si>
    <t>广西地凯科技有限公司</t>
  </si>
  <si>
    <t>2014.1.7</t>
    <phoneticPr fontId="3" type="noConversion"/>
  </si>
  <si>
    <t>2014.1.8</t>
    <phoneticPr fontId="3" type="noConversion"/>
  </si>
  <si>
    <t>2014.1.7</t>
    <phoneticPr fontId="3" type="noConversion"/>
  </si>
  <si>
    <t>杭州蛟洋通信科技有限公司</t>
    <phoneticPr fontId="30" type="noConversion"/>
  </si>
  <si>
    <t>762166642420</t>
    <phoneticPr fontId="3" type="noConversion"/>
  </si>
  <si>
    <t>03189795</t>
    <phoneticPr fontId="3" type="noConversion"/>
  </si>
  <si>
    <t>15160530</t>
    <phoneticPr fontId="3" type="noConversion"/>
  </si>
  <si>
    <t>15160531</t>
    <phoneticPr fontId="3" type="noConversion"/>
  </si>
  <si>
    <t>15160532</t>
  </si>
  <si>
    <t>15160533</t>
  </si>
  <si>
    <t>15160534</t>
  </si>
  <si>
    <t>15160535</t>
  </si>
  <si>
    <t>15160536</t>
  </si>
  <si>
    <t>15160537</t>
  </si>
  <si>
    <t>15160538</t>
  </si>
  <si>
    <t>15160539</t>
  </si>
  <si>
    <t>15160540</t>
  </si>
  <si>
    <t>15160541</t>
  </si>
  <si>
    <t>15160542</t>
  </si>
  <si>
    <t>15160543</t>
  </si>
  <si>
    <t>2013.12.13</t>
  </si>
  <si>
    <t>2013.12.14</t>
  </si>
  <si>
    <t>2013.12.15</t>
  </si>
  <si>
    <t>2013.12.16</t>
  </si>
  <si>
    <t>2013.12.17</t>
  </si>
  <si>
    <t>2013.12.18</t>
  </si>
  <si>
    <t>2013.12.19</t>
  </si>
  <si>
    <t>2013.12.20</t>
  </si>
  <si>
    <t>2013.12.21</t>
  </si>
  <si>
    <t>2013.12.22</t>
  </si>
  <si>
    <t>2013.12.23</t>
  </si>
  <si>
    <t>2013.12.24</t>
  </si>
  <si>
    <t>762166642421</t>
    <phoneticPr fontId="3" type="noConversion"/>
  </si>
  <si>
    <t>L20130670-671</t>
    <phoneticPr fontId="3" type="noConversion"/>
  </si>
  <si>
    <t>03189798</t>
    <phoneticPr fontId="3" type="noConversion"/>
  </si>
  <si>
    <t>762166642422</t>
    <phoneticPr fontId="3" type="noConversion"/>
  </si>
  <si>
    <t>2014.1.9</t>
    <phoneticPr fontId="3" type="noConversion"/>
  </si>
  <si>
    <t>上海澎渤电气有限公司</t>
    <phoneticPr fontId="3" type="noConversion"/>
  </si>
  <si>
    <t>2014.1.10</t>
    <phoneticPr fontId="3" type="noConversion"/>
  </si>
  <si>
    <t>L20130822-823，L20130839</t>
    <phoneticPr fontId="3" type="noConversion"/>
  </si>
  <si>
    <t>2014.1.13</t>
    <phoneticPr fontId="3" type="noConversion"/>
  </si>
  <si>
    <t>蒋</t>
    <phoneticPr fontId="3" type="noConversion"/>
  </si>
  <si>
    <t>00510598</t>
    <phoneticPr fontId="3" type="noConversion"/>
  </si>
  <si>
    <t>00510599</t>
  </si>
  <si>
    <t>00510600</t>
  </si>
  <si>
    <t>2014.1.13</t>
    <phoneticPr fontId="3" type="noConversion"/>
  </si>
  <si>
    <t>18328222</t>
    <phoneticPr fontId="3" type="noConversion"/>
  </si>
  <si>
    <t>18328223</t>
    <phoneticPr fontId="3" type="noConversion"/>
  </si>
  <si>
    <t>728323353062</t>
    <phoneticPr fontId="3" type="noConversion"/>
  </si>
  <si>
    <t>18328221</t>
    <phoneticPr fontId="3" type="noConversion"/>
  </si>
  <si>
    <r>
      <t>L201</t>
    </r>
    <r>
      <rPr>
        <sz val="12"/>
        <rFont val="宋体"/>
        <family val="3"/>
        <charset val="134"/>
      </rPr>
      <t>4</t>
    </r>
    <r>
      <rPr>
        <sz val="12"/>
        <rFont val="宋体"/>
        <family val="3"/>
        <charset val="134"/>
      </rPr>
      <t>0</t>
    </r>
    <r>
      <rPr>
        <sz val="12"/>
        <rFont val="宋体"/>
        <family val="3"/>
        <charset val="134"/>
      </rPr>
      <t>011</t>
    </r>
    <phoneticPr fontId="3" type="noConversion"/>
  </si>
  <si>
    <t>728323353063</t>
    <phoneticPr fontId="3" type="noConversion"/>
  </si>
  <si>
    <t>18328219</t>
    <phoneticPr fontId="3" type="noConversion"/>
  </si>
  <si>
    <t>18328220</t>
    <phoneticPr fontId="3" type="noConversion"/>
  </si>
  <si>
    <t>L20130654</t>
    <phoneticPr fontId="3" type="noConversion"/>
  </si>
  <si>
    <t>L20130851</t>
    <phoneticPr fontId="3" type="noConversion"/>
  </si>
  <si>
    <t>728323353064</t>
    <phoneticPr fontId="3" type="noConversion"/>
  </si>
  <si>
    <t>03189900</t>
    <phoneticPr fontId="3" type="noConversion"/>
  </si>
  <si>
    <t>03189800</t>
    <phoneticPr fontId="3" type="noConversion"/>
  </si>
  <si>
    <t>03189899</t>
    <phoneticPr fontId="3" type="noConversion"/>
  </si>
  <si>
    <t>728323353068</t>
    <phoneticPr fontId="3" type="noConversion"/>
  </si>
  <si>
    <t>03189796</t>
    <phoneticPr fontId="3" type="noConversion"/>
  </si>
  <si>
    <t>03189799</t>
    <phoneticPr fontId="3" type="noConversion"/>
  </si>
  <si>
    <t>15160547</t>
    <phoneticPr fontId="3" type="noConversion"/>
  </si>
  <si>
    <t>L20130864</t>
    <phoneticPr fontId="3" type="noConversion"/>
  </si>
  <si>
    <t>728323353065</t>
    <phoneticPr fontId="3" type="noConversion"/>
  </si>
  <si>
    <t>西门子(中国)有限公司</t>
    <phoneticPr fontId="3" type="noConversion"/>
  </si>
  <si>
    <t>L20130764</t>
    <phoneticPr fontId="3" type="noConversion"/>
  </si>
  <si>
    <t>18328225</t>
    <phoneticPr fontId="3" type="noConversion"/>
  </si>
  <si>
    <t>18057688</t>
    <phoneticPr fontId="3" type="noConversion"/>
  </si>
  <si>
    <t>2014.1.17</t>
    <phoneticPr fontId="3" type="noConversion"/>
  </si>
  <si>
    <t>宁波华瓷通信技术有限公司</t>
  </si>
  <si>
    <t>18328228</t>
    <phoneticPr fontId="3" type="noConversion"/>
  </si>
  <si>
    <t>18328227</t>
    <phoneticPr fontId="3" type="noConversion"/>
  </si>
  <si>
    <t>728323353002</t>
    <phoneticPr fontId="3" type="noConversion"/>
  </si>
  <si>
    <t>L20130675-676</t>
    <phoneticPr fontId="3" type="noConversion"/>
  </si>
  <si>
    <t>2014.1.20</t>
    <phoneticPr fontId="3" type="noConversion"/>
  </si>
  <si>
    <r>
      <t>L20130</t>
    </r>
    <r>
      <rPr>
        <sz val="12"/>
        <rFont val="宋体"/>
        <family val="3"/>
        <charset val="134"/>
      </rPr>
      <t>689</t>
    </r>
    <phoneticPr fontId="3" type="noConversion"/>
  </si>
  <si>
    <t>张家港江南防雷</t>
    <phoneticPr fontId="3" type="noConversion"/>
  </si>
  <si>
    <t>自取</t>
    <phoneticPr fontId="3" type="noConversion"/>
  </si>
  <si>
    <t>L20140032</t>
    <phoneticPr fontId="3" type="noConversion"/>
  </si>
  <si>
    <t>L20130410</t>
    <phoneticPr fontId="3" type="noConversion"/>
  </si>
  <si>
    <t>L20130835</t>
    <phoneticPr fontId="3" type="noConversion"/>
  </si>
  <si>
    <t>2014.1.21</t>
    <phoneticPr fontId="3" type="noConversion"/>
  </si>
  <si>
    <t>林</t>
    <phoneticPr fontId="3" type="noConversion"/>
  </si>
  <si>
    <t>18328226</t>
    <phoneticPr fontId="3" type="noConversion"/>
  </si>
  <si>
    <t>L20130837</t>
    <phoneticPr fontId="3" type="noConversion"/>
  </si>
  <si>
    <t>北京北方信通科技有限公司</t>
    <phoneticPr fontId="3" type="noConversion"/>
  </si>
  <si>
    <t>2014.1.22</t>
    <phoneticPr fontId="3" type="noConversion"/>
  </si>
  <si>
    <t>上海明科电气有限公司</t>
    <phoneticPr fontId="3" type="noConversion"/>
  </si>
  <si>
    <t>林</t>
    <phoneticPr fontId="3" type="noConversion"/>
  </si>
  <si>
    <t>15160548</t>
    <phoneticPr fontId="3" type="noConversion"/>
  </si>
  <si>
    <t>15160549</t>
  </si>
  <si>
    <t>15160550</t>
  </si>
  <si>
    <t>205444903701</t>
    <phoneticPr fontId="3" type="noConversion"/>
  </si>
  <si>
    <t>L20130834</t>
  </si>
  <si>
    <t>728323353003</t>
    <phoneticPr fontId="3" type="noConversion"/>
  </si>
  <si>
    <t>上海瑞楚电气有限公司</t>
    <phoneticPr fontId="3" type="noConversion"/>
  </si>
  <si>
    <t>04525567</t>
    <phoneticPr fontId="3" type="noConversion"/>
  </si>
  <si>
    <t>L20140038</t>
  </si>
  <si>
    <t>复检费</t>
    <phoneticPr fontId="3" type="noConversion"/>
  </si>
  <si>
    <t>2014.1.26</t>
    <phoneticPr fontId="3" type="noConversion"/>
  </si>
  <si>
    <t>L20130541</t>
  </si>
  <si>
    <t>L20130826-830，L20140028</t>
    <phoneticPr fontId="3" type="noConversion"/>
  </si>
  <si>
    <t>L20140007</t>
    <phoneticPr fontId="3" type="noConversion"/>
  </si>
  <si>
    <t>2014.2.10</t>
    <phoneticPr fontId="3" type="noConversion"/>
  </si>
  <si>
    <t>2014.2.11</t>
    <phoneticPr fontId="3" type="noConversion"/>
  </si>
  <si>
    <t>18328230</t>
    <phoneticPr fontId="3" type="noConversion"/>
  </si>
  <si>
    <t>18328229</t>
    <phoneticPr fontId="3" type="noConversion"/>
  </si>
  <si>
    <t>L20130816</t>
    <phoneticPr fontId="3" type="noConversion"/>
  </si>
  <si>
    <t>728323353005</t>
    <phoneticPr fontId="3" type="noConversion"/>
  </si>
  <si>
    <t>18328231</t>
    <phoneticPr fontId="3" type="noConversion"/>
  </si>
  <si>
    <t>L20130410</t>
    <phoneticPr fontId="3" type="noConversion"/>
  </si>
  <si>
    <t>18328232</t>
    <phoneticPr fontId="3" type="noConversion"/>
  </si>
  <si>
    <t>728323353006</t>
    <phoneticPr fontId="3" type="noConversion"/>
  </si>
  <si>
    <t>18328239</t>
    <phoneticPr fontId="3" type="noConversion"/>
  </si>
  <si>
    <t>L20140066</t>
    <phoneticPr fontId="3" type="noConversion"/>
  </si>
  <si>
    <t>L20130838</t>
  </si>
  <si>
    <t>18328234</t>
    <phoneticPr fontId="3" type="noConversion"/>
  </si>
  <si>
    <t>18328233</t>
    <phoneticPr fontId="3" type="noConversion"/>
  </si>
  <si>
    <t>18328238</t>
    <phoneticPr fontId="3" type="noConversion"/>
  </si>
  <si>
    <t>L20140037</t>
  </si>
  <si>
    <t>18328237</t>
    <phoneticPr fontId="3" type="noConversion"/>
  </si>
  <si>
    <t>L20140029</t>
  </si>
  <si>
    <t>18328235</t>
    <phoneticPr fontId="3" type="noConversion"/>
  </si>
  <si>
    <t>L20130841</t>
  </si>
  <si>
    <t>18328236</t>
    <phoneticPr fontId="3" type="noConversion"/>
  </si>
  <si>
    <t>L20140017</t>
  </si>
  <si>
    <t>728323353007</t>
    <phoneticPr fontId="3" type="noConversion"/>
  </si>
  <si>
    <t>728323353008</t>
    <phoneticPr fontId="3" type="noConversion"/>
  </si>
  <si>
    <t>728323353012</t>
    <phoneticPr fontId="3" type="noConversion"/>
  </si>
  <si>
    <t>728323353011</t>
    <phoneticPr fontId="3" type="noConversion"/>
  </si>
  <si>
    <t>04525568</t>
    <phoneticPr fontId="3" type="noConversion"/>
  </si>
  <si>
    <t>自取</t>
    <phoneticPr fontId="3" type="noConversion"/>
  </si>
  <si>
    <t>L20130534，L20130583</t>
    <phoneticPr fontId="3" type="noConversion"/>
  </si>
  <si>
    <t>L20130249-253</t>
    <phoneticPr fontId="3" type="noConversion"/>
  </si>
  <si>
    <t>L20140002，L20140068</t>
    <phoneticPr fontId="3" type="noConversion"/>
  </si>
  <si>
    <t>18328240</t>
    <phoneticPr fontId="3" type="noConversion"/>
  </si>
  <si>
    <t>L20140039</t>
    <phoneticPr fontId="3" type="noConversion"/>
  </si>
  <si>
    <t>728323353009</t>
    <phoneticPr fontId="3" type="noConversion"/>
  </si>
  <si>
    <t>2014.2.17</t>
    <phoneticPr fontId="3" type="noConversion"/>
  </si>
  <si>
    <t>L20140051</t>
    <phoneticPr fontId="3" type="noConversion"/>
  </si>
  <si>
    <t>L20130490</t>
  </si>
  <si>
    <t>L20130613</t>
    <phoneticPr fontId="3" type="noConversion"/>
  </si>
  <si>
    <t>2014.2.18</t>
    <phoneticPr fontId="3" type="noConversion"/>
  </si>
  <si>
    <t>L20130857</t>
    <phoneticPr fontId="3" type="noConversion"/>
  </si>
  <si>
    <t>18328241</t>
    <phoneticPr fontId="3" type="noConversion"/>
  </si>
  <si>
    <t>L20130853，L20130854</t>
    <phoneticPr fontId="3" type="noConversion"/>
  </si>
  <si>
    <t>728323353014</t>
    <phoneticPr fontId="3" type="noConversion"/>
  </si>
  <si>
    <t>18328242</t>
    <phoneticPr fontId="3" type="noConversion"/>
  </si>
  <si>
    <t>复检费</t>
    <phoneticPr fontId="3" type="noConversion"/>
  </si>
  <si>
    <t>728323353016</t>
    <phoneticPr fontId="3" type="noConversion"/>
  </si>
  <si>
    <t>18328243</t>
    <phoneticPr fontId="3" type="noConversion"/>
  </si>
  <si>
    <t>728323353015</t>
    <phoneticPr fontId="3" type="noConversion"/>
  </si>
  <si>
    <t>2014.2.20</t>
    <phoneticPr fontId="3" type="noConversion"/>
  </si>
  <si>
    <t>L20140040-42</t>
    <phoneticPr fontId="3" type="noConversion"/>
  </si>
  <si>
    <t>2014.2.17</t>
    <phoneticPr fontId="3" type="noConversion"/>
  </si>
  <si>
    <t>宁波公牛电器有限公司</t>
  </si>
  <si>
    <t>L20130805</t>
    <phoneticPr fontId="3" type="noConversion"/>
  </si>
  <si>
    <t>(JW)PEKAT ENGINEERING SDN BHD</t>
    <phoneticPr fontId="3" type="noConversion"/>
  </si>
  <si>
    <t>L20130488</t>
    <phoneticPr fontId="3" type="noConversion"/>
  </si>
  <si>
    <t>24084289</t>
    <phoneticPr fontId="3" type="noConversion"/>
  </si>
  <si>
    <t>728323353010</t>
    <phoneticPr fontId="3" type="noConversion"/>
  </si>
  <si>
    <t>迈特通信设备（苏州）有限公司</t>
    <phoneticPr fontId="3" type="noConversion"/>
  </si>
  <si>
    <t>24084288</t>
    <phoneticPr fontId="3" type="noConversion"/>
  </si>
  <si>
    <t>L20130716</t>
    <phoneticPr fontId="3" type="noConversion"/>
  </si>
  <si>
    <t>728323353031</t>
    <phoneticPr fontId="3" type="noConversion"/>
  </si>
  <si>
    <t>24084287</t>
    <phoneticPr fontId="3" type="noConversion"/>
  </si>
  <si>
    <t>L20130764</t>
    <phoneticPr fontId="3" type="noConversion"/>
  </si>
  <si>
    <t>泰科电子（上海）有限公司</t>
    <phoneticPr fontId="3" type="noConversion"/>
  </si>
  <si>
    <t>12411544</t>
    <phoneticPr fontId="3" type="noConversion"/>
  </si>
  <si>
    <t>L20130651，L20140067</t>
    <phoneticPr fontId="3" type="noConversion"/>
  </si>
  <si>
    <t>L20130765</t>
  </si>
  <si>
    <t>L20130865</t>
    <phoneticPr fontId="3" type="noConversion"/>
  </si>
  <si>
    <t>728323353030</t>
    <phoneticPr fontId="3" type="noConversion"/>
  </si>
  <si>
    <t>728323353029</t>
    <phoneticPr fontId="3" type="noConversion"/>
  </si>
  <si>
    <t>蒋</t>
    <phoneticPr fontId="3" type="noConversion"/>
  </si>
  <si>
    <t>2014.2.21</t>
    <phoneticPr fontId="3" type="noConversion"/>
  </si>
  <si>
    <t>L20130775</t>
    <phoneticPr fontId="3" type="noConversion"/>
  </si>
  <si>
    <t>2014.2.24</t>
    <phoneticPr fontId="3" type="noConversion"/>
  </si>
  <si>
    <t>上海森图机电设备有限公司</t>
    <phoneticPr fontId="3" type="noConversion"/>
  </si>
  <si>
    <t>24084290</t>
    <phoneticPr fontId="3" type="noConversion"/>
  </si>
  <si>
    <t>12311575</t>
    <phoneticPr fontId="3" type="noConversion"/>
  </si>
  <si>
    <t>L20130858</t>
    <phoneticPr fontId="3" type="noConversion"/>
  </si>
  <si>
    <t>2014.2.24</t>
    <phoneticPr fontId="3" type="noConversion"/>
  </si>
  <si>
    <t>L20140027</t>
    <phoneticPr fontId="3" type="noConversion"/>
  </si>
  <si>
    <t>苏州欧普照明</t>
    <phoneticPr fontId="3" type="noConversion"/>
  </si>
  <si>
    <t>广州市雷舫电子技术有限公司</t>
  </si>
  <si>
    <t>(JW)DEKRA CERTIFICATION B.V.</t>
  </si>
  <si>
    <t>2014.2.26</t>
    <phoneticPr fontId="3" type="noConversion"/>
  </si>
  <si>
    <t>欧元</t>
    <phoneticPr fontId="3" type="noConversion"/>
  </si>
  <si>
    <t>L20130697</t>
    <phoneticPr fontId="3" type="noConversion"/>
  </si>
  <si>
    <t>南京创博电子有限公司</t>
  </si>
  <si>
    <t>L20130523</t>
  </si>
  <si>
    <t>L20130795</t>
    <phoneticPr fontId="3" type="noConversion"/>
  </si>
  <si>
    <t>四川精准源科技有限公司</t>
  </si>
  <si>
    <t>环宇集团有限公司</t>
    <phoneticPr fontId="3" type="noConversion"/>
  </si>
  <si>
    <t>L20130568</t>
  </si>
  <si>
    <t>22312908</t>
    <phoneticPr fontId="3" type="noConversion"/>
  </si>
  <si>
    <t>2014.2.26</t>
    <phoneticPr fontId="3" type="noConversion"/>
  </si>
  <si>
    <t>上海鸿烈电器有限公司</t>
    <phoneticPr fontId="3" type="noConversion"/>
  </si>
  <si>
    <t>L20130669</t>
    <phoneticPr fontId="3" type="noConversion"/>
  </si>
  <si>
    <t>L20130865</t>
  </si>
  <si>
    <t>买断路器</t>
    <phoneticPr fontId="3" type="noConversion"/>
  </si>
  <si>
    <t>L20140069</t>
  </si>
  <si>
    <t>728323353147</t>
    <phoneticPr fontId="3" type="noConversion"/>
  </si>
  <si>
    <t>L20130174，262，746</t>
    <phoneticPr fontId="3" type="noConversion"/>
  </si>
  <si>
    <t>L20130846</t>
    <phoneticPr fontId="3" type="noConversion"/>
  </si>
  <si>
    <t>2014.3.3</t>
    <phoneticPr fontId="3" type="noConversion"/>
  </si>
  <si>
    <t>2014.3.3</t>
    <phoneticPr fontId="3" type="noConversion"/>
  </si>
  <si>
    <t>安徽凯川电力保护设备有限公司</t>
    <phoneticPr fontId="3" type="noConversion"/>
  </si>
  <si>
    <t>L20130743-744</t>
    <phoneticPr fontId="3" type="noConversion"/>
  </si>
  <si>
    <t>2014.3.5</t>
    <phoneticPr fontId="3" type="noConversion"/>
  </si>
  <si>
    <t>12411679</t>
    <phoneticPr fontId="3" type="noConversion"/>
  </si>
  <si>
    <t>12411680</t>
    <phoneticPr fontId="3" type="noConversion"/>
  </si>
  <si>
    <t>728323353148</t>
    <phoneticPr fontId="3" type="noConversion"/>
  </si>
  <si>
    <t>24084907</t>
    <phoneticPr fontId="3" type="noConversion"/>
  </si>
  <si>
    <t>728323353155</t>
    <phoneticPr fontId="3" type="noConversion"/>
  </si>
  <si>
    <t>24084906</t>
    <phoneticPr fontId="3" type="noConversion"/>
  </si>
  <si>
    <t>728323353153</t>
    <phoneticPr fontId="3" type="noConversion"/>
  </si>
  <si>
    <t>24084905</t>
    <phoneticPr fontId="3" type="noConversion"/>
  </si>
  <si>
    <t>24084904</t>
    <phoneticPr fontId="3" type="noConversion"/>
  </si>
  <si>
    <t>728323353149</t>
    <phoneticPr fontId="3" type="noConversion"/>
  </si>
  <si>
    <t>24084901</t>
    <phoneticPr fontId="3" type="noConversion"/>
  </si>
  <si>
    <t>728323353151</t>
    <phoneticPr fontId="3" type="noConversion"/>
  </si>
  <si>
    <t>24084903</t>
    <phoneticPr fontId="3" type="noConversion"/>
  </si>
  <si>
    <t>728323353150</t>
    <phoneticPr fontId="3" type="noConversion"/>
  </si>
  <si>
    <t>L20140016</t>
    <phoneticPr fontId="3" type="noConversion"/>
  </si>
  <si>
    <t>24084902</t>
    <phoneticPr fontId="3" type="noConversion"/>
  </si>
  <si>
    <t>728305188811</t>
    <phoneticPr fontId="3" type="noConversion"/>
  </si>
  <si>
    <r>
      <t>L20130217</t>
    </r>
    <r>
      <rPr>
        <sz val="12"/>
        <rFont val="宋体"/>
        <family val="3"/>
        <charset val="134"/>
      </rPr>
      <t>-218</t>
    </r>
    <phoneticPr fontId="3" type="noConversion"/>
  </si>
  <si>
    <t>728305188812</t>
    <phoneticPr fontId="3" type="noConversion"/>
  </si>
  <si>
    <t>深圳市中鹏电子有限公司</t>
    <phoneticPr fontId="3" type="noConversion"/>
  </si>
  <si>
    <t>21075563</t>
    <phoneticPr fontId="3" type="noConversion"/>
  </si>
  <si>
    <t>728305188828</t>
    <phoneticPr fontId="3" type="noConversion"/>
  </si>
  <si>
    <t>L20130760</t>
    <phoneticPr fontId="3" type="noConversion"/>
  </si>
  <si>
    <t>21075562</t>
    <phoneticPr fontId="3" type="noConversion"/>
  </si>
  <si>
    <t>728305188827</t>
    <phoneticPr fontId="3" type="noConversion"/>
  </si>
  <si>
    <t>L20130739</t>
    <phoneticPr fontId="3" type="noConversion"/>
  </si>
  <si>
    <t>21075561</t>
    <phoneticPr fontId="3" type="noConversion"/>
  </si>
  <si>
    <t>728305188826</t>
    <phoneticPr fontId="3" type="noConversion"/>
  </si>
  <si>
    <t>24084908</t>
    <phoneticPr fontId="3" type="noConversion"/>
  </si>
  <si>
    <t>728305188825</t>
    <phoneticPr fontId="3" type="noConversion"/>
  </si>
  <si>
    <t>L20140083-88</t>
    <phoneticPr fontId="3" type="noConversion"/>
  </si>
  <si>
    <t>24084909</t>
    <phoneticPr fontId="3" type="noConversion"/>
  </si>
  <si>
    <t>728305188824</t>
    <phoneticPr fontId="3" type="noConversion"/>
  </si>
  <si>
    <t>04525569</t>
    <phoneticPr fontId="3" type="noConversion"/>
  </si>
  <si>
    <t>728305188823</t>
    <phoneticPr fontId="3" type="noConversion"/>
  </si>
  <si>
    <t>24084911</t>
    <phoneticPr fontId="3" type="noConversion"/>
  </si>
  <si>
    <t>必维欧亚电气技术咨询服务（上海）有限公司</t>
    <phoneticPr fontId="3" type="noConversion"/>
  </si>
  <si>
    <t>728305188814</t>
    <phoneticPr fontId="3" type="noConversion"/>
  </si>
  <si>
    <t>上海欣丰电子有限公司</t>
    <phoneticPr fontId="3" type="noConversion"/>
  </si>
  <si>
    <t>24084910</t>
    <phoneticPr fontId="3" type="noConversion"/>
  </si>
  <si>
    <t>L20140055，L20140120</t>
    <phoneticPr fontId="3" type="noConversion"/>
  </si>
  <si>
    <t>728305188822</t>
    <phoneticPr fontId="3" type="noConversion"/>
  </si>
  <si>
    <t>18057017</t>
    <phoneticPr fontId="3" type="noConversion"/>
  </si>
  <si>
    <t>自取</t>
    <phoneticPr fontId="3" type="noConversion"/>
  </si>
  <si>
    <t>西安神电电器有限公司</t>
    <phoneticPr fontId="3" type="noConversion"/>
  </si>
  <si>
    <t>2014.3.10</t>
    <phoneticPr fontId="3" type="noConversion"/>
  </si>
  <si>
    <t>L20140106</t>
    <phoneticPr fontId="3" type="noConversion"/>
  </si>
  <si>
    <t>北京永盛久安电气科技有限公司</t>
  </si>
  <si>
    <t>L20130724</t>
    <phoneticPr fontId="3" type="noConversion"/>
  </si>
  <si>
    <t>L20140122</t>
    <phoneticPr fontId="3" type="noConversion"/>
  </si>
  <si>
    <t>24084912</t>
    <phoneticPr fontId="3" type="noConversion"/>
  </si>
  <si>
    <t>728305188889</t>
    <phoneticPr fontId="3" type="noConversion"/>
  </si>
  <si>
    <t>12411773</t>
    <phoneticPr fontId="3" type="noConversion"/>
  </si>
  <si>
    <t>12411774</t>
    <phoneticPr fontId="3" type="noConversion"/>
  </si>
  <si>
    <t>12411775</t>
    <phoneticPr fontId="3" type="noConversion"/>
  </si>
  <si>
    <t>12411776</t>
    <phoneticPr fontId="3" type="noConversion"/>
  </si>
  <si>
    <t>22312913</t>
    <phoneticPr fontId="3" type="noConversion"/>
  </si>
  <si>
    <t>22312914</t>
  </si>
  <si>
    <t>22312915</t>
  </si>
  <si>
    <t>22312916</t>
  </si>
  <si>
    <t>728305188890</t>
    <phoneticPr fontId="3" type="noConversion"/>
  </si>
  <si>
    <t>L20130807</t>
  </si>
  <si>
    <t>22312917</t>
    <phoneticPr fontId="3" type="noConversion"/>
  </si>
  <si>
    <t>22312918</t>
  </si>
  <si>
    <t>728305188891</t>
    <phoneticPr fontId="3" type="noConversion"/>
  </si>
  <si>
    <t>22312919</t>
    <phoneticPr fontId="3" type="noConversion"/>
  </si>
  <si>
    <t>L20140019-022</t>
    <phoneticPr fontId="3" type="noConversion"/>
  </si>
  <si>
    <t>728305188892</t>
    <phoneticPr fontId="3" type="noConversion"/>
  </si>
  <si>
    <t>22312921</t>
  </si>
  <si>
    <t>22312920</t>
    <phoneticPr fontId="3" type="noConversion"/>
  </si>
  <si>
    <t>205444903678</t>
    <phoneticPr fontId="3" type="noConversion"/>
  </si>
  <si>
    <t>2014.3.11</t>
    <phoneticPr fontId="3" type="noConversion"/>
  </si>
  <si>
    <t>飞雕电器集团有限公司</t>
    <phoneticPr fontId="3" type="noConversion"/>
  </si>
  <si>
    <t>魏德米勒电联接（上海）有限公司</t>
    <phoneticPr fontId="3" type="noConversion"/>
  </si>
  <si>
    <t>24084918</t>
    <phoneticPr fontId="3" type="noConversion"/>
  </si>
  <si>
    <t>24084917</t>
    <phoneticPr fontId="3" type="noConversion"/>
  </si>
  <si>
    <t>L20140127</t>
  </si>
  <si>
    <t>728305188893</t>
    <phoneticPr fontId="3" type="noConversion"/>
  </si>
  <si>
    <t>2014.3.12</t>
    <phoneticPr fontId="3" type="noConversion"/>
  </si>
  <si>
    <t>北京爱劳高科技有限公司</t>
    <phoneticPr fontId="3" type="noConversion"/>
  </si>
  <si>
    <t>24084916</t>
    <phoneticPr fontId="3" type="noConversion"/>
  </si>
  <si>
    <t>728305188894</t>
    <phoneticPr fontId="3" type="noConversion"/>
  </si>
  <si>
    <t>24084915</t>
    <phoneticPr fontId="3" type="noConversion"/>
  </si>
  <si>
    <t>728305188896</t>
    <phoneticPr fontId="3" type="noConversion"/>
  </si>
  <si>
    <t>24084914</t>
    <phoneticPr fontId="3" type="noConversion"/>
  </si>
  <si>
    <t>24084913</t>
    <phoneticPr fontId="3" type="noConversion"/>
  </si>
  <si>
    <t>L20140050</t>
    <phoneticPr fontId="3" type="noConversion"/>
  </si>
  <si>
    <t>728305188897</t>
    <phoneticPr fontId="3" type="noConversion"/>
  </si>
  <si>
    <t>L20140142</t>
  </si>
  <si>
    <t>上海恒自电气有限公司</t>
  </si>
  <si>
    <t>2014.3.14</t>
    <phoneticPr fontId="3" type="noConversion"/>
  </si>
  <si>
    <r>
      <t>L20140012</t>
    </r>
    <r>
      <rPr>
        <sz val="12"/>
        <rFont val="宋体"/>
        <family val="3"/>
        <charset val="134"/>
      </rPr>
      <t>,13</t>
    </r>
    <phoneticPr fontId="3" type="noConversion"/>
  </si>
  <si>
    <t>24084920</t>
    <phoneticPr fontId="3" type="noConversion"/>
  </si>
  <si>
    <t>728305188898</t>
    <phoneticPr fontId="3" type="noConversion"/>
  </si>
  <si>
    <t>24084919</t>
    <phoneticPr fontId="3" type="noConversion"/>
  </si>
  <si>
    <t>L20140049</t>
    <phoneticPr fontId="3" type="noConversion"/>
  </si>
  <si>
    <t>728305188899</t>
    <phoneticPr fontId="3" type="noConversion"/>
  </si>
  <si>
    <t>重庆华能机电研究所</t>
    <phoneticPr fontId="3" type="noConversion"/>
  </si>
  <si>
    <t>L20130867</t>
    <phoneticPr fontId="3" type="noConversion"/>
  </si>
  <si>
    <t>2014.3.17</t>
    <phoneticPr fontId="3" type="noConversion"/>
  </si>
  <si>
    <t>L20140080</t>
    <phoneticPr fontId="3" type="noConversion"/>
  </si>
  <si>
    <t>广东南冠电气有限公司</t>
    <phoneticPr fontId="3" type="noConversion"/>
  </si>
  <si>
    <t>L20140034-36</t>
    <phoneticPr fontId="3" type="noConversion"/>
  </si>
  <si>
    <t>L20130695</t>
  </si>
  <si>
    <t>L20130806</t>
    <phoneticPr fontId="3" type="noConversion"/>
  </si>
  <si>
    <t>2014.3.18</t>
    <phoneticPr fontId="3" type="noConversion"/>
  </si>
  <si>
    <t>L20140124</t>
    <phoneticPr fontId="3" type="noConversion"/>
  </si>
  <si>
    <t>惠州海格电气有限公司</t>
  </si>
  <si>
    <t>L20140116</t>
  </si>
  <si>
    <t>2014.3.20</t>
    <phoneticPr fontId="3" type="noConversion"/>
  </si>
  <si>
    <t>江苏捷士通科技股份有限公司</t>
  </si>
  <si>
    <t>乐清市林泰防雷电器厂</t>
    <phoneticPr fontId="3" type="noConversion"/>
  </si>
  <si>
    <t>复检费</t>
    <phoneticPr fontId="3" type="noConversion"/>
  </si>
  <si>
    <t>2014.3.24</t>
    <phoneticPr fontId="3" type="noConversion"/>
  </si>
  <si>
    <t>南京优倍电气有限公司</t>
  </si>
  <si>
    <t>L20140073</t>
    <phoneticPr fontId="3" type="noConversion"/>
  </si>
  <si>
    <t>20175565</t>
    <phoneticPr fontId="3" type="noConversion"/>
  </si>
  <si>
    <t>随报告</t>
    <phoneticPr fontId="3" type="noConversion"/>
  </si>
  <si>
    <t>21075564</t>
    <phoneticPr fontId="3" type="noConversion"/>
  </si>
  <si>
    <t>728305188916</t>
    <phoneticPr fontId="3" type="noConversion"/>
  </si>
  <si>
    <t>24084922</t>
    <phoneticPr fontId="3" type="noConversion"/>
  </si>
  <si>
    <t>728305188901</t>
    <phoneticPr fontId="3" type="noConversion"/>
  </si>
  <si>
    <t>24084923</t>
    <phoneticPr fontId="3" type="noConversion"/>
  </si>
  <si>
    <t>728305188914</t>
    <phoneticPr fontId="3" type="noConversion"/>
  </si>
  <si>
    <t>22312935</t>
    <phoneticPr fontId="3" type="noConversion"/>
  </si>
  <si>
    <t>22312934</t>
    <phoneticPr fontId="3" type="noConversion"/>
  </si>
  <si>
    <t>728305188902</t>
    <phoneticPr fontId="3" type="noConversion"/>
  </si>
  <si>
    <t>2014.3.27</t>
    <phoneticPr fontId="3" type="noConversion"/>
  </si>
  <si>
    <t>耐思电气（嘉兴）有限公司</t>
  </si>
  <si>
    <t>L20140131</t>
    <phoneticPr fontId="3" type="noConversion"/>
  </si>
  <si>
    <t>L20140082</t>
    <phoneticPr fontId="3" type="noConversion"/>
  </si>
  <si>
    <t>L20140180</t>
    <phoneticPr fontId="3" type="noConversion"/>
  </si>
  <si>
    <t>上海霍纳机电工程有限公司</t>
  </si>
  <si>
    <t>2014.4.1</t>
    <phoneticPr fontId="3" type="noConversion"/>
  </si>
  <si>
    <t>L20140176</t>
  </si>
  <si>
    <t>上海通用广电电力元件有限公司</t>
    <phoneticPr fontId="3" type="noConversion"/>
  </si>
  <si>
    <t>L20130755</t>
    <phoneticPr fontId="3" type="noConversion"/>
  </si>
  <si>
    <t>17715601</t>
    <phoneticPr fontId="3" type="noConversion"/>
  </si>
  <si>
    <t>17715602</t>
    <phoneticPr fontId="3" type="noConversion"/>
  </si>
  <si>
    <t>L20140008-010</t>
    <phoneticPr fontId="3" type="noConversion"/>
  </si>
  <si>
    <t>自取</t>
    <phoneticPr fontId="3" type="noConversion"/>
  </si>
  <si>
    <t>17715604</t>
    <phoneticPr fontId="3" type="noConversion"/>
  </si>
  <si>
    <t>倍加福(北京)过程自动化控制设备有限公司</t>
  </si>
  <si>
    <t>04525572</t>
    <phoneticPr fontId="3" type="noConversion"/>
  </si>
  <si>
    <t>L20140089-0093</t>
    <phoneticPr fontId="3" type="noConversion"/>
  </si>
  <si>
    <t>04525571</t>
    <phoneticPr fontId="3" type="noConversion"/>
  </si>
  <si>
    <t>728305188908</t>
    <phoneticPr fontId="3" type="noConversion"/>
  </si>
  <si>
    <t>17715603</t>
    <phoneticPr fontId="3" type="noConversion"/>
  </si>
  <si>
    <t>728305188909</t>
    <phoneticPr fontId="3" type="noConversion"/>
  </si>
  <si>
    <t>728305188910</t>
    <phoneticPr fontId="3" type="noConversion"/>
  </si>
  <si>
    <t>L20140110</t>
    <phoneticPr fontId="3" type="noConversion"/>
  </si>
  <si>
    <t>24084925</t>
    <phoneticPr fontId="3" type="noConversion"/>
  </si>
  <si>
    <t>24084924</t>
    <phoneticPr fontId="3" type="noConversion"/>
  </si>
  <si>
    <t>728305188911</t>
    <phoneticPr fontId="3" type="noConversion"/>
  </si>
  <si>
    <t>04525570</t>
    <phoneticPr fontId="3" type="noConversion"/>
  </si>
  <si>
    <t>L20140078，L20140094</t>
    <phoneticPr fontId="3" type="noConversion"/>
  </si>
  <si>
    <t>728305188913</t>
    <phoneticPr fontId="3" type="noConversion"/>
  </si>
  <si>
    <t>2014.4.4</t>
    <phoneticPr fontId="3" type="noConversion"/>
  </si>
  <si>
    <t>嵊州市双环电器有限公司</t>
    <phoneticPr fontId="3" type="noConversion"/>
  </si>
  <si>
    <t>04525573</t>
    <phoneticPr fontId="3" type="noConversion"/>
  </si>
  <si>
    <t>自取</t>
    <phoneticPr fontId="3" type="noConversion"/>
  </si>
  <si>
    <t>2014.4.8</t>
    <phoneticPr fontId="3" type="noConversion"/>
  </si>
  <si>
    <t>出报告</t>
    <phoneticPr fontId="3" type="noConversion"/>
  </si>
  <si>
    <t>17715608</t>
    <phoneticPr fontId="3" type="noConversion"/>
  </si>
  <si>
    <t>728357257462</t>
    <phoneticPr fontId="3" type="noConversion"/>
  </si>
  <si>
    <t>L20140103</t>
    <phoneticPr fontId="3" type="noConversion"/>
  </si>
  <si>
    <t>17715605</t>
    <phoneticPr fontId="3" type="noConversion"/>
  </si>
  <si>
    <t>728357257461</t>
    <phoneticPr fontId="3" type="noConversion"/>
  </si>
  <si>
    <t>L20140117</t>
    <phoneticPr fontId="3" type="noConversion"/>
  </si>
  <si>
    <t>17715606</t>
    <phoneticPr fontId="3" type="noConversion"/>
  </si>
  <si>
    <t>17715607</t>
    <phoneticPr fontId="3" type="noConversion"/>
  </si>
  <si>
    <t>728357257460</t>
    <phoneticPr fontId="3" type="noConversion"/>
  </si>
  <si>
    <t>上海苏莱电气有限公司</t>
    <phoneticPr fontId="3" type="noConversion"/>
  </si>
  <si>
    <t>2014.4.9</t>
    <phoneticPr fontId="3" type="noConversion"/>
  </si>
  <si>
    <t>L20140191</t>
    <phoneticPr fontId="3" type="noConversion"/>
  </si>
  <si>
    <t>L20130215复检费</t>
    <phoneticPr fontId="3" type="noConversion"/>
  </si>
  <si>
    <t>(JW)PEKAT ENGINEERING SDN BHD</t>
  </si>
  <si>
    <t>2014.4.10</t>
    <phoneticPr fontId="3" type="noConversion"/>
  </si>
  <si>
    <t>美元</t>
    <phoneticPr fontId="3" type="noConversion"/>
  </si>
  <si>
    <t>L20140189</t>
    <phoneticPr fontId="3" type="noConversion"/>
  </si>
  <si>
    <t>L20140151</t>
  </si>
  <si>
    <t>爱普科斯电子（孝感）有限公司</t>
    <phoneticPr fontId="3" type="noConversion"/>
  </si>
  <si>
    <t>17715615</t>
    <phoneticPr fontId="3" type="noConversion"/>
  </si>
  <si>
    <t>L20140172</t>
  </si>
  <si>
    <t>728357257457</t>
    <phoneticPr fontId="3" type="noConversion"/>
  </si>
  <si>
    <t>17715616</t>
    <phoneticPr fontId="3" type="noConversion"/>
  </si>
  <si>
    <t>L20140129</t>
  </si>
  <si>
    <t>728357257445</t>
    <phoneticPr fontId="3" type="noConversion"/>
  </si>
  <si>
    <t>17715613</t>
    <phoneticPr fontId="3" type="noConversion"/>
  </si>
  <si>
    <t>17715614</t>
  </si>
  <si>
    <t>728357257446</t>
    <phoneticPr fontId="3" type="noConversion"/>
  </si>
  <si>
    <t>08894783</t>
    <phoneticPr fontId="3" type="noConversion"/>
  </si>
  <si>
    <t>08894782</t>
    <phoneticPr fontId="3" type="noConversion"/>
  </si>
  <si>
    <t>L20140105</t>
  </si>
  <si>
    <t>728357257447</t>
    <phoneticPr fontId="3" type="noConversion"/>
  </si>
  <si>
    <t>08894770</t>
    <phoneticPr fontId="3" type="noConversion"/>
  </si>
  <si>
    <t>08894771</t>
    <phoneticPr fontId="3" type="noConversion"/>
  </si>
  <si>
    <t>L20140135</t>
  </si>
  <si>
    <t>728357257448</t>
    <phoneticPr fontId="3" type="noConversion"/>
  </si>
  <si>
    <t>08894772</t>
    <phoneticPr fontId="3" type="noConversion"/>
  </si>
  <si>
    <t>08894774</t>
  </si>
  <si>
    <t>L20130447</t>
  </si>
  <si>
    <t>08894777</t>
    <phoneticPr fontId="3" type="noConversion"/>
  </si>
  <si>
    <t>L20130467</t>
    <phoneticPr fontId="3" type="noConversion"/>
  </si>
  <si>
    <t>728357257456</t>
    <phoneticPr fontId="3" type="noConversion"/>
  </si>
  <si>
    <t>L20130863</t>
  </si>
  <si>
    <t>08894778</t>
    <phoneticPr fontId="3" type="noConversion"/>
  </si>
  <si>
    <t>728357257455</t>
    <phoneticPr fontId="3" type="noConversion"/>
  </si>
  <si>
    <t>17715609</t>
    <phoneticPr fontId="3" type="noConversion"/>
  </si>
  <si>
    <t>L20140070</t>
    <phoneticPr fontId="3" type="noConversion"/>
  </si>
  <si>
    <t>L20140128</t>
    <phoneticPr fontId="3" type="noConversion"/>
  </si>
  <si>
    <t>17715610</t>
  </si>
  <si>
    <t>17715611</t>
    <phoneticPr fontId="3" type="noConversion"/>
  </si>
  <si>
    <t>L20140133</t>
    <phoneticPr fontId="3" type="noConversion"/>
  </si>
  <si>
    <t>L20140170</t>
    <phoneticPr fontId="3" type="noConversion"/>
  </si>
  <si>
    <t>17715612</t>
    <phoneticPr fontId="3" type="noConversion"/>
  </si>
  <si>
    <t>728357257449</t>
    <phoneticPr fontId="3" type="noConversion"/>
  </si>
  <si>
    <t>728357257450</t>
    <phoneticPr fontId="3" type="noConversion"/>
  </si>
  <si>
    <t>2014.4.14</t>
    <phoneticPr fontId="3" type="noConversion"/>
  </si>
  <si>
    <t>2014.4.15</t>
    <phoneticPr fontId="3" type="noConversion"/>
  </si>
  <si>
    <t>L20140217</t>
    <phoneticPr fontId="3" type="noConversion"/>
  </si>
  <si>
    <t>17715619</t>
    <phoneticPr fontId="3" type="noConversion"/>
  </si>
  <si>
    <t>17715620</t>
  </si>
  <si>
    <t>17715618</t>
    <phoneticPr fontId="3" type="noConversion"/>
  </si>
  <si>
    <t>728357257451</t>
    <phoneticPr fontId="3" type="noConversion"/>
  </si>
  <si>
    <t>08894800</t>
    <phoneticPr fontId="3" type="noConversion"/>
  </si>
  <si>
    <t>728357257452</t>
    <phoneticPr fontId="3" type="noConversion"/>
  </si>
  <si>
    <t>17715617</t>
    <phoneticPr fontId="3" type="noConversion"/>
  </si>
  <si>
    <t>L20140075</t>
  </si>
  <si>
    <t>自取</t>
    <phoneticPr fontId="3" type="noConversion"/>
  </si>
  <si>
    <r>
      <t>L</t>
    </r>
    <r>
      <rPr>
        <sz val="12"/>
        <rFont val="宋体"/>
        <family val="3"/>
        <charset val="134"/>
      </rPr>
      <t>20140219</t>
    </r>
    <phoneticPr fontId="3" type="noConversion"/>
  </si>
  <si>
    <t>2014.4.20</t>
    <phoneticPr fontId="3" type="noConversion"/>
  </si>
  <si>
    <t>沈</t>
    <phoneticPr fontId="3" type="noConversion"/>
  </si>
  <si>
    <t>L20140058</t>
    <phoneticPr fontId="3" type="noConversion"/>
  </si>
  <si>
    <t>L20140033</t>
    <phoneticPr fontId="3" type="noConversion"/>
  </si>
  <si>
    <t>杭州临安万利防雷器材有限公司</t>
  </si>
  <si>
    <t>2014.4.21</t>
    <phoneticPr fontId="3" type="noConversion"/>
  </si>
  <si>
    <t>2014.4.22</t>
    <phoneticPr fontId="3" type="noConversion"/>
  </si>
  <si>
    <t>武汉爱劳高科技有限责任公司</t>
    <phoneticPr fontId="3" type="noConversion"/>
  </si>
  <si>
    <t>浙江大华技术股份有限公司</t>
  </si>
  <si>
    <t>2014.4.28</t>
    <phoneticPr fontId="3" type="noConversion"/>
  </si>
  <si>
    <t>05098072</t>
    <phoneticPr fontId="3" type="noConversion"/>
  </si>
  <si>
    <t>05098073</t>
    <phoneticPr fontId="3" type="noConversion"/>
  </si>
  <si>
    <r>
      <t>L20140143</t>
    </r>
    <r>
      <rPr>
        <sz val="12"/>
        <rFont val="宋体"/>
        <family val="3"/>
        <charset val="134"/>
      </rPr>
      <t>-144</t>
    </r>
    <phoneticPr fontId="3" type="noConversion"/>
  </si>
  <si>
    <r>
      <rPr>
        <sz val="12"/>
        <rFont val="宋体"/>
        <family val="3"/>
        <charset val="134"/>
      </rPr>
      <t>7</t>
    </r>
    <r>
      <rPr>
        <sz val="12"/>
        <rFont val="宋体"/>
        <family val="3"/>
        <charset val="134"/>
      </rPr>
      <t>28350980236</t>
    </r>
    <phoneticPr fontId="3" type="noConversion"/>
  </si>
  <si>
    <t>05098074</t>
    <phoneticPr fontId="3" type="noConversion"/>
  </si>
  <si>
    <t>05098075</t>
    <phoneticPr fontId="3" type="noConversion"/>
  </si>
  <si>
    <t>17715621</t>
    <phoneticPr fontId="3" type="noConversion"/>
  </si>
  <si>
    <t>728350980235</t>
    <phoneticPr fontId="3" type="noConversion"/>
  </si>
  <si>
    <t>上海辰竹仪表有限公司</t>
    <phoneticPr fontId="3" type="noConversion"/>
  </si>
  <si>
    <t>12309078</t>
    <phoneticPr fontId="3" type="noConversion"/>
  </si>
  <si>
    <r>
      <t>1230907</t>
    </r>
    <r>
      <rPr>
        <sz val="12"/>
        <rFont val="宋体"/>
        <family val="3"/>
        <charset val="134"/>
      </rPr>
      <t>9</t>
    </r>
    <phoneticPr fontId="3" type="noConversion"/>
  </si>
  <si>
    <t>L20140077</t>
  </si>
  <si>
    <t>718444732905</t>
    <phoneticPr fontId="3" type="noConversion"/>
  </si>
  <si>
    <t>21075566</t>
    <phoneticPr fontId="3" type="noConversion"/>
  </si>
  <si>
    <t>718444732906</t>
    <phoneticPr fontId="3" type="noConversion"/>
  </si>
  <si>
    <t>L20140270</t>
    <phoneticPr fontId="3" type="noConversion"/>
  </si>
  <si>
    <t>乐清市金明电子有限公司</t>
  </si>
  <si>
    <t>2014.4.29</t>
    <phoneticPr fontId="3" type="noConversion"/>
  </si>
  <si>
    <t>2014.5.4</t>
    <phoneticPr fontId="3" type="noConversion"/>
  </si>
  <si>
    <t>北京鉴衡认证中心有限公司</t>
  </si>
  <si>
    <r>
      <t>深圳市凯利锋实业有限公司</t>
    </r>
    <r>
      <rPr>
        <sz val="12"/>
        <rFont val="宋体"/>
        <family val="3"/>
        <charset val="134"/>
      </rPr>
      <t xml:space="preserve"> </t>
    </r>
    <phoneticPr fontId="3" type="noConversion"/>
  </si>
  <si>
    <t>17715637</t>
    <phoneticPr fontId="3" type="noConversion"/>
  </si>
  <si>
    <t>17715638</t>
    <phoneticPr fontId="3" type="noConversion"/>
  </si>
  <si>
    <t>L20140168</t>
    <phoneticPr fontId="3" type="noConversion"/>
  </si>
  <si>
    <t>随报告</t>
    <phoneticPr fontId="3" type="noConversion"/>
  </si>
  <si>
    <t>17715639</t>
    <phoneticPr fontId="3" type="noConversion"/>
  </si>
  <si>
    <t>L20140114-115</t>
    <phoneticPr fontId="3" type="noConversion"/>
  </si>
  <si>
    <t>205934858878</t>
    <phoneticPr fontId="3" type="noConversion"/>
  </si>
  <si>
    <t>L20140255</t>
    <phoneticPr fontId="3" type="noConversion"/>
  </si>
  <si>
    <t>17715640</t>
    <phoneticPr fontId="3" type="noConversion"/>
  </si>
  <si>
    <t>2014.4.22</t>
    <phoneticPr fontId="3" type="noConversion"/>
  </si>
  <si>
    <t>728357253658</t>
    <phoneticPr fontId="3" type="noConversion"/>
  </si>
  <si>
    <t>2014.5.6</t>
    <phoneticPr fontId="3" type="noConversion"/>
  </si>
  <si>
    <t>上海双鼎电业有限公司</t>
  </si>
  <si>
    <t>2014.5.8</t>
    <phoneticPr fontId="3" type="noConversion"/>
  </si>
  <si>
    <t>天津市中力神盾电子科技有限公司</t>
    <phoneticPr fontId="3" type="noConversion"/>
  </si>
  <si>
    <t>14812225</t>
    <phoneticPr fontId="3" type="noConversion"/>
  </si>
  <si>
    <t>14812226</t>
  </si>
  <si>
    <t>14812227</t>
    <phoneticPr fontId="3" type="noConversion"/>
  </si>
  <si>
    <t>14812228</t>
  </si>
  <si>
    <t>14812229</t>
  </si>
  <si>
    <t>728371235420</t>
    <phoneticPr fontId="3" type="noConversion"/>
  </si>
  <si>
    <t>2014.5.9</t>
    <phoneticPr fontId="3" type="noConversion"/>
  </si>
  <si>
    <t>乐清市金明电子</t>
    <phoneticPr fontId="3" type="noConversion"/>
  </si>
  <si>
    <t>2014.5.12</t>
    <phoneticPr fontId="3" type="noConversion"/>
  </si>
  <si>
    <t>L20130850</t>
    <phoneticPr fontId="3" type="noConversion"/>
  </si>
  <si>
    <t>2014.5.14</t>
    <phoneticPr fontId="3" type="noConversion"/>
  </si>
  <si>
    <t>上海海腾电子有限公司</t>
    <phoneticPr fontId="3" type="noConversion"/>
  </si>
  <si>
    <t>L20140161-163</t>
    <phoneticPr fontId="3" type="noConversion"/>
  </si>
  <si>
    <t>复检费</t>
    <phoneticPr fontId="3" type="noConversion"/>
  </si>
  <si>
    <t>2014.3.7</t>
    <phoneticPr fontId="3" type="noConversion"/>
  </si>
  <si>
    <t>2014.2.15</t>
    <phoneticPr fontId="3" type="noConversion"/>
  </si>
  <si>
    <t>浙江雷源电气有限公司</t>
  </si>
  <si>
    <t>2014.5.16</t>
    <phoneticPr fontId="3" type="noConversion"/>
  </si>
  <si>
    <t>17715645</t>
    <phoneticPr fontId="3" type="noConversion"/>
  </si>
  <si>
    <t>728371235401</t>
    <phoneticPr fontId="3" type="noConversion"/>
  </si>
  <si>
    <t>L20140130</t>
    <phoneticPr fontId="3" type="noConversion"/>
  </si>
  <si>
    <t>17715643</t>
    <phoneticPr fontId="3" type="noConversion"/>
  </si>
  <si>
    <t>17715644</t>
    <phoneticPr fontId="3" type="noConversion"/>
  </si>
  <si>
    <t>728371235400</t>
    <phoneticPr fontId="3" type="noConversion"/>
  </si>
  <si>
    <t>14812243</t>
    <phoneticPr fontId="3" type="noConversion"/>
  </si>
  <si>
    <t>728371235398</t>
    <phoneticPr fontId="3" type="noConversion"/>
  </si>
  <si>
    <t>14812244</t>
    <phoneticPr fontId="3" type="noConversion"/>
  </si>
  <si>
    <t>14812245</t>
  </si>
  <si>
    <t>14812246</t>
  </si>
  <si>
    <t>14812247</t>
  </si>
  <si>
    <t>14812248</t>
  </si>
  <si>
    <t>L20140227</t>
  </si>
  <si>
    <t>728371235397</t>
    <phoneticPr fontId="3" type="noConversion"/>
  </si>
  <si>
    <t>14812249</t>
    <phoneticPr fontId="3" type="noConversion"/>
  </si>
  <si>
    <t>14812250</t>
  </si>
  <si>
    <t>L20140275-279</t>
    <phoneticPr fontId="3" type="noConversion"/>
  </si>
  <si>
    <t>L20140280-281</t>
    <phoneticPr fontId="3" type="noConversion"/>
  </si>
  <si>
    <t>728371235393</t>
    <phoneticPr fontId="3" type="noConversion"/>
  </si>
  <si>
    <t>14812251</t>
    <phoneticPr fontId="3" type="noConversion"/>
  </si>
  <si>
    <t>L20140265</t>
    <phoneticPr fontId="3" type="noConversion"/>
  </si>
  <si>
    <t>728371235394</t>
    <phoneticPr fontId="3" type="noConversion"/>
  </si>
  <si>
    <t>05098475</t>
    <phoneticPr fontId="3" type="noConversion"/>
  </si>
  <si>
    <t>728371235395</t>
    <phoneticPr fontId="3" type="noConversion"/>
  </si>
  <si>
    <t>L20140187</t>
    <phoneticPr fontId="3" type="noConversion"/>
  </si>
  <si>
    <t>14812238</t>
    <phoneticPr fontId="3" type="noConversion"/>
  </si>
  <si>
    <t>728371235396</t>
    <phoneticPr fontId="3" type="noConversion"/>
  </si>
  <si>
    <t>14812239</t>
    <phoneticPr fontId="3" type="noConversion"/>
  </si>
  <si>
    <t>L20140045</t>
  </si>
  <si>
    <t>L20140183</t>
    <phoneticPr fontId="3" type="noConversion"/>
  </si>
  <si>
    <t>14812241</t>
    <phoneticPr fontId="3" type="noConversion"/>
  </si>
  <si>
    <t>L20130183</t>
    <phoneticPr fontId="3" type="noConversion"/>
  </si>
  <si>
    <t>08894773</t>
    <phoneticPr fontId="3" type="noConversion"/>
  </si>
  <si>
    <t>728371235392</t>
    <phoneticPr fontId="3" type="noConversion"/>
  </si>
  <si>
    <t>14812242</t>
    <phoneticPr fontId="3" type="noConversion"/>
  </si>
  <si>
    <t>728371235391</t>
    <phoneticPr fontId="3" type="noConversion"/>
  </si>
  <si>
    <t>2014.5.19</t>
    <phoneticPr fontId="3" type="noConversion"/>
  </si>
  <si>
    <t>上海翌鸣电子科技有限公司</t>
  </si>
  <si>
    <t>L20130873</t>
  </si>
  <si>
    <t>自取</t>
    <phoneticPr fontId="3" type="noConversion"/>
  </si>
  <si>
    <t>2014.5.22</t>
    <phoneticPr fontId="3" type="noConversion"/>
  </si>
  <si>
    <t>L20130593,L20130733</t>
    <phoneticPr fontId="3" type="noConversion"/>
  </si>
  <si>
    <t>威海市雷电防护技术中心</t>
    <phoneticPr fontId="3" type="noConversion"/>
  </si>
  <si>
    <t>04525577</t>
    <phoneticPr fontId="3" type="noConversion"/>
  </si>
  <si>
    <t>L20140297</t>
    <phoneticPr fontId="3" type="noConversion"/>
  </si>
  <si>
    <t>17715646</t>
    <phoneticPr fontId="3" type="noConversion"/>
  </si>
  <si>
    <t>L20140272</t>
  </si>
  <si>
    <t>728371235389</t>
    <phoneticPr fontId="3" type="noConversion"/>
  </si>
  <si>
    <t>728371235390</t>
    <phoneticPr fontId="3" type="noConversion"/>
  </si>
  <si>
    <t>17715647</t>
    <phoneticPr fontId="3" type="noConversion"/>
  </si>
  <si>
    <t>728371235388</t>
    <phoneticPr fontId="3" type="noConversion"/>
  </si>
  <si>
    <t>L20140182</t>
    <phoneticPr fontId="3" type="noConversion"/>
  </si>
  <si>
    <t>2014.5.23</t>
    <phoneticPr fontId="3" type="noConversion"/>
  </si>
  <si>
    <t>广州道仪节能技术有限公司</t>
    <phoneticPr fontId="3" type="noConversion"/>
  </si>
  <si>
    <t>2014.5.26</t>
    <phoneticPr fontId="3" type="noConversion"/>
  </si>
  <si>
    <t>深圳威尔利麒祥电子有限公司</t>
    <phoneticPr fontId="3" type="noConversion"/>
  </si>
  <si>
    <t>17715648</t>
    <phoneticPr fontId="3" type="noConversion"/>
  </si>
  <si>
    <t>L20140249-254</t>
    <phoneticPr fontId="3" type="noConversion"/>
  </si>
  <si>
    <t>177156649</t>
    <phoneticPr fontId="3" type="noConversion"/>
  </si>
  <si>
    <t>177156650</t>
  </si>
  <si>
    <t>L20140243</t>
  </si>
  <si>
    <t>2014.5.27</t>
    <phoneticPr fontId="3" type="noConversion"/>
  </si>
  <si>
    <t>L20130269</t>
    <phoneticPr fontId="3" type="noConversion"/>
  </si>
  <si>
    <t>北京康耐特自动化</t>
    <phoneticPr fontId="3" type="noConversion"/>
  </si>
  <si>
    <t>728371235351</t>
    <phoneticPr fontId="3" type="noConversion"/>
  </si>
  <si>
    <t>728371235352</t>
    <phoneticPr fontId="3" type="noConversion"/>
  </si>
  <si>
    <t>14812283</t>
    <phoneticPr fontId="3" type="noConversion"/>
  </si>
  <si>
    <t>14812284</t>
  </si>
  <si>
    <t>14812285</t>
  </si>
  <si>
    <t>14812286</t>
  </si>
  <si>
    <t>14812287</t>
  </si>
  <si>
    <t>自取</t>
    <phoneticPr fontId="3" type="noConversion"/>
  </si>
  <si>
    <t>L20140134</t>
  </si>
  <si>
    <t>14812274</t>
    <phoneticPr fontId="3" type="noConversion"/>
  </si>
  <si>
    <t>728371235383</t>
    <phoneticPr fontId="3" type="noConversion"/>
  </si>
  <si>
    <t>L20140188</t>
    <phoneticPr fontId="3" type="noConversion"/>
  </si>
  <si>
    <t>14812273</t>
    <phoneticPr fontId="3" type="noConversion"/>
  </si>
  <si>
    <t>L20140195</t>
  </si>
  <si>
    <t>14812272</t>
    <phoneticPr fontId="3" type="noConversion"/>
  </si>
  <si>
    <t>L20140273</t>
    <phoneticPr fontId="3" type="noConversion"/>
  </si>
  <si>
    <t>14812271</t>
    <phoneticPr fontId="3" type="noConversion"/>
  </si>
  <si>
    <t>L20140266,L20140314</t>
    <phoneticPr fontId="3" type="noConversion"/>
  </si>
  <si>
    <t>14812270</t>
    <phoneticPr fontId="3" type="noConversion"/>
  </si>
  <si>
    <t>L20140244</t>
  </si>
  <si>
    <t>728371235384</t>
    <phoneticPr fontId="3" type="noConversion"/>
  </si>
  <si>
    <t>1017176579508</t>
    <phoneticPr fontId="3" type="noConversion"/>
  </si>
  <si>
    <t>L20140267</t>
    <phoneticPr fontId="3" type="noConversion"/>
  </si>
  <si>
    <t>2014.5.28</t>
    <phoneticPr fontId="3" type="noConversion"/>
  </si>
  <si>
    <t>祺赢（上海）实业有限公司</t>
    <phoneticPr fontId="3" type="noConversion"/>
  </si>
  <si>
    <t>上海恒自电气有限公司</t>
    <phoneticPr fontId="3" type="noConversion"/>
  </si>
  <si>
    <t>14812309</t>
    <phoneticPr fontId="3" type="noConversion"/>
  </si>
  <si>
    <t>728371235382</t>
    <phoneticPr fontId="3" type="noConversion"/>
  </si>
  <si>
    <t>2014.5.30</t>
    <phoneticPr fontId="3" type="noConversion"/>
  </si>
  <si>
    <t>2014.6.3</t>
    <phoneticPr fontId="3" type="noConversion"/>
  </si>
  <si>
    <t>L20140216，L20140186</t>
    <phoneticPr fontId="3" type="noConversion"/>
  </si>
  <si>
    <t>自取</t>
    <phoneticPr fontId="3" type="noConversion"/>
  </si>
  <si>
    <t>L20140137-138</t>
    <phoneticPr fontId="3" type="noConversion"/>
  </si>
  <si>
    <t>上海能港电气工程科技有限公司</t>
  </si>
  <si>
    <t>沈</t>
    <phoneticPr fontId="3" type="noConversion"/>
  </si>
  <si>
    <t>2014.6.4</t>
    <phoneticPr fontId="3" type="noConversion"/>
  </si>
  <si>
    <t>L20140107-109</t>
    <phoneticPr fontId="3" type="noConversion"/>
  </si>
  <si>
    <t>2014.6.5</t>
    <phoneticPr fontId="3" type="noConversion"/>
  </si>
  <si>
    <t>08541592</t>
    <phoneticPr fontId="3" type="noConversion"/>
  </si>
  <si>
    <t>728371235373</t>
    <phoneticPr fontId="3" type="noConversion"/>
  </si>
  <si>
    <t>14812358</t>
    <phoneticPr fontId="3" type="noConversion"/>
  </si>
  <si>
    <t>L20130849</t>
    <phoneticPr fontId="3" type="noConversion"/>
  </si>
  <si>
    <t>728371235369</t>
    <phoneticPr fontId="3" type="noConversion"/>
  </si>
  <si>
    <t>14812359</t>
    <phoneticPr fontId="3" type="noConversion"/>
  </si>
  <si>
    <t>14812360</t>
    <phoneticPr fontId="3" type="noConversion"/>
  </si>
  <si>
    <t>L20140127</t>
    <phoneticPr fontId="3" type="noConversion"/>
  </si>
  <si>
    <t>728371235370</t>
    <phoneticPr fontId="3" type="noConversion"/>
  </si>
  <si>
    <t>14812366</t>
    <phoneticPr fontId="3" type="noConversion"/>
  </si>
  <si>
    <t>14812367</t>
  </si>
  <si>
    <t>14812368</t>
  </si>
  <si>
    <t>L20140302</t>
  </si>
  <si>
    <t>728371235371</t>
    <phoneticPr fontId="3" type="noConversion"/>
  </si>
  <si>
    <t>728371235355</t>
    <phoneticPr fontId="3" type="noConversion"/>
  </si>
  <si>
    <t>L20140260</t>
    <phoneticPr fontId="3" type="noConversion"/>
  </si>
  <si>
    <t>L20140261</t>
    <phoneticPr fontId="3" type="noConversion"/>
  </si>
  <si>
    <t>14812379</t>
    <phoneticPr fontId="3" type="noConversion"/>
  </si>
  <si>
    <t>728371235354</t>
    <phoneticPr fontId="3" type="noConversion"/>
  </si>
  <si>
    <t>2014.6.7</t>
    <phoneticPr fontId="3" type="noConversion"/>
  </si>
  <si>
    <t>江苏飞龙电表有限公司</t>
  </si>
  <si>
    <t>深圳市佳明防雷技术有限公司</t>
  </si>
  <si>
    <t>2014.6.9</t>
    <phoneticPr fontId="3" type="noConversion"/>
  </si>
  <si>
    <t>728371235360</t>
    <phoneticPr fontId="3" type="noConversion"/>
  </si>
  <si>
    <t>728371235368</t>
    <phoneticPr fontId="3" type="noConversion"/>
  </si>
  <si>
    <t>08541792</t>
    <phoneticPr fontId="3" type="noConversion"/>
  </si>
  <si>
    <t>14812394-95</t>
    <phoneticPr fontId="3" type="noConversion"/>
  </si>
  <si>
    <t>728371235367</t>
    <phoneticPr fontId="3" type="noConversion"/>
  </si>
  <si>
    <t>14812402-18</t>
    <phoneticPr fontId="3" type="noConversion"/>
  </si>
  <si>
    <t>L20140316-321</t>
    <phoneticPr fontId="3" type="noConversion"/>
  </si>
  <si>
    <t>728371235361</t>
    <phoneticPr fontId="3" type="noConversion"/>
  </si>
  <si>
    <t>14812419-20</t>
    <phoneticPr fontId="3" type="noConversion"/>
  </si>
  <si>
    <t>L20140288</t>
    <phoneticPr fontId="3" type="noConversion"/>
  </si>
  <si>
    <t>728371235366</t>
    <phoneticPr fontId="3" type="noConversion"/>
  </si>
  <si>
    <t>14812396-401</t>
    <phoneticPr fontId="3" type="noConversion"/>
  </si>
  <si>
    <t>205934858920</t>
    <phoneticPr fontId="3" type="noConversion"/>
  </si>
  <si>
    <t>2014.6.13</t>
    <phoneticPr fontId="3" type="noConversion"/>
  </si>
  <si>
    <t>21075569</t>
    <phoneticPr fontId="3" type="noConversion"/>
  </si>
  <si>
    <t>728380896624</t>
    <phoneticPr fontId="3" type="noConversion"/>
  </si>
  <si>
    <t>14812480-81</t>
    <phoneticPr fontId="3" type="noConversion"/>
  </si>
  <si>
    <t>14812482</t>
    <phoneticPr fontId="3" type="noConversion"/>
  </si>
  <si>
    <t>762519252406</t>
    <phoneticPr fontId="3" type="noConversion"/>
  </si>
  <si>
    <t>2014.6.16</t>
    <phoneticPr fontId="3" type="noConversion"/>
  </si>
  <si>
    <t>14812483</t>
    <phoneticPr fontId="3" type="noConversion"/>
  </si>
  <si>
    <t>14812484-87</t>
    <phoneticPr fontId="3" type="noConversion"/>
  </si>
  <si>
    <t>762519252407</t>
    <phoneticPr fontId="3" type="noConversion"/>
  </si>
  <si>
    <t>14812488-90</t>
    <phoneticPr fontId="3" type="noConversion"/>
  </si>
  <si>
    <t>L20140202-203</t>
    <phoneticPr fontId="3" type="noConversion"/>
  </si>
  <si>
    <t>762519252403</t>
    <phoneticPr fontId="3" type="noConversion"/>
  </si>
  <si>
    <t>14812491-92</t>
    <phoneticPr fontId="3" type="noConversion"/>
  </si>
  <si>
    <t>L20140202</t>
    <phoneticPr fontId="3" type="noConversion"/>
  </si>
  <si>
    <t>762519252408</t>
    <phoneticPr fontId="3" type="noConversion"/>
  </si>
  <si>
    <t>14812493-94</t>
    <phoneticPr fontId="3" type="noConversion"/>
  </si>
  <si>
    <t>L20140299</t>
  </si>
  <si>
    <t>762519252402</t>
    <phoneticPr fontId="3" type="noConversion"/>
  </si>
  <si>
    <t>14812369-78</t>
    <phoneticPr fontId="3" type="noConversion"/>
  </si>
  <si>
    <t>上海辰竹仪表有限公司</t>
    <phoneticPr fontId="3" type="noConversion"/>
  </si>
  <si>
    <t>14812495</t>
    <phoneticPr fontId="3" type="noConversion"/>
  </si>
  <si>
    <t>L20140271</t>
    <phoneticPr fontId="3" type="noConversion"/>
  </si>
  <si>
    <t>762519252401</t>
    <phoneticPr fontId="3" type="noConversion"/>
  </si>
  <si>
    <t>L20140136</t>
    <phoneticPr fontId="3" type="noConversion"/>
  </si>
  <si>
    <t>2014.6.17</t>
    <phoneticPr fontId="3" type="noConversion"/>
  </si>
  <si>
    <t>复检费</t>
    <phoneticPr fontId="3" type="noConversion"/>
  </si>
  <si>
    <t>14812498-99</t>
    <phoneticPr fontId="3" type="noConversion"/>
  </si>
  <si>
    <t>L20130840，L20140081，L20140174</t>
    <phoneticPr fontId="3" type="noConversion"/>
  </si>
  <si>
    <t>728380896635</t>
    <phoneticPr fontId="3" type="noConversion"/>
  </si>
  <si>
    <t>14812500</t>
    <phoneticPr fontId="3" type="noConversion"/>
  </si>
  <si>
    <t>L20140033</t>
    <phoneticPr fontId="3" type="noConversion"/>
  </si>
  <si>
    <t>728380896638</t>
    <phoneticPr fontId="3" type="noConversion"/>
  </si>
  <si>
    <t>14812501-07</t>
    <phoneticPr fontId="3" type="noConversion"/>
  </si>
  <si>
    <t>728380896636</t>
    <phoneticPr fontId="3" type="noConversion"/>
  </si>
  <si>
    <t>14812508-09</t>
    <phoneticPr fontId="3" type="noConversion"/>
  </si>
  <si>
    <t>728380896673</t>
    <phoneticPr fontId="3" type="noConversion"/>
  </si>
  <si>
    <t>L20140097</t>
    <phoneticPr fontId="3" type="noConversion"/>
  </si>
  <si>
    <t>14812510-16</t>
    <phoneticPr fontId="3" type="noConversion"/>
  </si>
  <si>
    <t>L20140356</t>
    <phoneticPr fontId="3" type="noConversion"/>
  </si>
  <si>
    <t>728380896639</t>
    <phoneticPr fontId="3" type="noConversion"/>
  </si>
  <si>
    <r>
      <t>T</t>
    </r>
    <r>
      <rPr>
        <sz val="12"/>
        <rFont val="宋体"/>
        <family val="3"/>
        <charset val="134"/>
      </rPr>
      <t>okai</t>
    </r>
    <phoneticPr fontId="3" type="noConversion"/>
  </si>
  <si>
    <t>2014.6.20</t>
    <phoneticPr fontId="3" type="noConversion"/>
  </si>
  <si>
    <t>16401751</t>
    <phoneticPr fontId="3" type="noConversion"/>
  </si>
  <si>
    <t>L20140259</t>
    <phoneticPr fontId="3" type="noConversion"/>
  </si>
  <si>
    <t>728380896641</t>
    <phoneticPr fontId="3" type="noConversion"/>
  </si>
  <si>
    <t>2014.6.23</t>
    <phoneticPr fontId="3" type="noConversion"/>
  </si>
  <si>
    <t>重庆正博仪器工业有限公司</t>
  </si>
  <si>
    <t>L20130762</t>
  </si>
  <si>
    <t>14812551</t>
    <phoneticPr fontId="3" type="noConversion"/>
  </si>
  <si>
    <t>728380896569</t>
    <phoneticPr fontId="3" type="noConversion"/>
  </si>
  <si>
    <t>L20140190</t>
    <phoneticPr fontId="3" type="noConversion"/>
  </si>
  <si>
    <t>14812547-50,52</t>
    <phoneticPr fontId="3" type="noConversion"/>
  </si>
  <si>
    <t>L20140306，307</t>
    <phoneticPr fontId="3" type="noConversion"/>
  </si>
  <si>
    <t>728380896566</t>
    <phoneticPr fontId="3" type="noConversion"/>
  </si>
  <si>
    <t>14812553</t>
    <phoneticPr fontId="3" type="noConversion"/>
  </si>
  <si>
    <t>728380896568</t>
    <phoneticPr fontId="3" type="noConversion"/>
  </si>
  <si>
    <t>自取</t>
    <phoneticPr fontId="3" type="noConversion"/>
  </si>
  <si>
    <t>14812555-60</t>
    <phoneticPr fontId="3" type="noConversion"/>
  </si>
  <si>
    <t>L20140283</t>
  </si>
  <si>
    <t>2014.6.24</t>
    <phoneticPr fontId="3" type="noConversion"/>
  </si>
  <si>
    <t>南京菲尼克斯电气有限公司</t>
  </si>
  <si>
    <t>L20140072</t>
    <phoneticPr fontId="3" type="noConversion"/>
  </si>
  <si>
    <t>杭州易龙防雷科技有限公司</t>
  </si>
  <si>
    <t>2014.6.25</t>
    <phoneticPr fontId="3" type="noConversion"/>
  </si>
  <si>
    <t>16401753</t>
    <phoneticPr fontId="3" type="noConversion"/>
  </si>
  <si>
    <t>16401752</t>
    <phoneticPr fontId="3" type="noConversion"/>
  </si>
  <si>
    <t>L20140298</t>
  </si>
  <si>
    <t>728380896661</t>
    <phoneticPr fontId="3" type="noConversion"/>
  </si>
  <si>
    <t>04137242</t>
    <phoneticPr fontId="3" type="noConversion"/>
  </si>
  <si>
    <t>复检费</t>
    <phoneticPr fontId="3" type="noConversion"/>
  </si>
  <si>
    <t>L20130215复检费</t>
    <phoneticPr fontId="3" type="noConversion"/>
  </si>
  <si>
    <t>(JW)CCIC KOREA</t>
  </si>
  <si>
    <t>深圳市海鹏信电子股份有限公司</t>
  </si>
  <si>
    <t>2014.6.27</t>
    <phoneticPr fontId="3" type="noConversion"/>
  </si>
  <si>
    <t>728380896570</t>
    <phoneticPr fontId="3" type="noConversion"/>
  </si>
  <si>
    <t>L20140303</t>
    <phoneticPr fontId="3" type="noConversion"/>
  </si>
  <si>
    <t>14812606-08</t>
    <phoneticPr fontId="3" type="noConversion"/>
  </si>
  <si>
    <t>728380896578</t>
    <phoneticPr fontId="3" type="noConversion"/>
  </si>
  <si>
    <t>08894775-76</t>
    <phoneticPr fontId="3" type="noConversion"/>
  </si>
  <si>
    <t>14812609-15</t>
    <phoneticPr fontId="3" type="noConversion"/>
  </si>
  <si>
    <t>L20140241</t>
    <phoneticPr fontId="3" type="noConversion"/>
  </si>
  <si>
    <t>14812616-19</t>
    <phoneticPr fontId="3" type="noConversion"/>
  </si>
  <si>
    <t>L20130824</t>
    <phoneticPr fontId="3" type="noConversion"/>
  </si>
  <si>
    <t>14812620-21</t>
    <phoneticPr fontId="3" type="noConversion"/>
  </si>
  <si>
    <t>L20140194</t>
    <phoneticPr fontId="3" type="noConversion"/>
  </si>
  <si>
    <t>14812622</t>
    <phoneticPr fontId="3" type="noConversion"/>
  </si>
  <si>
    <t>出报告</t>
    <phoneticPr fontId="3" type="noConversion"/>
  </si>
  <si>
    <t>728380896577</t>
    <phoneticPr fontId="3" type="noConversion"/>
  </si>
  <si>
    <t>728380896576</t>
    <phoneticPr fontId="3" type="noConversion"/>
  </si>
  <si>
    <t>14812623-24</t>
    <phoneticPr fontId="3" type="noConversion"/>
  </si>
  <si>
    <t>南京普天鸿雁电器科技有限公司</t>
  </si>
  <si>
    <t>2014.7.1</t>
    <phoneticPr fontId="3" type="noConversion"/>
  </si>
  <si>
    <t>上海跃灿实业有限公司</t>
  </si>
  <si>
    <r>
      <t>2014.7.</t>
    </r>
    <r>
      <rPr>
        <sz val="12"/>
        <rFont val="宋体"/>
        <family val="3"/>
        <charset val="134"/>
      </rPr>
      <t>2</t>
    </r>
    <phoneticPr fontId="3" type="noConversion"/>
  </si>
  <si>
    <r>
      <t>L20140220</t>
    </r>
    <r>
      <rPr>
        <sz val="12"/>
        <rFont val="宋体"/>
        <family val="3"/>
        <charset val="134"/>
      </rPr>
      <t>-221</t>
    </r>
    <phoneticPr fontId="3" type="noConversion"/>
  </si>
  <si>
    <t>14812650</t>
    <phoneticPr fontId="3" type="noConversion"/>
  </si>
  <si>
    <t>L20140291</t>
    <phoneticPr fontId="3" type="noConversion"/>
  </si>
  <si>
    <t>L20140292</t>
    <phoneticPr fontId="3" type="noConversion"/>
  </si>
  <si>
    <t>14812651</t>
  </si>
  <si>
    <t>L20140326</t>
    <phoneticPr fontId="3" type="noConversion"/>
  </si>
  <si>
    <t>L20140330</t>
    <phoneticPr fontId="3" type="noConversion"/>
  </si>
  <si>
    <t>L20140339</t>
  </si>
  <si>
    <t>728357253648</t>
    <phoneticPr fontId="3" type="noConversion"/>
  </si>
  <si>
    <t>天津市电工技术科学研究院</t>
    <phoneticPr fontId="3" type="noConversion"/>
  </si>
  <si>
    <t>14812275-80</t>
    <phoneticPr fontId="3" type="noConversion"/>
  </si>
  <si>
    <t>2014.7.4</t>
    <phoneticPr fontId="3" type="noConversion"/>
  </si>
  <si>
    <t>2014.7.7</t>
    <phoneticPr fontId="3" type="noConversion"/>
  </si>
  <si>
    <t>深圳市欧维派科技有限公司</t>
    <phoneticPr fontId="3" type="noConversion"/>
  </si>
  <si>
    <t>2014.7.8</t>
    <phoneticPr fontId="3" type="noConversion"/>
  </si>
  <si>
    <t>北京ABB低压电器有限公司</t>
    <phoneticPr fontId="3" type="noConversion"/>
  </si>
  <si>
    <t>2014.7.11</t>
    <phoneticPr fontId="3" type="noConversion"/>
  </si>
  <si>
    <t>L20140210，211，213</t>
    <phoneticPr fontId="3" type="noConversion"/>
  </si>
  <si>
    <t>14812663</t>
    <phoneticPr fontId="3" type="noConversion"/>
  </si>
  <si>
    <t>14812665</t>
    <phoneticPr fontId="3" type="noConversion"/>
  </si>
  <si>
    <t>L20140305</t>
    <phoneticPr fontId="3" type="noConversion"/>
  </si>
  <si>
    <t>728380896572</t>
    <phoneticPr fontId="3" type="noConversion"/>
  </si>
  <si>
    <t>14812667</t>
    <phoneticPr fontId="3" type="noConversion"/>
  </si>
  <si>
    <t>728380896574</t>
    <phoneticPr fontId="3" type="noConversion"/>
  </si>
  <si>
    <t>L20140214</t>
    <phoneticPr fontId="3" type="noConversion"/>
  </si>
  <si>
    <t>14812669</t>
    <phoneticPr fontId="3" type="noConversion"/>
  </si>
  <si>
    <t>L20140353</t>
    <phoneticPr fontId="3" type="noConversion"/>
  </si>
  <si>
    <t>728380896573</t>
    <phoneticPr fontId="3" type="noConversion"/>
  </si>
  <si>
    <t>14812670</t>
    <phoneticPr fontId="3" type="noConversion"/>
  </si>
  <si>
    <t>L20140175</t>
    <phoneticPr fontId="3" type="noConversion"/>
  </si>
  <si>
    <t>718307304735</t>
    <phoneticPr fontId="3" type="noConversion"/>
  </si>
  <si>
    <t>14812671</t>
    <phoneticPr fontId="3" type="noConversion"/>
  </si>
  <si>
    <t>随报告</t>
    <phoneticPr fontId="3" type="noConversion"/>
  </si>
  <si>
    <t>05715386</t>
    <phoneticPr fontId="3" type="noConversion"/>
  </si>
  <si>
    <t>L20140364-365</t>
    <phoneticPr fontId="3" type="noConversion"/>
  </si>
  <si>
    <t>718307304736</t>
    <phoneticPr fontId="3" type="noConversion"/>
  </si>
  <si>
    <t>05715387</t>
    <phoneticPr fontId="3" type="noConversion"/>
  </si>
  <si>
    <t>L20140341</t>
    <phoneticPr fontId="3" type="noConversion"/>
  </si>
  <si>
    <t>718307304737</t>
    <phoneticPr fontId="3" type="noConversion"/>
  </si>
  <si>
    <t>718515427891</t>
    <phoneticPr fontId="3" type="noConversion"/>
  </si>
  <si>
    <t>L20140062</t>
    <phoneticPr fontId="3" type="noConversion"/>
  </si>
  <si>
    <t>2014.7.14</t>
    <phoneticPr fontId="3" type="noConversion"/>
  </si>
  <si>
    <t>新气象防雷技术发展有限公司</t>
    <phoneticPr fontId="3" type="noConversion"/>
  </si>
  <si>
    <t>2014.7.15</t>
    <phoneticPr fontId="3" type="noConversion"/>
  </si>
  <si>
    <t>L20140156-158</t>
    <phoneticPr fontId="3" type="noConversion"/>
  </si>
  <si>
    <t>2014.7.16</t>
    <phoneticPr fontId="3" type="noConversion"/>
  </si>
  <si>
    <t>上海市新气象防雷技术发展有限公司</t>
    <phoneticPr fontId="3" type="noConversion"/>
  </si>
  <si>
    <t>上海市防雷中心</t>
    <phoneticPr fontId="3" type="noConversion"/>
  </si>
  <si>
    <t>上海传灿实业有限公司</t>
    <phoneticPr fontId="3" type="noConversion"/>
  </si>
  <si>
    <t>2014.7.18</t>
    <phoneticPr fontId="3" type="noConversion"/>
  </si>
  <si>
    <t>14812685</t>
    <phoneticPr fontId="3" type="noConversion"/>
  </si>
  <si>
    <t>L20140355</t>
    <phoneticPr fontId="3" type="noConversion"/>
  </si>
  <si>
    <r>
      <t>1481268</t>
    </r>
    <r>
      <rPr>
        <sz val="12"/>
        <rFont val="宋体"/>
        <family val="3"/>
        <charset val="134"/>
      </rPr>
      <t>6</t>
    </r>
    <phoneticPr fontId="3" type="noConversion"/>
  </si>
  <si>
    <t>14812687</t>
    <phoneticPr fontId="3" type="noConversion"/>
  </si>
  <si>
    <t>L20140374</t>
    <phoneticPr fontId="3" type="noConversion"/>
  </si>
  <si>
    <t>L20140373</t>
    <phoneticPr fontId="3" type="noConversion"/>
  </si>
  <si>
    <t>14812688</t>
    <phoneticPr fontId="3" type="noConversion"/>
  </si>
  <si>
    <t>L20140375</t>
    <phoneticPr fontId="3" type="noConversion"/>
  </si>
  <si>
    <t>718515427914</t>
    <phoneticPr fontId="3" type="noConversion"/>
  </si>
  <si>
    <r>
      <rPr>
        <sz val="12"/>
        <rFont val="宋体"/>
        <family val="3"/>
        <charset val="134"/>
      </rPr>
      <t>1</t>
    </r>
    <r>
      <rPr>
        <sz val="12"/>
        <rFont val="宋体"/>
        <family val="3"/>
        <charset val="134"/>
      </rPr>
      <t>4812689</t>
    </r>
    <phoneticPr fontId="3" type="noConversion"/>
  </si>
  <si>
    <t>L20140184</t>
    <phoneticPr fontId="3" type="noConversion"/>
  </si>
  <si>
    <t>718515427910</t>
    <phoneticPr fontId="3" type="noConversion"/>
  </si>
  <si>
    <t>14812690</t>
    <phoneticPr fontId="3" type="noConversion"/>
  </si>
  <si>
    <t>L20140119</t>
    <phoneticPr fontId="3" type="noConversion"/>
  </si>
  <si>
    <t>718515427911</t>
    <phoneticPr fontId="3" type="noConversion"/>
  </si>
  <si>
    <t>14812692</t>
    <phoneticPr fontId="3" type="noConversion"/>
  </si>
  <si>
    <t>L20140385</t>
    <phoneticPr fontId="3" type="noConversion"/>
  </si>
  <si>
    <t>718515427909</t>
    <phoneticPr fontId="3" type="noConversion"/>
  </si>
  <si>
    <t>町洋机电（中国）有限公司</t>
    <phoneticPr fontId="3" type="noConversion"/>
  </si>
  <si>
    <t>14812691</t>
    <phoneticPr fontId="3" type="noConversion"/>
  </si>
  <si>
    <t>L20140350</t>
    <phoneticPr fontId="3" type="noConversion"/>
  </si>
  <si>
    <t>718515427908</t>
    <phoneticPr fontId="3" type="noConversion"/>
  </si>
  <si>
    <t>2014.7.21</t>
    <phoneticPr fontId="3" type="noConversion"/>
  </si>
  <si>
    <t>Raychem RPG(P)Ltd</t>
    <phoneticPr fontId="3" type="noConversion"/>
  </si>
  <si>
    <t>浙江双宇电子科技有限公司</t>
    <phoneticPr fontId="3" type="noConversion"/>
  </si>
  <si>
    <r>
      <t>2014.7.</t>
    </r>
    <r>
      <rPr>
        <sz val="12"/>
        <rFont val="宋体"/>
        <family val="3"/>
        <charset val="134"/>
      </rPr>
      <t>21</t>
    </r>
    <phoneticPr fontId="3" type="noConversion"/>
  </si>
  <si>
    <r>
      <t>22312904</t>
    </r>
    <r>
      <rPr>
        <sz val="12"/>
        <rFont val="宋体"/>
        <family val="3"/>
        <charset val="134"/>
      </rPr>
      <t>-07</t>
    </r>
    <phoneticPr fontId="3" type="noConversion"/>
  </si>
  <si>
    <r>
      <t>14812361</t>
    </r>
    <r>
      <rPr>
        <sz val="12"/>
        <rFont val="宋体"/>
        <family val="3"/>
        <charset val="134"/>
      </rPr>
      <t>-65</t>
    </r>
    <phoneticPr fontId="3" type="noConversion"/>
  </si>
  <si>
    <t>L20140247</t>
    <phoneticPr fontId="3" type="noConversion"/>
  </si>
  <si>
    <t>2014.7.23</t>
    <phoneticPr fontId="3" type="noConversion"/>
  </si>
  <si>
    <t>05763065</t>
    <phoneticPr fontId="3" type="noConversion"/>
  </si>
  <si>
    <t>L20140166</t>
    <phoneticPr fontId="3" type="noConversion"/>
  </si>
  <si>
    <t>718515427943</t>
    <phoneticPr fontId="3" type="noConversion"/>
  </si>
  <si>
    <t>05763064</t>
    <phoneticPr fontId="3" type="noConversion"/>
  </si>
  <si>
    <t>L20140412</t>
    <phoneticPr fontId="3" type="noConversion"/>
  </si>
  <si>
    <t>L20140414</t>
    <phoneticPr fontId="3" type="noConversion"/>
  </si>
  <si>
    <r>
      <t>L20140285，</t>
    </r>
    <r>
      <rPr>
        <sz val="12"/>
        <rFont val="宋体"/>
        <family val="3"/>
        <charset val="134"/>
      </rPr>
      <t>L20140286</t>
    </r>
    <phoneticPr fontId="3" type="noConversion"/>
  </si>
  <si>
    <r>
      <rPr>
        <sz val="12"/>
        <rFont val="宋体"/>
        <family val="3"/>
        <charset val="134"/>
      </rPr>
      <t>7</t>
    </r>
    <r>
      <rPr>
        <sz val="12"/>
        <rFont val="宋体"/>
        <family val="3"/>
        <charset val="134"/>
      </rPr>
      <t>18515427946</t>
    </r>
    <phoneticPr fontId="3" type="noConversion"/>
  </si>
  <si>
    <r>
      <t>L20140323</t>
    </r>
    <r>
      <rPr>
        <sz val="12"/>
        <rFont val="宋体"/>
        <family val="3"/>
        <charset val="134"/>
      </rPr>
      <t>-324</t>
    </r>
    <phoneticPr fontId="3" type="noConversion"/>
  </si>
  <si>
    <t>718515427944</t>
    <phoneticPr fontId="3" type="noConversion"/>
  </si>
  <si>
    <t>18140061</t>
    <phoneticPr fontId="3" type="noConversion"/>
  </si>
  <si>
    <t>L20140071-72</t>
    <phoneticPr fontId="3" type="noConversion"/>
  </si>
  <si>
    <t>18140060</t>
    <phoneticPr fontId="3" type="noConversion"/>
  </si>
  <si>
    <t>718515427945</t>
    <phoneticPr fontId="3" type="noConversion"/>
  </si>
  <si>
    <t>18140059</t>
    <phoneticPr fontId="3" type="noConversion"/>
  </si>
  <si>
    <t>718515427941</t>
    <phoneticPr fontId="3" type="noConversion"/>
  </si>
  <si>
    <t>18140058</t>
    <phoneticPr fontId="3" type="noConversion"/>
  </si>
  <si>
    <t>L20130277-278</t>
    <phoneticPr fontId="3" type="noConversion"/>
  </si>
  <si>
    <r>
      <rPr>
        <sz val="12"/>
        <rFont val="宋体"/>
        <family val="3"/>
        <charset val="134"/>
      </rPr>
      <t>7</t>
    </r>
    <r>
      <rPr>
        <sz val="12"/>
        <rFont val="宋体"/>
        <family val="3"/>
        <charset val="134"/>
      </rPr>
      <t>18515427942</t>
    </r>
    <phoneticPr fontId="3" type="noConversion"/>
  </si>
  <si>
    <t>2014.7.24</t>
    <phoneticPr fontId="3" type="noConversion"/>
  </si>
  <si>
    <t>深圳市金达伸科技有限公司</t>
    <phoneticPr fontId="3" type="noConversion"/>
  </si>
  <si>
    <t>2014.7.25</t>
    <phoneticPr fontId="3" type="noConversion"/>
  </si>
  <si>
    <t>05763067</t>
    <phoneticPr fontId="3" type="noConversion"/>
  </si>
  <si>
    <r>
      <t>L20140</t>
    </r>
    <r>
      <rPr>
        <sz val="12"/>
        <rFont val="宋体"/>
        <family val="3"/>
        <charset val="134"/>
      </rPr>
      <t>402</t>
    </r>
    <phoneticPr fontId="3" type="noConversion"/>
  </si>
  <si>
    <t>718515427906</t>
    <phoneticPr fontId="3" type="noConversion"/>
  </si>
  <si>
    <t>18140056</t>
    <phoneticPr fontId="3" type="noConversion"/>
  </si>
  <si>
    <t>L20140142</t>
    <phoneticPr fontId="3" type="noConversion"/>
  </si>
  <si>
    <t>2014.7.28</t>
    <phoneticPr fontId="3" type="noConversion"/>
  </si>
  <si>
    <t>18140082</t>
    <phoneticPr fontId="3" type="noConversion"/>
  </si>
  <si>
    <t>L20140384</t>
    <phoneticPr fontId="3" type="noConversion"/>
  </si>
  <si>
    <t>728380896622</t>
    <phoneticPr fontId="3" type="noConversion"/>
  </si>
  <si>
    <t>18140078</t>
    <phoneticPr fontId="3" type="noConversion"/>
  </si>
  <si>
    <t>728380896623</t>
    <phoneticPr fontId="3" type="noConversion"/>
  </si>
  <si>
    <t>天津吉诺科技有限公司</t>
    <phoneticPr fontId="3" type="noConversion"/>
  </si>
  <si>
    <t>18140065</t>
    <phoneticPr fontId="3" type="noConversion"/>
  </si>
  <si>
    <t>L20140405</t>
    <phoneticPr fontId="3" type="noConversion"/>
  </si>
  <si>
    <t>05763066</t>
    <phoneticPr fontId="3" type="noConversion"/>
  </si>
  <si>
    <t>哈尔滨思诺恩电子工程技术有限公司</t>
    <phoneticPr fontId="3" type="noConversion"/>
  </si>
  <si>
    <t>18140066</t>
    <phoneticPr fontId="3" type="noConversion"/>
  </si>
  <si>
    <t>L20140347-349</t>
    <phoneticPr fontId="3" type="noConversion"/>
  </si>
  <si>
    <t>上海澎渤电气有限公司</t>
    <phoneticPr fontId="3" type="noConversion"/>
  </si>
  <si>
    <t>2014.7.29</t>
    <phoneticPr fontId="3" type="noConversion"/>
  </si>
  <si>
    <t>2014.7.30</t>
    <phoneticPr fontId="3" type="noConversion"/>
  </si>
  <si>
    <t>捷创力电子科技（深圳）有限公司</t>
    <phoneticPr fontId="3" type="noConversion"/>
  </si>
  <si>
    <t>2014.7.31</t>
    <phoneticPr fontId="3" type="noConversion"/>
  </si>
  <si>
    <t>浙江正泰建筑电器有限公司</t>
    <phoneticPr fontId="3" type="noConversion"/>
  </si>
  <si>
    <t>江苏中伟业通讯设备有限公司</t>
  </si>
  <si>
    <t>(JW)KML TECHNOLOGY CO., LTD.</t>
  </si>
  <si>
    <t>2014.7.31</t>
    <phoneticPr fontId="3" type="noConversion"/>
  </si>
  <si>
    <t>2014.8.4</t>
    <phoneticPr fontId="3" type="noConversion"/>
  </si>
  <si>
    <t>上海宜力托信息科技有限公司</t>
  </si>
  <si>
    <t>复检费</t>
    <phoneticPr fontId="3" type="noConversion"/>
  </si>
  <si>
    <t>2014.8.5</t>
    <phoneticPr fontId="3" type="noConversion"/>
  </si>
  <si>
    <t>05763265</t>
    <phoneticPr fontId="3" type="noConversion"/>
  </si>
  <si>
    <t>L20140342</t>
    <phoneticPr fontId="3" type="noConversion"/>
  </si>
  <si>
    <t>728380896621</t>
    <phoneticPr fontId="3" type="noConversion"/>
  </si>
  <si>
    <t>05763268</t>
    <phoneticPr fontId="3" type="noConversion"/>
  </si>
  <si>
    <t>L20140074</t>
    <phoneticPr fontId="3" type="noConversion"/>
  </si>
  <si>
    <t>05763267</t>
    <phoneticPr fontId="3" type="noConversion"/>
  </si>
  <si>
    <t>05763266</t>
    <phoneticPr fontId="3" type="noConversion"/>
  </si>
  <si>
    <t>L20140215</t>
    <phoneticPr fontId="3" type="noConversion"/>
  </si>
  <si>
    <t>L20140282，L20140354</t>
    <phoneticPr fontId="3" type="noConversion"/>
  </si>
  <si>
    <t>728380896615</t>
    <phoneticPr fontId="3" type="noConversion"/>
  </si>
  <si>
    <t>728380896616</t>
    <phoneticPr fontId="3" type="noConversion"/>
  </si>
  <si>
    <t>L20140249-254</t>
    <phoneticPr fontId="3" type="noConversion"/>
  </si>
  <si>
    <t>16401755</t>
    <phoneticPr fontId="3" type="noConversion"/>
  </si>
  <si>
    <t>L20140404，L20140411</t>
    <phoneticPr fontId="3" type="noConversion"/>
  </si>
  <si>
    <t>728380896617</t>
    <phoneticPr fontId="3" type="noConversion"/>
  </si>
  <si>
    <t>04525578</t>
    <phoneticPr fontId="3" type="noConversion"/>
  </si>
  <si>
    <t>04525579</t>
    <phoneticPr fontId="3" type="noConversion"/>
  </si>
  <si>
    <t>L20140185</t>
  </si>
  <si>
    <t>728380896620</t>
    <phoneticPr fontId="3" type="noConversion"/>
  </si>
  <si>
    <t>18140088</t>
    <phoneticPr fontId="3" type="noConversion"/>
  </si>
  <si>
    <t>728380896619</t>
    <phoneticPr fontId="3" type="noConversion"/>
  </si>
  <si>
    <t>L20140248</t>
    <phoneticPr fontId="3" type="noConversion"/>
  </si>
  <si>
    <t>18140094</t>
    <phoneticPr fontId="3" type="noConversion"/>
  </si>
  <si>
    <t>728380896618</t>
    <phoneticPr fontId="3" type="noConversion"/>
  </si>
  <si>
    <t>L20140296</t>
    <phoneticPr fontId="3" type="noConversion"/>
  </si>
  <si>
    <t>L20140159-160</t>
    <phoneticPr fontId="3" type="noConversion"/>
  </si>
  <si>
    <t>18140095</t>
    <phoneticPr fontId="3" type="noConversion"/>
  </si>
  <si>
    <t>728380896611</t>
    <phoneticPr fontId="3" type="noConversion"/>
  </si>
  <si>
    <t>L20140418</t>
    <phoneticPr fontId="3" type="noConversion"/>
  </si>
  <si>
    <t>18140092</t>
    <phoneticPr fontId="3" type="noConversion"/>
  </si>
  <si>
    <t>L20140325</t>
    <phoneticPr fontId="3" type="noConversion"/>
  </si>
  <si>
    <t>728380896614</t>
    <phoneticPr fontId="3" type="noConversion"/>
  </si>
  <si>
    <t>18140091</t>
    <phoneticPr fontId="3" type="noConversion"/>
  </si>
  <si>
    <t>18140090</t>
    <phoneticPr fontId="3" type="noConversion"/>
  </si>
  <si>
    <t>L20140284</t>
    <phoneticPr fontId="3" type="noConversion"/>
  </si>
  <si>
    <t>L20140382</t>
    <phoneticPr fontId="3" type="noConversion"/>
  </si>
  <si>
    <t>728380896612</t>
    <phoneticPr fontId="3" type="noConversion"/>
  </si>
  <si>
    <t>18140089</t>
    <phoneticPr fontId="3" type="noConversion"/>
  </si>
  <si>
    <t>L20140065</t>
    <phoneticPr fontId="3" type="noConversion"/>
  </si>
  <si>
    <t>728380896613</t>
    <phoneticPr fontId="3" type="noConversion"/>
  </si>
  <si>
    <t>江苏捷士通射频系统有限公司</t>
  </si>
  <si>
    <t>2014.8.7</t>
    <phoneticPr fontId="3" type="noConversion"/>
  </si>
  <si>
    <t>2014.8.8</t>
    <phoneticPr fontId="3" type="noConversion"/>
  </si>
  <si>
    <t>深圳市鑫森众能科技有限公司</t>
  </si>
  <si>
    <t>09224705</t>
    <phoneticPr fontId="3" type="noConversion"/>
  </si>
  <si>
    <t>L20140409</t>
  </si>
  <si>
    <t>2014.8.12</t>
    <phoneticPr fontId="3" type="noConversion"/>
  </si>
  <si>
    <t>2014.8.13</t>
    <phoneticPr fontId="3" type="noConversion"/>
  </si>
  <si>
    <t>上海勇为电气有限公司</t>
    <phoneticPr fontId="3" type="noConversion"/>
  </si>
  <si>
    <t>2014.8.14</t>
    <phoneticPr fontId="3" type="noConversion"/>
  </si>
  <si>
    <t>温州奔一电气有限公司</t>
    <phoneticPr fontId="3" type="noConversion"/>
  </si>
  <si>
    <t>728380896605</t>
    <phoneticPr fontId="3" type="noConversion"/>
  </si>
  <si>
    <t>18140112</t>
    <phoneticPr fontId="3" type="noConversion"/>
  </si>
  <si>
    <t>L20140344</t>
    <phoneticPr fontId="3" type="noConversion"/>
  </si>
  <si>
    <t>728380896609</t>
    <phoneticPr fontId="3" type="noConversion"/>
  </si>
  <si>
    <t>18140113</t>
    <phoneticPr fontId="3" type="noConversion"/>
  </si>
  <si>
    <t>随报告20140310</t>
    <phoneticPr fontId="3" type="noConversion"/>
  </si>
  <si>
    <t>18140114</t>
    <phoneticPr fontId="3" type="noConversion"/>
  </si>
  <si>
    <t>728380896606</t>
    <phoneticPr fontId="3" type="noConversion"/>
  </si>
  <si>
    <t>L20140388</t>
    <phoneticPr fontId="3" type="noConversion"/>
  </si>
  <si>
    <t>18140115</t>
    <phoneticPr fontId="3" type="noConversion"/>
  </si>
  <si>
    <t>728380896607</t>
    <phoneticPr fontId="3" type="noConversion"/>
  </si>
  <si>
    <t>L20140110-112</t>
    <phoneticPr fontId="3" type="noConversion"/>
  </si>
  <si>
    <t>18140128</t>
    <phoneticPr fontId="3" type="noConversion"/>
  </si>
  <si>
    <t>728380896593</t>
    <phoneticPr fontId="3" type="noConversion"/>
  </si>
  <si>
    <t>L20140344</t>
    <phoneticPr fontId="3" type="noConversion"/>
  </si>
  <si>
    <t>2014.8.19</t>
    <phoneticPr fontId="3" type="noConversion"/>
  </si>
  <si>
    <t>蒋</t>
    <phoneticPr fontId="3" type="noConversion"/>
  </si>
  <si>
    <t>2014.8.20</t>
    <phoneticPr fontId="3" type="noConversion"/>
  </si>
  <si>
    <t>2014.8.22</t>
    <phoneticPr fontId="3" type="noConversion"/>
  </si>
  <si>
    <t>高森(北京)电气设备有限公司</t>
    <phoneticPr fontId="3" type="noConversion"/>
  </si>
  <si>
    <t>L20140315</t>
    <phoneticPr fontId="3" type="noConversion"/>
  </si>
  <si>
    <t>2014.8.25</t>
    <phoneticPr fontId="3" type="noConversion"/>
  </si>
  <si>
    <t>2014.8.26</t>
    <phoneticPr fontId="3" type="noConversion"/>
  </si>
  <si>
    <t>L20140398，399，310</t>
    <phoneticPr fontId="3" type="noConversion"/>
  </si>
  <si>
    <t>蒋</t>
    <phoneticPr fontId="3" type="noConversion"/>
  </si>
  <si>
    <t>莱茵技术监督服务广东有限公司</t>
  </si>
  <si>
    <t>728402853972</t>
    <phoneticPr fontId="3" type="noConversion"/>
  </si>
  <si>
    <t>18140141</t>
    <phoneticPr fontId="3" type="noConversion"/>
  </si>
  <si>
    <t>L20140421</t>
    <phoneticPr fontId="3" type="noConversion"/>
  </si>
  <si>
    <t>18140142</t>
    <phoneticPr fontId="3" type="noConversion"/>
  </si>
  <si>
    <t>L20140362，369</t>
    <phoneticPr fontId="3" type="noConversion"/>
  </si>
  <si>
    <t>728402853973</t>
    <phoneticPr fontId="3" type="noConversion"/>
  </si>
  <si>
    <t>18140144</t>
    <phoneticPr fontId="3" type="noConversion"/>
  </si>
  <si>
    <t>L20140199</t>
    <phoneticPr fontId="3" type="noConversion"/>
  </si>
  <si>
    <t>728402853976</t>
    <phoneticPr fontId="3" type="noConversion"/>
  </si>
  <si>
    <t>18140156</t>
    <phoneticPr fontId="3" type="noConversion"/>
  </si>
  <si>
    <t>728402853974</t>
    <phoneticPr fontId="3" type="noConversion"/>
  </si>
  <si>
    <t>L20140262，263，264</t>
    <phoneticPr fontId="3" type="noConversion"/>
  </si>
  <si>
    <t>18140150</t>
    <phoneticPr fontId="3" type="noConversion"/>
  </si>
  <si>
    <t>18140153</t>
    <phoneticPr fontId="3" type="noConversion"/>
  </si>
  <si>
    <t>L20140265</t>
    <phoneticPr fontId="3" type="noConversion"/>
  </si>
  <si>
    <t>L20140033</t>
    <phoneticPr fontId="3" type="noConversion"/>
  </si>
  <si>
    <t>728402853975</t>
    <phoneticPr fontId="3" type="noConversion"/>
  </si>
  <si>
    <t>18140152</t>
    <phoneticPr fontId="3" type="noConversion"/>
  </si>
  <si>
    <t>L20140346</t>
    <phoneticPr fontId="3" type="noConversion"/>
  </si>
  <si>
    <t>207156872496</t>
    <phoneticPr fontId="3" type="noConversion"/>
  </si>
  <si>
    <t>18140154</t>
    <phoneticPr fontId="3" type="noConversion"/>
  </si>
  <si>
    <t>L20140203</t>
    <phoneticPr fontId="3" type="noConversion"/>
  </si>
  <si>
    <t>728402853969</t>
    <phoneticPr fontId="3" type="noConversion"/>
  </si>
  <si>
    <t>神龙电气有限公司</t>
    <phoneticPr fontId="3" type="noConversion"/>
  </si>
  <si>
    <t>18140149</t>
    <phoneticPr fontId="3" type="noConversion"/>
  </si>
  <si>
    <t>L20140397</t>
    <phoneticPr fontId="3" type="noConversion"/>
  </si>
  <si>
    <t>728402853970</t>
    <phoneticPr fontId="3" type="noConversion"/>
  </si>
  <si>
    <t>18140145</t>
    <phoneticPr fontId="3" type="noConversion"/>
  </si>
  <si>
    <t>L20140376</t>
    <phoneticPr fontId="3" type="noConversion"/>
  </si>
  <si>
    <t>L20140357</t>
    <phoneticPr fontId="3" type="noConversion"/>
  </si>
  <si>
    <t>18140146</t>
    <phoneticPr fontId="3" type="noConversion"/>
  </si>
  <si>
    <t>18140147</t>
    <phoneticPr fontId="3" type="noConversion"/>
  </si>
  <si>
    <t>L20140047</t>
    <phoneticPr fontId="3" type="noConversion"/>
  </si>
  <si>
    <t>18140148</t>
    <phoneticPr fontId="3" type="noConversion"/>
  </si>
  <si>
    <t>L20140167,L20140308</t>
    <phoneticPr fontId="3" type="noConversion"/>
  </si>
  <si>
    <t>728402853971</t>
    <phoneticPr fontId="3" type="noConversion"/>
  </si>
  <si>
    <t>2014.8.29</t>
    <phoneticPr fontId="3" type="noConversion"/>
  </si>
  <si>
    <t>18140163</t>
    <phoneticPr fontId="3" type="noConversion"/>
  </si>
  <si>
    <t>18140162</t>
    <phoneticPr fontId="3" type="noConversion"/>
  </si>
  <si>
    <t>随报告</t>
    <phoneticPr fontId="3" type="noConversion"/>
  </si>
  <si>
    <t>728402853964</t>
    <phoneticPr fontId="3" type="noConversion"/>
  </si>
  <si>
    <t>L20140418</t>
    <phoneticPr fontId="3" type="noConversion"/>
  </si>
  <si>
    <t>18140164</t>
    <phoneticPr fontId="3" type="noConversion"/>
  </si>
  <si>
    <t>L20130740</t>
    <phoneticPr fontId="3" type="noConversion"/>
  </si>
  <si>
    <t>728402853961</t>
    <phoneticPr fontId="3" type="noConversion"/>
  </si>
  <si>
    <t>18140166</t>
    <phoneticPr fontId="3" type="noConversion"/>
  </si>
  <si>
    <t>L20140464</t>
    <phoneticPr fontId="3" type="noConversion"/>
  </si>
  <si>
    <t>728402853962</t>
    <phoneticPr fontId="3" type="noConversion"/>
  </si>
  <si>
    <t>18140165</t>
    <phoneticPr fontId="3" type="noConversion"/>
  </si>
  <si>
    <t>L20140420</t>
    <phoneticPr fontId="3" type="noConversion"/>
  </si>
  <si>
    <t>728402853963</t>
    <phoneticPr fontId="3" type="noConversion"/>
  </si>
  <si>
    <t>2014.9.1</t>
    <phoneticPr fontId="3" type="noConversion"/>
  </si>
  <si>
    <t>L20140099</t>
  </si>
  <si>
    <t>深圳科安达电子科技股份有限公司</t>
    <phoneticPr fontId="3" type="noConversion"/>
  </si>
  <si>
    <t>2014.9.2</t>
    <phoneticPr fontId="3" type="noConversion"/>
  </si>
  <si>
    <t>09225302</t>
    <phoneticPr fontId="3" type="noConversion"/>
  </si>
  <si>
    <t>09225303</t>
    <phoneticPr fontId="3" type="noConversion"/>
  </si>
  <si>
    <t>L20140434</t>
    <phoneticPr fontId="3" type="noConversion"/>
  </si>
  <si>
    <t>自取</t>
    <phoneticPr fontId="3" type="noConversion"/>
  </si>
  <si>
    <t>上海深恩防雷技术有限公司</t>
  </si>
  <si>
    <t>2014.9.3</t>
    <phoneticPr fontId="3" type="noConversion"/>
  </si>
  <si>
    <t>英飞特电子（杭州）股份有限公司</t>
    <phoneticPr fontId="3" type="noConversion"/>
  </si>
  <si>
    <t>2014.9.3</t>
    <phoneticPr fontId="3" type="noConversion"/>
  </si>
  <si>
    <t>上海泽脉机电设备有限公司</t>
    <phoneticPr fontId="3" type="noConversion"/>
  </si>
  <si>
    <t>16401756</t>
    <phoneticPr fontId="3" type="noConversion"/>
  </si>
  <si>
    <t>728402953957</t>
    <phoneticPr fontId="3" type="noConversion"/>
  </si>
  <si>
    <t>2014.9.10</t>
    <phoneticPr fontId="3" type="noConversion"/>
  </si>
  <si>
    <t>上海明鼓电气科技有限公司</t>
    <phoneticPr fontId="3" type="noConversion"/>
  </si>
  <si>
    <t>L20140442</t>
    <phoneticPr fontId="3" type="noConversion"/>
  </si>
  <si>
    <t>蒋</t>
    <phoneticPr fontId="3" type="noConversion"/>
  </si>
  <si>
    <t>L20140406</t>
    <phoneticPr fontId="3" type="noConversion"/>
  </si>
  <si>
    <t>L20140446</t>
    <phoneticPr fontId="3" type="noConversion"/>
  </si>
  <si>
    <t>2014.9.12</t>
    <phoneticPr fontId="3" type="noConversion"/>
  </si>
  <si>
    <t>2014.9.12</t>
    <phoneticPr fontId="3" type="noConversion"/>
  </si>
  <si>
    <t>上海傲向自动化科技有限公司</t>
    <phoneticPr fontId="3" type="noConversion"/>
  </si>
  <si>
    <t>2014.9.15</t>
    <phoneticPr fontId="3" type="noConversion"/>
  </si>
  <si>
    <t>林</t>
    <phoneticPr fontId="3" type="noConversion"/>
  </si>
  <si>
    <t>18140216</t>
    <phoneticPr fontId="3" type="noConversion"/>
  </si>
  <si>
    <t>L20140267，268</t>
    <phoneticPr fontId="3" type="noConversion"/>
  </si>
  <si>
    <t>728402853945</t>
    <phoneticPr fontId="3" type="noConversion"/>
  </si>
  <si>
    <t>18140217</t>
    <phoneticPr fontId="3" type="noConversion"/>
  </si>
  <si>
    <t>L20140425</t>
    <phoneticPr fontId="3" type="noConversion"/>
  </si>
  <si>
    <t>728402853944</t>
    <phoneticPr fontId="3" type="noConversion"/>
  </si>
  <si>
    <t>18140208</t>
    <phoneticPr fontId="3" type="noConversion"/>
  </si>
  <si>
    <t>728402853943</t>
    <phoneticPr fontId="3" type="noConversion"/>
  </si>
  <si>
    <t>18140209</t>
    <phoneticPr fontId="3" type="noConversion"/>
  </si>
  <si>
    <t>18140210</t>
    <phoneticPr fontId="3" type="noConversion"/>
  </si>
  <si>
    <t>随报告L20140311</t>
    <phoneticPr fontId="3" type="noConversion"/>
  </si>
  <si>
    <t>L20140509</t>
    <phoneticPr fontId="3" type="noConversion"/>
  </si>
  <si>
    <t>2014.9.16</t>
    <phoneticPr fontId="3" type="noConversion"/>
  </si>
  <si>
    <t>上海科晗实业有限公司</t>
    <phoneticPr fontId="3" type="noConversion"/>
  </si>
  <si>
    <t>728402853941</t>
    <phoneticPr fontId="3" type="noConversion"/>
  </si>
  <si>
    <t>L20140511</t>
    <phoneticPr fontId="3" type="noConversion"/>
  </si>
  <si>
    <t>728402853942</t>
    <phoneticPr fontId="3" type="noConversion"/>
  </si>
  <si>
    <t>穆勒电气(上海)有限公司</t>
    <phoneticPr fontId="3" type="noConversion"/>
  </si>
  <si>
    <t>18140213</t>
    <phoneticPr fontId="3" type="noConversion"/>
  </si>
  <si>
    <t>18140214</t>
  </si>
  <si>
    <t>18140215</t>
  </si>
  <si>
    <t>L20140372</t>
  </si>
  <si>
    <t>18140218</t>
    <phoneticPr fontId="3" type="noConversion"/>
  </si>
  <si>
    <t>L20140460</t>
    <phoneticPr fontId="3" type="noConversion"/>
  </si>
  <si>
    <t>718515427895</t>
    <phoneticPr fontId="3" type="noConversion"/>
  </si>
  <si>
    <t>718515427896</t>
    <phoneticPr fontId="3" type="noConversion"/>
  </si>
  <si>
    <t>2014.9.17</t>
    <phoneticPr fontId="3" type="noConversion"/>
  </si>
  <si>
    <t>L20140165</t>
    <phoneticPr fontId="3" type="noConversion"/>
  </si>
  <si>
    <t>18140241</t>
    <phoneticPr fontId="3" type="noConversion"/>
  </si>
  <si>
    <t>18140242</t>
    <phoneticPr fontId="3" type="noConversion"/>
  </si>
  <si>
    <t>L20140426</t>
    <phoneticPr fontId="3" type="noConversion"/>
  </si>
  <si>
    <t>728402853937</t>
    <phoneticPr fontId="3" type="noConversion"/>
  </si>
  <si>
    <t>18140226</t>
    <phoneticPr fontId="3" type="noConversion"/>
  </si>
  <si>
    <t>L20140486</t>
    <phoneticPr fontId="3" type="noConversion"/>
  </si>
  <si>
    <t>728402853940</t>
    <phoneticPr fontId="3" type="noConversion"/>
  </si>
  <si>
    <t>18140227</t>
    <phoneticPr fontId="3" type="noConversion"/>
  </si>
  <si>
    <t>L20140488-489</t>
    <phoneticPr fontId="3" type="noConversion"/>
  </si>
  <si>
    <t>728402853938</t>
    <phoneticPr fontId="3" type="noConversion"/>
  </si>
  <si>
    <t>L20140394-395</t>
    <phoneticPr fontId="3" type="noConversion"/>
  </si>
  <si>
    <t>18140229</t>
    <phoneticPr fontId="3" type="noConversion"/>
  </si>
  <si>
    <t>L20140458</t>
    <phoneticPr fontId="3" type="noConversion"/>
  </si>
  <si>
    <t>L20140502</t>
    <phoneticPr fontId="3" type="noConversion"/>
  </si>
  <si>
    <t>上海电科电器科技有限公司</t>
    <phoneticPr fontId="3" type="noConversion"/>
  </si>
  <si>
    <t>03256976</t>
    <phoneticPr fontId="3" type="noConversion"/>
  </si>
  <si>
    <t>L20140483</t>
    <phoneticPr fontId="3" type="noConversion"/>
  </si>
  <si>
    <t>718515427904</t>
    <phoneticPr fontId="3" type="noConversion"/>
  </si>
  <si>
    <t>18140238</t>
    <phoneticPr fontId="3" type="noConversion"/>
  </si>
  <si>
    <t>L20140431</t>
    <phoneticPr fontId="3" type="noConversion"/>
  </si>
  <si>
    <t>718515427899</t>
    <phoneticPr fontId="3" type="noConversion"/>
  </si>
  <si>
    <t>18140239</t>
    <phoneticPr fontId="3" type="noConversion"/>
  </si>
  <si>
    <t>L20140245</t>
    <phoneticPr fontId="3" type="noConversion"/>
  </si>
  <si>
    <t>718515427903</t>
    <phoneticPr fontId="3" type="noConversion"/>
  </si>
  <si>
    <t>上海辰竹仪表有限公司</t>
    <phoneticPr fontId="3" type="noConversion"/>
  </si>
  <si>
    <t>18140240</t>
    <phoneticPr fontId="3" type="noConversion"/>
  </si>
  <si>
    <t>L20140457</t>
    <phoneticPr fontId="3" type="noConversion"/>
  </si>
  <si>
    <t>718515427902</t>
    <phoneticPr fontId="3" type="noConversion"/>
  </si>
  <si>
    <t>718515427900</t>
    <phoneticPr fontId="3" type="noConversion"/>
  </si>
  <si>
    <t>18140231</t>
    <phoneticPr fontId="3" type="noConversion"/>
  </si>
  <si>
    <t>718515427901</t>
    <phoneticPr fontId="3" type="noConversion"/>
  </si>
  <si>
    <t>728402853939</t>
    <phoneticPr fontId="3" type="noConversion"/>
  </si>
  <si>
    <t>2014.9.25</t>
    <phoneticPr fontId="3" type="noConversion"/>
  </si>
  <si>
    <t>2014.9.26</t>
    <phoneticPr fontId="3" type="noConversion"/>
  </si>
  <si>
    <t>13426866-67</t>
    <phoneticPr fontId="3" type="noConversion"/>
  </si>
  <si>
    <t>L20140363</t>
    <phoneticPr fontId="3" type="noConversion"/>
  </si>
  <si>
    <t>728402853922</t>
    <phoneticPr fontId="3" type="noConversion"/>
  </si>
  <si>
    <t>L20140343</t>
    <phoneticPr fontId="3" type="noConversion"/>
  </si>
  <si>
    <t>728402853923</t>
    <phoneticPr fontId="3" type="noConversion"/>
  </si>
  <si>
    <t>13426857-62</t>
    <phoneticPr fontId="3" type="noConversion"/>
  </si>
  <si>
    <t>728402853924</t>
    <phoneticPr fontId="3" type="noConversion"/>
  </si>
  <si>
    <t>07554402</t>
    <phoneticPr fontId="3" type="noConversion"/>
  </si>
  <si>
    <t>上海航天科工电器研究院有限公司</t>
    <phoneticPr fontId="3" type="noConversion"/>
  </si>
  <si>
    <t>2014.9.28</t>
    <phoneticPr fontId="3" type="noConversion"/>
  </si>
  <si>
    <t>2014.9.30</t>
    <phoneticPr fontId="3" type="noConversion"/>
  </si>
  <si>
    <t>摩比天线技术（深圳）有限公司</t>
    <phoneticPr fontId="3" type="noConversion"/>
  </si>
  <si>
    <t>无锡安邦电气有限公司</t>
    <phoneticPr fontId="3" type="noConversion"/>
  </si>
  <si>
    <t>18140252</t>
    <phoneticPr fontId="3" type="noConversion"/>
  </si>
  <si>
    <t>L20140467</t>
    <phoneticPr fontId="3" type="noConversion"/>
  </si>
  <si>
    <t>718599803627</t>
    <phoneticPr fontId="3" type="noConversion"/>
  </si>
  <si>
    <t>18140253</t>
    <phoneticPr fontId="3" type="noConversion"/>
  </si>
  <si>
    <t>718599803626</t>
    <phoneticPr fontId="3" type="noConversion"/>
  </si>
  <si>
    <t>18140254</t>
    <phoneticPr fontId="3" type="noConversion"/>
  </si>
  <si>
    <t>L20140537</t>
    <phoneticPr fontId="3" type="noConversion"/>
  </si>
  <si>
    <t>莱茵技术（上海）有限公司</t>
    <phoneticPr fontId="3" type="noConversion"/>
  </si>
  <si>
    <t>18140256</t>
    <phoneticPr fontId="3" type="noConversion"/>
  </si>
  <si>
    <t>718599803625</t>
    <phoneticPr fontId="3" type="noConversion"/>
  </si>
  <si>
    <t>18140257</t>
    <phoneticPr fontId="3" type="noConversion"/>
  </si>
  <si>
    <t>L20140463</t>
    <phoneticPr fontId="3" type="noConversion"/>
  </si>
  <si>
    <t>718599803601</t>
    <phoneticPr fontId="3" type="noConversion"/>
  </si>
  <si>
    <t>18140258</t>
    <phoneticPr fontId="3" type="noConversion"/>
  </si>
  <si>
    <t>L20140448-454</t>
    <phoneticPr fontId="3" type="noConversion"/>
  </si>
  <si>
    <t>718599803600</t>
    <phoneticPr fontId="3" type="noConversion"/>
  </si>
  <si>
    <t>德凯质量认证（上海）有限公司</t>
    <phoneticPr fontId="3" type="noConversion"/>
  </si>
  <si>
    <t>18140259</t>
    <phoneticPr fontId="3" type="noConversion"/>
  </si>
  <si>
    <t>L20140386</t>
    <phoneticPr fontId="3" type="noConversion"/>
  </si>
  <si>
    <t>718599803599</t>
    <phoneticPr fontId="3" type="noConversion"/>
  </si>
  <si>
    <t>18140255</t>
    <phoneticPr fontId="3" type="noConversion"/>
  </si>
  <si>
    <t>L20140471</t>
    <phoneticPr fontId="3" type="noConversion"/>
  </si>
  <si>
    <t>718599803620</t>
    <phoneticPr fontId="3" type="noConversion"/>
  </si>
  <si>
    <t>浙江省台州华风科技开发服务公司仙居分公司</t>
    <phoneticPr fontId="3" type="noConversion"/>
  </si>
  <si>
    <t>03257098</t>
    <phoneticPr fontId="3" type="noConversion"/>
  </si>
  <si>
    <t>207156871517</t>
    <phoneticPr fontId="3" type="noConversion"/>
  </si>
  <si>
    <t>718599803597</t>
    <phoneticPr fontId="3" type="noConversion"/>
  </si>
  <si>
    <t>2014.10.09</t>
    <phoneticPr fontId="3" type="noConversion"/>
  </si>
  <si>
    <t>2014.10.11</t>
    <phoneticPr fontId="3" type="noConversion"/>
  </si>
  <si>
    <t>湖南中普防雷股份有限公司</t>
    <phoneticPr fontId="3" type="noConversion"/>
  </si>
  <si>
    <t>03189797</t>
    <phoneticPr fontId="3" type="noConversion"/>
  </si>
  <si>
    <t>L20130831</t>
    <phoneticPr fontId="3" type="noConversion"/>
  </si>
  <si>
    <t>18140264</t>
    <phoneticPr fontId="3" type="noConversion"/>
  </si>
  <si>
    <t>18140265</t>
    <phoneticPr fontId="3" type="noConversion"/>
  </si>
  <si>
    <t>杭州天目电力科技有限公司</t>
  </si>
  <si>
    <t>18140267</t>
    <phoneticPr fontId="3" type="noConversion"/>
  </si>
  <si>
    <t>L20140358</t>
    <phoneticPr fontId="3" type="noConversion"/>
  </si>
  <si>
    <t>718599803603</t>
    <phoneticPr fontId="3" type="noConversion"/>
  </si>
  <si>
    <t>18140268</t>
    <phoneticPr fontId="3" type="noConversion"/>
  </si>
  <si>
    <t>L20140520</t>
    <phoneticPr fontId="3" type="noConversion"/>
  </si>
  <si>
    <r>
      <rPr>
        <sz val="12"/>
        <rFont val="宋体"/>
        <family val="3"/>
        <charset val="134"/>
      </rPr>
      <t>7</t>
    </r>
    <r>
      <rPr>
        <sz val="12"/>
        <rFont val="宋体"/>
        <family val="3"/>
        <charset val="134"/>
      </rPr>
      <t>18599803604</t>
    </r>
    <phoneticPr fontId="3" type="noConversion"/>
  </si>
  <si>
    <t>718599803605</t>
    <phoneticPr fontId="3" type="noConversion"/>
  </si>
  <si>
    <t>公牛集团有限公司</t>
    <phoneticPr fontId="3" type="noConversion"/>
  </si>
  <si>
    <t>18140266</t>
    <phoneticPr fontId="3" type="noConversion"/>
  </si>
  <si>
    <t>14812380</t>
    <phoneticPr fontId="3" type="noConversion"/>
  </si>
  <si>
    <t>14812664</t>
    <phoneticPr fontId="3" type="noConversion"/>
  </si>
  <si>
    <t>14812652</t>
    <phoneticPr fontId="3" type="noConversion"/>
  </si>
  <si>
    <t>14812653</t>
    <phoneticPr fontId="3" type="noConversion"/>
  </si>
  <si>
    <t>14812654</t>
    <phoneticPr fontId="3" type="noConversion"/>
  </si>
  <si>
    <t>18140228</t>
    <phoneticPr fontId="3" type="noConversion"/>
  </si>
  <si>
    <t>18140211</t>
    <phoneticPr fontId="3" type="noConversion"/>
  </si>
  <si>
    <t>18140212</t>
    <phoneticPr fontId="3" type="noConversion"/>
  </si>
  <si>
    <t>佛山市浦斯电子有限公司</t>
  </si>
  <si>
    <t>2014.10.14</t>
    <phoneticPr fontId="3" type="noConversion"/>
  </si>
  <si>
    <t>上海轩瑞电气设备有限公司</t>
    <phoneticPr fontId="3" type="noConversion"/>
  </si>
  <si>
    <t>L20140098</t>
    <phoneticPr fontId="3" type="noConversion"/>
  </si>
  <si>
    <t>南德认证检测中国有限公司深圳分公司</t>
    <phoneticPr fontId="3" type="noConversion"/>
  </si>
  <si>
    <t>13426864-65</t>
    <phoneticPr fontId="3" type="noConversion"/>
  </si>
  <si>
    <t>L20140062</t>
    <phoneticPr fontId="3" type="noConversion"/>
  </si>
  <si>
    <t>2014.10.16</t>
    <phoneticPr fontId="3" type="noConversion"/>
  </si>
  <si>
    <t>08894779</t>
  </si>
  <si>
    <t>08894780</t>
  </si>
  <si>
    <t>08894781</t>
  </si>
  <si>
    <t>2014.10.17</t>
    <phoneticPr fontId="3" type="noConversion"/>
  </si>
  <si>
    <t>浙江正泰电器股份有限公司</t>
    <phoneticPr fontId="3" type="noConversion"/>
  </si>
  <si>
    <t>18140285</t>
    <phoneticPr fontId="3" type="noConversion"/>
  </si>
  <si>
    <t>随报告</t>
    <phoneticPr fontId="3" type="noConversion"/>
  </si>
  <si>
    <t>L20140566</t>
    <phoneticPr fontId="3" type="noConversion"/>
  </si>
  <si>
    <t>18140288</t>
    <phoneticPr fontId="3" type="noConversion"/>
  </si>
  <si>
    <t>复检费</t>
    <phoneticPr fontId="3" type="noConversion"/>
  </si>
  <si>
    <t>718599803590</t>
    <phoneticPr fontId="3" type="noConversion"/>
  </si>
  <si>
    <t>18140284</t>
    <phoneticPr fontId="3" type="noConversion"/>
  </si>
  <si>
    <t>L20140171</t>
    <phoneticPr fontId="3" type="noConversion"/>
  </si>
  <si>
    <t>718599803594</t>
    <phoneticPr fontId="3" type="noConversion"/>
  </si>
  <si>
    <t>上海辰竹仪表有限公司</t>
    <phoneticPr fontId="3" type="noConversion"/>
  </si>
  <si>
    <t>18140290</t>
    <phoneticPr fontId="3" type="noConversion"/>
  </si>
  <si>
    <t>L20140542</t>
    <phoneticPr fontId="3" type="noConversion"/>
  </si>
  <si>
    <t>718599803593</t>
    <phoneticPr fontId="3" type="noConversion"/>
  </si>
  <si>
    <t>上海君耀电子有限公司</t>
    <phoneticPr fontId="3" type="noConversion"/>
  </si>
  <si>
    <t>18140289</t>
    <phoneticPr fontId="3" type="noConversion"/>
  </si>
  <si>
    <t>L20140573</t>
    <phoneticPr fontId="3" type="noConversion"/>
  </si>
  <si>
    <t>718599803592</t>
    <phoneticPr fontId="3" type="noConversion"/>
  </si>
  <si>
    <t>中国质量认证中心</t>
    <phoneticPr fontId="3" type="noConversion"/>
  </si>
  <si>
    <t>18140286</t>
    <phoneticPr fontId="3" type="noConversion"/>
  </si>
  <si>
    <t>718599803591</t>
    <phoneticPr fontId="3" type="noConversion"/>
  </si>
  <si>
    <t xml:space="preserve">扬州恒春电子有限公司 </t>
    <phoneticPr fontId="3" type="noConversion"/>
  </si>
  <si>
    <t>2014.10.20</t>
    <phoneticPr fontId="3" type="noConversion"/>
  </si>
  <si>
    <t>16401754</t>
    <phoneticPr fontId="3" type="noConversion"/>
  </si>
  <si>
    <t>2014.10.21</t>
    <phoneticPr fontId="3" type="noConversion"/>
  </si>
  <si>
    <t>2014.10.22</t>
    <phoneticPr fontId="3" type="noConversion"/>
  </si>
  <si>
    <t>2014.10.23</t>
    <phoneticPr fontId="3" type="noConversion"/>
  </si>
  <si>
    <t>2014.10.24</t>
    <phoneticPr fontId="3" type="noConversion"/>
  </si>
  <si>
    <t>18140298</t>
    <phoneticPr fontId="3" type="noConversion"/>
  </si>
  <si>
    <t>L20140569</t>
    <phoneticPr fontId="3" type="noConversion"/>
  </si>
  <si>
    <t>728441851118</t>
    <phoneticPr fontId="3" type="noConversion"/>
  </si>
  <si>
    <t>18140299</t>
    <phoneticPr fontId="3" type="noConversion"/>
  </si>
  <si>
    <t>L20140177</t>
    <phoneticPr fontId="3" type="noConversion"/>
  </si>
  <si>
    <t>728441851119</t>
    <phoneticPr fontId="3" type="noConversion"/>
  </si>
  <si>
    <t>2014.10.24</t>
    <phoneticPr fontId="3" type="noConversion"/>
  </si>
  <si>
    <t>中山市新立防雷器材有限公司</t>
    <phoneticPr fontId="3" type="noConversion"/>
  </si>
  <si>
    <t>2014.10.27</t>
    <phoneticPr fontId="3" type="noConversion"/>
  </si>
  <si>
    <t>18140370</t>
    <phoneticPr fontId="3" type="noConversion"/>
  </si>
  <si>
    <t>L20140285,286,323，324</t>
    <phoneticPr fontId="3" type="noConversion"/>
  </si>
  <si>
    <t>728441851127</t>
    <phoneticPr fontId="3" type="noConversion"/>
  </si>
  <si>
    <t>L20140025-26</t>
    <phoneticPr fontId="3" type="noConversion"/>
  </si>
  <si>
    <t>18140308</t>
    <phoneticPr fontId="3" type="noConversion"/>
  </si>
  <si>
    <t>18140309</t>
    <phoneticPr fontId="3" type="noConversion"/>
  </si>
  <si>
    <t>728441851128</t>
    <phoneticPr fontId="3" type="noConversion"/>
  </si>
  <si>
    <t>18140310</t>
    <phoneticPr fontId="3" type="noConversion"/>
  </si>
  <si>
    <t>18140311</t>
  </si>
  <si>
    <t>L20140366</t>
    <phoneticPr fontId="3" type="noConversion"/>
  </si>
  <si>
    <t>L20140501</t>
    <phoneticPr fontId="3" type="noConversion"/>
  </si>
  <si>
    <t>728441851126</t>
    <phoneticPr fontId="3" type="noConversion"/>
  </si>
  <si>
    <t>18140312</t>
    <phoneticPr fontId="3" type="noConversion"/>
  </si>
  <si>
    <t>L20140413</t>
    <phoneticPr fontId="3" type="noConversion"/>
  </si>
  <si>
    <t>18140313</t>
  </si>
  <si>
    <t>18140314</t>
  </si>
  <si>
    <t>L20140447,455</t>
    <phoneticPr fontId="3" type="noConversion"/>
  </si>
  <si>
    <t>L20140512</t>
    <phoneticPr fontId="3" type="noConversion"/>
  </si>
  <si>
    <t>728441851125</t>
    <phoneticPr fontId="3" type="noConversion"/>
  </si>
  <si>
    <t>18140320</t>
    <phoneticPr fontId="3" type="noConversion"/>
  </si>
  <si>
    <t>自取</t>
    <phoneticPr fontId="3" type="noConversion"/>
  </si>
  <si>
    <t>L20140219</t>
    <phoneticPr fontId="3" type="noConversion"/>
  </si>
  <si>
    <t>2014.10.29</t>
    <phoneticPr fontId="3" type="noConversion"/>
  </si>
  <si>
    <t>2014.10.29</t>
    <phoneticPr fontId="3" type="noConversion"/>
  </si>
  <si>
    <t>杭州恒瑞电气科技有限公司</t>
    <phoneticPr fontId="3" type="noConversion"/>
  </si>
  <si>
    <t>合肥徽力电气技术有限公司</t>
    <phoneticPr fontId="3" type="noConversion"/>
  </si>
  <si>
    <t>2014.10.30</t>
    <phoneticPr fontId="3" type="noConversion"/>
  </si>
  <si>
    <t>2014.10.31</t>
    <phoneticPr fontId="3" type="noConversion"/>
  </si>
  <si>
    <t>18140322</t>
    <phoneticPr fontId="3" type="noConversion"/>
  </si>
  <si>
    <t>18140323</t>
    <phoneticPr fontId="3" type="noConversion"/>
  </si>
  <si>
    <t>L20140482</t>
    <phoneticPr fontId="3" type="noConversion"/>
  </si>
  <si>
    <t>18140324</t>
    <phoneticPr fontId="3" type="noConversion"/>
  </si>
  <si>
    <t>L20140300，复检费</t>
    <phoneticPr fontId="3" type="noConversion"/>
  </si>
  <si>
    <t>728441851049</t>
    <phoneticPr fontId="3" type="noConversion"/>
  </si>
  <si>
    <t>728441851050</t>
    <phoneticPr fontId="3" type="noConversion"/>
  </si>
  <si>
    <t>2014.11.3</t>
    <phoneticPr fontId="3" type="noConversion"/>
  </si>
  <si>
    <t>L20140466</t>
    <phoneticPr fontId="3" type="noConversion"/>
  </si>
  <si>
    <t>天津市中力神盾电子科技有限公司</t>
    <phoneticPr fontId="3" type="noConversion"/>
  </si>
  <si>
    <t>德凯质量认证(上海)有限公司</t>
    <phoneticPr fontId="3" type="noConversion"/>
  </si>
  <si>
    <t>18140335</t>
    <phoneticPr fontId="3" type="noConversion"/>
  </si>
  <si>
    <t>L20140340</t>
    <phoneticPr fontId="3" type="noConversion"/>
  </si>
  <si>
    <t>728441851048</t>
    <phoneticPr fontId="3" type="noConversion"/>
  </si>
  <si>
    <t>18140330</t>
    <phoneticPr fontId="3" type="noConversion"/>
  </si>
  <si>
    <t>L20140370</t>
    <phoneticPr fontId="3" type="noConversion"/>
  </si>
  <si>
    <t>18140331</t>
    <phoneticPr fontId="3" type="noConversion"/>
  </si>
  <si>
    <t>L20140526</t>
    <phoneticPr fontId="3" type="noConversion"/>
  </si>
  <si>
    <t>728441851042</t>
    <phoneticPr fontId="3" type="noConversion"/>
  </si>
  <si>
    <t>18140332</t>
    <phoneticPr fontId="3" type="noConversion"/>
  </si>
  <si>
    <t>L20140532</t>
    <phoneticPr fontId="3" type="noConversion"/>
  </si>
  <si>
    <t>728441851043</t>
    <phoneticPr fontId="3" type="noConversion"/>
  </si>
  <si>
    <t>18140333</t>
    <phoneticPr fontId="3" type="noConversion"/>
  </si>
  <si>
    <t>L20140478</t>
    <phoneticPr fontId="3" type="noConversion"/>
  </si>
  <si>
    <t>18140334</t>
    <phoneticPr fontId="3" type="noConversion"/>
  </si>
  <si>
    <t>L20140465</t>
    <phoneticPr fontId="3" type="noConversion"/>
  </si>
  <si>
    <t>728441851044</t>
    <phoneticPr fontId="3" type="noConversion"/>
  </si>
  <si>
    <t>2014.11.6</t>
    <phoneticPr fontId="3" type="noConversion"/>
  </si>
  <si>
    <t>山东海源泰和电气有限公司</t>
    <phoneticPr fontId="3" type="noConversion"/>
  </si>
  <si>
    <t>2014.11.10</t>
    <phoneticPr fontId="3" type="noConversion"/>
  </si>
  <si>
    <t>2014.11.12</t>
    <phoneticPr fontId="3" type="noConversion"/>
  </si>
  <si>
    <t>03257820</t>
    <phoneticPr fontId="3" type="noConversion"/>
  </si>
  <si>
    <t>L20140602</t>
    <phoneticPr fontId="3" type="noConversion"/>
  </si>
  <si>
    <t>728441851001</t>
    <phoneticPr fontId="3" type="noConversion"/>
  </si>
  <si>
    <t>18140344</t>
    <phoneticPr fontId="3" type="noConversion"/>
  </si>
  <si>
    <t>L20140554</t>
    <phoneticPr fontId="3" type="noConversion"/>
  </si>
  <si>
    <t>18140345</t>
    <phoneticPr fontId="3" type="noConversion"/>
  </si>
  <si>
    <t>L20140570</t>
    <phoneticPr fontId="3" type="noConversion"/>
  </si>
  <si>
    <t>728441851002</t>
    <phoneticPr fontId="3" type="noConversion"/>
  </si>
  <si>
    <t>18140346</t>
    <phoneticPr fontId="3" type="noConversion"/>
  </si>
  <si>
    <t>L20140448-0454</t>
    <phoneticPr fontId="3" type="noConversion"/>
  </si>
  <si>
    <t>728441851003</t>
    <phoneticPr fontId="3" type="noConversion"/>
  </si>
  <si>
    <t>2014.11.13</t>
    <phoneticPr fontId="3" type="noConversion"/>
  </si>
  <si>
    <t>随报告</t>
    <phoneticPr fontId="3" type="noConversion"/>
  </si>
  <si>
    <t>2014.11.14</t>
    <phoneticPr fontId="3" type="noConversion"/>
  </si>
  <si>
    <t>上海海昂电器有限公司</t>
    <phoneticPr fontId="3" type="noConversion"/>
  </si>
  <si>
    <t>浙江海得新能源有限公司</t>
    <phoneticPr fontId="3" type="noConversion"/>
  </si>
  <si>
    <t>蒋</t>
    <phoneticPr fontId="3" type="noConversion"/>
  </si>
  <si>
    <t>2014.11.17</t>
    <phoneticPr fontId="3" type="noConversion"/>
  </si>
  <si>
    <t>杭州瑞元电气有限公司</t>
    <phoneticPr fontId="3" type="noConversion"/>
  </si>
  <si>
    <t>2014.11.19</t>
    <phoneticPr fontId="3" type="noConversion"/>
  </si>
  <si>
    <t>北京鉴衡认证中心有限公司</t>
    <phoneticPr fontId="3" type="noConversion"/>
  </si>
  <si>
    <t>18140381</t>
    <phoneticPr fontId="3" type="noConversion"/>
  </si>
  <si>
    <t>L20140567</t>
    <phoneticPr fontId="3" type="noConversion"/>
  </si>
  <si>
    <t>L20140562</t>
    <phoneticPr fontId="3" type="noConversion"/>
  </si>
  <si>
    <t>L20140551</t>
    <phoneticPr fontId="3" type="noConversion"/>
  </si>
  <si>
    <t>18140382</t>
    <phoneticPr fontId="3" type="noConversion"/>
  </si>
  <si>
    <t>18140380</t>
    <phoneticPr fontId="3" type="noConversion"/>
  </si>
  <si>
    <t>728441851113</t>
    <phoneticPr fontId="3" type="noConversion"/>
  </si>
  <si>
    <t>公牛集团有限公司</t>
    <phoneticPr fontId="3" type="noConversion"/>
  </si>
  <si>
    <t>深圳市天地富勤科技有限公司</t>
    <phoneticPr fontId="3" type="noConversion"/>
  </si>
  <si>
    <t>18140383</t>
    <phoneticPr fontId="3" type="noConversion"/>
  </si>
  <si>
    <t>728441851005</t>
    <phoneticPr fontId="3" type="noConversion"/>
  </si>
  <si>
    <t>16401757</t>
    <phoneticPr fontId="3" type="noConversion"/>
  </si>
  <si>
    <t>L20130428，L20130723</t>
    <phoneticPr fontId="3" type="noConversion"/>
  </si>
  <si>
    <t>2014.11.21</t>
    <phoneticPr fontId="3" type="noConversion"/>
  </si>
  <si>
    <t>L20140099</t>
    <phoneticPr fontId="3" type="noConversion"/>
  </si>
  <si>
    <t>18140371</t>
    <phoneticPr fontId="3" type="noConversion"/>
  </si>
  <si>
    <t>L20140422</t>
    <phoneticPr fontId="3" type="noConversion"/>
  </si>
  <si>
    <t>18140372</t>
    <phoneticPr fontId="3" type="noConversion"/>
  </si>
  <si>
    <t>L20140525</t>
    <phoneticPr fontId="3" type="noConversion"/>
  </si>
  <si>
    <t>728441851006</t>
    <phoneticPr fontId="3" type="noConversion"/>
  </si>
  <si>
    <t>18140373</t>
    <phoneticPr fontId="3" type="noConversion"/>
  </si>
  <si>
    <t>L20140578</t>
    <phoneticPr fontId="3" type="noConversion"/>
  </si>
  <si>
    <t>728441851007</t>
    <phoneticPr fontId="3" type="noConversion"/>
  </si>
  <si>
    <t>2014.11.24</t>
    <phoneticPr fontId="3" type="noConversion"/>
  </si>
  <si>
    <t>上海双鼎电业有限公司</t>
    <phoneticPr fontId="3" type="noConversion"/>
  </si>
  <si>
    <t>南京西桓电气有限公司</t>
    <phoneticPr fontId="3" type="noConversion"/>
  </si>
  <si>
    <t>德凯质量认证有限公司广州分公司</t>
  </si>
  <si>
    <t>厦门大恒科技有限公司</t>
    <phoneticPr fontId="3" type="noConversion"/>
  </si>
  <si>
    <t>728441851078</t>
    <phoneticPr fontId="3" type="noConversion"/>
  </si>
  <si>
    <t>18140374</t>
    <phoneticPr fontId="3" type="noConversion"/>
  </si>
  <si>
    <t>L20140513</t>
    <phoneticPr fontId="3" type="noConversion"/>
  </si>
  <si>
    <t>728441851077</t>
    <phoneticPr fontId="3" type="noConversion"/>
  </si>
  <si>
    <t>2014.11.25</t>
    <phoneticPr fontId="3" type="noConversion"/>
  </si>
  <si>
    <t>山西圣凯博科技有限公司</t>
    <phoneticPr fontId="3" type="noConversion"/>
  </si>
  <si>
    <t>18140375</t>
    <phoneticPr fontId="3" type="noConversion"/>
  </si>
  <si>
    <t>L20140533</t>
    <phoneticPr fontId="3" type="noConversion"/>
  </si>
  <si>
    <t>728441851076</t>
    <phoneticPr fontId="3" type="noConversion"/>
  </si>
  <si>
    <t>18140376</t>
    <phoneticPr fontId="3" type="noConversion"/>
  </si>
  <si>
    <t>L20140556</t>
    <phoneticPr fontId="3" type="noConversion"/>
  </si>
  <si>
    <t>728441851075</t>
    <phoneticPr fontId="3" type="noConversion"/>
  </si>
  <si>
    <t>18140377</t>
    <phoneticPr fontId="3" type="noConversion"/>
  </si>
  <si>
    <t>L20140582</t>
    <phoneticPr fontId="3" type="noConversion"/>
  </si>
  <si>
    <t>728441851079</t>
    <phoneticPr fontId="3" type="noConversion"/>
  </si>
  <si>
    <t>2014.11.25</t>
    <phoneticPr fontId="3" type="noConversion"/>
  </si>
  <si>
    <t>L20140597</t>
    <phoneticPr fontId="3" type="noConversion"/>
  </si>
  <si>
    <t>2014.11.26</t>
    <phoneticPr fontId="3" type="noConversion"/>
  </si>
  <si>
    <t>18140392</t>
    <phoneticPr fontId="3" type="noConversion"/>
  </si>
  <si>
    <t>L20140400-401</t>
    <phoneticPr fontId="3" type="noConversion"/>
  </si>
  <si>
    <t>728441851086</t>
    <phoneticPr fontId="3" type="noConversion"/>
  </si>
  <si>
    <t>18140391</t>
    <phoneticPr fontId="3" type="noConversion"/>
  </si>
  <si>
    <t>728441851082</t>
    <phoneticPr fontId="3" type="noConversion"/>
  </si>
  <si>
    <t>2014.11.27</t>
    <phoneticPr fontId="3" type="noConversion"/>
  </si>
  <si>
    <t>18140378</t>
    <phoneticPr fontId="3" type="noConversion"/>
  </si>
  <si>
    <t>L20140558</t>
    <phoneticPr fontId="3" type="noConversion"/>
  </si>
  <si>
    <t>728441851081</t>
    <phoneticPr fontId="3" type="noConversion"/>
  </si>
  <si>
    <t>18140379</t>
    <phoneticPr fontId="3" type="noConversion"/>
  </si>
  <si>
    <t>L20140604</t>
    <phoneticPr fontId="3" type="noConversion"/>
  </si>
  <si>
    <t>728441851083</t>
    <phoneticPr fontId="3" type="noConversion"/>
  </si>
  <si>
    <t>18140409</t>
    <phoneticPr fontId="3" type="noConversion"/>
  </si>
  <si>
    <t>18140410</t>
    <phoneticPr fontId="3" type="noConversion"/>
  </si>
  <si>
    <t>L20140571</t>
  </si>
  <si>
    <t>L20140571</t>
    <phoneticPr fontId="3" type="noConversion"/>
  </si>
  <si>
    <t>207156871447</t>
    <phoneticPr fontId="3" type="noConversion"/>
  </si>
  <si>
    <t>18140411</t>
    <phoneticPr fontId="3" type="noConversion"/>
  </si>
  <si>
    <t>L20140476，L20140552</t>
    <phoneticPr fontId="3" type="noConversion"/>
  </si>
  <si>
    <t>728441851084</t>
    <phoneticPr fontId="3" type="noConversion"/>
  </si>
  <si>
    <t>上海由信电气工程设备有限公司</t>
    <phoneticPr fontId="3" type="noConversion"/>
  </si>
  <si>
    <t>深圳市楚邦科技有限公司</t>
    <phoneticPr fontId="3" type="noConversion"/>
  </si>
  <si>
    <t>蒋</t>
    <phoneticPr fontId="3" type="noConversion"/>
  </si>
  <si>
    <t>2014.11.28</t>
    <phoneticPr fontId="3" type="noConversion"/>
  </si>
  <si>
    <t>2014.12.2</t>
    <phoneticPr fontId="30" type="noConversion"/>
  </si>
  <si>
    <t>天津市中力防雷技术有限公司</t>
  </si>
  <si>
    <t>蒋</t>
    <phoneticPr fontId="30" type="noConversion"/>
  </si>
  <si>
    <t>18140412</t>
    <phoneticPr fontId="3" type="noConversion"/>
  </si>
  <si>
    <t>林</t>
    <phoneticPr fontId="30" type="noConversion"/>
  </si>
  <si>
    <t>天津天维移动通讯终端检测有限公司</t>
    <phoneticPr fontId="30" type="noConversion"/>
  </si>
  <si>
    <t>沈</t>
    <phoneticPr fontId="30" type="noConversion"/>
  </si>
  <si>
    <t>L20140427</t>
    <phoneticPr fontId="3" type="noConversion"/>
  </si>
  <si>
    <t>728441851085</t>
    <phoneticPr fontId="3" type="noConversion"/>
  </si>
  <si>
    <t>18140413</t>
    <phoneticPr fontId="3" type="noConversion"/>
  </si>
  <si>
    <t>随报告</t>
    <phoneticPr fontId="3" type="noConversion"/>
  </si>
  <si>
    <t>L20140548-550</t>
    <phoneticPr fontId="3" type="noConversion"/>
  </si>
  <si>
    <t>18140416</t>
    <phoneticPr fontId="30" type="noConversion"/>
  </si>
  <si>
    <t>18140417</t>
    <phoneticPr fontId="30" type="noConversion"/>
  </si>
  <si>
    <t>18140418</t>
    <phoneticPr fontId="3" type="noConversion"/>
  </si>
  <si>
    <t>自取</t>
    <phoneticPr fontId="3" type="noConversion"/>
  </si>
  <si>
    <r>
      <t>L</t>
    </r>
    <r>
      <rPr>
        <sz val="12"/>
        <rFont val="宋体"/>
        <family val="3"/>
        <charset val="134"/>
      </rPr>
      <t>20140659</t>
    </r>
    <phoneticPr fontId="3" type="noConversion"/>
  </si>
  <si>
    <r>
      <t>2014.12.</t>
    </r>
    <r>
      <rPr>
        <sz val="12"/>
        <rFont val="宋体"/>
        <family val="3"/>
        <charset val="134"/>
      </rPr>
      <t>3</t>
    </r>
    <phoneticPr fontId="30" type="noConversion"/>
  </si>
  <si>
    <t>上海永轨实业有限公司</t>
    <phoneticPr fontId="30" type="noConversion"/>
  </si>
  <si>
    <t>林</t>
    <phoneticPr fontId="30" type="noConversion"/>
  </si>
  <si>
    <t>10243262</t>
    <phoneticPr fontId="30" type="noConversion"/>
  </si>
  <si>
    <t>10243263</t>
  </si>
  <si>
    <t>10243264</t>
  </si>
  <si>
    <t>L20140606</t>
    <phoneticPr fontId="30" type="noConversion"/>
  </si>
  <si>
    <t>L20140565</t>
    <phoneticPr fontId="30" type="noConversion"/>
  </si>
  <si>
    <t>L20140629</t>
    <phoneticPr fontId="30" type="noConversion"/>
  </si>
  <si>
    <t>728441851096</t>
    <phoneticPr fontId="30" type="noConversion"/>
  </si>
  <si>
    <t>2014.12.4</t>
    <phoneticPr fontId="30" type="noConversion"/>
  </si>
  <si>
    <t>L20140540</t>
    <phoneticPr fontId="30" type="noConversion"/>
  </si>
  <si>
    <t>已到帐</t>
    <phoneticPr fontId="30" type="noConversion"/>
  </si>
  <si>
    <t>2014.12.9</t>
    <phoneticPr fontId="30" type="noConversion"/>
  </si>
  <si>
    <t>山东华普信息科技有限公司</t>
  </si>
  <si>
    <t>蒋</t>
    <phoneticPr fontId="30" type="noConversion"/>
  </si>
  <si>
    <t>2014.12.10</t>
    <phoneticPr fontId="30" type="noConversion"/>
  </si>
  <si>
    <t>18140428</t>
    <phoneticPr fontId="3" type="noConversion"/>
  </si>
  <si>
    <t>L20140647</t>
    <phoneticPr fontId="3" type="noConversion"/>
  </si>
  <si>
    <t>728441851031</t>
    <phoneticPr fontId="3" type="noConversion"/>
  </si>
  <si>
    <t>18140429</t>
    <phoneticPr fontId="3" type="noConversion"/>
  </si>
  <si>
    <t xml:space="preserve">L20140553 </t>
    <phoneticPr fontId="3" type="noConversion"/>
  </si>
  <si>
    <t>728441851022</t>
    <phoneticPr fontId="3" type="noConversion"/>
  </si>
  <si>
    <t>18140430</t>
    <phoneticPr fontId="30" type="noConversion"/>
  </si>
  <si>
    <t xml:space="preserve">L20140646 </t>
    <phoneticPr fontId="30" type="noConversion"/>
  </si>
  <si>
    <t>728441851023</t>
    <phoneticPr fontId="30" type="noConversion"/>
  </si>
  <si>
    <t>18140431</t>
    <phoneticPr fontId="30" type="noConversion"/>
  </si>
  <si>
    <t>728441851024</t>
    <phoneticPr fontId="30" type="noConversion"/>
  </si>
  <si>
    <t>莱茵技术(上海)有限公司</t>
    <phoneticPr fontId="30" type="noConversion"/>
  </si>
  <si>
    <t>L20130525</t>
    <phoneticPr fontId="30" type="noConversion"/>
  </si>
  <si>
    <t>18140433</t>
    <phoneticPr fontId="30" type="noConversion"/>
  </si>
  <si>
    <t>L20140591</t>
    <phoneticPr fontId="30" type="noConversion"/>
  </si>
  <si>
    <t>18140434</t>
    <phoneticPr fontId="30" type="noConversion"/>
  </si>
  <si>
    <t>自取</t>
    <phoneticPr fontId="30" type="noConversion"/>
  </si>
  <si>
    <t>728441851025</t>
    <phoneticPr fontId="30" type="noConversion"/>
  </si>
  <si>
    <t>L20140572</t>
    <phoneticPr fontId="30" type="noConversion"/>
  </si>
  <si>
    <t>浙江雷源电气有限公司</t>
    <phoneticPr fontId="30" type="noConversion"/>
  </si>
  <si>
    <t>18140439</t>
    <phoneticPr fontId="3" type="noConversion"/>
  </si>
  <si>
    <t>L20140515-516</t>
    <phoneticPr fontId="3" type="noConversion"/>
  </si>
  <si>
    <t>728441851030</t>
    <phoneticPr fontId="3" type="noConversion"/>
  </si>
  <si>
    <t>上海施耐德低压终端电器有限公司</t>
    <phoneticPr fontId="30" type="noConversion"/>
  </si>
  <si>
    <t>18140447</t>
    <phoneticPr fontId="30" type="noConversion"/>
  </si>
  <si>
    <t>18140448</t>
    <phoneticPr fontId="30" type="noConversion"/>
  </si>
  <si>
    <t>L20140609</t>
  </si>
  <si>
    <t>L20140609</t>
    <phoneticPr fontId="30" type="noConversion"/>
  </si>
  <si>
    <t>728441851029</t>
    <phoneticPr fontId="30" type="noConversion"/>
  </si>
  <si>
    <t>18140440</t>
    <phoneticPr fontId="3" type="noConversion"/>
  </si>
  <si>
    <t>L20140655</t>
    <phoneticPr fontId="3" type="noConversion"/>
  </si>
  <si>
    <t>728441851026</t>
    <phoneticPr fontId="3" type="noConversion"/>
  </si>
  <si>
    <t>18140441</t>
    <phoneticPr fontId="30" type="noConversion"/>
  </si>
  <si>
    <t>728441851027</t>
    <phoneticPr fontId="30" type="noConversion"/>
  </si>
  <si>
    <t>中国质量认证中心</t>
    <phoneticPr fontId="30" type="noConversion"/>
  </si>
  <si>
    <t>18140445</t>
    <phoneticPr fontId="30" type="noConversion"/>
  </si>
  <si>
    <t>18140446</t>
  </si>
  <si>
    <t>10243768</t>
    <phoneticPr fontId="30" type="noConversion"/>
  </si>
  <si>
    <t>L20140644</t>
    <phoneticPr fontId="30" type="noConversion"/>
  </si>
  <si>
    <t>728441851028</t>
    <phoneticPr fontId="30" type="noConversion"/>
  </si>
  <si>
    <t>718599803428</t>
    <phoneticPr fontId="30" type="noConversion"/>
  </si>
  <si>
    <t>2014.12.17</t>
    <phoneticPr fontId="30" type="noConversion"/>
  </si>
  <si>
    <t>L20140672</t>
    <phoneticPr fontId="30" type="noConversion"/>
  </si>
  <si>
    <t>18140456</t>
    <phoneticPr fontId="3" type="noConversion"/>
  </si>
  <si>
    <t>L20140632</t>
    <phoneticPr fontId="3" type="noConversion"/>
  </si>
  <si>
    <t>718599803462</t>
    <phoneticPr fontId="3" type="noConversion"/>
  </si>
  <si>
    <t>18140457</t>
    <phoneticPr fontId="30" type="noConversion"/>
  </si>
  <si>
    <t>L20140535</t>
    <phoneticPr fontId="30" type="noConversion"/>
  </si>
  <si>
    <t>718599803461</t>
    <phoneticPr fontId="30" type="noConversion"/>
  </si>
  <si>
    <t>18140462</t>
    <phoneticPr fontId="3" type="noConversion"/>
  </si>
  <si>
    <t>18140463</t>
    <phoneticPr fontId="3" type="noConversion"/>
  </si>
  <si>
    <t>L20140568</t>
  </si>
  <si>
    <t>718599803460</t>
    <phoneticPr fontId="3" type="noConversion"/>
  </si>
  <si>
    <t>18140458</t>
    <phoneticPr fontId="30" type="noConversion"/>
  </si>
  <si>
    <t>L20140433</t>
    <phoneticPr fontId="30" type="noConversion"/>
  </si>
  <si>
    <t>718599803459</t>
    <phoneticPr fontId="30" type="noConversion"/>
  </si>
  <si>
    <t>L20140514</t>
  </si>
  <si>
    <t>L20140514</t>
    <phoneticPr fontId="30" type="noConversion"/>
  </si>
  <si>
    <t>18140459</t>
    <phoneticPr fontId="30" type="noConversion"/>
  </si>
  <si>
    <t>18140460</t>
  </si>
  <si>
    <t>18140461</t>
  </si>
  <si>
    <t>718599803456</t>
    <phoneticPr fontId="30" type="noConversion"/>
  </si>
  <si>
    <t>2014.12.22</t>
    <phoneticPr fontId="30" type="noConversion"/>
  </si>
  <si>
    <t>2014.12.23</t>
    <phoneticPr fontId="30" type="noConversion"/>
  </si>
  <si>
    <t>山东莒县气象局</t>
    <phoneticPr fontId="3" type="noConversion"/>
  </si>
  <si>
    <t>2014.12.24</t>
    <phoneticPr fontId="30" type="noConversion"/>
  </si>
  <si>
    <t>铁建电气化局集团有限公司</t>
    <phoneticPr fontId="30" type="noConversion"/>
  </si>
  <si>
    <t>2014.12.25</t>
    <phoneticPr fontId="30" type="noConversion"/>
  </si>
  <si>
    <t>欣灵电气股份有限公司</t>
  </si>
  <si>
    <t>2014.12.26</t>
    <phoneticPr fontId="30" type="noConversion"/>
  </si>
  <si>
    <t>18140467</t>
    <phoneticPr fontId="3" type="noConversion"/>
  </si>
  <si>
    <t>L20140046</t>
    <phoneticPr fontId="3" type="noConversion"/>
  </si>
  <si>
    <t>718645598219</t>
    <phoneticPr fontId="3" type="noConversion"/>
  </si>
  <si>
    <t>18140468</t>
    <phoneticPr fontId="30" type="noConversion"/>
  </si>
  <si>
    <t>L20140670</t>
    <phoneticPr fontId="30" type="noConversion"/>
  </si>
  <si>
    <t>718645598220</t>
    <phoneticPr fontId="30" type="noConversion"/>
  </si>
  <si>
    <t>L20140519</t>
    <phoneticPr fontId="30" type="noConversion"/>
  </si>
  <si>
    <t>2014.12.29</t>
    <phoneticPr fontId="30" type="noConversion"/>
  </si>
  <si>
    <t>L20140658</t>
    <phoneticPr fontId="30" type="noConversion"/>
  </si>
  <si>
    <t>周建伟</t>
    <phoneticPr fontId="30" type="noConversion"/>
  </si>
  <si>
    <t>法泰电器江苏股份有限公司</t>
  </si>
  <si>
    <t>L20140574，L20140692</t>
    <phoneticPr fontId="3" type="noConversion"/>
  </si>
  <si>
    <t>2014.12.30</t>
    <phoneticPr fontId="30" type="noConversion"/>
  </si>
  <si>
    <t>2014.12.31</t>
    <phoneticPr fontId="30" type="noConversion"/>
  </si>
  <si>
    <t>深圳市科安达轨道交通技术有限公司</t>
    <phoneticPr fontId="30" type="noConversion"/>
  </si>
  <si>
    <t>L20140575，627，628</t>
    <phoneticPr fontId="30" type="noConversion"/>
  </si>
  <si>
    <t>苏州工业园区富利威避雷器制造有限公司</t>
    <phoneticPr fontId="30" type="noConversion"/>
  </si>
  <si>
    <t>2015.1.4</t>
    <phoneticPr fontId="30" type="noConversion"/>
  </si>
  <si>
    <t>19279418</t>
    <phoneticPr fontId="3" type="noConversion"/>
  </si>
  <si>
    <t>L20140518</t>
    <phoneticPr fontId="3" type="noConversion"/>
  </si>
  <si>
    <t>718645598177</t>
    <phoneticPr fontId="3" type="noConversion"/>
  </si>
  <si>
    <t>08414669</t>
    <phoneticPr fontId="30" type="noConversion"/>
  </si>
  <si>
    <t>L20140651</t>
    <phoneticPr fontId="30" type="noConversion"/>
  </si>
  <si>
    <t>19279417</t>
    <phoneticPr fontId="3" type="noConversion"/>
  </si>
  <si>
    <t>L20130305</t>
    <phoneticPr fontId="3" type="noConversion"/>
  </si>
  <si>
    <t>718645598176</t>
    <phoneticPr fontId="3" type="noConversion"/>
  </si>
  <si>
    <t>L20140479-481</t>
    <phoneticPr fontId="3" type="noConversion"/>
  </si>
  <si>
    <t>718645598175</t>
    <phoneticPr fontId="3" type="noConversion"/>
  </si>
  <si>
    <t>19279420</t>
    <phoneticPr fontId="3" type="noConversion"/>
  </si>
  <si>
    <t>L20140599-600</t>
    <phoneticPr fontId="3" type="noConversion"/>
  </si>
  <si>
    <t>718599803582</t>
    <phoneticPr fontId="3" type="noConversion"/>
  </si>
  <si>
    <t>19279421</t>
    <phoneticPr fontId="30" type="noConversion"/>
  </si>
  <si>
    <t>L20140593</t>
    <phoneticPr fontId="30" type="noConversion"/>
  </si>
  <si>
    <t>718599803581</t>
    <phoneticPr fontId="30" type="noConversion"/>
  </si>
  <si>
    <t>19279422</t>
    <phoneticPr fontId="30" type="noConversion"/>
  </si>
  <si>
    <t>L20140690</t>
    <phoneticPr fontId="30" type="noConversion"/>
  </si>
  <si>
    <t>718599803579</t>
    <phoneticPr fontId="30" type="noConversion"/>
  </si>
  <si>
    <t>L20140678-680</t>
    <phoneticPr fontId="30" type="noConversion"/>
  </si>
  <si>
    <t>2015.1.6</t>
    <phoneticPr fontId="30" type="noConversion"/>
  </si>
  <si>
    <t>L20140622</t>
  </si>
  <si>
    <t>2015.1.7</t>
    <phoneticPr fontId="30" type="noConversion"/>
  </si>
  <si>
    <t>上海士林电器有限公司</t>
    <phoneticPr fontId="30" type="noConversion"/>
  </si>
  <si>
    <t>19279425</t>
    <phoneticPr fontId="30" type="noConversion"/>
  </si>
  <si>
    <t>自取</t>
    <phoneticPr fontId="30" type="noConversion"/>
  </si>
  <si>
    <t>L20150007</t>
    <phoneticPr fontId="30" type="noConversion"/>
  </si>
  <si>
    <t>美元</t>
    <phoneticPr fontId="30" type="noConversion"/>
  </si>
  <si>
    <t>L20140691</t>
  </si>
  <si>
    <t>乐清市合安电气有限公司</t>
    <phoneticPr fontId="3" type="noConversion"/>
  </si>
  <si>
    <t>2015.1.12</t>
    <phoneticPr fontId="30" type="noConversion"/>
  </si>
  <si>
    <t>L20140636</t>
    <phoneticPr fontId="30" type="noConversion"/>
  </si>
  <si>
    <t>19279424</t>
    <phoneticPr fontId="30" type="noConversion"/>
  </si>
  <si>
    <t>718599803574</t>
    <phoneticPr fontId="30" type="noConversion"/>
  </si>
  <si>
    <t>南德认证检测（中国）有限公司深圳分公司</t>
  </si>
  <si>
    <t>2015.1.14</t>
    <phoneticPr fontId="30" type="noConversion"/>
  </si>
  <si>
    <t>L20140603</t>
    <phoneticPr fontId="30" type="noConversion"/>
  </si>
  <si>
    <t>718599803580</t>
    <phoneticPr fontId="30" type="noConversion"/>
  </si>
  <si>
    <t>19279423</t>
    <phoneticPr fontId="30" type="noConversion"/>
  </si>
  <si>
    <t>718645598174</t>
    <phoneticPr fontId="30" type="noConversion"/>
  </si>
  <si>
    <t>2015.1.19</t>
    <phoneticPr fontId="30" type="noConversion"/>
  </si>
  <si>
    <t>南京证大大拇指商业发展有限公司</t>
    <phoneticPr fontId="30" type="noConversion"/>
  </si>
  <si>
    <t>19279446</t>
    <phoneticPr fontId="30" type="noConversion"/>
  </si>
  <si>
    <t>19279449</t>
    <phoneticPr fontId="30" type="noConversion"/>
  </si>
  <si>
    <t>19279448</t>
    <phoneticPr fontId="3" type="noConversion"/>
  </si>
  <si>
    <t>L20140580</t>
    <phoneticPr fontId="3" type="noConversion"/>
  </si>
  <si>
    <t>718599803572</t>
    <phoneticPr fontId="3" type="noConversion"/>
  </si>
  <si>
    <t>常州安费诺福洋通信设备有限公司</t>
    <phoneticPr fontId="3" type="noConversion"/>
  </si>
  <si>
    <t>19279450</t>
    <phoneticPr fontId="3" type="noConversion"/>
  </si>
  <si>
    <t>L20140510</t>
    <phoneticPr fontId="3" type="noConversion"/>
  </si>
  <si>
    <t>19279451</t>
    <phoneticPr fontId="30" type="noConversion"/>
  </si>
  <si>
    <t>L20140543</t>
    <phoneticPr fontId="30" type="noConversion"/>
  </si>
  <si>
    <t>718599803566</t>
    <phoneticPr fontId="3" type="noConversion"/>
  </si>
  <si>
    <t>19279452</t>
    <phoneticPr fontId="30" type="noConversion"/>
  </si>
  <si>
    <t>L20140132，L20130525</t>
    <phoneticPr fontId="30" type="noConversion"/>
  </si>
  <si>
    <t>718599803567</t>
    <phoneticPr fontId="30" type="noConversion"/>
  </si>
  <si>
    <t>L20140588</t>
    <phoneticPr fontId="3" type="noConversion"/>
  </si>
  <si>
    <t>19279453</t>
    <phoneticPr fontId="3" type="noConversion"/>
  </si>
  <si>
    <t>718599803571</t>
    <phoneticPr fontId="3" type="noConversion"/>
  </si>
  <si>
    <t>718599803572</t>
    <phoneticPr fontId="30" type="noConversion"/>
  </si>
  <si>
    <t>19279454</t>
    <phoneticPr fontId="30" type="noConversion"/>
  </si>
  <si>
    <t>L20140444</t>
    <phoneticPr fontId="30" type="noConversion"/>
  </si>
  <si>
    <t>L20140477</t>
    <phoneticPr fontId="30" type="noConversion"/>
  </si>
  <si>
    <t>19279455</t>
    <phoneticPr fontId="30" type="noConversion"/>
  </si>
  <si>
    <t>19279456</t>
    <phoneticPr fontId="30" type="noConversion"/>
  </si>
  <si>
    <t>L20140623</t>
  </si>
  <si>
    <t>718599803570</t>
    <phoneticPr fontId="30" type="noConversion"/>
  </si>
  <si>
    <t>2015.1.20</t>
    <phoneticPr fontId="30" type="noConversion"/>
  </si>
  <si>
    <t>四川百石科技有限公司</t>
  </si>
  <si>
    <t>南通苏电电气有限公司</t>
  </si>
  <si>
    <t>2015.1.23</t>
    <phoneticPr fontId="30" type="noConversion"/>
  </si>
  <si>
    <t>蒋</t>
    <phoneticPr fontId="30" type="noConversion"/>
  </si>
  <si>
    <t>L20130470</t>
    <phoneticPr fontId="30" type="noConversion"/>
  </si>
  <si>
    <t>L20140642</t>
    <phoneticPr fontId="30" type="noConversion"/>
  </si>
  <si>
    <t>19279465</t>
    <phoneticPr fontId="30" type="noConversion"/>
  </si>
  <si>
    <t>重庆比斯尔科技有限公司</t>
  </si>
  <si>
    <t>林</t>
    <phoneticPr fontId="30" type="noConversion"/>
  </si>
  <si>
    <t>19279470</t>
    <phoneticPr fontId="3" type="noConversion"/>
  </si>
  <si>
    <t>718645598081</t>
    <phoneticPr fontId="3" type="noConversion"/>
  </si>
  <si>
    <t>718645598078</t>
    <phoneticPr fontId="30" type="noConversion"/>
  </si>
  <si>
    <t>718645598079</t>
    <phoneticPr fontId="30" type="noConversion"/>
  </si>
  <si>
    <t>19279467</t>
    <phoneticPr fontId="30" type="noConversion"/>
  </si>
  <si>
    <t>718645598080</t>
    <phoneticPr fontId="30" type="noConversion"/>
  </si>
  <si>
    <t>2015.1.26</t>
    <phoneticPr fontId="30" type="noConversion"/>
  </si>
  <si>
    <t>2015.1.27</t>
    <phoneticPr fontId="30" type="noConversion"/>
  </si>
  <si>
    <t>美元</t>
    <phoneticPr fontId="30" type="noConversion"/>
  </si>
  <si>
    <t>西安全路通号器材研究有限公司</t>
  </si>
  <si>
    <t>2015.1.29</t>
    <phoneticPr fontId="30" type="noConversion"/>
  </si>
  <si>
    <t>08414957</t>
    <phoneticPr fontId="30" type="noConversion"/>
  </si>
  <si>
    <t>自取</t>
    <phoneticPr fontId="30" type="noConversion"/>
  </si>
  <si>
    <t>L20140417</t>
    <phoneticPr fontId="30" type="noConversion"/>
  </si>
  <si>
    <t>2015.1.30</t>
    <phoneticPr fontId="30" type="noConversion"/>
  </si>
  <si>
    <t>南通信达电器有限公司</t>
    <phoneticPr fontId="30" type="noConversion"/>
  </si>
  <si>
    <t>临安亿安电力电子科技有限公司</t>
    <phoneticPr fontId="30" type="noConversion"/>
  </si>
  <si>
    <t>2015.2.2</t>
    <phoneticPr fontId="30" type="noConversion"/>
  </si>
  <si>
    <t>19279494</t>
    <phoneticPr fontId="30" type="noConversion"/>
  </si>
  <si>
    <t>L20140657</t>
    <phoneticPr fontId="30" type="noConversion"/>
  </si>
  <si>
    <t>718599803558</t>
    <phoneticPr fontId="30" type="noConversion"/>
  </si>
  <si>
    <t>19279495</t>
    <phoneticPr fontId="30" type="noConversion"/>
  </si>
  <si>
    <t>L20150035</t>
    <phoneticPr fontId="30" type="noConversion"/>
  </si>
  <si>
    <t>L20140639-641</t>
    <phoneticPr fontId="30" type="noConversion"/>
  </si>
  <si>
    <t>南京优倍电气有限公司</t>
    <phoneticPr fontId="30" type="noConversion"/>
  </si>
  <si>
    <t>L20140677，688</t>
    <phoneticPr fontId="30" type="noConversion"/>
  </si>
  <si>
    <t>718599803560</t>
    <phoneticPr fontId="30" type="noConversion"/>
  </si>
  <si>
    <t>19279496</t>
    <phoneticPr fontId="30" type="noConversion"/>
  </si>
  <si>
    <t>718599803561</t>
    <phoneticPr fontId="30" type="noConversion"/>
  </si>
  <si>
    <t>19279497</t>
    <phoneticPr fontId="30" type="noConversion"/>
  </si>
  <si>
    <t>L20140097</t>
    <phoneticPr fontId="30" type="noConversion"/>
  </si>
  <si>
    <t>718599803565</t>
    <phoneticPr fontId="30" type="noConversion"/>
  </si>
  <si>
    <t>19279498</t>
    <phoneticPr fontId="30" type="noConversion"/>
  </si>
  <si>
    <t>L20140665</t>
    <phoneticPr fontId="30" type="noConversion"/>
  </si>
  <si>
    <t>718599803564</t>
    <phoneticPr fontId="30" type="noConversion"/>
  </si>
  <si>
    <t>19279499</t>
    <phoneticPr fontId="30" type="noConversion"/>
  </si>
  <si>
    <t>L20140459</t>
    <phoneticPr fontId="30" type="noConversion"/>
  </si>
  <si>
    <t>718599803562</t>
    <phoneticPr fontId="30" type="noConversion"/>
  </si>
  <si>
    <t>L20140415</t>
    <phoneticPr fontId="3" type="noConversion"/>
  </si>
  <si>
    <t>L20140327-329</t>
    <phoneticPr fontId="3" type="noConversion"/>
  </si>
  <si>
    <t>08415148</t>
    <phoneticPr fontId="3" type="noConversion"/>
  </si>
  <si>
    <t>08415147</t>
    <phoneticPr fontId="3" type="noConversion"/>
  </si>
  <si>
    <t>718645598013</t>
    <phoneticPr fontId="3" type="noConversion"/>
  </si>
  <si>
    <t>2015.2.4</t>
    <phoneticPr fontId="30" type="noConversion"/>
  </si>
  <si>
    <t>上海南华机电有限公司</t>
    <phoneticPr fontId="30" type="noConversion"/>
  </si>
  <si>
    <t>L20150016</t>
    <phoneticPr fontId="30" type="noConversion"/>
  </si>
  <si>
    <t>杭州华杭电子电器有限公司</t>
    <phoneticPr fontId="30" type="noConversion"/>
  </si>
  <si>
    <t>2015.2.5</t>
    <phoneticPr fontId="30" type="noConversion"/>
  </si>
  <si>
    <t>杭州尚美电气有限公司</t>
  </si>
  <si>
    <t>浙江豪顿电气有限公司</t>
    <phoneticPr fontId="30" type="noConversion"/>
  </si>
  <si>
    <t>杭州创美实业有限公司</t>
  </si>
  <si>
    <t>08415228</t>
    <phoneticPr fontId="30" type="noConversion"/>
  </si>
  <si>
    <t>L20140539</t>
    <phoneticPr fontId="30" type="noConversion"/>
  </si>
  <si>
    <t>L20140139</t>
    <phoneticPr fontId="30" type="noConversion"/>
  </si>
  <si>
    <t>2015.2.9</t>
    <phoneticPr fontId="30" type="noConversion"/>
  </si>
  <si>
    <t>718645598022</t>
    <phoneticPr fontId="30" type="noConversion"/>
  </si>
  <si>
    <t>18279517</t>
    <phoneticPr fontId="30" type="noConversion"/>
  </si>
  <si>
    <t>718645598023</t>
    <phoneticPr fontId="30" type="noConversion"/>
  </si>
  <si>
    <t>19279518</t>
    <phoneticPr fontId="30" type="noConversion"/>
  </si>
  <si>
    <t>L20150041,L20150042</t>
    <phoneticPr fontId="30" type="noConversion"/>
  </si>
  <si>
    <t>718645598024</t>
    <phoneticPr fontId="30" type="noConversion"/>
  </si>
  <si>
    <t>19279519</t>
    <phoneticPr fontId="30" type="noConversion"/>
  </si>
  <si>
    <t>L20150009，L20140533</t>
    <phoneticPr fontId="30" type="noConversion"/>
  </si>
  <si>
    <t>718645598025</t>
    <phoneticPr fontId="30" type="noConversion"/>
  </si>
  <si>
    <t>19279520</t>
    <phoneticPr fontId="30" type="noConversion"/>
  </si>
  <si>
    <t>L20140521</t>
    <phoneticPr fontId="30" type="noConversion"/>
  </si>
  <si>
    <t>718645598026</t>
    <phoneticPr fontId="30" type="noConversion"/>
  </si>
  <si>
    <t>L20150039</t>
  </si>
  <si>
    <t>2015.2.11</t>
    <phoneticPr fontId="30" type="noConversion"/>
  </si>
  <si>
    <t>林</t>
    <phoneticPr fontId="30" type="noConversion"/>
  </si>
  <si>
    <t>2015.2.13</t>
    <phoneticPr fontId="30" type="noConversion"/>
  </si>
  <si>
    <t>L20140605</t>
    <phoneticPr fontId="30" type="noConversion"/>
  </si>
  <si>
    <t>08415393</t>
    <phoneticPr fontId="3" type="noConversion"/>
  </si>
  <si>
    <t>762714379173</t>
    <phoneticPr fontId="3" type="noConversion"/>
  </si>
  <si>
    <t>19279529</t>
    <phoneticPr fontId="30" type="noConversion"/>
  </si>
  <si>
    <t>762714379175</t>
    <phoneticPr fontId="30" type="noConversion"/>
  </si>
  <si>
    <t>19279534</t>
    <phoneticPr fontId="30" type="noConversion"/>
  </si>
  <si>
    <t>762714379174</t>
    <phoneticPr fontId="30" type="noConversion"/>
  </si>
  <si>
    <t>L20140666</t>
    <phoneticPr fontId="30" type="noConversion"/>
  </si>
  <si>
    <t>2015.2.28</t>
    <phoneticPr fontId="30" type="noConversion"/>
  </si>
  <si>
    <t>宁波市卡特斯检测技术有限公司</t>
    <phoneticPr fontId="30" type="noConversion"/>
  </si>
  <si>
    <t>2015.3.3</t>
    <phoneticPr fontId="30" type="noConversion"/>
  </si>
  <si>
    <t>哈尔滨克雷星科技发展有限公司</t>
    <phoneticPr fontId="30" type="noConversion"/>
  </si>
  <si>
    <t>762714379168</t>
    <phoneticPr fontId="30" type="noConversion"/>
  </si>
  <si>
    <t>19279544</t>
    <phoneticPr fontId="30" type="noConversion"/>
  </si>
  <si>
    <t>L20150034</t>
    <phoneticPr fontId="30" type="noConversion"/>
  </si>
  <si>
    <t>19279545</t>
    <phoneticPr fontId="30" type="noConversion"/>
  </si>
  <si>
    <t>762714379169</t>
    <phoneticPr fontId="30" type="noConversion"/>
  </si>
  <si>
    <t xml:space="preserve">                                                                                                                                                                             </t>
    <phoneticPr fontId="30" type="noConversion"/>
  </si>
  <si>
    <t>2015.3.5</t>
    <phoneticPr fontId="30" type="noConversion"/>
  </si>
  <si>
    <t>2015.3.6</t>
    <phoneticPr fontId="30" type="noConversion"/>
  </si>
  <si>
    <t>19279419</t>
    <phoneticPr fontId="3" type="noConversion"/>
  </si>
  <si>
    <t>倍加福(北京)过程自动化控制设备有限公司</t>
    <phoneticPr fontId="30" type="noConversion"/>
  </si>
  <si>
    <t>2015.3.10</t>
    <phoneticPr fontId="30" type="noConversion"/>
  </si>
  <si>
    <t>广州圣科萨防雷科技有限公司</t>
    <phoneticPr fontId="30" type="noConversion"/>
  </si>
  <si>
    <t>深圳天祥质量技术服务有限公司广州分公司</t>
  </si>
  <si>
    <t>2015.3.11</t>
    <phoneticPr fontId="30" type="noConversion"/>
  </si>
  <si>
    <t>美元</t>
    <phoneticPr fontId="30" type="noConversion"/>
  </si>
  <si>
    <t>2015.3.12</t>
    <phoneticPr fontId="30" type="noConversion"/>
  </si>
  <si>
    <t>19279583</t>
    <phoneticPr fontId="30" type="noConversion"/>
  </si>
  <si>
    <t>19279588</t>
    <phoneticPr fontId="30" type="noConversion"/>
  </si>
  <si>
    <t>必维欧亚电气技术咨询服务有限公司</t>
  </si>
  <si>
    <t>L20140441</t>
    <phoneticPr fontId="30" type="noConversion"/>
  </si>
  <si>
    <t>L20130842，L20130843</t>
    <phoneticPr fontId="30" type="noConversion"/>
  </si>
  <si>
    <t>L20140653</t>
    <phoneticPr fontId="3" type="noConversion"/>
  </si>
  <si>
    <t>沈</t>
    <phoneticPr fontId="3" type="noConversion"/>
  </si>
  <si>
    <t>杭州瑞元电气有限公司</t>
    <phoneticPr fontId="30" type="noConversion"/>
  </si>
  <si>
    <t>宁波市信测检测技术有限公司</t>
  </si>
  <si>
    <t>2015.3.13</t>
    <phoneticPr fontId="30" type="noConversion"/>
  </si>
  <si>
    <t>718645598179</t>
    <phoneticPr fontId="30" type="noConversion"/>
  </si>
  <si>
    <t>19279584</t>
    <phoneticPr fontId="30" type="noConversion"/>
  </si>
  <si>
    <t>L20150004，L20150005</t>
    <phoneticPr fontId="30" type="noConversion"/>
  </si>
  <si>
    <t>718645598180</t>
    <phoneticPr fontId="30" type="noConversion"/>
  </si>
  <si>
    <t>19279585</t>
    <phoneticPr fontId="30" type="noConversion"/>
  </si>
  <si>
    <t>L20140658</t>
    <phoneticPr fontId="30" type="noConversion"/>
  </si>
  <si>
    <t>718645598181</t>
    <phoneticPr fontId="30" type="noConversion"/>
  </si>
  <si>
    <t>19279586</t>
    <phoneticPr fontId="30" type="noConversion"/>
  </si>
  <si>
    <t>L20150023</t>
    <phoneticPr fontId="30" type="noConversion"/>
  </si>
  <si>
    <t>718645598185</t>
    <phoneticPr fontId="30" type="noConversion"/>
  </si>
  <si>
    <t>杨帆 自取</t>
    <phoneticPr fontId="30" type="noConversion"/>
  </si>
  <si>
    <t>19279587</t>
    <phoneticPr fontId="30" type="noConversion"/>
  </si>
  <si>
    <t>718645598182</t>
    <phoneticPr fontId="30" type="noConversion"/>
  </si>
  <si>
    <t>L20150006</t>
    <phoneticPr fontId="30" type="noConversion"/>
  </si>
  <si>
    <t>19279589</t>
    <phoneticPr fontId="30" type="noConversion"/>
  </si>
  <si>
    <t>L20150060，L20150061</t>
    <phoneticPr fontId="30" type="noConversion"/>
  </si>
  <si>
    <t>718645598183</t>
    <phoneticPr fontId="30" type="noConversion"/>
  </si>
  <si>
    <t>19279592</t>
    <phoneticPr fontId="30" type="noConversion"/>
  </si>
  <si>
    <t>718645598184</t>
    <phoneticPr fontId="30" type="noConversion"/>
  </si>
  <si>
    <t>19279590</t>
    <phoneticPr fontId="30" type="noConversion"/>
  </si>
  <si>
    <t>L20150054</t>
    <phoneticPr fontId="30" type="noConversion"/>
  </si>
  <si>
    <t>718645598187</t>
    <phoneticPr fontId="30" type="noConversion"/>
  </si>
  <si>
    <t>19279591</t>
    <phoneticPr fontId="30" type="noConversion"/>
  </si>
  <si>
    <t>L20150053</t>
    <phoneticPr fontId="30" type="noConversion"/>
  </si>
  <si>
    <t>718645598186</t>
    <phoneticPr fontId="30" type="noConversion"/>
  </si>
  <si>
    <t>24068537</t>
    <phoneticPr fontId="30" type="noConversion"/>
  </si>
  <si>
    <t>24068538</t>
    <phoneticPr fontId="30" type="noConversion"/>
  </si>
  <si>
    <t>24068539</t>
    <phoneticPr fontId="30" type="noConversion"/>
  </si>
  <si>
    <t>L20140500</t>
    <phoneticPr fontId="30" type="noConversion"/>
  </si>
  <si>
    <t>L20140682</t>
  </si>
  <si>
    <t>L20140682</t>
    <phoneticPr fontId="30" type="noConversion"/>
  </si>
  <si>
    <t>718645598189</t>
    <phoneticPr fontId="30" type="noConversion"/>
  </si>
  <si>
    <t>2015.3.16</t>
    <phoneticPr fontId="30" type="noConversion"/>
  </si>
  <si>
    <t>沈阳远大铝业工程有限公司上海分公司</t>
    <phoneticPr fontId="30" type="noConversion"/>
  </si>
  <si>
    <t>19279640</t>
  </si>
  <si>
    <t>19279631</t>
    <phoneticPr fontId="30" type="noConversion"/>
  </si>
  <si>
    <t>19279632</t>
  </si>
  <si>
    <t>19279633</t>
  </si>
  <si>
    <t>19279634</t>
  </si>
  <si>
    <t>19279635</t>
  </si>
  <si>
    <t>19279636</t>
  </si>
  <si>
    <t>19279637</t>
  </si>
  <si>
    <t>19279638</t>
  </si>
  <si>
    <t>19279639</t>
  </si>
  <si>
    <t>762714379125</t>
    <phoneticPr fontId="30" type="noConversion"/>
  </si>
  <si>
    <t>2015.3.18</t>
    <phoneticPr fontId="30" type="noConversion"/>
  </si>
  <si>
    <t>宁波施耐德配电电器制造有限公司</t>
    <phoneticPr fontId="30" type="noConversion"/>
  </si>
  <si>
    <t>2015.3.20</t>
    <phoneticPr fontId="30" type="noConversion"/>
  </si>
  <si>
    <t>2015.3.23</t>
    <phoneticPr fontId="30" type="noConversion"/>
  </si>
  <si>
    <t>L20150013</t>
    <phoneticPr fontId="30" type="noConversion"/>
  </si>
  <si>
    <t>19279668</t>
    <phoneticPr fontId="30" type="noConversion"/>
  </si>
  <si>
    <t>L20150045</t>
    <phoneticPr fontId="30" type="noConversion"/>
  </si>
  <si>
    <t>罗森伯格技术（昆山）有限公司</t>
  </si>
  <si>
    <t>L20150065</t>
    <phoneticPr fontId="30" type="noConversion"/>
  </si>
  <si>
    <t>19279669</t>
    <phoneticPr fontId="30" type="noConversion"/>
  </si>
  <si>
    <t>L20150056</t>
  </si>
  <si>
    <t>L20150055</t>
    <phoneticPr fontId="30" type="noConversion"/>
  </si>
  <si>
    <t>718645598190</t>
    <phoneticPr fontId="30" type="noConversion"/>
  </si>
  <si>
    <t>718645598191</t>
    <phoneticPr fontId="30" type="noConversion"/>
  </si>
  <si>
    <t>19279670</t>
    <phoneticPr fontId="30" type="noConversion"/>
  </si>
  <si>
    <t>718645598192</t>
    <phoneticPr fontId="30" type="noConversion"/>
  </si>
  <si>
    <t>19279671</t>
    <phoneticPr fontId="30" type="noConversion"/>
  </si>
  <si>
    <t>L20150027</t>
    <phoneticPr fontId="30" type="noConversion"/>
  </si>
  <si>
    <t>718645598205</t>
    <phoneticPr fontId="30" type="noConversion"/>
  </si>
  <si>
    <t>19279672</t>
    <phoneticPr fontId="30" type="noConversion"/>
  </si>
  <si>
    <t>L20140164</t>
    <phoneticPr fontId="30" type="noConversion"/>
  </si>
  <si>
    <t>718645598193</t>
    <phoneticPr fontId="30" type="noConversion"/>
  </si>
  <si>
    <t>19279673</t>
    <phoneticPr fontId="30" type="noConversion"/>
  </si>
  <si>
    <t>L20150071</t>
    <phoneticPr fontId="30" type="noConversion"/>
  </si>
  <si>
    <t>718645598194</t>
    <phoneticPr fontId="30" type="noConversion"/>
  </si>
  <si>
    <t>北京博格博新能源科技有限公司</t>
  </si>
  <si>
    <t>19279674</t>
    <phoneticPr fontId="30" type="noConversion"/>
  </si>
  <si>
    <t>19279675</t>
  </si>
  <si>
    <t>19279676</t>
  </si>
  <si>
    <t>L20150072</t>
    <phoneticPr fontId="30" type="noConversion"/>
  </si>
  <si>
    <t>L20140663</t>
    <phoneticPr fontId="30" type="noConversion"/>
  </si>
  <si>
    <t>L20150026</t>
    <phoneticPr fontId="30" type="noConversion"/>
  </si>
  <si>
    <t>南京道尔斯特电气有限公司</t>
    <phoneticPr fontId="30" type="noConversion"/>
  </si>
  <si>
    <t>2015.3.24</t>
    <phoneticPr fontId="30" type="noConversion"/>
  </si>
  <si>
    <t>L20140689</t>
    <phoneticPr fontId="30" type="noConversion"/>
  </si>
  <si>
    <t>19279677</t>
    <phoneticPr fontId="30" type="noConversion"/>
  </si>
  <si>
    <t>19279678</t>
  </si>
  <si>
    <t>L20140693</t>
  </si>
  <si>
    <t>L20140693</t>
    <phoneticPr fontId="30" type="noConversion"/>
  </si>
  <si>
    <t>718645598196</t>
    <phoneticPr fontId="30" type="noConversion"/>
  </si>
  <si>
    <t>上海辰竹仪表有限公司</t>
    <phoneticPr fontId="30" type="noConversion"/>
  </si>
  <si>
    <t>19279679</t>
    <phoneticPr fontId="30" type="noConversion"/>
  </si>
  <si>
    <t>L20140625</t>
    <phoneticPr fontId="30" type="noConversion"/>
  </si>
  <si>
    <t>19279680</t>
    <phoneticPr fontId="30" type="noConversion"/>
  </si>
  <si>
    <t>L20150059</t>
    <phoneticPr fontId="30" type="noConversion"/>
  </si>
  <si>
    <t>718645598204</t>
    <phoneticPr fontId="30" type="noConversion"/>
  </si>
  <si>
    <t>718645598197</t>
    <phoneticPr fontId="30" type="noConversion"/>
  </si>
  <si>
    <t>718645598203</t>
    <phoneticPr fontId="30" type="noConversion"/>
  </si>
  <si>
    <t>浙江海得新能源有限公司</t>
    <phoneticPr fontId="3" type="noConversion"/>
  </si>
  <si>
    <t>2015.3.26</t>
    <phoneticPr fontId="30" type="noConversion"/>
  </si>
  <si>
    <t>2015.3.30</t>
    <phoneticPr fontId="30" type="noConversion"/>
  </si>
  <si>
    <t>L20150108</t>
    <phoneticPr fontId="30" type="noConversion"/>
  </si>
  <si>
    <t>2015.3.31</t>
    <phoneticPr fontId="30" type="noConversion"/>
  </si>
  <si>
    <t>L20140410</t>
    <phoneticPr fontId="30" type="noConversion"/>
  </si>
  <si>
    <t>L20140410 复检</t>
    <phoneticPr fontId="30" type="noConversion"/>
  </si>
  <si>
    <t>施耐德万高天津电气设备有限公司</t>
    <phoneticPr fontId="30" type="noConversion"/>
  </si>
  <si>
    <t>19279734</t>
    <phoneticPr fontId="30" type="noConversion"/>
  </si>
  <si>
    <t>L20150052</t>
    <phoneticPr fontId="30" type="noConversion"/>
  </si>
  <si>
    <t>762714379138</t>
    <phoneticPr fontId="30" type="noConversion"/>
  </si>
  <si>
    <t>19279719</t>
    <phoneticPr fontId="30" type="noConversion"/>
  </si>
  <si>
    <t>L20140655</t>
    <phoneticPr fontId="30" type="noConversion"/>
  </si>
  <si>
    <t>L20150007</t>
    <phoneticPr fontId="30" type="noConversion"/>
  </si>
  <si>
    <t>19279720</t>
    <phoneticPr fontId="30" type="noConversion"/>
  </si>
  <si>
    <t>762714379137</t>
    <phoneticPr fontId="30" type="noConversion"/>
  </si>
  <si>
    <t>19279721</t>
    <phoneticPr fontId="30" type="noConversion"/>
  </si>
  <si>
    <t>L20150070</t>
    <phoneticPr fontId="30" type="noConversion"/>
  </si>
  <si>
    <t>762714379136</t>
    <phoneticPr fontId="30" type="noConversion"/>
  </si>
  <si>
    <t>19279722</t>
    <phoneticPr fontId="30" type="noConversion"/>
  </si>
  <si>
    <t>L20150022</t>
    <phoneticPr fontId="30" type="noConversion"/>
  </si>
  <si>
    <t>762714379135</t>
    <phoneticPr fontId="30" type="noConversion"/>
  </si>
  <si>
    <t>19279723</t>
    <phoneticPr fontId="30" type="noConversion"/>
  </si>
  <si>
    <t>L20150114</t>
    <phoneticPr fontId="30" type="noConversion"/>
  </si>
  <si>
    <t>762714379134</t>
    <phoneticPr fontId="30" type="noConversion"/>
  </si>
  <si>
    <t>19279724</t>
    <phoneticPr fontId="30" type="noConversion"/>
  </si>
  <si>
    <t>L20150086</t>
    <phoneticPr fontId="30" type="noConversion"/>
  </si>
  <si>
    <t>762714379131</t>
    <phoneticPr fontId="30" type="noConversion"/>
  </si>
  <si>
    <t>19279725</t>
    <phoneticPr fontId="30" type="noConversion"/>
  </si>
  <si>
    <t>19279726</t>
    <phoneticPr fontId="30" type="noConversion"/>
  </si>
  <si>
    <t>19279727</t>
  </si>
  <si>
    <t>19279728</t>
  </si>
  <si>
    <t>762714379132</t>
    <phoneticPr fontId="30" type="noConversion"/>
  </si>
  <si>
    <t>19279732</t>
    <phoneticPr fontId="30" type="noConversion"/>
  </si>
  <si>
    <t>L20140601</t>
    <phoneticPr fontId="30" type="noConversion"/>
  </si>
  <si>
    <t>762714379133</t>
    <phoneticPr fontId="30" type="noConversion"/>
  </si>
  <si>
    <t>19279733</t>
    <phoneticPr fontId="30" type="noConversion"/>
  </si>
  <si>
    <t>762714379130</t>
    <phoneticPr fontId="30" type="noConversion"/>
  </si>
  <si>
    <t>19279729</t>
    <phoneticPr fontId="30" type="noConversion"/>
  </si>
  <si>
    <t>19279730</t>
  </si>
  <si>
    <t>L20140676</t>
    <phoneticPr fontId="30" type="noConversion"/>
  </si>
  <si>
    <t>L20140696</t>
    <phoneticPr fontId="30" type="noConversion"/>
  </si>
  <si>
    <t>762714379129</t>
    <phoneticPr fontId="30" type="noConversion"/>
  </si>
  <si>
    <t>19279731</t>
  </si>
  <si>
    <t>L20150096</t>
    <phoneticPr fontId="30" type="noConversion"/>
  </si>
  <si>
    <t>762714379128</t>
    <phoneticPr fontId="30" type="noConversion"/>
  </si>
  <si>
    <t>上海安晴机电工程有限公司</t>
    <phoneticPr fontId="30" type="noConversion"/>
  </si>
  <si>
    <t>19279718</t>
    <phoneticPr fontId="30" type="noConversion"/>
  </si>
  <si>
    <t>L20140387，503，668</t>
    <phoneticPr fontId="30" type="noConversion"/>
  </si>
  <si>
    <t>温州市卓科电气有限公司</t>
    <phoneticPr fontId="30" type="noConversion"/>
  </si>
  <si>
    <t>762714379127</t>
    <phoneticPr fontId="30" type="noConversion"/>
  </si>
  <si>
    <t>2015.4.1</t>
    <phoneticPr fontId="30" type="noConversion"/>
  </si>
  <si>
    <t>2015.4.2</t>
    <phoneticPr fontId="30" type="noConversion"/>
  </si>
  <si>
    <t>2015.4.7</t>
    <phoneticPr fontId="30" type="noConversion"/>
  </si>
  <si>
    <t>沈</t>
    <phoneticPr fontId="30" type="noConversion"/>
  </si>
  <si>
    <t>19279769</t>
    <phoneticPr fontId="30" type="noConversion"/>
  </si>
  <si>
    <t>762714379126</t>
    <phoneticPr fontId="30" type="noConversion"/>
  </si>
  <si>
    <t>南京云凯防雷科技有限公司</t>
    <phoneticPr fontId="30" type="noConversion"/>
  </si>
  <si>
    <t>2015.4.8</t>
    <phoneticPr fontId="30" type="noConversion"/>
  </si>
  <si>
    <t>2015.4.9</t>
    <phoneticPr fontId="30" type="noConversion"/>
  </si>
  <si>
    <t>湖南普天科比特电子科技有限公司</t>
    <phoneticPr fontId="30" type="noConversion"/>
  </si>
  <si>
    <t>昊阳天宇科技（深圳）有限公司上海分公司</t>
    <phoneticPr fontId="3" type="noConversion"/>
  </si>
  <si>
    <t>杭州海康威视数字技术股份有限公司</t>
    <phoneticPr fontId="30" type="noConversion"/>
  </si>
  <si>
    <t>2015.4.10</t>
    <phoneticPr fontId="30" type="noConversion"/>
  </si>
  <si>
    <t>19279773</t>
    <phoneticPr fontId="30" type="noConversion"/>
  </si>
  <si>
    <t>L20130769</t>
    <phoneticPr fontId="30" type="noConversion"/>
  </si>
  <si>
    <t>762714379124</t>
    <phoneticPr fontId="30" type="noConversion"/>
  </si>
  <si>
    <t>19279774</t>
    <phoneticPr fontId="30" type="noConversion"/>
  </si>
  <si>
    <t>L20150107</t>
    <phoneticPr fontId="30" type="noConversion"/>
  </si>
  <si>
    <t>762714379123</t>
    <phoneticPr fontId="30" type="noConversion"/>
  </si>
  <si>
    <t>19279775</t>
    <phoneticPr fontId="30" type="noConversion"/>
  </si>
  <si>
    <t>762714379122</t>
    <phoneticPr fontId="30" type="noConversion"/>
  </si>
  <si>
    <t>19279776</t>
    <phoneticPr fontId="30" type="noConversion"/>
  </si>
  <si>
    <t>L20150102</t>
    <phoneticPr fontId="30" type="noConversion"/>
  </si>
  <si>
    <t>762714379119</t>
    <phoneticPr fontId="30" type="noConversion"/>
  </si>
  <si>
    <t>19279777</t>
    <phoneticPr fontId="30" type="noConversion"/>
  </si>
  <si>
    <t>762714379121</t>
    <phoneticPr fontId="30" type="noConversion"/>
  </si>
  <si>
    <t>19279778</t>
    <phoneticPr fontId="30" type="noConversion"/>
  </si>
  <si>
    <t>L20150112，113</t>
    <phoneticPr fontId="30" type="noConversion"/>
  </si>
  <si>
    <t>762714379120</t>
    <phoneticPr fontId="30" type="noConversion"/>
  </si>
  <si>
    <t>19279779</t>
    <phoneticPr fontId="30" type="noConversion"/>
  </si>
  <si>
    <t>L20150115，116</t>
    <phoneticPr fontId="30" type="noConversion"/>
  </si>
  <si>
    <t>718645598211</t>
    <phoneticPr fontId="30" type="noConversion"/>
  </si>
  <si>
    <t>19279780</t>
    <phoneticPr fontId="30" type="noConversion"/>
  </si>
  <si>
    <t>L20150058</t>
    <phoneticPr fontId="30" type="noConversion"/>
  </si>
  <si>
    <t>718645598210</t>
    <phoneticPr fontId="30" type="noConversion"/>
  </si>
  <si>
    <t>19279783</t>
    <phoneticPr fontId="30" type="noConversion"/>
  </si>
  <si>
    <t>L20150129</t>
    <phoneticPr fontId="30" type="noConversion"/>
  </si>
  <si>
    <t>718645598206</t>
    <phoneticPr fontId="30" type="noConversion"/>
  </si>
  <si>
    <t>L20150101</t>
    <phoneticPr fontId="30" type="noConversion"/>
  </si>
  <si>
    <t>19279784</t>
    <phoneticPr fontId="30" type="noConversion"/>
  </si>
  <si>
    <t>718645598209</t>
    <phoneticPr fontId="30" type="noConversion"/>
  </si>
  <si>
    <t>自取</t>
    <phoneticPr fontId="30" type="noConversion"/>
  </si>
  <si>
    <t>L20150032-33</t>
    <phoneticPr fontId="30" type="noConversion"/>
  </si>
  <si>
    <t>湖南普天科比特电子科技有限公司</t>
    <phoneticPr fontId="3" type="noConversion"/>
  </si>
  <si>
    <t>南京佳力图空调机电有限公司</t>
    <phoneticPr fontId="30" type="noConversion"/>
  </si>
  <si>
    <t>2015.4.20</t>
    <phoneticPr fontId="30" type="noConversion"/>
  </si>
  <si>
    <t>19279819</t>
    <phoneticPr fontId="30" type="noConversion"/>
  </si>
  <si>
    <t>19279782</t>
    <phoneticPr fontId="30" type="noConversion"/>
  </si>
  <si>
    <t>L20140381</t>
    <phoneticPr fontId="30" type="noConversion"/>
  </si>
  <si>
    <t>L20140419</t>
    <phoneticPr fontId="30" type="noConversion"/>
  </si>
  <si>
    <t>762758312133</t>
    <phoneticPr fontId="30" type="noConversion"/>
  </si>
  <si>
    <t>2015.4.21</t>
  </si>
  <si>
    <t>青岛市产品质量监督检验研究院</t>
    <phoneticPr fontId="30" type="noConversion"/>
  </si>
  <si>
    <t>飞利浦灯具（上海）有限公司</t>
    <phoneticPr fontId="30" type="noConversion"/>
  </si>
  <si>
    <t>L20140638</t>
    <phoneticPr fontId="30" type="noConversion"/>
  </si>
  <si>
    <t>蒋</t>
    <phoneticPr fontId="30" type="noConversion"/>
  </si>
  <si>
    <t>2015.4.27</t>
    <phoneticPr fontId="30" type="noConversion"/>
  </si>
  <si>
    <t>2015.4.28</t>
    <phoneticPr fontId="30" type="noConversion"/>
  </si>
  <si>
    <t>19279871</t>
    <phoneticPr fontId="30" type="noConversion"/>
  </si>
  <si>
    <t>L20140694-695</t>
    <phoneticPr fontId="30" type="noConversion"/>
  </si>
  <si>
    <t>762758312144</t>
    <phoneticPr fontId="30" type="noConversion"/>
  </si>
  <si>
    <t>19279872</t>
    <phoneticPr fontId="30" type="noConversion"/>
  </si>
  <si>
    <t>19279873</t>
  </si>
  <si>
    <t>2015.4.29</t>
    <phoneticPr fontId="30" type="noConversion"/>
  </si>
  <si>
    <t>沈</t>
    <phoneticPr fontId="30" type="noConversion"/>
  </si>
  <si>
    <t>762758312143</t>
    <phoneticPr fontId="30" type="noConversion"/>
  </si>
  <si>
    <t>18279874</t>
    <phoneticPr fontId="30" type="noConversion"/>
  </si>
  <si>
    <t>18279875</t>
  </si>
  <si>
    <t>L20150134-141</t>
    <phoneticPr fontId="30" type="noConversion"/>
  </si>
  <si>
    <t>762758312142</t>
    <phoneticPr fontId="30" type="noConversion"/>
  </si>
  <si>
    <t>03257804</t>
    <phoneticPr fontId="30" type="noConversion"/>
  </si>
  <si>
    <t>L20140654</t>
    <phoneticPr fontId="30" type="noConversion"/>
  </si>
  <si>
    <t>06763155</t>
    <phoneticPr fontId="30" type="noConversion"/>
  </si>
  <si>
    <t>L20150063</t>
    <phoneticPr fontId="30" type="noConversion"/>
  </si>
  <si>
    <t>762758312140</t>
    <phoneticPr fontId="30" type="noConversion"/>
  </si>
  <si>
    <t>19279876</t>
    <phoneticPr fontId="30" type="noConversion"/>
  </si>
  <si>
    <t>L20150064</t>
    <phoneticPr fontId="30" type="noConversion"/>
  </si>
  <si>
    <t>762758312141</t>
    <phoneticPr fontId="30" type="noConversion"/>
  </si>
  <si>
    <t>2015.4.30</t>
    <phoneticPr fontId="30" type="noConversion"/>
  </si>
  <si>
    <t>深圳市海鹏信电子股份有限公司</t>
    <phoneticPr fontId="30" type="noConversion"/>
  </si>
  <si>
    <t>上海尤杰韵机械制造有限公司</t>
  </si>
  <si>
    <t>2015.5.6</t>
    <phoneticPr fontId="30" type="noConversion"/>
  </si>
  <si>
    <t>19279930</t>
    <phoneticPr fontId="30" type="noConversion"/>
  </si>
  <si>
    <t>L20150123，L20150077</t>
    <phoneticPr fontId="30" type="noConversion"/>
  </si>
  <si>
    <t>18668198302</t>
    <phoneticPr fontId="30" type="noConversion"/>
  </si>
  <si>
    <t>762758312187</t>
    <phoneticPr fontId="3" type="noConversion"/>
  </si>
  <si>
    <t>19279931</t>
    <phoneticPr fontId="3" type="noConversion"/>
  </si>
  <si>
    <t>L20140490</t>
    <phoneticPr fontId="3" type="noConversion"/>
  </si>
  <si>
    <t>19279932</t>
    <phoneticPr fontId="30" type="noConversion"/>
  </si>
  <si>
    <t>762758312188</t>
    <phoneticPr fontId="30" type="noConversion"/>
  </si>
  <si>
    <t>L20150128</t>
    <phoneticPr fontId="30" type="noConversion"/>
  </si>
  <si>
    <t>19279933</t>
    <phoneticPr fontId="30" type="noConversion"/>
  </si>
  <si>
    <t>L20140479-482</t>
    <phoneticPr fontId="30" type="noConversion"/>
  </si>
  <si>
    <t>762758312189</t>
    <phoneticPr fontId="30" type="noConversion"/>
  </si>
  <si>
    <t>2015.5.8</t>
    <phoneticPr fontId="30" type="noConversion"/>
  </si>
  <si>
    <t>L20150127，L20150041-42</t>
    <phoneticPr fontId="30" type="noConversion"/>
  </si>
  <si>
    <t>19279934</t>
    <phoneticPr fontId="30" type="noConversion"/>
  </si>
  <si>
    <t>L20150100</t>
    <phoneticPr fontId="30" type="noConversion"/>
  </si>
  <si>
    <t>762758312183</t>
    <phoneticPr fontId="30" type="noConversion"/>
  </si>
  <si>
    <t>19279935</t>
    <phoneticPr fontId="30" type="noConversion"/>
  </si>
  <si>
    <t>L20150132</t>
    <phoneticPr fontId="30" type="noConversion"/>
  </si>
  <si>
    <t>762758312185</t>
    <phoneticPr fontId="30" type="noConversion"/>
  </si>
  <si>
    <t>06763409</t>
    <phoneticPr fontId="30" type="noConversion"/>
  </si>
  <si>
    <t>L20150168</t>
    <phoneticPr fontId="30" type="noConversion"/>
  </si>
  <si>
    <t>762758312184</t>
    <phoneticPr fontId="30" type="noConversion"/>
  </si>
  <si>
    <t>中铁电气化局集团第一工程有限公司</t>
    <phoneticPr fontId="30" type="noConversion"/>
  </si>
  <si>
    <t>06763408</t>
    <phoneticPr fontId="30" type="noConversion"/>
  </si>
  <si>
    <t>762758312182</t>
    <phoneticPr fontId="30" type="noConversion"/>
  </si>
  <si>
    <t>广州华炜科技有限公司</t>
    <phoneticPr fontId="30" type="noConversion"/>
  </si>
  <si>
    <t>L20140258</t>
    <phoneticPr fontId="30" type="noConversion"/>
  </si>
  <si>
    <t>19279940</t>
    <phoneticPr fontId="30" type="noConversion"/>
  </si>
  <si>
    <t>19279939</t>
    <phoneticPr fontId="30" type="noConversion"/>
  </si>
  <si>
    <t>L20140685</t>
    <phoneticPr fontId="30" type="noConversion"/>
  </si>
  <si>
    <t>L20140581</t>
    <phoneticPr fontId="30" type="noConversion"/>
  </si>
  <si>
    <t>762758312181</t>
    <phoneticPr fontId="30" type="noConversion"/>
  </si>
  <si>
    <t>19279936</t>
    <phoneticPr fontId="30" type="noConversion"/>
  </si>
  <si>
    <t>19279937</t>
  </si>
  <si>
    <t>19279938</t>
  </si>
  <si>
    <t>L20140624</t>
  </si>
  <si>
    <t>762758312179</t>
    <phoneticPr fontId="30" type="noConversion"/>
  </si>
  <si>
    <t>2015.5.12</t>
    <phoneticPr fontId="30" type="noConversion"/>
  </si>
  <si>
    <t>宁波腾浪网络通信设备有限公司</t>
    <phoneticPr fontId="30" type="noConversion"/>
  </si>
  <si>
    <t>2015.5.14</t>
    <phoneticPr fontId="30" type="noConversion"/>
  </si>
  <si>
    <t>上海联电实业有限公司</t>
    <phoneticPr fontId="30" type="noConversion"/>
  </si>
  <si>
    <t>L20150083-84</t>
    <phoneticPr fontId="30" type="noConversion"/>
  </si>
  <si>
    <t>2015.5.18</t>
    <phoneticPr fontId="30" type="noConversion"/>
  </si>
  <si>
    <t>西安华天通信有限公司</t>
  </si>
  <si>
    <t>2015.5.19</t>
    <phoneticPr fontId="30" type="noConversion"/>
  </si>
  <si>
    <t>上海霖圣电气有限公司</t>
    <phoneticPr fontId="30" type="noConversion"/>
  </si>
  <si>
    <t>L20140561</t>
    <phoneticPr fontId="30" type="noConversion"/>
  </si>
  <si>
    <t>西安国联质量检测技术有限公司</t>
  </si>
  <si>
    <t>2015.5.20</t>
    <phoneticPr fontId="30" type="noConversion"/>
  </si>
  <si>
    <t>19280012</t>
    <phoneticPr fontId="3" type="noConversion"/>
  </si>
  <si>
    <t>19280013</t>
    <phoneticPr fontId="3" type="noConversion"/>
  </si>
  <si>
    <t>L20140673-675</t>
    <phoneticPr fontId="3" type="noConversion"/>
  </si>
  <si>
    <t>762758312152</t>
    <phoneticPr fontId="3" type="noConversion"/>
  </si>
  <si>
    <t>19280014</t>
    <phoneticPr fontId="30" type="noConversion"/>
  </si>
  <si>
    <t>19280015</t>
    <phoneticPr fontId="30" type="noConversion"/>
  </si>
  <si>
    <t>L20150154</t>
    <phoneticPr fontId="30" type="noConversion"/>
  </si>
  <si>
    <t>19280016</t>
    <phoneticPr fontId="30" type="noConversion"/>
  </si>
  <si>
    <t>762758312151</t>
    <phoneticPr fontId="30" type="noConversion"/>
  </si>
  <si>
    <t>19280017</t>
    <phoneticPr fontId="30" type="noConversion"/>
  </si>
  <si>
    <t>762758312150</t>
    <phoneticPr fontId="30" type="noConversion"/>
  </si>
  <si>
    <t>L20150191</t>
    <phoneticPr fontId="30" type="noConversion"/>
  </si>
  <si>
    <t>19280018</t>
    <phoneticPr fontId="30" type="noConversion"/>
  </si>
  <si>
    <t>19280019</t>
    <phoneticPr fontId="30" type="noConversion"/>
  </si>
  <si>
    <t>762758312149</t>
    <phoneticPr fontId="30" type="noConversion"/>
  </si>
  <si>
    <t>19280020</t>
    <phoneticPr fontId="30" type="noConversion"/>
  </si>
  <si>
    <t>L20140635</t>
    <phoneticPr fontId="30" type="noConversion"/>
  </si>
  <si>
    <t>762758312157</t>
    <phoneticPr fontId="30" type="noConversion"/>
  </si>
  <si>
    <t>L20150118</t>
    <phoneticPr fontId="30" type="noConversion"/>
  </si>
  <si>
    <t>19280021</t>
    <phoneticPr fontId="30" type="noConversion"/>
  </si>
  <si>
    <t>19280022</t>
    <phoneticPr fontId="30" type="noConversion"/>
  </si>
  <si>
    <t>L20150149</t>
    <phoneticPr fontId="30" type="noConversion"/>
  </si>
  <si>
    <t>19280023</t>
  </si>
  <si>
    <t>L20150148</t>
    <phoneticPr fontId="30" type="noConversion"/>
  </si>
  <si>
    <t>L20150150</t>
    <phoneticPr fontId="30" type="noConversion"/>
  </si>
  <si>
    <t>19280024</t>
  </si>
  <si>
    <t>L20150155</t>
    <phoneticPr fontId="30" type="noConversion"/>
  </si>
  <si>
    <t>19280025</t>
  </si>
  <si>
    <t>762758312158</t>
    <phoneticPr fontId="30" type="noConversion"/>
  </si>
  <si>
    <t>2015.5.21</t>
    <phoneticPr fontId="30" type="noConversion"/>
  </si>
  <si>
    <t>蒋</t>
    <phoneticPr fontId="30" type="noConversion"/>
  </si>
  <si>
    <t>欧宝电气（深圳）有限公司</t>
  </si>
  <si>
    <t>2015.5.22</t>
    <phoneticPr fontId="30" type="noConversion"/>
  </si>
  <si>
    <t>2015.5.26</t>
    <phoneticPr fontId="30" type="noConversion"/>
  </si>
  <si>
    <t>2015.5.27</t>
    <phoneticPr fontId="30" type="noConversion"/>
  </si>
  <si>
    <t>上海海立特种制冷设备有限公司</t>
  </si>
  <si>
    <t>L20150199</t>
    <phoneticPr fontId="30" type="noConversion"/>
  </si>
  <si>
    <t>2015.5.30</t>
    <phoneticPr fontId="30" type="noConversion"/>
  </si>
  <si>
    <t>欧元</t>
    <phoneticPr fontId="30" type="noConversion"/>
  </si>
  <si>
    <t>L20140662，L20150169</t>
    <phoneticPr fontId="30" type="noConversion"/>
  </si>
  <si>
    <t>19280106</t>
    <phoneticPr fontId="30" type="noConversion"/>
  </si>
  <si>
    <t>L20150181</t>
    <phoneticPr fontId="30" type="noConversion"/>
  </si>
  <si>
    <t>718849501447</t>
    <phoneticPr fontId="30" type="noConversion"/>
  </si>
  <si>
    <t>19280104</t>
    <phoneticPr fontId="30" type="noConversion"/>
  </si>
  <si>
    <t>L20150188</t>
    <phoneticPr fontId="30" type="noConversion"/>
  </si>
  <si>
    <t>718849501448</t>
    <phoneticPr fontId="30" type="noConversion"/>
  </si>
  <si>
    <t>19280105</t>
    <phoneticPr fontId="30" type="noConversion"/>
  </si>
  <si>
    <t>718849501443</t>
    <phoneticPr fontId="30" type="noConversion"/>
  </si>
  <si>
    <t>11955155</t>
    <phoneticPr fontId="30" type="noConversion"/>
  </si>
  <si>
    <t>L20150074</t>
    <phoneticPr fontId="30" type="noConversion"/>
  </si>
  <si>
    <t>‘71884951444</t>
    <phoneticPr fontId="30" type="noConversion"/>
  </si>
  <si>
    <t>L20150157，167，186</t>
    <phoneticPr fontId="30" type="noConversion"/>
  </si>
  <si>
    <t>19280107</t>
    <phoneticPr fontId="30" type="noConversion"/>
  </si>
  <si>
    <t>718849501445</t>
    <phoneticPr fontId="30" type="noConversion"/>
  </si>
  <si>
    <t>19280108</t>
    <phoneticPr fontId="30" type="noConversion"/>
  </si>
  <si>
    <t>19280109</t>
  </si>
  <si>
    <t>19280110</t>
  </si>
  <si>
    <t>718849501446</t>
    <phoneticPr fontId="30" type="noConversion"/>
  </si>
  <si>
    <t>2015.6.2</t>
    <phoneticPr fontId="30" type="noConversion"/>
  </si>
  <si>
    <t>浙江恒丰光电技术有限公司</t>
    <phoneticPr fontId="30" type="noConversion"/>
  </si>
  <si>
    <t>(JW)RAYCAP SA</t>
    <phoneticPr fontId="30" type="noConversion"/>
  </si>
  <si>
    <t>南德认证检测（中国）有限公司广州分公司</t>
    <phoneticPr fontId="30" type="noConversion"/>
  </si>
  <si>
    <t>2015.6.4</t>
    <phoneticPr fontId="30" type="noConversion"/>
  </si>
  <si>
    <t>L20150240</t>
    <phoneticPr fontId="30" type="noConversion"/>
  </si>
  <si>
    <t>德和盛电气有限公司</t>
    <phoneticPr fontId="30" type="noConversion"/>
  </si>
  <si>
    <t>浙江雷泰电气有限公司</t>
    <phoneticPr fontId="30" type="noConversion"/>
  </si>
  <si>
    <t>2015.6.5</t>
    <phoneticPr fontId="30" type="noConversion"/>
  </si>
  <si>
    <t>19280134</t>
    <phoneticPr fontId="30" type="noConversion"/>
  </si>
  <si>
    <t>718849501435</t>
    <phoneticPr fontId="30" type="noConversion"/>
  </si>
  <si>
    <t>19280135</t>
    <phoneticPr fontId="30" type="noConversion"/>
  </si>
  <si>
    <t>L20150224</t>
    <phoneticPr fontId="30" type="noConversion"/>
  </si>
  <si>
    <t>19280136</t>
    <phoneticPr fontId="30" type="noConversion"/>
  </si>
  <si>
    <t>L20150234</t>
    <phoneticPr fontId="30" type="noConversion"/>
  </si>
  <si>
    <t>718849501436</t>
    <phoneticPr fontId="30" type="noConversion"/>
  </si>
  <si>
    <t>L20150174</t>
    <phoneticPr fontId="30" type="noConversion"/>
  </si>
  <si>
    <t>19280132</t>
    <phoneticPr fontId="30" type="noConversion"/>
  </si>
  <si>
    <t>19280111</t>
    <phoneticPr fontId="30" type="noConversion"/>
  </si>
  <si>
    <t>19280123</t>
    <phoneticPr fontId="30" type="noConversion"/>
  </si>
  <si>
    <t>L20150180</t>
  </si>
  <si>
    <t>L20150180</t>
    <phoneticPr fontId="30" type="noConversion"/>
  </si>
  <si>
    <t>718849501440</t>
    <phoneticPr fontId="30" type="noConversion"/>
  </si>
  <si>
    <t>19280133</t>
    <phoneticPr fontId="30" type="noConversion"/>
  </si>
  <si>
    <t>L20140025</t>
    <phoneticPr fontId="30" type="noConversion"/>
  </si>
  <si>
    <t>718849501439</t>
    <phoneticPr fontId="30" type="noConversion"/>
  </si>
  <si>
    <t>718849501437</t>
    <phoneticPr fontId="30" type="noConversion"/>
  </si>
  <si>
    <t>上海航天科工电器研究院有限公司</t>
    <phoneticPr fontId="30" type="noConversion"/>
  </si>
  <si>
    <t>19280131</t>
    <phoneticPr fontId="30" type="noConversion"/>
  </si>
  <si>
    <t>L20150195</t>
    <phoneticPr fontId="30" type="noConversion"/>
  </si>
  <si>
    <t>718849501438</t>
    <phoneticPr fontId="30" type="noConversion"/>
  </si>
  <si>
    <t>西门子(中国)有限公司</t>
    <phoneticPr fontId="30" type="noConversion"/>
  </si>
  <si>
    <t>沈</t>
    <phoneticPr fontId="30" type="noConversion"/>
  </si>
  <si>
    <t>19280126</t>
    <phoneticPr fontId="30" type="noConversion"/>
  </si>
  <si>
    <t>L20140607,L20140684</t>
    <phoneticPr fontId="30" type="noConversion"/>
  </si>
  <si>
    <t>19280124</t>
    <phoneticPr fontId="30" type="noConversion"/>
  </si>
  <si>
    <t>L20140522</t>
    <phoneticPr fontId="30" type="noConversion"/>
  </si>
  <si>
    <t>L20140664</t>
    <phoneticPr fontId="30" type="noConversion"/>
  </si>
  <si>
    <t>19280127</t>
    <phoneticPr fontId="30" type="noConversion"/>
  </si>
  <si>
    <t>718849501431</t>
    <phoneticPr fontId="30" type="noConversion"/>
  </si>
  <si>
    <t>19280129</t>
    <phoneticPr fontId="30" type="noConversion"/>
  </si>
  <si>
    <t>19280130</t>
  </si>
  <si>
    <t>718849501429</t>
    <phoneticPr fontId="30" type="noConversion"/>
  </si>
  <si>
    <t>2015.6.8</t>
    <phoneticPr fontId="30" type="noConversion"/>
  </si>
  <si>
    <t>南德认证检测（中国）有限公司广州分公司</t>
    <phoneticPr fontId="3" type="noConversion"/>
  </si>
  <si>
    <t>2015.6.10</t>
    <phoneticPr fontId="30" type="noConversion"/>
  </si>
  <si>
    <t>2015.6.11</t>
    <phoneticPr fontId="30" type="noConversion"/>
  </si>
  <si>
    <t>菲尼克斯亚太电气（南京）有限公司</t>
    <phoneticPr fontId="30" type="noConversion"/>
  </si>
  <si>
    <t>2015.6.12</t>
    <phoneticPr fontId="30" type="noConversion"/>
  </si>
  <si>
    <t>19280169</t>
    <phoneticPr fontId="30" type="noConversion"/>
  </si>
  <si>
    <t>广州市雷舫电子技术有限公司</t>
    <phoneticPr fontId="30" type="noConversion"/>
  </si>
  <si>
    <t>2015.6.15</t>
    <phoneticPr fontId="30" type="noConversion"/>
  </si>
  <si>
    <t>L20150177,178</t>
    <phoneticPr fontId="30" type="noConversion"/>
  </si>
  <si>
    <t>718849501419</t>
    <phoneticPr fontId="30" type="noConversion"/>
  </si>
  <si>
    <t>19280170</t>
    <phoneticPr fontId="30" type="noConversion"/>
  </si>
  <si>
    <t>L20150241</t>
    <phoneticPr fontId="30" type="noConversion"/>
  </si>
  <si>
    <t>718849501418</t>
    <phoneticPr fontId="30" type="noConversion"/>
  </si>
  <si>
    <t>19280171</t>
    <phoneticPr fontId="30" type="noConversion"/>
  </si>
  <si>
    <t>718849501417</t>
    <phoneticPr fontId="30" type="noConversion"/>
  </si>
  <si>
    <t>19280180</t>
    <phoneticPr fontId="30" type="noConversion"/>
  </si>
  <si>
    <t>L20150226</t>
    <phoneticPr fontId="30" type="noConversion"/>
  </si>
  <si>
    <t>718849501416</t>
    <phoneticPr fontId="30" type="noConversion"/>
  </si>
  <si>
    <t>19280179</t>
    <phoneticPr fontId="30" type="noConversion"/>
  </si>
  <si>
    <t>L20150057</t>
    <phoneticPr fontId="30" type="noConversion"/>
  </si>
  <si>
    <t>718849501415</t>
    <phoneticPr fontId="30" type="noConversion"/>
  </si>
  <si>
    <t>L20150029</t>
    <phoneticPr fontId="30" type="noConversion"/>
  </si>
  <si>
    <t>19280178</t>
    <phoneticPr fontId="30" type="noConversion"/>
  </si>
  <si>
    <t>718849501413</t>
    <phoneticPr fontId="30" type="noConversion"/>
  </si>
  <si>
    <t>19280177</t>
    <phoneticPr fontId="30" type="noConversion"/>
  </si>
  <si>
    <t>L20150252</t>
    <phoneticPr fontId="30" type="noConversion"/>
  </si>
  <si>
    <t>718849501393</t>
    <phoneticPr fontId="30" type="noConversion"/>
  </si>
  <si>
    <t>19280172</t>
    <phoneticPr fontId="30" type="noConversion"/>
  </si>
  <si>
    <t>19280173</t>
  </si>
  <si>
    <t>19280174</t>
  </si>
  <si>
    <t>19280175</t>
  </si>
  <si>
    <t>19280176</t>
  </si>
  <si>
    <t>L20150223</t>
    <phoneticPr fontId="30" type="noConversion"/>
  </si>
  <si>
    <t>L20150182</t>
    <phoneticPr fontId="30" type="noConversion"/>
  </si>
  <si>
    <t>L20150245</t>
    <phoneticPr fontId="30" type="noConversion"/>
  </si>
  <si>
    <t>L20150230</t>
  </si>
  <si>
    <t>L20150230</t>
    <phoneticPr fontId="30" type="noConversion"/>
  </si>
  <si>
    <t>718849501394</t>
    <phoneticPr fontId="30" type="noConversion"/>
  </si>
  <si>
    <t>安雷科技有限公司</t>
    <phoneticPr fontId="30" type="noConversion"/>
  </si>
  <si>
    <t>(JW)ERICO INTERNATIONAL CORPORATION</t>
    <phoneticPr fontId="30" type="noConversion"/>
  </si>
  <si>
    <t>美元</t>
    <phoneticPr fontId="30" type="noConversion"/>
  </si>
  <si>
    <t>2015.6.17</t>
    <phoneticPr fontId="30" type="noConversion"/>
  </si>
  <si>
    <t>湖北窗口科技有限公司</t>
    <phoneticPr fontId="30" type="noConversion"/>
  </si>
  <si>
    <t>2015.6.19</t>
    <phoneticPr fontId="30" type="noConversion"/>
  </si>
  <si>
    <t>江西省九江市气象局</t>
  </si>
  <si>
    <t>深圳市泰永电气科技有限公司</t>
  </si>
  <si>
    <t>蒋</t>
    <phoneticPr fontId="30" type="noConversion"/>
  </si>
  <si>
    <t>(JW)ISKRA ZASCITE D.O.O.</t>
    <phoneticPr fontId="30" type="noConversion"/>
  </si>
  <si>
    <t>林</t>
    <phoneticPr fontId="30" type="noConversion"/>
  </si>
  <si>
    <t>2015.6.23</t>
    <phoneticPr fontId="30" type="noConversion"/>
  </si>
  <si>
    <t>上海锐骥利电气有限公司</t>
    <phoneticPr fontId="30" type="noConversion"/>
  </si>
  <si>
    <t>2015.6.24</t>
    <phoneticPr fontId="30" type="noConversion"/>
  </si>
  <si>
    <t>19280219</t>
    <phoneticPr fontId="30" type="noConversion"/>
  </si>
  <si>
    <t>718849501412</t>
    <phoneticPr fontId="30" type="noConversion"/>
  </si>
  <si>
    <t>L20150024-25</t>
    <phoneticPr fontId="30" type="noConversion"/>
  </si>
  <si>
    <t>19280220</t>
    <phoneticPr fontId="30" type="noConversion"/>
  </si>
  <si>
    <t>L20150201，L20150205</t>
    <phoneticPr fontId="30" type="noConversion"/>
  </si>
  <si>
    <t>718849501411</t>
    <phoneticPr fontId="30" type="noConversion"/>
  </si>
  <si>
    <t>19280221</t>
    <phoneticPr fontId="30" type="noConversion"/>
  </si>
  <si>
    <t>L20150173</t>
    <phoneticPr fontId="30" type="noConversion"/>
  </si>
  <si>
    <t>718849501410</t>
    <phoneticPr fontId="30" type="noConversion"/>
  </si>
  <si>
    <t>19280222</t>
    <phoneticPr fontId="30" type="noConversion"/>
  </si>
  <si>
    <t>L20150229</t>
    <phoneticPr fontId="30" type="noConversion"/>
  </si>
  <si>
    <t>718849501395</t>
    <phoneticPr fontId="30" type="noConversion"/>
  </si>
  <si>
    <t>19280223</t>
    <phoneticPr fontId="30" type="noConversion"/>
  </si>
  <si>
    <t>L20150216-220</t>
    <phoneticPr fontId="30" type="noConversion"/>
  </si>
  <si>
    <t>718849501396</t>
    <phoneticPr fontId="30" type="noConversion"/>
  </si>
  <si>
    <t>19280224</t>
    <phoneticPr fontId="30" type="noConversion"/>
  </si>
  <si>
    <t>L20150268</t>
    <phoneticPr fontId="30" type="noConversion"/>
  </si>
  <si>
    <t>718849501397</t>
    <phoneticPr fontId="30" type="noConversion"/>
  </si>
  <si>
    <t>19280225</t>
    <phoneticPr fontId="30" type="noConversion"/>
  </si>
  <si>
    <t>L20150119</t>
    <phoneticPr fontId="30" type="noConversion"/>
  </si>
  <si>
    <t>718849501398</t>
    <phoneticPr fontId="30" type="noConversion"/>
  </si>
  <si>
    <t>L20150255</t>
    <phoneticPr fontId="30" type="noConversion"/>
  </si>
  <si>
    <t>19280226</t>
    <phoneticPr fontId="30" type="noConversion"/>
  </si>
  <si>
    <t>爱普科斯电子（孝感）有限公司</t>
    <phoneticPr fontId="3" type="noConversion"/>
  </si>
  <si>
    <t>918328140363</t>
    <phoneticPr fontId="30" type="noConversion"/>
  </si>
  <si>
    <r>
      <t>2</t>
    </r>
    <r>
      <rPr>
        <sz val="12"/>
        <rFont val="宋体"/>
        <family val="3"/>
        <charset val="134"/>
      </rPr>
      <t>7564485</t>
    </r>
    <phoneticPr fontId="3" type="noConversion"/>
  </si>
  <si>
    <t>19280228</t>
    <phoneticPr fontId="30" type="noConversion"/>
  </si>
  <si>
    <t>19280227</t>
    <phoneticPr fontId="30" type="noConversion"/>
  </si>
  <si>
    <t>L20150221</t>
    <phoneticPr fontId="30" type="noConversion"/>
  </si>
  <si>
    <t>L20150015</t>
    <phoneticPr fontId="30" type="noConversion"/>
  </si>
  <si>
    <t>718914203181</t>
    <phoneticPr fontId="30" type="noConversion"/>
  </si>
  <si>
    <t>2015.6.29</t>
    <phoneticPr fontId="30" type="noConversion"/>
  </si>
  <si>
    <t>佛山市浦斯电子有限公司</t>
    <phoneticPr fontId="30" type="noConversion"/>
  </si>
  <si>
    <t>L20150170</t>
  </si>
  <si>
    <t>2015.6.30</t>
    <phoneticPr fontId="30" type="noConversion"/>
  </si>
  <si>
    <t>2013.4.1</t>
    <phoneticPr fontId="3" type="noConversion"/>
  </si>
  <si>
    <t>中达电通股份有限公司</t>
  </si>
  <si>
    <t>2015.7.1</t>
    <phoneticPr fontId="30" type="noConversion"/>
  </si>
  <si>
    <t>2015.7.2</t>
    <phoneticPr fontId="30" type="noConversion"/>
  </si>
  <si>
    <t>江苏联能电子技术有限公司</t>
  </si>
  <si>
    <t>2015.7.6</t>
    <phoneticPr fontId="30" type="noConversion"/>
  </si>
  <si>
    <t>19280283</t>
    <phoneticPr fontId="30" type="noConversion"/>
  </si>
  <si>
    <t>L20150031</t>
    <phoneticPr fontId="30" type="noConversion"/>
  </si>
  <si>
    <t>718914203192</t>
    <phoneticPr fontId="30" type="noConversion"/>
  </si>
  <si>
    <t>19280284</t>
    <phoneticPr fontId="30" type="noConversion"/>
  </si>
  <si>
    <t>L20150131</t>
    <phoneticPr fontId="30" type="noConversion"/>
  </si>
  <si>
    <t>718914203193</t>
    <phoneticPr fontId="30" type="noConversion"/>
  </si>
  <si>
    <t>19280285</t>
    <phoneticPr fontId="30" type="noConversion"/>
  </si>
  <si>
    <t>L20150127</t>
    <phoneticPr fontId="30" type="noConversion"/>
  </si>
  <si>
    <t>718914203194</t>
    <phoneticPr fontId="30" type="noConversion"/>
  </si>
  <si>
    <t>19280286</t>
    <phoneticPr fontId="30" type="noConversion"/>
  </si>
  <si>
    <t>L20150258</t>
    <phoneticPr fontId="30" type="noConversion"/>
  </si>
  <si>
    <t>718914203195</t>
    <phoneticPr fontId="30" type="noConversion"/>
  </si>
  <si>
    <t>19280287</t>
    <phoneticPr fontId="30" type="noConversion"/>
  </si>
  <si>
    <t>L20150284，285</t>
    <phoneticPr fontId="30" type="noConversion"/>
  </si>
  <si>
    <t>19280288</t>
    <phoneticPr fontId="30" type="noConversion"/>
  </si>
  <si>
    <t>718914203196</t>
    <phoneticPr fontId="30" type="noConversion"/>
  </si>
  <si>
    <t>718914203197</t>
    <phoneticPr fontId="30" type="noConversion"/>
  </si>
  <si>
    <t>19280312</t>
    <phoneticPr fontId="30" type="noConversion"/>
  </si>
  <si>
    <t>L20150001</t>
    <phoneticPr fontId="30" type="noConversion"/>
  </si>
  <si>
    <t>自取</t>
    <phoneticPr fontId="30" type="noConversion"/>
  </si>
  <si>
    <t>上海中心大厦建设发展有限公司</t>
    <phoneticPr fontId="30" type="noConversion"/>
  </si>
  <si>
    <t>18235853</t>
    <phoneticPr fontId="30" type="noConversion"/>
  </si>
  <si>
    <t>L20150271</t>
    <phoneticPr fontId="30" type="noConversion"/>
  </si>
  <si>
    <t>18235854</t>
    <phoneticPr fontId="30" type="noConversion"/>
  </si>
  <si>
    <t>L20150225</t>
    <phoneticPr fontId="30" type="noConversion"/>
  </si>
  <si>
    <t>718914203198</t>
    <phoneticPr fontId="30" type="noConversion"/>
  </si>
  <si>
    <t>19280309</t>
    <phoneticPr fontId="30" type="noConversion"/>
  </si>
  <si>
    <t>L20150222</t>
    <phoneticPr fontId="30" type="noConversion"/>
  </si>
  <si>
    <t>718914203199</t>
    <phoneticPr fontId="30" type="noConversion"/>
  </si>
  <si>
    <t>19280310</t>
    <phoneticPr fontId="30" type="noConversion"/>
  </si>
  <si>
    <t>L20150286</t>
    <phoneticPr fontId="30" type="noConversion"/>
  </si>
  <si>
    <t>19280311</t>
    <phoneticPr fontId="30" type="noConversion"/>
  </si>
  <si>
    <t>L20150256</t>
    <phoneticPr fontId="30" type="noConversion"/>
  </si>
  <si>
    <t>718914203201</t>
    <phoneticPr fontId="30" type="noConversion"/>
  </si>
  <si>
    <t>718914203204</t>
    <phoneticPr fontId="30" type="noConversion"/>
  </si>
  <si>
    <t>19280313</t>
    <phoneticPr fontId="30" type="noConversion"/>
  </si>
  <si>
    <t>L20150260</t>
    <phoneticPr fontId="30" type="noConversion"/>
  </si>
  <si>
    <t>718914203202</t>
    <phoneticPr fontId="30" type="noConversion"/>
  </si>
  <si>
    <t>19280314</t>
    <phoneticPr fontId="30" type="noConversion"/>
  </si>
  <si>
    <t>L20150105</t>
    <phoneticPr fontId="30" type="noConversion"/>
  </si>
  <si>
    <t>718914203203</t>
    <phoneticPr fontId="30" type="noConversion"/>
  </si>
  <si>
    <t>自取</t>
    <phoneticPr fontId="30" type="noConversion"/>
  </si>
  <si>
    <t>19280315</t>
    <phoneticPr fontId="30" type="noConversion"/>
  </si>
  <si>
    <t>19280316</t>
  </si>
  <si>
    <t>19280317</t>
  </si>
  <si>
    <t>19280318</t>
  </si>
  <si>
    <t>19280319</t>
  </si>
  <si>
    <t>19280320</t>
  </si>
  <si>
    <t>L20150261</t>
    <phoneticPr fontId="30" type="noConversion"/>
  </si>
  <si>
    <t>L20150183</t>
    <phoneticPr fontId="30" type="noConversion"/>
  </si>
  <si>
    <t>L20150262</t>
    <phoneticPr fontId="30" type="noConversion"/>
  </si>
  <si>
    <t>L20150280</t>
    <phoneticPr fontId="30" type="noConversion"/>
  </si>
  <si>
    <t>L20150232</t>
    <phoneticPr fontId="30" type="noConversion"/>
  </si>
  <si>
    <t>L20150276</t>
    <phoneticPr fontId="30" type="noConversion"/>
  </si>
  <si>
    <t>718914203206</t>
    <phoneticPr fontId="30" type="noConversion"/>
  </si>
  <si>
    <t>上海辰竹仪表有限公司</t>
    <phoneticPr fontId="30" type="noConversion"/>
  </si>
  <si>
    <t>19280321</t>
    <phoneticPr fontId="30" type="noConversion"/>
  </si>
  <si>
    <t>L20150251</t>
    <phoneticPr fontId="30" type="noConversion"/>
  </si>
  <si>
    <t>18235852</t>
    <phoneticPr fontId="30" type="noConversion"/>
  </si>
  <si>
    <t>L20150106，L20150117</t>
    <phoneticPr fontId="30" type="noConversion"/>
  </si>
  <si>
    <t>718914203208</t>
    <phoneticPr fontId="30" type="noConversion"/>
  </si>
  <si>
    <t>718914203207</t>
    <phoneticPr fontId="30" type="noConversion"/>
  </si>
  <si>
    <t>2015.7.13</t>
    <phoneticPr fontId="30" type="noConversion"/>
  </si>
  <si>
    <t>18235996</t>
    <phoneticPr fontId="30" type="noConversion"/>
  </si>
  <si>
    <t>L20150306</t>
    <phoneticPr fontId="30" type="noConversion"/>
  </si>
  <si>
    <t>718914203213</t>
    <phoneticPr fontId="30" type="noConversion"/>
  </si>
  <si>
    <t>L20150011</t>
  </si>
  <si>
    <t>L20150073</t>
  </si>
  <si>
    <t>L20150126</t>
    <phoneticPr fontId="30" type="noConversion"/>
  </si>
  <si>
    <t>L20150158</t>
  </si>
  <si>
    <t>L20150257</t>
    <phoneticPr fontId="30" type="noConversion"/>
  </si>
  <si>
    <t>L20150264</t>
    <phoneticPr fontId="30" type="noConversion"/>
  </si>
  <si>
    <t>L20150204，L20150210，L20150211</t>
    <phoneticPr fontId="30" type="noConversion"/>
  </si>
  <si>
    <t>2015.7.16</t>
    <phoneticPr fontId="30" type="noConversion"/>
  </si>
  <si>
    <t>陕西凌雷电气有限公司</t>
  </si>
  <si>
    <t>19280340</t>
    <phoneticPr fontId="30" type="noConversion"/>
  </si>
  <si>
    <t>L20150289</t>
    <phoneticPr fontId="30" type="noConversion"/>
  </si>
  <si>
    <t>718914203217</t>
    <phoneticPr fontId="30" type="noConversion"/>
  </si>
  <si>
    <t>18235999</t>
    <phoneticPr fontId="30" type="noConversion"/>
  </si>
  <si>
    <t>L20150192</t>
    <phoneticPr fontId="30" type="noConversion"/>
  </si>
  <si>
    <t>718914203220</t>
    <phoneticPr fontId="30" type="noConversion"/>
  </si>
  <si>
    <t>18235997</t>
    <phoneticPr fontId="30" type="noConversion"/>
  </si>
  <si>
    <t>L20150165</t>
    <phoneticPr fontId="30" type="noConversion"/>
  </si>
  <si>
    <t>18235998</t>
    <phoneticPr fontId="30" type="noConversion"/>
  </si>
  <si>
    <t>718914203221</t>
    <phoneticPr fontId="30" type="noConversion"/>
  </si>
  <si>
    <t>19280341</t>
    <phoneticPr fontId="30" type="noConversion"/>
  </si>
  <si>
    <t>L20150281</t>
    <phoneticPr fontId="30" type="noConversion"/>
  </si>
  <si>
    <t>718914203222</t>
    <phoneticPr fontId="30" type="noConversion"/>
  </si>
  <si>
    <t>施耐德电气(中国)有限公司上海浦东分公司</t>
    <phoneticPr fontId="14" type="noConversion"/>
  </si>
  <si>
    <t>19280339</t>
    <phoneticPr fontId="30" type="noConversion"/>
  </si>
  <si>
    <t>L20150019</t>
    <phoneticPr fontId="30" type="noConversion"/>
  </si>
  <si>
    <t>718914203223</t>
    <phoneticPr fontId="30" type="noConversion"/>
  </si>
  <si>
    <t>2015.7.21</t>
    <phoneticPr fontId="30" type="noConversion"/>
  </si>
  <si>
    <t>杭州乾龙电器有限公司</t>
    <phoneticPr fontId="30" type="noConversion"/>
  </si>
  <si>
    <t>2015.7.22</t>
    <phoneticPr fontId="30" type="noConversion"/>
  </si>
  <si>
    <t>19280392</t>
    <phoneticPr fontId="30" type="noConversion"/>
  </si>
  <si>
    <t>L20150247-249</t>
    <phoneticPr fontId="30" type="noConversion"/>
  </si>
  <si>
    <t>718914203230</t>
    <phoneticPr fontId="30" type="noConversion"/>
  </si>
  <si>
    <t>19280393</t>
    <phoneticPr fontId="30" type="noConversion"/>
  </si>
  <si>
    <t>L20150310</t>
    <phoneticPr fontId="30" type="noConversion"/>
  </si>
  <si>
    <t>718914203229</t>
    <phoneticPr fontId="30" type="noConversion"/>
  </si>
  <si>
    <t>19280394</t>
    <phoneticPr fontId="30" type="noConversion"/>
  </si>
  <si>
    <t>L20150266</t>
    <phoneticPr fontId="30" type="noConversion"/>
  </si>
  <si>
    <t>718914203228</t>
    <phoneticPr fontId="30" type="noConversion"/>
  </si>
  <si>
    <t>19280395</t>
    <phoneticPr fontId="30" type="noConversion"/>
  </si>
  <si>
    <t>718914203227</t>
    <phoneticPr fontId="30" type="noConversion"/>
  </si>
  <si>
    <t>2015.7.23</t>
    <phoneticPr fontId="30" type="noConversion"/>
  </si>
  <si>
    <t>乐清市稳宝电子电气有限公司</t>
    <phoneticPr fontId="30" type="noConversion"/>
  </si>
  <si>
    <t>2015.2.12</t>
    <phoneticPr fontId="30" type="noConversion"/>
  </si>
  <si>
    <t>2015.7.29</t>
    <phoneticPr fontId="30" type="noConversion"/>
  </si>
  <si>
    <t>L20150215</t>
    <phoneticPr fontId="30" type="noConversion"/>
  </si>
  <si>
    <t>湖南中普防雷股份有限公司</t>
    <phoneticPr fontId="30" type="noConversion"/>
  </si>
  <si>
    <t>2015.7.30</t>
    <phoneticPr fontId="30" type="noConversion"/>
  </si>
  <si>
    <t>广东百圳君耀电子有限公司</t>
  </si>
  <si>
    <t>2015.7.3</t>
    <phoneticPr fontId="30" type="noConversion"/>
  </si>
  <si>
    <t>2015.8.3</t>
    <phoneticPr fontId="30" type="noConversion"/>
  </si>
  <si>
    <t>2015.8.5</t>
    <phoneticPr fontId="30" type="noConversion"/>
  </si>
  <si>
    <t>L20150163</t>
    <phoneticPr fontId="30" type="noConversion"/>
  </si>
  <si>
    <t>2015.8.6</t>
    <phoneticPr fontId="30" type="noConversion"/>
  </si>
  <si>
    <t>13628571</t>
    <phoneticPr fontId="30" type="noConversion"/>
  </si>
  <si>
    <t>L20140603</t>
    <phoneticPr fontId="30" type="noConversion"/>
  </si>
  <si>
    <t>718855409431</t>
    <phoneticPr fontId="30" type="noConversion"/>
  </si>
  <si>
    <t>18236656</t>
    <phoneticPr fontId="30" type="noConversion"/>
  </si>
  <si>
    <t>L20150290</t>
    <phoneticPr fontId="30" type="noConversion"/>
  </si>
  <si>
    <t>L20150326</t>
    <phoneticPr fontId="30" type="noConversion"/>
  </si>
  <si>
    <t>18236657</t>
    <phoneticPr fontId="30" type="noConversion"/>
  </si>
  <si>
    <t>718855409427</t>
    <phoneticPr fontId="30" type="noConversion"/>
  </si>
  <si>
    <t>13628570</t>
    <phoneticPr fontId="30" type="noConversion"/>
  </si>
  <si>
    <t>L20150284-285</t>
    <phoneticPr fontId="30" type="noConversion"/>
  </si>
  <si>
    <t>718855409430</t>
    <phoneticPr fontId="30" type="noConversion"/>
  </si>
  <si>
    <t>13628568</t>
    <phoneticPr fontId="30" type="noConversion"/>
  </si>
  <si>
    <t>718855409428</t>
    <phoneticPr fontId="30" type="noConversion"/>
  </si>
  <si>
    <t>13628569</t>
    <phoneticPr fontId="30" type="noConversion"/>
  </si>
  <si>
    <t>L20150250</t>
    <phoneticPr fontId="30" type="noConversion"/>
  </si>
  <si>
    <t>718855409429</t>
    <phoneticPr fontId="30" type="noConversion"/>
  </si>
  <si>
    <t>2015.8.7</t>
    <phoneticPr fontId="30" type="noConversion"/>
  </si>
  <si>
    <t>上海创湃机电设备有限公司</t>
    <phoneticPr fontId="30" type="noConversion"/>
  </si>
  <si>
    <t>2015.8.10</t>
    <phoneticPr fontId="30" type="noConversion"/>
  </si>
  <si>
    <t>13628588</t>
    <phoneticPr fontId="30" type="noConversion"/>
  </si>
  <si>
    <t>L20130367</t>
    <phoneticPr fontId="30" type="noConversion"/>
  </si>
  <si>
    <t>718855409423</t>
    <phoneticPr fontId="30" type="noConversion"/>
  </si>
  <si>
    <t>13628589</t>
    <phoneticPr fontId="30" type="noConversion"/>
  </si>
  <si>
    <t>13628590</t>
  </si>
  <si>
    <t>出报告</t>
    <phoneticPr fontId="30" type="noConversion"/>
  </si>
  <si>
    <t>L20150301-304</t>
    <phoneticPr fontId="30" type="noConversion"/>
  </si>
  <si>
    <t>13628587</t>
    <phoneticPr fontId="30" type="noConversion"/>
  </si>
  <si>
    <t>718855409420</t>
    <phoneticPr fontId="30" type="noConversion"/>
  </si>
  <si>
    <t>L20150298</t>
    <phoneticPr fontId="30" type="noConversion"/>
  </si>
  <si>
    <t>718855409421</t>
    <phoneticPr fontId="30" type="noConversion"/>
  </si>
  <si>
    <t>718855409422</t>
    <phoneticPr fontId="30" type="noConversion"/>
  </si>
  <si>
    <t>2015.8.11</t>
    <phoneticPr fontId="30" type="noConversion"/>
  </si>
  <si>
    <t>蒋</t>
    <phoneticPr fontId="30" type="noConversion"/>
  </si>
  <si>
    <t>(JW)BOURNS, INC</t>
  </si>
  <si>
    <t>2015.8.13</t>
    <phoneticPr fontId="30" type="noConversion"/>
  </si>
  <si>
    <t>L20150236</t>
    <phoneticPr fontId="30" type="noConversion"/>
  </si>
  <si>
    <t>大连利盾科技发展有限公司</t>
    <phoneticPr fontId="30" type="noConversion"/>
  </si>
  <si>
    <t>L20150190</t>
    <phoneticPr fontId="30" type="noConversion"/>
  </si>
  <si>
    <t>2015.8.14</t>
    <phoneticPr fontId="30" type="noConversion"/>
  </si>
  <si>
    <t>13628623</t>
    <phoneticPr fontId="3" type="noConversion"/>
  </si>
  <si>
    <t>L20140524</t>
    <phoneticPr fontId="3" type="noConversion"/>
  </si>
  <si>
    <t>L20140524</t>
    <phoneticPr fontId="30" type="noConversion"/>
  </si>
  <si>
    <t>13628624</t>
    <phoneticPr fontId="30" type="noConversion"/>
  </si>
  <si>
    <t>718855409408</t>
    <phoneticPr fontId="30" type="noConversion"/>
  </si>
  <si>
    <t>13628626</t>
    <phoneticPr fontId="30" type="noConversion"/>
  </si>
  <si>
    <t>L20150100</t>
    <phoneticPr fontId="30" type="noConversion"/>
  </si>
  <si>
    <t>718855409407</t>
    <phoneticPr fontId="30" type="noConversion"/>
  </si>
  <si>
    <t>13628627</t>
    <phoneticPr fontId="30" type="noConversion"/>
  </si>
  <si>
    <t>L20150022</t>
    <phoneticPr fontId="30" type="noConversion"/>
  </si>
  <si>
    <t>718855409405</t>
    <phoneticPr fontId="30" type="noConversion"/>
  </si>
  <si>
    <t>昊阳天宇科技(深圳)有限公司上海分公司</t>
    <phoneticPr fontId="30" type="noConversion"/>
  </si>
  <si>
    <t>13628625</t>
    <phoneticPr fontId="30" type="noConversion"/>
  </si>
  <si>
    <t>L20150151</t>
    <phoneticPr fontId="30" type="noConversion"/>
  </si>
  <si>
    <t>718855409406</t>
    <phoneticPr fontId="30" type="noConversion"/>
  </si>
  <si>
    <t>2015.8.19</t>
    <phoneticPr fontId="30" type="noConversion"/>
  </si>
  <si>
    <t>沈</t>
    <phoneticPr fontId="30" type="noConversion"/>
  </si>
  <si>
    <t>林</t>
    <phoneticPr fontId="30" type="noConversion"/>
  </si>
  <si>
    <t>蒋</t>
    <phoneticPr fontId="30" type="noConversion"/>
  </si>
  <si>
    <t>欧普照明股份有限公司</t>
  </si>
  <si>
    <t>2015.8.25</t>
    <phoneticPr fontId="30" type="noConversion"/>
  </si>
  <si>
    <t>L20150095</t>
    <phoneticPr fontId="30" type="noConversion"/>
  </si>
  <si>
    <t>上海优泰欧申机电有限公司</t>
    <phoneticPr fontId="30" type="noConversion"/>
  </si>
  <si>
    <t>L20150243，244</t>
    <phoneticPr fontId="30" type="noConversion"/>
  </si>
  <si>
    <t>蒋</t>
    <phoneticPr fontId="30" type="noConversion"/>
  </si>
  <si>
    <t>L20150227</t>
    <phoneticPr fontId="30" type="noConversion"/>
  </si>
  <si>
    <t>718855409397</t>
    <phoneticPr fontId="30" type="noConversion"/>
  </si>
  <si>
    <t>飞利浦灯具(上海)有限公司</t>
    <phoneticPr fontId="30" type="noConversion"/>
  </si>
  <si>
    <t>13628674</t>
    <phoneticPr fontId="30" type="noConversion"/>
  </si>
  <si>
    <t>13628675</t>
    <phoneticPr fontId="30" type="noConversion"/>
  </si>
  <si>
    <t>L20150040</t>
    <phoneticPr fontId="30" type="noConversion"/>
  </si>
  <si>
    <t>L20150346</t>
    <phoneticPr fontId="30" type="noConversion"/>
  </si>
  <si>
    <t>718855409398</t>
    <phoneticPr fontId="30" type="noConversion"/>
  </si>
  <si>
    <t>13628676</t>
    <phoneticPr fontId="30" type="noConversion"/>
  </si>
  <si>
    <t>13628677</t>
  </si>
  <si>
    <t>13628678</t>
  </si>
  <si>
    <t>13628679</t>
  </si>
  <si>
    <t>13628680</t>
  </si>
  <si>
    <t>13628681</t>
  </si>
  <si>
    <t>L20150317</t>
    <phoneticPr fontId="30" type="noConversion"/>
  </si>
  <si>
    <t>L20150318</t>
    <phoneticPr fontId="30" type="noConversion"/>
  </si>
  <si>
    <t>L20150319</t>
    <phoneticPr fontId="30" type="noConversion"/>
  </si>
  <si>
    <t>L20150294</t>
    <phoneticPr fontId="30" type="noConversion"/>
  </si>
  <si>
    <t>13628682</t>
  </si>
  <si>
    <t>L20150300</t>
  </si>
  <si>
    <t>诺雅克</t>
    <phoneticPr fontId="30" type="noConversion"/>
  </si>
  <si>
    <t>13628683</t>
    <phoneticPr fontId="30" type="noConversion"/>
  </si>
  <si>
    <t>L20150347</t>
    <phoneticPr fontId="30" type="noConversion"/>
  </si>
  <si>
    <t>L20150348</t>
    <phoneticPr fontId="30" type="noConversion"/>
  </si>
  <si>
    <t>13628686</t>
    <phoneticPr fontId="30" type="noConversion"/>
  </si>
  <si>
    <t>13628685</t>
    <phoneticPr fontId="30" type="noConversion"/>
  </si>
  <si>
    <t>L20150142</t>
  </si>
  <si>
    <t>718855409400</t>
    <phoneticPr fontId="30" type="noConversion"/>
  </si>
  <si>
    <t>718855409401</t>
    <phoneticPr fontId="30" type="noConversion"/>
  </si>
  <si>
    <t>13628687</t>
    <phoneticPr fontId="30" type="noConversion"/>
  </si>
  <si>
    <t>L20150345</t>
    <phoneticPr fontId="30" type="noConversion"/>
  </si>
  <si>
    <t>718855409403</t>
    <phoneticPr fontId="30" type="noConversion"/>
  </si>
  <si>
    <t>13628688</t>
    <phoneticPr fontId="30" type="noConversion"/>
  </si>
  <si>
    <t>L20150313</t>
    <phoneticPr fontId="30" type="noConversion"/>
  </si>
  <si>
    <t>718855409402</t>
    <phoneticPr fontId="30" type="noConversion"/>
  </si>
  <si>
    <t>13628689</t>
    <phoneticPr fontId="30" type="noConversion"/>
  </si>
  <si>
    <t>L20150184</t>
    <phoneticPr fontId="30" type="noConversion"/>
  </si>
  <si>
    <t>718855409393</t>
    <phoneticPr fontId="30" type="noConversion"/>
  </si>
  <si>
    <t>18237183</t>
    <phoneticPr fontId="30" type="noConversion"/>
  </si>
  <si>
    <t>L20150156</t>
    <phoneticPr fontId="30" type="noConversion"/>
  </si>
  <si>
    <t>718855409396</t>
    <phoneticPr fontId="30" type="noConversion"/>
  </si>
  <si>
    <t>18237184</t>
    <phoneticPr fontId="30" type="noConversion"/>
  </si>
  <si>
    <t>L20150272</t>
    <phoneticPr fontId="30" type="noConversion"/>
  </si>
  <si>
    <t>718855409394</t>
    <phoneticPr fontId="30" type="noConversion"/>
  </si>
  <si>
    <t>18237186</t>
    <phoneticPr fontId="30" type="noConversion"/>
  </si>
  <si>
    <t>L20150275</t>
    <phoneticPr fontId="30" type="noConversion"/>
  </si>
  <si>
    <t>718855409395</t>
    <phoneticPr fontId="30" type="noConversion"/>
  </si>
  <si>
    <t>18237187</t>
    <phoneticPr fontId="30" type="noConversion"/>
  </si>
  <si>
    <t>18237188</t>
    <phoneticPr fontId="30" type="noConversion"/>
  </si>
  <si>
    <t>L20150311</t>
    <phoneticPr fontId="30" type="noConversion"/>
  </si>
  <si>
    <t>718855409392</t>
    <phoneticPr fontId="30" type="noConversion"/>
  </si>
  <si>
    <t>环宇集团有限公司</t>
  </si>
  <si>
    <t>2015.8.30</t>
    <phoneticPr fontId="30" type="noConversion"/>
  </si>
  <si>
    <t>2015.9.1</t>
    <phoneticPr fontId="30" type="noConversion"/>
  </si>
  <si>
    <t>L20150328</t>
    <phoneticPr fontId="30" type="noConversion"/>
  </si>
  <si>
    <t>复检费</t>
    <phoneticPr fontId="30" type="noConversion"/>
  </si>
  <si>
    <t>2015.9.6</t>
    <phoneticPr fontId="30" type="noConversion"/>
  </si>
  <si>
    <t>2015.9.8</t>
    <phoneticPr fontId="30" type="noConversion"/>
  </si>
  <si>
    <t>林</t>
    <phoneticPr fontId="30" type="noConversion"/>
  </si>
  <si>
    <t>2015.9.9</t>
    <phoneticPr fontId="30" type="noConversion"/>
  </si>
  <si>
    <t>施耐德万高（天津）电气设备有限公司</t>
    <phoneticPr fontId="30" type="noConversion"/>
  </si>
  <si>
    <t>13628761</t>
    <phoneticPr fontId="30" type="noConversion"/>
  </si>
  <si>
    <t>13628758</t>
    <phoneticPr fontId="30" type="noConversion"/>
  </si>
  <si>
    <t>13628759</t>
  </si>
  <si>
    <t>13628760</t>
  </si>
  <si>
    <t>L20150124</t>
    <phoneticPr fontId="30" type="noConversion"/>
  </si>
  <si>
    <t>L20150125</t>
  </si>
  <si>
    <t>L20150126</t>
  </si>
  <si>
    <t>L20150127</t>
  </si>
  <si>
    <t>13628757</t>
    <phoneticPr fontId="30" type="noConversion"/>
  </si>
  <si>
    <t>718973661657</t>
    <phoneticPr fontId="30" type="noConversion"/>
  </si>
  <si>
    <t>718973661658</t>
    <phoneticPr fontId="30" type="noConversion"/>
  </si>
  <si>
    <t>13628755</t>
    <phoneticPr fontId="30" type="noConversion"/>
  </si>
  <si>
    <t>13628754</t>
    <phoneticPr fontId="30" type="noConversion"/>
  </si>
  <si>
    <t>复检费</t>
    <phoneticPr fontId="30" type="noConversion"/>
  </si>
  <si>
    <t>2015.9.11</t>
    <phoneticPr fontId="30" type="noConversion"/>
  </si>
  <si>
    <t>L20150330</t>
    <phoneticPr fontId="30" type="noConversion"/>
  </si>
  <si>
    <t>718973661663</t>
    <phoneticPr fontId="30" type="noConversion"/>
  </si>
  <si>
    <t>29544537</t>
    <phoneticPr fontId="30" type="noConversion"/>
  </si>
  <si>
    <t>29544536</t>
    <phoneticPr fontId="30" type="noConversion"/>
  </si>
  <si>
    <t>29544535</t>
    <phoneticPr fontId="30" type="noConversion"/>
  </si>
  <si>
    <t>29544534</t>
    <phoneticPr fontId="30" type="noConversion"/>
  </si>
  <si>
    <t>718973661660</t>
    <phoneticPr fontId="30" type="noConversion"/>
  </si>
  <si>
    <t>L20150036</t>
    <phoneticPr fontId="30" type="noConversion"/>
  </si>
  <si>
    <t>L20140681</t>
    <phoneticPr fontId="30" type="noConversion"/>
  </si>
  <si>
    <t>13628762</t>
    <phoneticPr fontId="30" type="noConversion"/>
  </si>
  <si>
    <t>L20150398</t>
    <phoneticPr fontId="30" type="noConversion"/>
  </si>
  <si>
    <t>718973661662</t>
    <phoneticPr fontId="30" type="noConversion"/>
  </si>
  <si>
    <t>13628763</t>
    <phoneticPr fontId="30" type="noConversion"/>
  </si>
  <si>
    <t>L20150329</t>
    <phoneticPr fontId="30" type="noConversion"/>
  </si>
  <si>
    <t>蒋</t>
    <phoneticPr fontId="30" type="noConversion"/>
  </si>
  <si>
    <t>沈</t>
    <phoneticPr fontId="30" type="noConversion"/>
  </si>
  <si>
    <t>2015.9.15</t>
    <phoneticPr fontId="30" type="noConversion"/>
  </si>
  <si>
    <t>上海雷威司孚电气科技有限公司</t>
    <phoneticPr fontId="30" type="noConversion"/>
  </si>
  <si>
    <t>2015.9.17</t>
    <phoneticPr fontId="30" type="noConversion"/>
  </si>
  <si>
    <t>深圳普泰电气有限公司</t>
  </si>
  <si>
    <t>2015.9.18</t>
    <phoneticPr fontId="30" type="noConversion"/>
  </si>
  <si>
    <t>江苏德大自动化设备有限公司</t>
    <phoneticPr fontId="30" type="noConversion"/>
  </si>
  <si>
    <t>2015.9.23</t>
    <phoneticPr fontId="30" type="noConversion"/>
  </si>
  <si>
    <t>2015.9.24</t>
    <phoneticPr fontId="30" type="noConversion"/>
  </si>
  <si>
    <t>L20150380</t>
    <phoneticPr fontId="30" type="noConversion"/>
  </si>
  <si>
    <t>13628752</t>
    <phoneticPr fontId="30" type="noConversion"/>
  </si>
  <si>
    <t>718973661668</t>
    <phoneticPr fontId="30" type="noConversion"/>
  </si>
  <si>
    <t>13628816</t>
    <phoneticPr fontId="30" type="noConversion"/>
  </si>
  <si>
    <t>718973661670</t>
    <phoneticPr fontId="30" type="noConversion"/>
  </si>
  <si>
    <t xml:space="preserve"> </t>
    <phoneticPr fontId="30" type="noConversion"/>
  </si>
  <si>
    <t>2015.9.28</t>
    <phoneticPr fontId="30" type="noConversion"/>
  </si>
  <si>
    <t>L20150291</t>
    <phoneticPr fontId="30" type="noConversion"/>
  </si>
  <si>
    <t>宁波柯力传感科技股份有限公司</t>
    <phoneticPr fontId="30" type="noConversion"/>
  </si>
  <si>
    <t>上海垄汇房地产开发有限公司</t>
    <phoneticPr fontId="30" type="noConversion"/>
  </si>
  <si>
    <t>2015.10.9</t>
    <phoneticPr fontId="30" type="noConversion"/>
  </si>
  <si>
    <t>L20150416-417</t>
    <phoneticPr fontId="30" type="noConversion"/>
  </si>
  <si>
    <t>29544996</t>
    <phoneticPr fontId="30" type="noConversion"/>
  </si>
  <si>
    <t>2015.10.10</t>
    <phoneticPr fontId="30" type="noConversion"/>
  </si>
  <si>
    <t>广西地凯科技有限公司</t>
    <phoneticPr fontId="30" type="noConversion"/>
  </si>
  <si>
    <t>富隆电气有限公司</t>
    <phoneticPr fontId="30" type="noConversion"/>
  </si>
  <si>
    <t>2015.10.12</t>
    <phoneticPr fontId="30" type="noConversion"/>
  </si>
  <si>
    <t>LIANEQUIP SDN BHO</t>
    <phoneticPr fontId="30" type="noConversion"/>
  </si>
  <si>
    <t>美元</t>
    <phoneticPr fontId="30" type="noConversion"/>
  </si>
  <si>
    <t>扬州安泰雷电防护器厂</t>
    <phoneticPr fontId="30" type="noConversion"/>
  </si>
  <si>
    <t>上海琪瑜光电科技股份有限公司</t>
    <phoneticPr fontId="30" type="noConversion"/>
  </si>
  <si>
    <t>13628939</t>
    <phoneticPr fontId="30" type="noConversion"/>
  </si>
  <si>
    <t>13628940</t>
    <phoneticPr fontId="30" type="noConversion"/>
  </si>
  <si>
    <t>L20150372</t>
    <phoneticPr fontId="30" type="noConversion"/>
  </si>
  <si>
    <t>718973661681</t>
    <phoneticPr fontId="30" type="noConversion"/>
  </si>
  <si>
    <t>13628941</t>
    <phoneticPr fontId="30" type="noConversion"/>
  </si>
  <si>
    <t>L20150413</t>
    <phoneticPr fontId="30" type="noConversion"/>
  </si>
  <si>
    <t>718973661682</t>
    <phoneticPr fontId="30" type="noConversion"/>
  </si>
  <si>
    <t>13628942</t>
    <phoneticPr fontId="30" type="noConversion"/>
  </si>
  <si>
    <t>718973661683</t>
    <phoneticPr fontId="30" type="noConversion"/>
  </si>
  <si>
    <t>13628944</t>
    <phoneticPr fontId="30" type="noConversion"/>
  </si>
  <si>
    <t>718973661685</t>
    <phoneticPr fontId="30" type="noConversion"/>
  </si>
  <si>
    <t>L20150395</t>
    <phoneticPr fontId="30" type="noConversion"/>
  </si>
  <si>
    <t>13628945</t>
    <phoneticPr fontId="30" type="noConversion"/>
  </si>
  <si>
    <t>718973661686</t>
    <phoneticPr fontId="30" type="noConversion"/>
  </si>
  <si>
    <t>上海贝电实业(集团)股份有限公司</t>
  </si>
  <si>
    <t>2015.10.15</t>
    <phoneticPr fontId="30" type="noConversion"/>
  </si>
  <si>
    <t>(JW)LANREADY TECHNOLOGIES INC</t>
    <phoneticPr fontId="30" type="noConversion"/>
  </si>
  <si>
    <t>2015.10.19</t>
    <phoneticPr fontId="30" type="noConversion"/>
  </si>
  <si>
    <t>2015.10.20</t>
    <phoneticPr fontId="30" type="noConversion"/>
  </si>
  <si>
    <t>施耐德万高(天津)电气设备有限公司</t>
  </si>
  <si>
    <t>2015.10.20</t>
    <phoneticPr fontId="30" type="noConversion"/>
  </si>
  <si>
    <t>温州奥来电器有限公司</t>
  </si>
  <si>
    <t>13628995</t>
    <phoneticPr fontId="30" type="noConversion"/>
  </si>
  <si>
    <t>L20150331-332</t>
    <phoneticPr fontId="30" type="noConversion"/>
  </si>
  <si>
    <t>718973661700</t>
    <phoneticPr fontId="30" type="noConversion"/>
  </si>
  <si>
    <t>13628999</t>
    <phoneticPr fontId="30" type="noConversion"/>
  </si>
  <si>
    <t>L20150144-146</t>
    <phoneticPr fontId="30" type="noConversion"/>
  </si>
  <si>
    <t>43313153</t>
    <phoneticPr fontId="30" type="noConversion"/>
  </si>
  <si>
    <t>718973661699</t>
    <phoneticPr fontId="30" type="noConversion"/>
  </si>
  <si>
    <t>43313154</t>
    <phoneticPr fontId="30" type="noConversion"/>
  </si>
  <si>
    <t>43313155</t>
  </si>
  <si>
    <t>L20150341-342</t>
    <phoneticPr fontId="30" type="noConversion"/>
  </si>
  <si>
    <t>L20150396-397</t>
    <phoneticPr fontId="30" type="noConversion"/>
  </si>
  <si>
    <t>718973661698</t>
    <phoneticPr fontId="30" type="noConversion"/>
  </si>
  <si>
    <t>深圳市马勒电子有限公司</t>
    <phoneticPr fontId="30" type="noConversion"/>
  </si>
  <si>
    <t>2015.10.22</t>
    <phoneticPr fontId="30" type="noConversion"/>
  </si>
  <si>
    <t>杭州佳和</t>
    <phoneticPr fontId="30" type="noConversion"/>
  </si>
  <si>
    <t>2015.10.26</t>
    <phoneticPr fontId="30" type="noConversion"/>
  </si>
  <si>
    <t>L20150338-340</t>
    <phoneticPr fontId="30" type="noConversion"/>
  </si>
  <si>
    <t>南通信达电器有限公司</t>
    <phoneticPr fontId="30" type="noConversion"/>
  </si>
  <si>
    <t>林</t>
    <phoneticPr fontId="30" type="noConversion"/>
  </si>
  <si>
    <t>沈</t>
    <phoneticPr fontId="30" type="noConversion"/>
  </si>
  <si>
    <t>2015.9.29</t>
    <phoneticPr fontId="30" type="noConversion"/>
  </si>
  <si>
    <t>南德认证检测(中国)有限公司上海分公司</t>
    <phoneticPr fontId="30" type="noConversion"/>
  </si>
  <si>
    <t>L20150428</t>
    <phoneticPr fontId="30" type="noConversion"/>
  </si>
  <si>
    <t>2015.11.2</t>
    <phoneticPr fontId="30" type="noConversion"/>
  </si>
  <si>
    <t>宁波华瓷通信技术有限公司</t>
    <phoneticPr fontId="30" type="noConversion"/>
  </si>
  <si>
    <t>江西南昌天鸿中光防雷工程有限公司</t>
  </si>
  <si>
    <t>浙江正泰电器股份有限公司</t>
  </si>
  <si>
    <t>2015.11.4</t>
    <phoneticPr fontId="30" type="noConversion"/>
  </si>
  <si>
    <t>上海由信电气工程设备有限公司</t>
    <phoneticPr fontId="30" type="noConversion"/>
  </si>
  <si>
    <t>深圳市科安达轨道交通技术有限公司</t>
  </si>
  <si>
    <t>2015.11.5</t>
    <phoneticPr fontId="30" type="noConversion"/>
  </si>
  <si>
    <t>上海广道电子有限公司</t>
    <phoneticPr fontId="30" type="noConversion"/>
  </si>
  <si>
    <t>43313324</t>
    <phoneticPr fontId="30" type="noConversion"/>
  </si>
  <si>
    <t>L20150030，104，287，315，343</t>
    <phoneticPr fontId="30" type="noConversion"/>
  </si>
  <si>
    <t>761690923290</t>
    <phoneticPr fontId="30" type="noConversion"/>
  </si>
  <si>
    <t>43313325</t>
    <phoneticPr fontId="30" type="noConversion"/>
  </si>
  <si>
    <t>L20140352</t>
    <phoneticPr fontId="30" type="noConversion"/>
  </si>
  <si>
    <t>761690923286</t>
    <phoneticPr fontId="30" type="noConversion"/>
  </si>
  <si>
    <t>43313326</t>
    <phoneticPr fontId="30" type="noConversion"/>
  </si>
  <si>
    <t>761690923285</t>
    <phoneticPr fontId="30" type="noConversion"/>
  </si>
  <si>
    <t>43313327</t>
    <phoneticPr fontId="30" type="noConversion"/>
  </si>
  <si>
    <t>L20150327</t>
    <phoneticPr fontId="30" type="noConversion"/>
  </si>
  <si>
    <t>761690923271</t>
    <phoneticPr fontId="30" type="noConversion"/>
  </si>
  <si>
    <t>43313328</t>
    <phoneticPr fontId="30" type="noConversion"/>
  </si>
  <si>
    <t>L20150453</t>
    <phoneticPr fontId="30" type="noConversion"/>
  </si>
  <si>
    <t>761690923272</t>
    <phoneticPr fontId="30" type="noConversion"/>
  </si>
  <si>
    <t>43313329</t>
    <phoneticPr fontId="30" type="noConversion"/>
  </si>
  <si>
    <t>L20150405</t>
    <phoneticPr fontId="30" type="noConversion"/>
  </si>
  <si>
    <t>761690923284</t>
    <phoneticPr fontId="30" type="noConversion"/>
  </si>
  <si>
    <t>43313330</t>
    <phoneticPr fontId="30" type="noConversion"/>
  </si>
  <si>
    <t>L20150383</t>
    <phoneticPr fontId="30" type="noConversion"/>
  </si>
  <si>
    <t>L20150430</t>
    <phoneticPr fontId="30" type="noConversion"/>
  </si>
  <si>
    <t>43313331</t>
    <phoneticPr fontId="30" type="noConversion"/>
  </si>
  <si>
    <t>761690923283</t>
    <phoneticPr fontId="30" type="noConversion"/>
  </si>
  <si>
    <t>43313332</t>
    <phoneticPr fontId="30" type="noConversion"/>
  </si>
  <si>
    <t>43313333</t>
  </si>
  <si>
    <t>L20150180</t>
    <phoneticPr fontId="30" type="noConversion"/>
  </si>
  <si>
    <t>761690923282</t>
    <phoneticPr fontId="30" type="noConversion"/>
  </si>
  <si>
    <t>43313334</t>
    <phoneticPr fontId="30" type="noConversion"/>
  </si>
  <si>
    <t>L20150406</t>
    <phoneticPr fontId="30" type="noConversion"/>
  </si>
  <si>
    <t>温州市欣民电器有限公司</t>
  </si>
  <si>
    <t>2015.11.9</t>
    <phoneticPr fontId="30" type="noConversion"/>
  </si>
  <si>
    <t>林</t>
    <phoneticPr fontId="30" type="noConversion"/>
  </si>
  <si>
    <t>2015.11.10</t>
    <phoneticPr fontId="30" type="noConversion"/>
  </si>
  <si>
    <t>L20150435</t>
    <phoneticPr fontId="30" type="noConversion"/>
  </si>
  <si>
    <t>苏州德立弗检测技术服务有限公司</t>
  </si>
  <si>
    <t>蒋</t>
    <phoneticPr fontId="30" type="noConversion"/>
  </si>
  <si>
    <t>2015.11.11</t>
    <phoneticPr fontId="30" type="noConversion"/>
  </si>
  <si>
    <t>飞利浦灯具(上海)有限公司</t>
    <phoneticPr fontId="30" type="noConversion"/>
  </si>
  <si>
    <t>德凯质量认证有限公司广州分公司</t>
    <phoneticPr fontId="30" type="noConversion"/>
  </si>
  <si>
    <t>L20150418</t>
    <phoneticPr fontId="30" type="noConversion"/>
  </si>
  <si>
    <t>北京乾源风电科技有限公司</t>
  </si>
  <si>
    <t>2015.11.12</t>
    <phoneticPr fontId="30" type="noConversion"/>
  </si>
  <si>
    <t>深圳市欧谱雷科技有限公司</t>
    <phoneticPr fontId="3" type="noConversion"/>
  </si>
  <si>
    <t>浙江正泰电器股份有限公司</t>
    <phoneticPr fontId="30" type="noConversion"/>
  </si>
  <si>
    <t>2015.11.13</t>
    <phoneticPr fontId="30" type="noConversion"/>
  </si>
  <si>
    <t>南京电连电子科技有限公司</t>
    <phoneticPr fontId="30" type="noConversion"/>
  </si>
  <si>
    <t>2015.11.16</t>
    <phoneticPr fontId="30" type="noConversion"/>
  </si>
  <si>
    <t>上海天祥质量技术服务有限公司</t>
    <phoneticPr fontId="14" type="noConversion"/>
  </si>
  <si>
    <t>2015.11.18</t>
    <phoneticPr fontId="30" type="noConversion"/>
  </si>
  <si>
    <t>2015.11.20</t>
    <phoneticPr fontId="30" type="noConversion"/>
  </si>
  <si>
    <t>兴勤(常州)电子有限公司</t>
  </si>
  <si>
    <t>蒋</t>
    <phoneticPr fontId="30" type="noConversion"/>
  </si>
  <si>
    <t>2015.11.24</t>
    <phoneticPr fontId="30" type="noConversion"/>
  </si>
  <si>
    <t>43313415</t>
    <phoneticPr fontId="30" type="noConversion"/>
  </si>
  <si>
    <t>L20150492</t>
    <phoneticPr fontId="30" type="noConversion"/>
  </si>
  <si>
    <t>761690923182</t>
    <phoneticPr fontId="30" type="noConversion"/>
  </si>
  <si>
    <t>43313411</t>
    <phoneticPr fontId="30" type="noConversion"/>
  </si>
  <si>
    <t>43313412</t>
  </si>
  <si>
    <t>43313413</t>
  </si>
  <si>
    <t>43313414</t>
  </si>
  <si>
    <t>L20150436-437</t>
    <phoneticPr fontId="30" type="noConversion"/>
  </si>
  <si>
    <t>43313410</t>
    <phoneticPr fontId="30" type="noConversion"/>
  </si>
  <si>
    <t>L20150379</t>
    <phoneticPr fontId="30" type="noConversion"/>
  </si>
  <si>
    <t>761690923278</t>
    <phoneticPr fontId="30" type="noConversion"/>
  </si>
  <si>
    <t>43313409</t>
    <phoneticPr fontId="30" type="noConversion"/>
  </si>
  <si>
    <t>L20150503</t>
    <phoneticPr fontId="30" type="noConversion"/>
  </si>
  <si>
    <t>761690923277</t>
    <phoneticPr fontId="30" type="noConversion"/>
  </si>
  <si>
    <t>43313408</t>
    <phoneticPr fontId="30" type="noConversion"/>
  </si>
  <si>
    <t>L20150354</t>
    <phoneticPr fontId="30" type="noConversion"/>
  </si>
  <si>
    <t>761690923276</t>
    <phoneticPr fontId="30" type="noConversion"/>
  </si>
  <si>
    <t>43313407</t>
    <phoneticPr fontId="30" type="noConversion"/>
  </si>
  <si>
    <t>L20150377</t>
    <phoneticPr fontId="30" type="noConversion"/>
  </si>
  <si>
    <t>761690923275</t>
    <phoneticPr fontId="30" type="noConversion"/>
  </si>
  <si>
    <t>43313406</t>
    <phoneticPr fontId="30" type="noConversion"/>
  </si>
  <si>
    <t>43313405</t>
    <phoneticPr fontId="30" type="noConversion"/>
  </si>
  <si>
    <t>761690923274</t>
    <phoneticPr fontId="30" type="noConversion"/>
  </si>
  <si>
    <t>43313404</t>
    <phoneticPr fontId="30" type="noConversion"/>
  </si>
  <si>
    <t>L20150471</t>
    <phoneticPr fontId="30" type="noConversion"/>
  </si>
  <si>
    <t>761690923187</t>
    <phoneticPr fontId="30" type="noConversion"/>
  </si>
  <si>
    <t>L20150476</t>
    <phoneticPr fontId="30" type="noConversion"/>
  </si>
  <si>
    <t>东莞令特电子有限公司</t>
    <phoneticPr fontId="30" type="noConversion"/>
  </si>
  <si>
    <t>43313396</t>
    <phoneticPr fontId="30" type="noConversion"/>
  </si>
  <si>
    <t>L20150288,L20150316</t>
    <phoneticPr fontId="30" type="noConversion"/>
  </si>
  <si>
    <t>761690923273</t>
    <phoneticPr fontId="30" type="noConversion"/>
  </si>
  <si>
    <t>43313395</t>
    <phoneticPr fontId="30" type="noConversion"/>
  </si>
  <si>
    <t>L20150419</t>
    <phoneticPr fontId="30" type="noConversion"/>
  </si>
  <si>
    <t>761690923183</t>
    <phoneticPr fontId="30" type="noConversion"/>
  </si>
  <si>
    <t>43313397</t>
    <phoneticPr fontId="30" type="noConversion"/>
  </si>
  <si>
    <t>43313398</t>
  </si>
  <si>
    <t>43313399</t>
  </si>
  <si>
    <t>43313400</t>
  </si>
  <si>
    <t>43313401</t>
  </si>
  <si>
    <t>43313402</t>
  </si>
  <si>
    <t>43313403</t>
    <phoneticPr fontId="30" type="noConversion"/>
  </si>
  <si>
    <t>L20150389</t>
    <phoneticPr fontId="30" type="noConversion"/>
  </si>
  <si>
    <t>L20150484</t>
    <phoneticPr fontId="30" type="noConversion"/>
  </si>
  <si>
    <t>L20150487</t>
    <phoneticPr fontId="30" type="noConversion"/>
  </si>
  <si>
    <t>L20150467</t>
    <phoneticPr fontId="30" type="noConversion"/>
  </si>
  <si>
    <t>L20150468</t>
    <phoneticPr fontId="30" type="noConversion"/>
  </si>
  <si>
    <t>L20150466</t>
    <phoneticPr fontId="30" type="noConversion"/>
  </si>
  <si>
    <t>L20150469</t>
    <phoneticPr fontId="30" type="noConversion"/>
  </si>
  <si>
    <t>761690923186</t>
    <phoneticPr fontId="30" type="noConversion"/>
  </si>
  <si>
    <t>2015.11.26</t>
    <phoneticPr fontId="30" type="noConversion"/>
  </si>
  <si>
    <t>L20150238，297</t>
    <phoneticPr fontId="30" type="noConversion"/>
  </si>
  <si>
    <t>上海宜事机电有限公司</t>
  </si>
  <si>
    <t>2015.11.27</t>
    <phoneticPr fontId="30" type="noConversion"/>
  </si>
  <si>
    <t>L20150382</t>
    <phoneticPr fontId="30" type="noConversion"/>
  </si>
  <si>
    <t>温州雷镐电气有限公司</t>
  </si>
  <si>
    <t>2015.11.30</t>
    <phoneticPr fontId="30" type="noConversion"/>
  </si>
  <si>
    <t>L20150478</t>
    <phoneticPr fontId="30" type="noConversion"/>
  </si>
  <si>
    <t>L20150478</t>
    <phoneticPr fontId="3" type="noConversion"/>
  </si>
  <si>
    <t>2015.10.30</t>
    <phoneticPr fontId="30" type="noConversion"/>
  </si>
  <si>
    <t>L20150197</t>
    <phoneticPr fontId="30" type="noConversion"/>
  </si>
  <si>
    <t>L20150198</t>
    <phoneticPr fontId="30" type="noConversion"/>
  </si>
  <si>
    <t>L20150265</t>
    <phoneticPr fontId="30" type="noConversion"/>
  </si>
  <si>
    <t>上海霖圣电气有限公司</t>
  </si>
  <si>
    <t>2015.12.1</t>
    <phoneticPr fontId="31" type="noConversion"/>
  </si>
  <si>
    <t>上海雷悦电气有限公司</t>
  </si>
  <si>
    <t>上海三思电子工程有限公司</t>
    <phoneticPr fontId="30" type="noConversion"/>
  </si>
  <si>
    <t>上海金悦来实业股份有限公司</t>
  </si>
  <si>
    <t>2015.12.3</t>
    <phoneticPr fontId="31" type="noConversion"/>
  </si>
  <si>
    <t>蒋</t>
    <phoneticPr fontId="31" type="noConversion"/>
  </si>
  <si>
    <t>L20150394</t>
  </si>
  <si>
    <t>2015.12.3</t>
    <phoneticPr fontId="31" type="noConversion"/>
  </si>
  <si>
    <t>上海雷威司孚电气科技有限公司</t>
    <phoneticPr fontId="31" type="noConversion"/>
  </si>
  <si>
    <t>761690923190</t>
    <phoneticPr fontId="30" type="noConversion"/>
  </si>
  <si>
    <t>浙江恒丰光电技术有限公司</t>
  </si>
  <si>
    <t>广州圣科萨防雷科技有限公司</t>
  </si>
  <si>
    <t>43313475</t>
    <phoneticPr fontId="30" type="noConversion"/>
  </si>
  <si>
    <t>761690923192</t>
    <phoneticPr fontId="30" type="noConversion"/>
  </si>
  <si>
    <t>43313458</t>
    <phoneticPr fontId="30" type="noConversion"/>
  </si>
  <si>
    <t>761690923193</t>
    <phoneticPr fontId="30" type="noConversion"/>
  </si>
  <si>
    <t>L20150103</t>
    <phoneticPr fontId="30" type="noConversion"/>
  </si>
  <si>
    <t>43313459</t>
    <phoneticPr fontId="30" type="noConversion"/>
  </si>
  <si>
    <t>761690923204</t>
    <phoneticPr fontId="30" type="noConversion"/>
  </si>
  <si>
    <t>L20150502</t>
    <phoneticPr fontId="30" type="noConversion"/>
  </si>
  <si>
    <t>L20150512</t>
    <phoneticPr fontId="31" type="noConversion"/>
  </si>
  <si>
    <t>761690923194</t>
    <phoneticPr fontId="31" type="noConversion"/>
  </si>
  <si>
    <t>761690923203</t>
    <phoneticPr fontId="31" type="noConversion"/>
  </si>
  <si>
    <t>43313461</t>
    <phoneticPr fontId="30" type="noConversion"/>
  </si>
  <si>
    <t>43313462</t>
  </si>
  <si>
    <t>43313463</t>
  </si>
  <si>
    <t>43313464</t>
    <phoneticPr fontId="30" type="noConversion"/>
  </si>
  <si>
    <t>L20150473</t>
    <phoneticPr fontId="30" type="noConversion"/>
  </si>
  <si>
    <t>761690923202</t>
    <phoneticPr fontId="30" type="noConversion"/>
  </si>
  <si>
    <t>43313465</t>
    <phoneticPr fontId="30" type="noConversion"/>
  </si>
  <si>
    <t>L20150458-460</t>
    <phoneticPr fontId="30" type="noConversion"/>
  </si>
  <si>
    <t>761690923201</t>
    <phoneticPr fontId="30" type="noConversion"/>
  </si>
  <si>
    <t>43313466</t>
    <phoneticPr fontId="30" type="noConversion"/>
  </si>
  <si>
    <t>761690923200</t>
    <phoneticPr fontId="30" type="noConversion"/>
  </si>
  <si>
    <t>L20150200-213</t>
    <phoneticPr fontId="30" type="noConversion"/>
  </si>
  <si>
    <t>43313469</t>
    <phoneticPr fontId="30" type="noConversion"/>
  </si>
  <si>
    <t>L20150355-368</t>
    <phoneticPr fontId="30" type="noConversion"/>
  </si>
  <si>
    <t>761690923195</t>
    <phoneticPr fontId="30" type="noConversion"/>
  </si>
  <si>
    <t>43313470</t>
    <phoneticPr fontId="30" type="noConversion"/>
  </si>
  <si>
    <t>L20150527-528</t>
    <phoneticPr fontId="30" type="noConversion"/>
  </si>
  <si>
    <t>761690923198</t>
    <phoneticPr fontId="30" type="noConversion"/>
  </si>
  <si>
    <t>43313471</t>
    <phoneticPr fontId="30" type="noConversion"/>
  </si>
  <si>
    <t>761690923196</t>
    <phoneticPr fontId="30" type="noConversion"/>
  </si>
  <si>
    <t>43313472</t>
    <phoneticPr fontId="30" type="noConversion"/>
  </si>
  <si>
    <t>L20150486</t>
    <phoneticPr fontId="30" type="noConversion"/>
  </si>
  <si>
    <t>761690923197</t>
    <phoneticPr fontId="30" type="noConversion"/>
  </si>
  <si>
    <t>L20150509</t>
    <phoneticPr fontId="31" type="noConversion"/>
  </si>
  <si>
    <t>761690923191</t>
    <phoneticPr fontId="31" type="noConversion"/>
  </si>
  <si>
    <t>45400726</t>
    <phoneticPr fontId="30" type="noConversion"/>
  </si>
  <si>
    <t>761690923184</t>
    <phoneticPr fontId="30" type="noConversion"/>
  </si>
  <si>
    <r>
      <t>2015.12.</t>
    </r>
    <r>
      <rPr>
        <sz val="12"/>
        <rFont val="宋体"/>
        <family val="3"/>
        <charset val="134"/>
      </rPr>
      <t>8</t>
    </r>
    <phoneticPr fontId="31" type="noConversion"/>
  </si>
  <si>
    <t>761690923181</t>
    <phoneticPr fontId="30" type="noConversion"/>
  </si>
  <si>
    <t>L20150008</t>
    <phoneticPr fontId="31" type="noConversion"/>
  </si>
  <si>
    <t>L20150047</t>
    <phoneticPr fontId="31" type="noConversion"/>
  </si>
  <si>
    <t>L20150401</t>
    <phoneticPr fontId="31" type="noConversion"/>
  </si>
  <si>
    <t>45400806</t>
    <phoneticPr fontId="30" type="noConversion"/>
  </si>
  <si>
    <t>L20150282-283</t>
    <phoneticPr fontId="30" type="noConversion"/>
  </si>
  <si>
    <t>43313500</t>
    <phoneticPr fontId="30" type="noConversion"/>
  </si>
  <si>
    <t>L20150475</t>
    <phoneticPr fontId="30" type="noConversion"/>
  </si>
  <si>
    <t>761690923246</t>
    <phoneticPr fontId="30" type="noConversion"/>
  </si>
  <si>
    <t>761690923248</t>
    <phoneticPr fontId="30" type="noConversion"/>
  </si>
  <si>
    <t>43313501</t>
    <phoneticPr fontId="30" type="noConversion"/>
  </si>
  <si>
    <t>L20150477</t>
    <phoneticPr fontId="30" type="noConversion"/>
  </si>
  <si>
    <t>43313502</t>
    <phoneticPr fontId="31" type="noConversion"/>
  </si>
  <si>
    <t>761690923247</t>
    <phoneticPr fontId="31" type="noConversion"/>
  </si>
  <si>
    <t>43313516</t>
    <phoneticPr fontId="30" type="noConversion"/>
  </si>
  <si>
    <t>L20150493</t>
    <phoneticPr fontId="30" type="noConversion"/>
  </si>
  <si>
    <t>718528627978</t>
    <phoneticPr fontId="30" type="noConversion"/>
  </si>
  <si>
    <t>L20150324</t>
    <phoneticPr fontId="31" type="noConversion"/>
  </si>
  <si>
    <t>L20150344</t>
    <phoneticPr fontId="31" type="noConversion"/>
  </si>
  <si>
    <t>L20150147</t>
    <phoneticPr fontId="31" type="noConversion"/>
  </si>
  <si>
    <t>43313503</t>
    <phoneticPr fontId="31" type="noConversion"/>
  </si>
  <si>
    <t>43313514</t>
    <phoneticPr fontId="31" type="noConversion"/>
  </si>
  <si>
    <t>43313513</t>
    <phoneticPr fontId="31" type="noConversion"/>
  </si>
  <si>
    <t>43313515</t>
    <phoneticPr fontId="31" type="noConversion"/>
  </si>
  <si>
    <t>43313504</t>
  </si>
  <si>
    <t>43313505</t>
  </si>
  <si>
    <t>43313506</t>
  </si>
  <si>
    <t>L20150239</t>
    <phoneticPr fontId="31" type="noConversion"/>
  </si>
  <si>
    <t>L20150516</t>
    <phoneticPr fontId="31" type="noConversion"/>
  </si>
  <si>
    <t>L20150517</t>
    <phoneticPr fontId="31" type="noConversion"/>
  </si>
  <si>
    <t>L20150526</t>
    <phoneticPr fontId="31" type="noConversion"/>
  </si>
  <si>
    <t>761690923039</t>
    <phoneticPr fontId="31" type="noConversion"/>
  </si>
  <si>
    <t>761690923040</t>
    <phoneticPr fontId="31" type="noConversion"/>
  </si>
  <si>
    <t>43313507</t>
  </si>
  <si>
    <t>43313508</t>
  </si>
  <si>
    <t>43313509</t>
  </si>
  <si>
    <t>43313510</t>
  </si>
  <si>
    <t>43313511</t>
  </si>
  <si>
    <t>43313512</t>
  </si>
  <si>
    <t>L20150133</t>
    <phoneticPr fontId="31" type="noConversion"/>
  </si>
  <si>
    <t>L20150333,L20150409</t>
    <phoneticPr fontId="31" type="noConversion"/>
  </si>
  <si>
    <t>L20150334,L20150381</t>
    <phoneticPr fontId="31" type="noConversion"/>
  </si>
  <si>
    <t>L20150448</t>
    <phoneticPr fontId="31" type="noConversion"/>
  </si>
  <si>
    <t>L20150481</t>
    <phoneticPr fontId="31" type="noConversion"/>
  </si>
  <si>
    <t>L20150482</t>
    <phoneticPr fontId="31" type="noConversion"/>
  </si>
  <si>
    <t>L20150457</t>
    <phoneticPr fontId="31" type="noConversion"/>
  </si>
  <si>
    <t>沈</t>
    <phoneticPr fontId="31" type="noConversion"/>
  </si>
  <si>
    <t>林</t>
    <phoneticPr fontId="31" type="noConversion"/>
  </si>
  <si>
    <t>上海洋生消防工程有限公司</t>
    <phoneticPr fontId="31" type="noConversion"/>
  </si>
  <si>
    <t>761690923180</t>
    <phoneticPr fontId="31" type="noConversion"/>
  </si>
  <si>
    <t>上海通用广电电力元件有限公司</t>
  </si>
  <si>
    <t>摩根新材料（上海）有限公司</t>
  </si>
  <si>
    <t>林</t>
    <phoneticPr fontId="31" type="noConversion"/>
  </si>
  <si>
    <t>2015.12.21</t>
    <phoneticPr fontId="31" type="noConversion"/>
  </si>
  <si>
    <t>43313538</t>
    <phoneticPr fontId="30" type="noConversion"/>
  </si>
  <si>
    <t>43313539</t>
  </si>
  <si>
    <t>L20150508</t>
  </si>
  <si>
    <t>761690923037</t>
    <phoneticPr fontId="30" type="noConversion"/>
  </si>
  <si>
    <t>43313540</t>
    <phoneticPr fontId="31" type="noConversion"/>
  </si>
  <si>
    <t>761690923036</t>
    <phoneticPr fontId="31" type="noConversion"/>
  </si>
  <si>
    <t>43313541</t>
    <phoneticPr fontId="31" type="noConversion"/>
  </si>
  <si>
    <t>L20150489</t>
    <phoneticPr fontId="31" type="noConversion"/>
  </si>
  <si>
    <t>L20140309，311</t>
    <phoneticPr fontId="3" type="noConversion"/>
  </si>
  <si>
    <t>761690923035</t>
    <phoneticPr fontId="31" type="noConversion"/>
  </si>
  <si>
    <t>43313542</t>
    <phoneticPr fontId="31" type="noConversion"/>
  </si>
  <si>
    <t>43313543</t>
    <phoneticPr fontId="31" type="noConversion"/>
  </si>
  <si>
    <t>761690923033</t>
    <phoneticPr fontId="31" type="noConversion"/>
  </si>
  <si>
    <t>43313544</t>
    <phoneticPr fontId="30" type="noConversion"/>
  </si>
  <si>
    <t>L20150480</t>
    <phoneticPr fontId="30" type="noConversion"/>
  </si>
  <si>
    <t>L20150464</t>
    <phoneticPr fontId="30" type="noConversion"/>
  </si>
  <si>
    <t>43313545</t>
    <phoneticPr fontId="30" type="noConversion"/>
  </si>
  <si>
    <t>761690923177</t>
    <phoneticPr fontId="30" type="noConversion"/>
  </si>
  <si>
    <t>43313546</t>
    <phoneticPr fontId="30" type="noConversion"/>
  </si>
  <si>
    <t>L20150523</t>
    <phoneticPr fontId="30" type="noConversion"/>
  </si>
  <si>
    <t>761690923176</t>
    <phoneticPr fontId="30" type="noConversion"/>
  </si>
  <si>
    <t>45400927</t>
    <phoneticPr fontId="31" type="noConversion"/>
  </si>
  <si>
    <t>L20150463</t>
    <phoneticPr fontId="31" type="noConversion"/>
  </si>
  <si>
    <t>761690923179</t>
    <phoneticPr fontId="31" type="noConversion"/>
  </si>
  <si>
    <t>45400988</t>
    <phoneticPr fontId="31" type="noConversion"/>
  </si>
  <si>
    <t>L20150420</t>
    <phoneticPr fontId="31" type="noConversion"/>
  </si>
  <si>
    <t>761690923178</t>
    <phoneticPr fontId="31" type="noConversion"/>
  </si>
  <si>
    <t>洛阳双瑞风电叶片有限公司</t>
    <phoneticPr fontId="31" type="noConversion"/>
  </si>
  <si>
    <t>45400928</t>
    <phoneticPr fontId="31" type="noConversion"/>
  </si>
  <si>
    <t>909859253485</t>
    <phoneticPr fontId="31" type="noConversion"/>
  </si>
  <si>
    <t>2015.12.17</t>
    <phoneticPr fontId="31" type="noConversion"/>
  </si>
  <si>
    <t>乐清市中厦电子有限公司</t>
    <phoneticPr fontId="31" type="noConversion"/>
  </si>
  <si>
    <t>江河创建集团股份有限公司</t>
    <phoneticPr fontId="31" type="noConversion"/>
  </si>
  <si>
    <t>2015.12.23</t>
    <phoneticPr fontId="31" type="noConversion"/>
  </si>
  <si>
    <t>上海澎渤电气有限公司</t>
    <phoneticPr fontId="3" type="noConversion"/>
  </si>
  <si>
    <t>蒋</t>
    <phoneticPr fontId="31" type="noConversion"/>
  </si>
  <si>
    <t xml:space="preserve">美尔森碳制品（上海）有限公司 </t>
    <phoneticPr fontId="31" type="noConversion"/>
  </si>
  <si>
    <t>2015.12.24</t>
    <phoneticPr fontId="31" type="noConversion"/>
  </si>
  <si>
    <t xml:space="preserve">CHALLENGE INDUSTRIAL CO., LTD. </t>
    <phoneticPr fontId="31" type="noConversion"/>
  </si>
  <si>
    <t>2015.12.29</t>
    <phoneticPr fontId="31" type="noConversion"/>
  </si>
  <si>
    <t>2015.12.30</t>
    <phoneticPr fontId="31" type="noConversion"/>
  </si>
  <si>
    <t>上海海腾电子有限公司</t>
    <phoneticPr fontId="31" type="noConversion"/>
  </si>
  <si>
    <t>上海盎特电气有限公司</t>
  </si>
  <si>
    <t>蒋</t>
    <phoneticPr fontId="31" type="noConversion"/>
  </si>
  <si>
    <t>2015.12.30</t>
    <phoneticPr fontId="31" type="noConversion"/>
  </si>
  <si>
    <t>苏州工业园区科佳自动化有限公司</t>
    <phoneticPr fontId="31" type="noConversion"/>
  </si>
  <si>
    <t>2015.12.31</t>
    <phoneticPr fontId="31" type="noConversion"/>
  </si>
  <si>
    <t>沈</t>
    <phoneticPr fontId="31" type="noConversion"/>
  </si>
  <si>
    <t>蒋</t>
    <phoneticPr fontId="31" type="noConversion"/>
  </si>
  <si>
    <t>16280762</t>
    <phoneticPr fontId="30" type="noConversion"/>
  </si>
  <si>
    <t>16280761</t>
    <phoneticPr fontId="30" type="noConversion"/>
  </si>
  <si>
    <t>761690923174</t>
    <phoneticPr fontId="30" type="noConversion"/>
  </si>
  <si>
    <t>16280757</t>
    <phoneticPr fontId="30" type="noConversion"/>
  </si>
  <si>
    <t>16280758</t>
  </si>
  <si>
    <t>16280759</t>
  </si>
  <si>
    <t>761690923173</t>
    <phoneticPr fontId="30" type="noConversion"/>
  </si>
  <si>
    <t>16280760</t>
    <phoneticPr fontId="31" type="noConversion"/>
  </si>
  <si>
    <t>L20150438-439</t>
    <phoneticPr fontId="30" type="noConversion"/>
  </si>
  <si>
    <t>761690923172</t>
    <phoneticPr fontId="30" type="noConversion"/>
  </si>
  <si>
    <t>上海摩腾碳制品有限公司</t>
  </si>
  <si>
    <t>2016.1.7</t>
    <phoneticPr fontId="31" type="noConversion"/>
  </si>
  <si>
    <t>林</t>
    <phoneticPr fontId="31" type="noConversion"/>
  </si>
  <si>
    <t>烟台东方威思顿电气股份有限公司</t>
  </si>
  <si>
    <t>L20150441，L20150539</t>
    <phoneticPr fontId="31" type="noConversion"/>
  </si>
  <si>
    <r>
      <t>Lightning Protection System (M) Sdn Bhd</t>
    </r>
    <r>
      <rPr>
        <sz val="12"/>
        <color rgb="FF000000"/>
        <rFont val="Times New Roman"/>
        <family val="1"/>
      </rPr>
      <t xml:space="preserve"> </t>
    </r>
  </si>
  <si>
    <t>蒋</t>
    <phoneticPr fontId="31" type="noConversion"/>
  </si>
  <si>
    <r>
      <t>重庆三峡电缆</t>
    </r>
    <r>
      <rPr>
        <sz val="10.5"/>
        <color rgb="FF000000"/>
        <rFont val="Times New Roman"/>
        <family val="1"/>
      </rPr>
      <t>(</t>
    </r>
    <r>
      <rPr>
        <sz val="10.5"/>
        <color rgb="FF000000"/>
        <rFont val="宋体"/>
        <family val="3"/>
        <charset val="134"/>
      </rPr>
      <t>集团</t>
    </r>
    <r>
      <rPr>
        <sz val="10.5"/>
        <color rgb="FF000000"/>
        <rFont val="Times New Roman"/>
        <family val="1"/>
      </rPr>
      <t>)</t>
    </r>
    <r>
      <rPr>
        <sz val="10.5"/>
        <color rgb="FF000000"/>
        <rFont val="宋体"/>
        <family val="3"/>
        <charset val="134"/>
      </rPr>
      <t>有限公司</t>
    </r>
    <phoneticPr fontId="3" type="noConversion"/>
  </si>
  <si>
    <t>中国质量认证中心</t>
    <phoneticPr fontId="31" type="noConversion"/>
  </si>
  <si>
    <t>16280799</t>
    <phoneticPr fontId="31" type="noConversion"/>
  </si>
  <si>
    <t>761690923170</t>
    <phoneticPr fontId="31" type="noConversion"/>
  </si>
  <si>
    <t>45401386</t>
    <phoneticPr fontId="31" type="noConversion"/>
  </si>
  <si>
    <t>L20150494-496</t>
    <phoneticPr fontId="31" type="noConversion"/>
  </si>
  <si>
    <t>16280801</t>
    <phoneticPr fontId="31" type="noConversion"/>
  </si>
  <si>
    <t>复检费</t>
    <phoneticPr fontId="31" type="noConversion"/>
  </si>
  <si>
    <t>761690923167</t>
    <phoneticPr fontId="31" type="noConversion"/>
  </si>
  <si>
    <t>16280802</t>
    <phoneticPr fontId="31" type="noConversion"/>
  </si>
  <si>
    <t>16280803</t>
  </si>
  <si>
    <t>L20150547</t>
  </si>
  <si>
    <t>16280804</t>
    <phoneticPr fontId="31" type="noConversion"/>
  </si>
  <si>
    <t>L20150566</t>
    <phoneticPr fontId="31" type="noConversion"/>
  </si>
  <si>
    <t>761690923001</t>
    <phoneticPr fontId="31" type="noConversion"/>
  </si>
  <si>
    <t>16280805</t>
    <phoneticPr fontId="30" type="noConversion"/>
  </si>
  <si>
    <t>16280806</t>
    <phoneticPr fontId="31" type="noConversion"/>
  </si>
  <si>
    <t>761690923004</t>
    <phoneticPr fontId="31" type="noConversion"/>
  </si>
  <si>
    <t>L20150529-530</t>
    <phoneticPr fontId="30" type="noConversion"/>
  </si>
  <si>
    <t>761690923004</t>
    <phoneticPr fontId="30" type="noConversion"/>
  </si>
  <si>
    <t>16280809</t>
    <phoneticPr fontId="31" type="noConversion"/>
  </si>
  <si>
    <t>761690923002</t>
    <phoneticPr fontId="31" type="noConversion"/>
  </si>
  <si>
    <t>761690923169</t>
    <phoneticPr fontId="31" type="noConversion"/>
  </si>
  <si>
    <t>16280810</t>
    <phoneticPr fontId="31" type="noConversion"/>
  </si>
  <si>
    <t>761690923003</t>
    <phoneticPr fontId="31" type="noConversion"/>
  </si>
  <si>
    <t>16280811</t>
    <phoneticPr fontId="31" type="noConversion"/>
  </si>
  <si>
    <t>L20150541</t>
    <phoneticPr fontId="31" type="noConversion"/>
  </si>
  <si>
    <t>761690923005</t>
    <phoneticPr fontId="31" type="noConversion"/>
  </si>
  <si>
    <t>45401385</t>
    <phoneticPr fontId="30" type="noConversion"/>
  </si>
  <si>
    <t>L20150424-425</t>
    <phoneticPr fontId="30" type="noConversion"/>
  </si>
  <si>
    <t>761690923006</t>
    <phoneticPr fontId="30" type="noConversion"/>
  </si>
  <si>
    <t>761690923007</t>
    <phoneticPr fontId="31" type="noConversion"/>
  </si>
  <si>
    <t>上海洋生消防工程有限公司</t>
    <phoneticPr fontId="3" type="noConversion"/>
  </si>
  <si>
    <t>蒋</t>
    <phoneticPr fontId="30" type="noConversion"/>
  </si>
  <si>
    <t>45401479</t>
    <phoneticPr fontId="30" type="noConversion"/>
  </si>
  <si>
    <t>L20150525</t>
    <phoneticPr fontId="30" type="noConversion"/>
  </si>
  <si>
    <t>761760703256</t>
    <phoneticPr fontId="30" type="noConversion"/>
  </si>
  <si>
    <t>45401480</t>
    <phoneticPr fontId="30" type="noConversion"/>
  </si>
  <si>
    <t>L20150521</t>
    <phoneticPr fontId="30" type="noConversion"/>
  </si>
  <si>
    <t>45401482</t>
    <phoneticPr fontId="30" type="noConversion"/>
  </si>
  <si>
    <t>L20160005</t>
    <phoneticPr fontId="30" type="noConversion"/>
  </si>
  <si>
    <t>761760703255</t>
    <phoneticPr fontId="30" type="noConversion"/>
  </si>
  <si>
    <t>45401481</t>
    <phoneticPr fontId="30" type="noConversion"/>
  </si>
  <si>
    <t>L20150556</t>
    <phoneticPr fontId="30" type="noConversion"/>
  </si>
  <si>
    <t>16280857</t>
    <phoneticPr fontId="30" type="noConversion"/>
  </si>
  <si>
    <t>L20140461-462</t>
    <phoneticPr fontId="30" type="noConversion"/>
  </si>
  <si>
    <t>16280858</t>
    <phoneticPr fontId="30" type="noConversion"/>
  </si>
  <si>
    <t>L20150538</t>
    <phoneticPr fontId="30" type="noConversion"/>
  </si>
  <si>
    <t>761760703254</t>
    <phoneticPr fontId="30" type="noConversion"/>
  </si>
  <si>
    <t>16280859</t>
    <phoneticPr fontId="30" type="noConversion"/>
  </si>
  <si>
    <t>L20150200-213</t>
    <phoneticPr fontId="30" type="noConversion"/>
  </si>
  <si>
    <t>761760703249</t>
    <phoneticPr fontId="30" type="noConversion"/>
  </si>
  <si>
    <t>16280860</t>
    <phoneticPr fontId="30" type="noConversion"/>
  </si>
  <si>
    <t>761760703250</t>
    <phoneticPr fontId="30" type="noConversion"/>
  </si>
  <si>
    <t>16280836</t>
    <phoneticPr fontId="30" type="noConversion"/>
  </si>
  <si>
    <t>L20150196</t>
    <phoneticPr fontId="30" type="noConversion"/>
  </si>
  <si>
    <t>16280837</t>
  </si>
  <si>
    <t>L20150274</t>
    <phoneticPr fontId="30" type="noConversion"/>
  </si>
  <si>
    <t>16280838</t>
  </si>
  <si>
    <t>L20150273</t>
    <phoneticPr fontId="30" type="noConversion"/>
  </si>
  <si>
    <t>16280839</t>
  </si>
  <si>
    <t>16280840</t>
  </si>
  <si>
    <t>L20150375</t>
  </si>
  <si>
    <t>L20150470</t>
    <phoneticPr fontId="30" type="noConversion"/>
  </si>
  <si>
    <t>16280841</t>
  </si>
  <si>
    <t>L20150293</t>
    <phoneticPr fontId="30" type="noConversion"/>
  </si>
  <si>
    <t>16280842</t>
  </si>
  <si>
    <t>L20150320</t>
    <phoneticPr fontId="30" type="noConversion"/>
  </si>
  <si>
    <t>L20150505</t>
    <phoneticPr fontId="30" type="noConversion"/>
  </si>
  <si>
    <t>16280843</t>
  </si>
  <si>
    <t>16280844</t>
  </si>
  <si>
    <t>L20150376</t>
    <phoneticPr fontId="30" type="noConversion"/>
  </si>
  <si>
    <t>16280845</t>
  </si>
  <si>
    <t>L20150411</t>
    <phoneticPr fontId="30" type="noConversion"/>
  </si>
  <si>
    <t>16280846</t>
  </si>
  <si>
    <t>L20150390</t>
    <phoneticPr fontId="30" type="noConversion"/>
  </si>
  <si>
    <t>16280847</t>
  </si>
  <si>
    <t>L20150391</t>
    <phoneticPr fontId="30" type="noConversion"/>
  </si>
  <si>
    <t>16280848</t>
  </si>
  <si>
    <t>L20150392</t>
    <phoneticPr fontId="30" type="noConversion"/>
  </si>
  <si>
    <t>L20150393</t>
    <phoneticPr fontId="30" type="noConversion"/>
  </si>
  <si>
    <t>L20150410</t>
  </si>
  <si>
    <t>L20150414</t>
    <phoneticPr fontId="30" type="noConversion"/>
  </si>
  <si>
    <t>L20150450</t>
    <phoneticPr fontId="30" type="noConversion"/>
  </si>
  <si>
    <t>L20150451</t>
    <phoneticPr fontId="30" type="noConversion"/>
  </si>
  <si>
    <t>L20150452</t>
    <phoneticPr fontId="30" type="noConversion"/>
  </si>
  <si>
    <t>L20150507</t>
    <phoneticPr fontId="30" type="noConversion"/>
  </si>
  <si>
    <t>16280849</t>
  </si>
  <si>
    <t>16280850</t>
  </si>
  <si>
    <t>16280851</t>
  </si>
  <si>
    <t>16280852</t>
  </si>
  <si>
    <t>16280853</t>
  </si>
  <si>
    <t>16280854</t>
  </si>
  <si>
    <t>16280855</t>
  </si>
  <si>
    <t>16280856</t>
    <phoneticPr fontId="30" type="noConversion"/>
  </si>
  <si>
    <t>761760703251</t>
    <phoneticPr fontId="30" type="noConversion"/>
  </si>
  <si>
    <t>L20150461</t>
    <phoneticPr fontId="30" type="noConversion"/>
  </si>
  <si>
    <t>761760703252</t>
    <phoneticPr fontId="30" type="noConversion"/>
  </si>
  <si>
    <t>L20150510</t>
    <phoneticPr fontId="31" type="noConversion"/>
  </si>
  <si>
    <t>2015.12.1</t>
    <phoneticPr fontId="30" type="noConversion"/>
  </si>
  <si>
    <t>L20150233</t>
  </si>
  <si>
    <t>沈</t>
    <phoneticPr fontId="30" type="noConversion"/>
  </si>
  <si>
    <t>16280808</t>
    <phoneticPr fontId="30" type="noConversion"/>
  </si>
  <si>
    <t>L20150382，L20150415</t>
    <phoneticPr fontId="30" type="noConversion"/>
  </si>
  <si>
    <t>16280906</t>
    <phoneticPr fontId="30" type="noConversion"/>
  </si>
  <si>
    <t>L20150431-433</t>
    <phoneticPr fontId="30" type="noConversion"/>
  </si>
  <si>
    <t>南京云凯防雷科技有限公司</t>
  </si>
  <si>
    <t>林</t>
    <phoneticPr fontId="30" type="noConversion"/>
  </si>
  <si>
    <t>761760703283</t>
    <phoneticPr fontId="30" type="noConversion"/>
  </si>
  <si>
    <t>16280904</t>
    <phoneticPr fontId="30" type="noConversion"/>
  </si>
  <si>
    <t>L20150524</t>
    <phoneticPr fontId="30" type="noConversion"/>
  </si>
  <si>
    <t>761760703282</t>
    <phoneticPr fontId="30" type="noConversion"/>
  </si>
  <si>
    <t>16280903</t>
    <phoneticPr fontId="30" type="noConversion"/>
  </si>
  <si>
    <t>761760703281</t>
    <phoneticPr fontId="30" type="noConversion"/>
  </si>
  <si>
    <t>16280902</t>
    <phoneticPr fontId="30" type="noConversion"/>
  </si>
  <si>
    <t xml:space="preserve"> </t>
    <phoneticPr fontId="30" type="noConversion"/>
  </si>
  <si>
    <t>761760703280</t>
    <phoneticPr fontId="30" type="noConversion"/>
  </si>
  <si>
    <t>16280901</t>
    <phoneticPr fontId="30" type="noConversion"/>
  </si>
  <si>
    <t>L20150568</t>
    <phoneticPr fontId="30" type="noConversion"/>
  </si>
  <si>
    <t>761760703276</t>
    <phoneticPr fontId="30" type="noConversion"/>
  </si>
  <si>
    <t>16280900</t>
    <phoneticPr fontId="30" type="noConversion"/>
  </si>
  <si>
    <t>L20150573</t>
    <phoneticPr fontId="30" type="noConversion"/>
  </si>
  <si>
    <t>761760703277</t>
    <phoneticPr fontId="30" type="noConversion"/>
  </si>
  <si>
    <t>16280899</t>
    <phoneticPr fontId="30" type="noConversion"/>
  </si>
  <si>
    <t>761760703278</t>
    <phoneticPr fontId="30" type="noConversion"/>
  </si>
  <si>
    <t>7617607033279</t>
    <phoneticPr fontId="30" type="noConversion"/>
  </si>
  <si>
    <t>L20150445-447</t>
    <phoneticPr fontId="30" type="noConversion"/>
  </si>
  <si>
    <t>L20150548</t>
    <phoneticPr fontId="30" type="noConversion"/>
  </si>
  <si>
    <t>L20150408</t>
    <phoneticPr fontId="30" type="noConversion"/>
  </si>
  <si>
    <t>沈</t>
    <phoneticPr fontId="30" type="noConversion"/>
  </si>
  <si>
    <t>L20160002</t>
    <phoneticPr fontId="30" type="noConversion"/>
  </si>
  <si>
    <t>L20150519</t>
    <phoneticPr fontId="30" type="noConversion"/>
  </si>
  <si>
    <t>宁波市卡特斯检测技术有限公司</t>
  </si>
  <si>
    <t>1050563410518</t>
    <phoneticPr fontId="30" type="noConversion"/>
  </si>
  <si>
    <t>四川中光防雷科技股份有限公司</t>
    <phoneticPr fontId="30" type="noConversion"/>
  </si>
  <si>
    <t>爱普科斯电子(孝感)有限公司</t>
    <phoneticPr fontId="30" type="noConversion"/>
  </si>
  <si>
    <t>L20150488</t>
    <phoneticPr fontId="30" type="noConversion"/>
  </si>
  <si>
    <t>761760703266</t>
    <phoneticPr fontId="30" type="noConversion"/>
  </si>
  <si>
    <t>16280947</t>
    <phoneticPr fontId="30" type="noConversion"/>
  </si>
  <si>
    <t>16280948</t>
    <phoneticPr fontId="30" type="noConversion"/>
  </si>
  <si>
    <t>L20150511，L20150551</t>
    <phoneticPr fontId="30" type="noConversion"/>
  </si>
  <si>
    <t>761760703265</t>
    <phoneticPr fontId="30" type="noConversion"/>
  </si>
  <si>
    <t>16280949</t>
    <phoneticPr fontId="30" type="noConversion"/>
  </si>
  <si>
    <t>761760703263</t>
    <phoneticPr fontId="30" type="noConversion"/>
  </si>
  <si>
    <t>16280950</t>
    <phoneticPr fontId="30" type="noConversion"/>
  </si>
  <si>
    <t>L20150572</t>
    <phoneticPr fontId="30" type="noConversion"/>
  </si>
  <si>
    <t>761760703264</t>
    <phoneticPr fontId="30" type="noConversion"/>
  </si>
  <si>
    <t>16280951</t>
    <phoneticPr fontId="30" type="noConversion"/>
  </si>
  <si>
    <t>16280952</t>
    <phoneticPr fontId="30" type="noConversion"/>
  </si>
  <si>
    <t>L20150514</t>
    <phoneticPr fontId="30" type="noConversion"/>
  </si>
  <si>
    <t>16280953</t>
  </si>
  <si>
    <t>L20150449</t>
  </si>
  <si>
    <t>16280954</t>
  </si>
  <si>
    <t>L20150513</t>
    <phoneticPr fontId="30" type="noConversion"/>
  </si>
  <si>
    <t>16280955</t>
  </si>
  <si>
    <t>L20150522,L20150562</t>
    <phoneticPr fontId="30" type="noConversion"/>
  </si>
  <si>
    <t>16280956</t>
  </si>
  <si>
    <t>L20150536</t>
    <phoneticPr fontId="30" type="noConversion"/>
  </si>
  <si>
    <t>16280957</t>
  </si>
  <si>
    <t>16280958</t>
  </si>
  <si>
    <t>16280959</t>
  </si>
  <si>
    <t>L20150500</t>
    <phoneticPr fontId="30" type="noConversion"/>
  </si>
  <si>
    <t>乐清市耐盾电气科技有限公司</t>
    <phoneticPr fontId="30" type="noConversion"/>
  </si>
  <si>
    <t>蒋</t>
    <phoneticPr fontId="30" type="noConversion"/>
  </si>
  <si>
    <t>18237180</t>
    <phoneticPr fontId="30" type="noConversion"/>
  </si>
  <si>
    <t>自取</t>
    <phoneticPr fontId="30" type="noConversion"/>
  </si>
  <si>
    <t>上海莱柘电气有限公司</t>
  </si>
  <si>
    <t>重庆鸽牌电线电缆有限公司</t>
    <phoneticPr fontId="30" type="noConversion"/>
  </si>
  <si>
    <t>林</t>
    <phoneticPr fontId="30" type="noConversion"/>
  </si>
  <si>
    <t>(JW)UL LLC</t>
  </si>
  <si>
    <t>美元</t>
    <phoneticPr fontId="30" type="noConversion"/>
  </si>
  <si>
    <t>蒋</t>
    <phoneticPr fontId="30" type="noConversion"/>
  </si>
  <si>
    <t>杭州鸿尔泰电器有限公司</t>
    <phoneticPr fontId="30" type="noConversion"/>
  </si>
  <si>
    <r>
      <rPr>
        <sz val="12"/>
        <rFont val="宋体"/>
        <family val="3"/>
        <charset val="134"/>
      </rPr>
      <t>1</t>
    </r>
    <r>
      <rPr>
        <sz val="12"/>
        <rFont val="宋体"/>
        <family val="3"/>
        <charset val="134"/>
      </rPr>
      <t>6281005</t>
    </r>
    <phoneticPr fontId="30" type="noConversion"/>
  </si>
  <si>
    <t>761760703443</t>
    <phoneticPr fontId="30" type="noConversion"/>
  </si>
  <si>
    <t>16281009</t>
    <phoneticPr fontId="30" type="noConversion"/>
  </si>
  <si>
    <t>L20150567</t>
    <phoneticPr fontId="30" type="noConversion"/>
  </si>
  <si>
    <t>761760703444</t>
    <phoneticPr fontId="30" type="noConversion"/>
  </si>
  <si>
    <t>761760703447</t>
    <phoneticPr fontId="30" type="noConversion"/>
  </si>
  <si>
    <t>16281010</t>
    <phoneticPr fontId="30" type="noConversion"/>
  </si>
  <si>
    <t>蒋</t>
    <phoneticPr fontId="30" type="noConversion"/>
  </si>
  <si>
    <t>761760703261</t>
    <phoneticPr fontId="30" type="noConversion"/>
  </si>
  <si>
    <t>16281011</t>
    <phoneticPr fontId="30" type="noConversion"/>
  </si>
  <si>
    <t>L20150307</t>
    <phoneticPr fontId="30" type="noConversion"/>
  </si>
  <si>
    <t>68552237</t>
    <phoneticPr fontId="30" type="noConversion"/>
  </si>
  <si>
    <t>761760703445</t>
    <phoneticPr fontId="30" type="noConversion"/>
  </si>
  <si>
    <t>16281012</t>
    <phoneticPr fontId="30" type="noConversion"/>
  </si>
  <si>
    <t>L20150454</t>
    <phoneticPr fontId="30" type="noConversion"/>
  </si>
  <si>
    <t>761760703450</t>
    <phoneticPr fontId="30" type="noConversion"/>
  </si>
  <si>
    <t>16281003</t>
    <phoneticPr fontId="30" type="noConversion"/>
  </si>
  <si>
    <t>16281004</t>
  </si>
  <si>
    <t>761760703452</t>
    <phoneticPr fontId="30" type="noConversion"/>
  </si>
  <si>
    <t>L20160034</t>
    <phoneticPr fontId="30" type="noConversion"/>
  </si>
  <si>
    <t>16281006</t>
    <phoneticPr fontId="30" type="noConversion"/>
  </si>
  <si>
    <t>L20150540</t>
    <phoneticPr fontId="30" type="noConversion"/>
  </si>
  <si>
    <t>761760703454</t>
    <phoneticPr fontId="30" type="noConversion"/>
  </si>
  <si>
    <t>深圳市盾牌防雷技术有限公司</t>
    <phoneticPr fontId="31" type="noConversion"/>
  </si>
  <si>
    <t>16281007</t>
    <phoneticPr fontId="30" type="noConversion"/>
  </si>
  <si>
    <t>L20160037</t>
    <phoneticPr fontId="30" type="noConversion"/>
  </si>
  <si>
    <t>761760703453</t>
    <phoneticPr fontId="30" type="noConversion"/>
  </si>
  <si>
    <t>16281008</t>
    <phoneticPr fontId="30" type="noConversion"/>
  </si>
  <si>
    <t>L20160022-23</t>
    <phoneticPr fontId="30" type="noConversion"/>
  </si>
  <si>
    <t>761760703455</t>
    <phoneticPr fontId="30" type="noConversion"/>
  </si>
  <si>
    <t>南京普天鸿雁电器科技有限公司</t>
    <phoneticPr fontId="30" type="noConversion"/>
  </si>
  <si>
    <t>沈</t>
    <phoneticPr fontId="30" type="noConversion"/>
  </si>
  <si>
    <t>沈</t>
    <phoneticPr fontId="30" type="noConversion"/>
  </si>
  <si>
    <t>蒋</t>
    <phoneticPr fontId="30" type="noConversion"/>
  </si>
  <si>
    <t>ERICO INTERNATIONAL CORPORATION</t>
  </si>
  <si>
    <t>L20160019-20</t>
    <phoneticPr fontId="30" type="noConversion"/>
  </si>
  <si>
    <t>L20160030</t>
    <phoneticPr fontId="30" type="noConversion"/>
  </si>
  <si>
    <t>68552417</t>
    <phoneticPr fontId="30" type="noConversion"/>
  </si>
  <si>
    <t>L20150570</t>
    <phoneticPr fontId="30" type="noConversion"/>
  </si>
  <si>
    <t>761760703458</t>
    <phoneticPr fontId="30" type="noConversion"/>
  </si>
  <si>
    <t>上海迅及</t>
    <phoneticPr fontId="30" type="noConversion"/>
  </si>
  <si>
    <t>16281132</t>
    <phoneticPr fontId="30" type="noConversion"/>
  </si>
  <si>
    <t>L20160069</t>
    <phoneticPr fontId="30" type="noConversion"/>
  </si>
  <si>
    <t>761760703459</t>
    <phoneticPr fontId="30" type="noConversion"/>
  </si>
  <si>
    <t>68552418</t>
    <phoneticPr fontId="30" type="noConversion"/>
  </si>
  <si>
    <t>L20150564</t>
    <phoneticPr fontId="30" type="noConversion"/>
  </si>
  <si>
    <t>761760703460</t>
    <phoneticPr fontId="30" type="noConversion"/>
  </si>
  <si>
    <t>68552419</t>
    <phoneticPr fontId="30" type="noConversion"/>
  </si>
  <si>
    <t>L20160047</t>
    <phoneticPr fontId="30" type="noConversion"/>
  </si>
  <si>
    <t>16281129</t>
    <phoneticPr fontId="30" type="noConversion"/>
  </si>
  <si>
    <t>16281130</t>
  </si>
  <si>
    <t>L20150465</t>
  </si>
  <si>
    <t>761760703461</t>
    <phoneticPr fontId="30" type="noConversion"/>
  </si>
  <si>
    <t>上海坤友电气有限公司</t>
    <phoneticPr fontId="30" type="noConversion"/>
  </si>
  <si>
    <t>林</t>
    <phoneticPr fontId="30" type="noConversion"/>
  </si>
  <si>
    <t>上海雷威司孚电气科技有限公司</t>
    <phoneticPr fontId="30" type="noConversion"/>
  </si>
  <si>
    <t>沈</t>
    <phoneticPr fontId="30" type="noConversion"/>
  </si>
  <si>
    <t>工业和信息化部电子第五研究所华东分所</t>
  </si>
  <si>
    <t>蒋</t>
    <phoneticPr fontId="30" type="noConversion"/>
  </si>
  <si>
    <t>法泰电器(江苏)股份有限公司</t>
    <phoneticPr fontId="30" type="noConversion"/>
  </si>
  <si>
    <t>林</t>
    <phoneticPr fontId="30" type="noConversion"/>
  </si>
  <si>
    <t>TAISURGE CO.LTD</t>
    <phoneticPr fontId="30" type="noConversion"/>
  </si>
  <si>
    <t>沈</t>
    <phoneticPr fontId="30" type="noConversion"/>
  </si>
  <si>
    <t>L20150355-369</t>
    <phoneticPr fontId="30" type="noConversion"/>
  </si>
  <si>
    <t>浙江雷宇防雷技术有限公司</t>
  </si>
  <si>
    <t>蒋</t>
    <phoneticPr fontId="30" type="noConversion"/>
  </si>
  <si>
    <t>蒋</t>
    <phoneticPr fontId="30" type="noConversion"/>
  </si>
  <si>
    <t>上海永轨实业有限公司</t>
    <phoneticPr fontId="30" type="noConversion"/>
  </si>
  <si>
    <t>林</t>
    <phoneticPr fontId="30" type="noConversion"/>
  </si>
  <si>
    <t>德凯质量认证有限公司广州分公司</t>
    <phoneticPr fontId="30" type="noConversion"/>
  </si>
  <si>
    <t>深圳市瑞隆源电子有限公司</t>
    <phoneticPr fontId="3" type="noConversion"/>
  </si>
  <si>
    <t>蒋</t>
    <phoneticPr fontId="30" type="noConversion"/>
  </si>
  <si>
    <t>ABB（中国）有限公司</t>
    <phoneticPr fontId="30" type="noConversion"/>
  </si>
  <si>
    <t>(JW)JMV LPS LTD</t>
  </si>
  <si>
    <t>(JW)CIRPROTEC, S.L.</t>
  </si>
  <si>
    <t>42362012</t>
    <phoneticPr fontId="30" type="noConversion"/>
  </si>
  <si>
    <t>L20160024-26</t>
    <phoneticPr fontId="30" type="noConversion"/>
  </si>
  <si>
    <t>42362014</t>
    <phoneticPr fontId="30" type="noConversion"/>
  </si>
  <si>
    <t>L20160087</t>
    <phoneticPr fontId="30" type="noConversion"/>
  </si>
  <si>
    <t>761760703479</t>
    <phoneticPr fontId="30" type="noConversion"/>
  </si>
  <si>
    <t>L20160106</t>
    <phoneticPr fontId="30" type="noConversion"/>
  </si>
  <si>
    <t>42362015</t>
    <phoneticPr fontId="30" type="noConversion"/>
  </si>
  <si>
    <t>761760703480</t>
    <phoneticPr fontId="30" type="noConversion"/>
  </si>
  <si>
    <t>L20150325</t>
    <phoneticPr fontId="30" type="noConversion"/>
  </si>
  <si>
    <t>42362016</t>
    <phoneticPr fontId="30" type="noConversion"/>
  </si>
  <si>
    <t>761760703481</t>
    <phoneticPr fontId="30" type="noConversion"/>
  </si>
  <si>
    <t>42362017</t>
    <phoneticPr fontId="30" type="noConversion"/>
  </si>
  <si>
    <t>761760703482</t>
    <phoneticPr fontId="30" type="noConversion"/>
  </si>
  <si>
    <t>L20150583-584</t>
    <phoneticPr fontId="30" type="noConversion"/>
  </si>
  <si>
    <t>42362027</t>
    <phoneticPr fontId="30" type="noConversion"/>
  </si>
  <si>
    <t>42362028</t>
  </si>
  <si>
    <t>761760703484</t>
    <phoneticPr fontId="30" type="noConversion"/>
  </si>
  <si>
    <t>761760703483</t>
    <phoneticPr fontId="30" type="noConversion"/>
  </si>
  <si>
    <t>上海航天科工电器研究院有限公司</t>
    <phoneticPr fontId="30" type="noConversion"/>
  </si>
  <si>
    <t>L20160063</t>
    <phoneticPr fontId="30" type="noConversion"/>
  </si>
  <si>
    <t>42362020</t>
  </si>
  <si>
    <t>42362021</t>
  </si>
  <si>
    <t>L20150545</t>
    <phoneticPr fontId="30" type="noConversion"/>
  </si>
  <si>
    <t>L20160017</t>
    <phoneticPr fontId="30" type="noConversion"/>
  </si>
  <si>
    <t>761760703478</t>
    <phoneticPr fontId="30" type="noConversion"/>
  </si>
  <si>
    <t>42362022</t>
    <phoneticPr fontId="30" type="noConversion"/>
  </si>
  <si>
    <t>L20150561</t>
    <phoneticPr fontId="30" type="noConversion"/>
  </si>
  <si>
    <t>42362023</t>
    <phoneticPr fontId="30" type="noConversion"/>
  </si>
  <si>
    <t>42362024</t>
    <phoneticPr fontId="30" type="noConversion"/>
  </si>
  <si>
    <t>L20150581,L20160028</t>
    <phoneticPr fontId="30" type="noConversion"/>
  </si>
  <si>
    <t>761760703477</t>
    <phoneticPr fontId="30" type="noConversion"/>
  </si>
  <si>
    <t>L20160056-58</t>
    <phoneticPr fontId="30" type="noConversion"/>
  </si>
  <si>
    <t>42362026</t>
    <phoneticPr fontId="30" type="noConversion"/>
  </si>
  <si>
    <t>761760703476</t>
    <phoneticPr fontId="30" type="noConversion"/>
  </si>
  <si>
    <t>L20160092</t>
    <phoneticPr fontId="30" type="noConversion"/>
  </si>
  <si>
    <t>68552738</t>
    <phoneticPr fontId="30" type="noConversion"/>
  </si>
  <si>
    <t>761760703475</t>
    <phoneticPr fontId="30" type="noConversion"/>
  </si>
  <si>
    <t>42362018</t>
    <phoneticPr fontId="30" type="noConversion"/>
  </si>
  <si>
    <t>上海雷涌电子科技有限公司</t>
    <phoneticPr fontId="30" type="noConversion"/>
  </si>
  <si>
    <t>沈</t>
    <phoneticPr fontId="30" type="noConversion"/>
  </si>
  <si>
    <t>海格电气（惠州）有限公司</t>
  </si>
  <si>
    <t>沈</t>
    <phoneticPr fontId="30" type="noConversion"/>
  </si>
  <si>
    <t>沈</t>
    <phoneticPr fontId="30" type="noConversion"/>
  </si>
  <si>
    <t>蒋</t>
    <phoneticPr fontId="30" type="noConversion"/>
  </si>
  <si>
    <t>CJECO CO., LTD.</t>
  </si>
  <si>
    <t>上海莱柘电气有限公司</t>
    <phoneticPr fontId="3" type="noConversion"/>
  </si>
  <si>
    <t>林</t>
    <phoneticPr fontId="30" type="noConversion"/>
  </si>
  <si>
    <t>上海森图机电设备有限公司</t>
    <phoneticPr fontId="30" type="noConversion"/>
  </si>
  <si>
    <t>沈</t>
    <phoneticPr fontId="30" type="noConversion"/>
  </si>
  <si>
    <t>深圳市中鹏电子有限公司</t>
    <phoneticPr fontId="30" type="noConversion"/>
  </si>
  <si>
    <t>68552964</t>
    <phoneticPr fontId="30" type="noConversion"/>
  </si>
  <si>
    <t>富顺光电科技股份有限公司</t>
  </si>
  <si>
    <t>蒋</t>
    <phoneticPr fontId="30" type="noConversion"/>
  </si>
  <si>
    <r>
      <t>Lightning Protection System (M) Sdn Bhd</t>
    </r>
    <r>
      <rPr>
        <sz val="12"/>
        <color rgb="FF000000"/>
        <rFont val="Times New Roman"/>
        <family val="1"/>
      </rPr>
      <t xml:space="preserve"> </t>
    </r>
    <phoneticPr fontId="30" type="noConversion"/>
  </si>
  <si>
    <t>68553069</t>
    <phoneticPr fontId="30" type="noConversion"/>
  </si>
  <si>
    <t>68553070</t>
    <phoneticPr fontId="30" type="noConversion"/>
  </si>
  <si>
    <t>北京鉴衡认证中心有限公司</t>
    <phoneticPr fontId="30" type="noConversion"/>
  </si>
  <si>
    <t>42362150</t>
    <phoneticPr fontId="30" type="noConversion"/>
  </si>
  <si>
    <t>42362152</t>
    <phoneticPr fontId="30" type="noConversion"/>
  </si>
  <si>
    <t>L20160127</t>
    <phoneticPr fontId="30" type="noConversion"/>
  </si>
  <si>
    <t>随报告</t>
    <phoneticPr fontId="30" type="noConversion"/>
  </si>
  <si>
    <t>42362149</t>
    <phoneticPr fontId="30" type="noConversion"/>
  </si>
  <si>
    <t>上海友邦防雷技术有限公司</t>
  </si>
  <si>
    <t>上海友邦防雷技术有限公司</t>
    <phoneticPr fontId="3" type="noConversion"/>
  </si>
  <si>
    <t>沈</t>
    <phoneticPr fontId="30" type="noConversion"/>
  </si>
  <si>
    <t>761776223313</t>
    <phoneticPr fontId="30" type="noConversion"/>
  </si>
  <si>
    <t>42362151</t>
    <phoneticPr fontId="30" type="noConversion"/>
  </si>
  <si>
    <t>761776223316</t>
    <phoneticPr fontId="30" type="noConversion"/>
  </si>
  <si>
    <t>42362153</t>
    <phoneticPr fontId="30" type="noConversion"/>
  </si>
  <si>
    <t>761776223315</t>
    <phoneticPr fontId="30" type="noConversion"/>
  </si>
  <si>
    <t>42362154</t>
    <phoneticPr fontId="30" type="noConversion"/>
  </si>
  <si>
    <t>L20160011</t>
    <phoneticPr fontId="30" type="noConversion"/>
  </si>
  <si>
    <t>761776223314</t>
    <phoneticPr fontId="30" type="noConversion"/>
  </si>
  <si>
    <t>68553067</t>
    <phoneticPr fontId="30" type="noConversion"/>
  </si>
  <si>
    <t>68553068</t>
    <phoneticPr fontId="30" type="noConversion"/>
  </si>
  <si>
    <t>(JW)CIRPROTEC, S.L.</t>
    <phoneticPr fontId="30" type="noConversion"/>
  </si>
  <si>
    <t>L20160066</t>
  </si>
  <si>
    <t>L20160066</t>
    <phoneticPr fontId="30" type="noConversion"/>
  </si>
  <si>
    <t>L20150534-535，L20160018，L20160040</t>
    <phoneticPr fontId="30" type="noConversion"/>
  </si>
  <si>
    <t>42362246</t>
    <phoneticPr fontId="30" type="noConversion"/>
  </si>
  <si>
    <t>761776223317</t>
    <phoneticPr fontId="30" type="noConversion"/>
  </si>
  <si>
    <t>林</t>
    <phoneticPr fontId="30" type="noConversion"/>
  </si>
  <si>
    <t>2016.3.30</t>
  </si>
  <si>
    <t>2016.3.31</t>
  </si>
  <si>
    <t>2016.4.1</t>
  </si>
  <si>
    <t>2016.4.5</t>
  </si>
  <si>
    <t>2016.4.6</t>
  </si>
  <si>
    <t>2016.4.11</t>
  </si>
  <si>
    <t>2016.1.6</t>
  </si>
  <si>
    <t>2016.1.7</t>
  </si>
  <si>
    <t>L20150565</t>
    <phoneticPr fontId="30" type="noConversion"/>
  </si>
  <si>
    <t>2016.1.8</t>
  </si>
  <si>
    <t>2016.1.13</t>
  </si>
  <si>
    <t>2016.1.18</t>
  </si>
  <si>
    <t>2016.1.25</t>
  </si>
  <si>
    <t>2016.1.26</t>
  </si>
  <si>
    <t>2016.1.27</t>
  </si>
  <si>
    <t>2016.2.1</t>
  </si>
  <si>
    <t>2016.2.2</t>
  </si>
  <si>
    <t>2016.2.3</t>
  </si>
  <si>
    <t>2016.2.22</t>
  </si>
  <si>
    <t>2016.2.23</t>
  </si>
  <si>
    <t>2016.2.25</t>
  </si>
  <si>
    <t>2016.2.26</t>
  </si>
  <si>
    <t>2016.2.27</t>
  </si>
  <si>
    <t>2016.2.29</t>
  </si>
  <si>
    <t>2016.3.7</t>
  </si>
  <si>
    <t>2016.3.9</t>
  </si>
  <si>
    <t>2016.3.10</t>
  </si>
  <si>
    <t>2016.3.11</t>
  </si>
  <si>
    <t>2016.3.14</t>
  </si>
  <si>
    <t>2016.3.15</t>
  </si>
  <si>
    <t>2016.3.16</t>
  </si>
  <si>
    <t>2016.3.17</t>
  </si>
  <si>
    <t>2016.3.21</t>
  </si>
  <si>
    <t>2016.3.24</t>
  </si>
  <si>
    <t>2016.3.29</t>
  </si>
  <si>
    <t>2016.12.1</t>
  </si>
  <si>
    <t>2016.1.15</t>
  </si>
  <si>
    <t>2016.2.18</t>
  </si>
  <si>
    <t>2016.2.24</t>
  </si>
  <si>
    <t>2016.3.3</t>
  </si>
  <si>
    <t>2016.3.18</t>
  </si>
  <si>
    <t>2016.3.28</t>
  </si>
  <si>
    <t>天津市中力神盾电子科技有限公司</t>
    <phoneticPr fontId="30" type="noConversion"/>
  </si>
  <si>
    <t>2016.4.13</t>
    <phoneticPr fontId="30" type="noConversion"/>
  </si>
  <si>
    <t>蒋</t>
    <phoneticPr fontId="30" type="noConversion"/>
  </si>
  <si>
    <t>沈</t>
    <phoneticPr fontId="30" type="noConversion"/>
  </si>
  <si>
    <t>761760703474</t>
    <phoneticPr fontId="30" type="noConversion"/>
  </si>
  <si>
    <t>蒋</t>
    <phoneticPr fontId="30" type="noConversion"/>
  </si>
  <si>
    <t>苏州工业园科佳自动化有限公司</t>
    <phoneticPr fontId="30" type="noConversion"/>
  </si>
  <si>
    <t>2016.4.14</t>
    <phoneticPr fontId="30" type="noConversion"/>
  </si>
  <si>
    <t>蒋</t>
    <phoneticPr fontId="30" type="noConversion"/>
  </si>
  <si>
    <t>林</t>
    <phoneticPr fontId="30" type="noConversion"/>
  </si>
  <si>
    <t>蒋</t>
    <phoneticPr fontId="30" type="noConversion"/>
  </si>
  <si>
    <t>2016.4.15</t>
    <phoneticPr fontId="30" type="noConversion"/>
  </si>
  <si>
    <t>2016.4.19</t>
    <phoneticPr fontId="30" type="noConversion"/>
  </si>
  <si>
    <t>蒋</t>
    <phoneticPr fontId="30" type="noConversion"/>
  </si>
  <si>
    <t>2016.4.19</t>
    <phoneticPr fontId="30" type="noConversion"/>
  </si>
  <si>
    <t>浙江久天电力科技有限公司</t>
  </si>
  <si>
    <t>沈</t>
    <phoneticPr fontId="30" type="noConversion"/>
  </si>
  <si>
    <t>林</t>
    <phoneticPr fontId="30" type="noConversion"/>
  </si>
  <si>
    <t>微数电子通讯（苏州）有限公司</t>
  </si>
  <si>
    <t>2016.4.20</t>
    <phoneticPr fontId="30" type="noConversion"/>
  </si>
  <si>
    <t>42362293</t>
    <phoneticPr fontId="30" type="noConversion"/>
  </si>
  <si>
    <t>761776223318</t>
    <phoneticPr fontId="30" type="noConversion"/>
  </si>
  <si>
    <t>厦门大恒科技有限公司</t>
    <phoneticPr fontId="30" type="noConversion"/>
  </si>
  <si>
    <t>蒋</t>
    <phoneticPr fontId="30" type="noConversion"/>
  </si>
  <si>
    <t>2016.4.21</t>
    <phoneticPr fontId="30" type="noConversion"/>
  </si>
  <si>
    <t>华格电子（昆山）有限公司</t>
  </si>
  <si>
    <t>L20150580，L20160089</t>
    <phoneticPr fontId="30" type="noConversion"/>
  </si>
  <si>
    <t>42362290</t>
    <phoneticPr fontId="30" type="noConversion"/>
  </si>
  <si>
    <t>L20150308-309</t>
    <phoneticPr fontId="30" type="noConversion"/>
  </si>
  <si>
    <t>761776223319</t>
    <phoneticPr fontId="30" type="noConversion"/>
  </si>
  <si>
    <t>42362291</t>
    <phoneticPr fontId="30" type="noConversion"/>
  </si>
  <si>
    <t>L20150497,L20160144</t>
    <phoneticPr fontId="30" type="noConversion"/>
  </si>
  <si>
    <t>42362292</t>
    <phoneticPr fontId="30" type="noConversion"/>
  </si>
  <si>
    <t>761776223320</t>
    <phoneticPr fontId="30" type="noConversion"/>
  </si>
  <si>
    <t>42362294</t>
    <phoneticPr fontId="30" type="noConversion"/>
  </si>
  <si>
    <t>761776223321</t>
    <phoneticPr fontId="30" type="noConversion"/>
  </si>
  <si>
    <t>761776223322</t>
    <phoneticPr fontId="30" type="noConversion"/>
  </si>
  <si>
    <t>42362296</t>
    <phoneticPr fontId="30" type="noConversion"/>
  </si>
  <si>
    <t>42362297</t>
    <phoneticPr fontId="30" type="noConversion"/>
  </si>
  <si>
    <t>L20160007-10</t>
    <phoneticPr fontId="30" type="noConversion"/>
  </si>
  <si>
    <t>761776223323</t>
    <phoneticPr fontId="30" type="noConversion"/>
  </si>
  <si>
    <t>42362298</t>
    <phoneticPr fontId="30" type="noConversion"/>
  </si>
  <si>
    <t>761776223324</t>
    <phoneticPr fontId="30" type="noConversion"/>
  </si>
  <si>
    <t>42362299</t>
    <phoneticPr fontId="30" type="noConversion"/>
  </si>
  <si>
    <t>L20160012</t>
    <phoneticPr fontId="30" type="noConversion"/>
  </si>
  <si>
    <t>761776223325</t>
    <phoneticPr fontId="30" type="noConversion"/>
  </si>
  <si>
    <t>42362300</t>
    <phoneticPr fontId="30" type="noConversion"/>
  </si>
  <si>
    <t>L20160048</t>
    <phoneticPr fontId="30" type="noConversion"/>
  </si>
  <si>
    <t>761776223326</t>
    <phoneticPr fontId="30" type="noConversion"/>
  </si>
  <si>
    <t>68553334</t>
    <phoneticPr fontId="30" type="noConversion"/>
  </si>
  <si>
    <t>L20160065</t>
    <phoneticPr fontId="30" type="noConversion"/>
  </si>
  <si>
    <t>761776223327</t>
    <phoneticPr fontId="30" type="noConversion"/>
  </si>
  <si>
    <t>68553335</t>
    <phoneticPr fontId="30" type="noConversion"/>
  </si>
  <si>
    <t>L20160155</t>
    <phoneticPr fontId="30" type="noConversion"/>
  </si>
  <si>
    <t>761776223328</t>
    <phoneticPr fontId="30" type="noConversion"/>
  </si>
  <si>
    <t>乐清市华厦防雷器材厂</t>
    <phoneticPr fontId="30" type="noConversion"/>
  </si>
  <si>
    <t>68553266</t>
    <phoneticPr fontId="30" type="noConversion"/>
  </si>
  <si>
    <t>L20160167</t>
    <phoneticPr fontId="30" type="noConversion"/>
  </si>
  <si>
    <t>761776223329</t>
    <phoneticPr fontId="30" type="noConversion"/>
  </si>
  <si>
    <t>林</t>
    <phoneticPr fontId="30" type="noConversion"/>
  </si>
  <si>
    <t>2016.4.25</t>
    <phoneticPr fontId="30" type="noConversion"/>
  </si>
  <si>
    <t>沈</t>
    <phoneticPr fontId="30" type="noConversion"/>
  </si>
  <si>
    <t>2016.4.26</t>
  </si>
  <si>
    <t>L20150075</t>
    <phoneticPr fontId="30" type="noConversion"/>
  </si>
  <si>
    <t>L20150388</t>
    <phoneticPr fontId="30" type="noConversion"/>
  </si>
  <si>
    <t>42362391</t>
    <phoneticPr fontId="30" type="noConversion"/>
  </si>
  <si>
    <t>L20160154</t>
    <phoneticPr fontId="30" type="noConversion"/>
  </si>
  <si>
    <t>761776223331</t>
    <phoneticPr fontId="30" type="noConversion"/>
  </si>
  <si>
    <t>深圳市威尔利实业有限公司</t>
    <phoneticPr fontId="30" type="noConversion"/>
  </si>
  <si>
    <t>林</t>
    <phoneticPr fontId="30" type="noConversion"/>
  </si>
  <si>
    <t>成都兴业雷安电子有限公司</t>
  </si>
  <si>
    <t>蒋</t>
    <phoneticPr fontId="30" type="noConversion"/>
  </si>
  <si>
    <t>沈</t>
    <phoneticPr fontId="30" type="noConversion"/>
  </si>
  <si>
    <t>2016.4.28</t>
    <phoneticPr fontId="30" type="noConversion"/>
  </si>
  <si>
    <t>L20160185</t>
    <phoneticPr fontId="30" type="noConversion"/>
  </si>
  <si>
    <t>2016.4.28</t>
    <phoneticPr fontId="30" type="noConversion"/>
  </si>
  <si>
    <t>2016.4.29</t>
    <phoneticPr fontId="30" type="noConversion"/>
  </si>
  <si>
    <t>L20160152</t>
  </si>
  <si>
    <t>761776223332</t>
    <phoneticPr fontId="30" type="noConversion"/>
  </si>
  <si>
    <t>42362392</t>
    <phoneticPr fontId="30" type="noConversion"/>
  </si>
  <si>
    <t>L20160100-101</t>
    <phoneticPr fontId="30" type="noConversion"/>
  </si>
  <si>
    <t>761776223333</t>
    <phoneticPr fontId="30" type="noConversion"/>
  </si>
  <si>
    <t>42362393</t>
    <phoneticPr fontId="30" type="noConversion"/>
  </si>
  <si>
    <t>L20160107</t>
    <phoneticPr fontId="30" type="noConversion"/>
  </si>
  <si>
    <t>杭州临安万利防雷器材有限公司</t>
    <phoneticPr fontId="30" type="noConversion"/>
  </si>
  <si>
    <t>761776223334</t>
    <phoneticPr fontId="30" type="noConversion"/>
  </si>
  <si>
    <t>42362394</t>
    <phoneticPr fontId="30" type="noConversion"/>
  </si>
  <si>
    <t>761776223344</t>
    <phoneticPr fontId="30" type="noConversion"/>
  </si>
  <si>
    <t>L20160117</t>
    <phoneticPr fontId="30" type="noConversion"/>
  </si>
  <si>
    <t>42362395</t>
    <phoneticPr fontId="30" type="noConversion"/>
  </si>
  <si>
    <t>L20160168-169</t>
    <phoneticPr fontId="30" type="noConversion"/>
  </si>
  <si>
    <t>761776223343</t>
    <phoneticPr fontId="30" type="noConversion"/>
  </si>
  <si>
    <t>42362396</t>
    <phoneticPr fontId="30" type="noConversion"/>
  </si>
  <si>
    <t>L20160090</t>
    <phoneticPr fontId="30" type="noConversion"/>
  </si>
  <si>
    <t>761776223335</t>
    <phoneticPr fontId="30" type="noConversion"/>
  </si>
  <si>
    <t>42362397</t>
    <phoneticPr fontId="30" type="noConversion"/>
  </si>
  <si>
    <t>761776223342</t>
    <phoneticPr fontId="30" type="noConversion"/>
  </si>
  <si>
    <t>42362398</t>
    <phoneticPr fontId="30" type="noConversion"/>
  </si>
  <si>
    <t>42362399</t>
    <phoneticPr fontId="30" type="noConversion"/>
  </si>
  <si>
    <t>L20150557-558</t>
    <phoneticPr fontId="30" type="noConversion"/>
  </si>
  <si>
    <t>L20160128-130</t>
    <phoneticPr fontId="30" type="noConversion"/>
  </si>
  <si>
    <t>761776223341</t>
    <phoneticPr fontId="30" type="noConversion"/>
  </si>
  <si>
    <t>42362400</t>
    <phoneticPr fontId="30" type="noConversion"/>
  </si>
  <si>
    <t>L20160110</t>
    <phoneticPr fontId="30" type="noConversion"/>
  </si>
  <si>
    <t>761776223336</t>
    <phoneticPr fontId="30" type="noConversion"/>
  </si>
  <si>
    <t>09606341</t>
    <phoneticPr fontId="30" type="noConversion"/>
  </si>
  <si>
    <t>761776223340</t>
    <phoneticPr fontId="30" type="noConversion"/>
  </si>
  <si>
    <t>09606342</t>
    <phoneticPr fontId="30" type="noConversion"/>
  </si>
  <si>
    <t>L20160060-62</t>
    <phoneticPr fontId="30" type="noConversion"/>
  </si>
  <si>
    <t>761776223337</t>
    <phoneticPr fontId="30" type="noConversion"/>
  </si>
  <si>
    <t>42362390</t>
    <phoneticPr fontId="30" type="noConversion"/>
  </si>
  <si>
    <t>L20160118</t>
    <phoneticPr fontId="30" type="noConversion"/>
  </si>
  <si>
    <t>761776223339</t>
    <phoneticPr fontId="30" type="noConversion"/>
  </si>
  <si>
    <t>42362401</t>
    <phoneticPr fontId="30" type="noConversion"/>
  </si>
  <si>
    <t>L20160163-164</t>
    <phoneticPr fontId="30" type="noConversion"/>
  </si>
  <si>
    <t>761776223338</t>
    <phoneticPr fontId="30" type="noConversion"/>
  </si>
  <si>
    <t>蒋</t>
    <phoneticPr fontId="30" type="noConversion"/>
  </si>
  <si>
    <t>L20160036</t>
    <phoneticPr fontId="30" type="noConversion"/>
  </si>
  <si>
    <t>2016.4.29</t>
    <phoneticPr fontId="30" type="noConversion"/>
  </si>
  <si>
    <t>深圳锦天乐防雷技术有限公司</t>
    <phoneticPr fontId="30" type="noConversion"/>
  </si>
  <si>
    <t>宁波施耐德配电电器制造有限公司</t>
    <phoneticPr fontId="30" type="noConversion"/>
  </si>
  <si>
    <t>2016.5.4</t>
    <phoneticPr fontId="30" type="noConversion"/>
  </si>
  <si>
    <t>广州庞盛电子科技有限公司</t>
    <phoneticPr fontId="30" type="noConversion"/>
  </si>
  <si>
    <t>蒋</t>
    <phoneticPr fontId="30" type="noConversion"/>
  </si>
  <si>
    <t>2016.5.4</t>
    <phoneticPr fontId="30" type="noConversion"/>
  </si>
  <si>
    <t>林</t>
    <phoneticPr fontId="30" type="noConversion"/>
  </si>
  <si>
    <t>林</t>
    <phoneticPr fontId="30" type="noConversion"/>
  </si>
  <si>
    <t>2016.5.5</t>
    <phoneticPr fontId="30" type="noConversion"/>
  </si>
  <si>
    <t>上海臻和防雷电气技术有限责任公司</t>
    <phoneticPr fontId="3" type="noConversion"/>
  </si>
  <si>
    <t>武汉凌云建筑装饰工程有限公司</t>
    <phoneticPr fontId="30" type="noConversion"/>
  </si>
  <si>
    <t>常州市强宝通讯设备有限公司</t>
    <phoneticPr fontId="30" type="noConversion"/>
  </si>
  <si>
    <t>沈</t>
    <phoneticPr fontId="30" type="noConversion"/>
  </si>
  <si>
    <t>2016.5.9</t>
    <phoneticPr fontId="30" type="noConversion"/>
  </si>
  <si>
    <t>蒋</t>
    <phoneticPr fontId="30" type="noConversion"/>
  </si>
  <si>
    <t>L20150519</t>
    <phoneticPr fontId="30" type="noConversion"/>
  </si>
  <si>
    <t>L20160134</t>
    <phoneticPr fontId="30" type="noConversion"/>
  </si>
  <si>
    <t>2016.5.10</t>
    <phoneticPr fontId="30" type="noConversion"/>
  </si>
  <si>
    <t>沈</t>
    <phoneticPr fontId="30" type="noConversion"/>
  </si>
  <si>
    <t>L20160139-141</t>
    <phoneticPr fontId="30" type="noConversion"/>
  </si>
  <si>
    <t>L20160070</t>
    <phoneticPr fontId="30" type="noConversion"/>
  </si>
  <si>
    <t>73562724</t>
    <phoneticPr fontId="30" type="noConversion"/>
  </si>
  <si>
    <t>L20160160-162</t>
    <phoneticPr fontId="30" type="noConversion"/>
  </si>
  <si>
    <t>765054110176</t>
    <phoneticPr fontId="30" type="noConversion"/>
  </si>
  <si>
    <t>09606479</t>
    <phoneticPr fontId="30" type="noConversion"/>
  </si>
  <si>
    <t>L20160006</t>
    <phoneticPr fontId="30" type="noConversion"/>
  </si>
  <si>
    <t>765054110175</t>
    <phoneticPr fontId="30" type="noConversion"/>
  </si>
  <si>
    <t>73562713</t>
    <phoneticPr fontId="30" type="noConversion"/>
  </si>
  <si>
    <t>73562714</t>
    <phoneticPr fontId="30" type="noConversion"/>
  </si>
  <si>
    <t>73562715</t>
    <phoneticPr fontId="30" type="noConversion"/>
  </si>
  <si>
    <t>765054110174</t>
    <phoneticPr fontId="30" type="noConversion"/>
  </si>
  <si>
    <t>73562716</t>
    <phoneticPr fontId="30" type="noConversion"/>
  </si>
  <si>
    <t>L20160142-143</t>
    <phoneticPr fontId="30" type="noConversion"/>
  </si>
  <si>
    <t>765054110171</t>
    <phoneticPr fontId="30" type="noConversion"/>
  </si>
  <si>
    <t>73562717</t>
    <phoneticPr fontId="30" type="noConversion"/>
  </si>
  <si>
    <t>L20160115</t>
    <phoneticPr fontId="30" type="noConversion"/>
  </si>
  <si>
    <t>765054110173</t>
    <phoneticPr fontId="30" type="noConversion"/>
  </si>
  <si>
    <t>73562718</t>
    <phoneticPr fontId="30" type="noConversion"/>
  </si>
  <si>
    <t>765054110172</t>
    <phoneticPr fontId="30" type="noConversion"/>
  </si>
  <si>
    <t>73562719</t>
    <phoneticPr fontId="30" type="noConversion"/>
  </si>
  <si>
    <t>L20160221</t>
    <phoneticPr fontId="30" type="noConversion"/>
  </si>
  <si>
    <t>765054110180</t>
    <phoneticPr fontId="30" type="noConversion"/>
  </si>
  <si>
    <t>73562720</t>
    <phoneticPr fontId="30" type="noConversion"/>
  </si>
  <si>
    <t>L20160152</t>
    <phoneticPr fontId="30" type="noConversion"/>
  </si>
  <si>
    <t>L20160031，L20160135</t>
    <phoneticPr fontId="30" type="noConversion"/>
  </si>
  <si>
    <t>上海辰竹仪表有限公司</t>
    <phoneticPr fontId="30" type="noConversion"/>
  </si>
  <si>
    <t>73562725</t>
    <phoneticPr fontId="30" type="noConversion"/>
  </si>
  <si>
    <t>L20160186</t>
    <phoneticPr fontId="30" type="noConversion"/>
  </si>
  <si>
    <t>爱普科斯电子(孝感)有限公司</t>
    <phoneticPr fontId="30" type="noConversion"/>
  </si>
  <si>
    <t>L20160180</t>
    <phoneticPr fontId="30" type="noConversion"/>
  </si>
  <si>
    <t>765054110181</t>
    <phoneticPr fontId="30" type="noConversion"/>
  </si>
  <si>
    <t>2016.5.17</t>
    <phoneticPr fontId="30" type="noConversion"/>
  </si>
  <si>
    <t>沈</t>
    <phoneticPr fontId="30" type="noConversion"/>
  </si>
  <si>
    <t>林</t>
    <phoneticPr fontId="30" type="noConversion"/>
  </si>
  <si>
    <t>2016.5.17</t>
    <phoneticPr fontId="30" type="noConversion"/>
  </si>
  <si>
    <t>上海天灵输配电设备有限公司</t>
  </si>
  <si>
    <t>沈</t>
    <phoneticPr fontId="30" type="noConversion"/>
  </si>
  <si>
    <t>2016.5.20</t>
    <phoneticPr fontId="30" type="noConversion"/>
  </si>
  <si>
    <t>蒋</t>
    <phoneticPr fontId="30" type="noConversion"/>
  </si>
  <si>
    <t>2016.5.23</t>
    <phoneticPr fontId="30" type="noConversion"/>
  </si>
  <si>
    <t>L20160233</t>
    <phoneticPr fontId="30" type="noConversion"/>
  </si>
  <si>
    <t>2016.5.23</t>
    <phoneticPr fontId="30" type="noConversion"/>
  </si>
  <si>
    <t>L20150465</t>
    <phoneticPr fontId="30" type="noConversion"/>
  </si>
  <si>
    <t>2016.5.24</t>
    <phoneticPr fontId="30" type="noConversion"/>
  </si>
  <si>
    <t>林</t>
    <phoneticPr fontId="30" type="noConversion"/>
  </si>
  <si>
    <t>三门县郑铁橡胶制品厂</t>
    <phoneticPr fontId="30" type="noConversion"/>
  </si>
  <si>
    <t>林</t>
    <phoneticPr fontId="30" type="noConversion"/>
  </si>
  <si>
    <t>L20160069</t>
    <phoneticPr fontId="30" type="noConversion"/>
  </si>
  <si>
    <t>L20160076</t>
    <phoneticPr fontId="30" type="noConversion"/>
  </si>
  <si>
    <t>L20150582</t>
    <phoneticPr fontId="30" type="noConversion"/>
  </si>
  <si>
    <t>L20160077</t>
    <phoneticPr fontId="30" type="noConversion"/>
  </si>
  <si>
    <t>L20150563</t>
    <phoneticPr fontId="30" type="noConversion"/>
  </si>
  <si>
    <t>L20160043</t>
    <phoneticPr fontId="30" type="noConversion"/>
  </si>
  <si>
    <t>L20160059</t>
    <phoneticPr fontId="30" type="noConversion"/>
  </si>
  <si>
    <t>L20160120</t>
    <phoneticPr fontId="30" type="noConversion"/>
  </si>
  <si>
    <t>2016.5.25</t>
    <phoneticPr fontId="30" type="noConversion"/>
  </si>
  <si>
    <t>蒋</t>
    <phoneticPr fontId="30" type="noConversion"/>
  </si>
  <si>
    <t>上海国际航运服务中心开发有限公司</t>
    <phoneticPr fontId="30" type="noConversion"/>
  </si>
  <si>
    <t>广西地凯科技有限公司</t>
    <phoneticPr fontId="30" type="noConversion"/>
  </si>
  <si>
    <t>沈</t>
    <phoneticPr fontId="30" type="noConversion"/>
  </si>
  <si>
    <t>蒋</t>
    <phoneticPr fontId="30" type="noConversion"/>
  </si>
  <si>
    <t>TAISURGE CO LTD</t>
  </si>
  <si>
    <t>73563083</t>
    <phoneticPr fontId="30" type="noConversion"/>
  </si>
  <si>
    <t>765054110135</t>
    <phoneticPr fontId="30" type="noConversion"/>
  </si>
  <si>
    <t>73563013</t>
    <phoneticPr fontId="30" type="noConversion"/>
  </si>
  <si>
    <t>L20160234</t>
    <phoneticPr fontId="30" type="noConversion"/>
  </si>
  <si>
    <t>765054110136</t>
    <phoneticPr fontId="30" type="noConversion"/>
  </si>
  <si>
    <t>蒋</t>
    <phoneticPr fontId="30" type="noConversion"/>
  </si>
  <si>
    <t>2016.5.26</t>
    <phoneticPr fontId="30" type="noConversion"/>
  </si>
  <si>
    <t>73563014</t>
    <phoneticPr fontId="30" type="noConversion"/>
  </si>
  <si>
    <t>L20160228</t>
    <phoneticPr fontId="30" type="noConversion"/>
  </si>
  <si>
    <t>765054110182</t>
    <phoneticPr fontId="30" type="noConversion"/>
  </si>
  <si>
    <t>73563015</t>
    <phoneticPr fontId="30" type="noConversion"/>
  </si>
  <si>
    <t>765054110184</t>
    <phoneticPr fontId="30" type="noConversion"/>
  </si>
  <si>
    <t>L20160166</t>
    <phoneticPr fontId="30" type="noConversion"/>
  </si>
  <si>
    <t>73563020</t>
    <phoneticPr fontId="30" type="noConversion"/>
  </si>
  <si>
    <t>L20160208</t>
    <phoneticPr fontId="30" type="noConversion"/>
  </si>
  <si>
    <t>765054110185</t>
    <phoneticPr fontId="30" type="noConversion"/>
  </si>
  <si>
    <t>73563021</t>
    <phoneticPr fontId="30" type="noConversion"/>
  </si>
  <si>
    <t>L20160188</t>
    <phoneticPr fontId="30" type="noConversion"/>
  </si>
  <si>
    <t>765054110186</t>
    <phoneticPr fontId="30" type="noConversion"/>
  </si>
  <si>
    <t>73563022</t>
    <phoneticPr fontId="30" type="noConversion"/>
  </si>
  <si>
    <t>L20160184</t>
    <phoneticPr fontId="30" type="noConversion"/>
  </si>
  <si>
    <t>73563023</t>
    <phoneticPr fontId="30" type="noConversion"/>
  </si>
  <si>
    <t>73563024</t>
    <phoneticPr fontId="30" type="noConversion"/>
  </si>
  <si>
    <t>765054110187</t>
    <phoneticPr fontId="30" type="noConversion"/>
  </si>
  <si>
    <t>2016.5.27</t>
    <phoneticPr fontId="30" type="noConversion"/>
  </si>
  <si>
    <t>林</t>
    <phoneticPr fontId="30" type="noConversion"/>
  </si>
  <si>
    <t>2016.5.30</t>
    <phoneticPr fontId="30" type="noConversion"/>
  </si>
  <si>
    <t>L20160051-52</t>
    <phoneticPr fontId="30" type="noConversion"/>
  </si>
  <si>
    <t>2016.5.30</t>
    <phoneticPr fontId="30" type="noConversion"/>
  </si>
  <si>
    <t>西门子(中国)有限公司</t>
  </si>
  <si>
    <t>沈</t>
    <phoneticPr fontId="30" type="noConversion"/>
  </si>
  <si>
    <t>2016.5.31</t>
  </si>
  <si>
    <t>2016.5.31</t>
    <phoneticPr fontId="30" type="noConversion"/>
  </si>
  <si>
    <t>上海双鼎电业有限公司</t>
    <phoneticPr fontId="30" type="noConversion"/>
  </si>
  <si>
    <t>73563144</t>
    <phoneticPr fontId="30" type="noConversion"/>
  </si>
  <si>
    <t>L20160149</t>
  </si>
  <si>
    <t>765054110188</t>
    <phoneticPr fontId="30" type="noConversion"/>
  </si>
  <si>
    <t>祺赢(上海)实业有限公司</t>
  </si>
  <si>
    <t>林</t>
    <phoneticPr fontId="30" type="noConversion"/>
  </si>
  <si>
    <t>2016.6.2</t>
    <phoneticPr fontId="30" type="noConversion"/>
  </si>
  <si>
    <t>沈</t>
    <phoneticPr fontId="30" type="noConversion"/>
  </si>
  <si>
    <t>2016.6.3</t>
    <phoneticPr fontId="30" type="noConversion"/>
  </si>
  <si>
    <t>09606629</t>
    <phoneticPr fontId="30" type="noConversion"/>
  </si>
  <si>
    <t>73563145</t>
    <phoneticPr fontId="30" type="noConversion"/>
  </si>
  <si>
    <t>73563146</t>
  </si>
  <si>
    <t>73563147</t>
  </si>
  <si>
    <t>2016.6.7</t>
    <phoneticPr fontId="30" type="noConversion"/>
  </si>
  <si>
    <t>蒋</t>
    <phoneticPr fontId="30" type="noConversion"/>
  </si>
  <si>
    <r>
      <rPr>
        <sz val="12"/>
        <rFont val="宋体"/>
        <family val="3"/>
        <charset val="134"/>
      </rPr>
      <t>7</t>
    </r>
    <r>
      <rPr>
        <sz val="12"/>
        <rFont val="宋体"/>
        <family val="3"/>
        <charset val="134"/>
      </rPr>
      <t>65054110191</t>
    </r>
    <phoneticPr fontId="30" type="noConversion"/>
  </si>
  <si>
    <t>L20160124-125</t>
    <phoneticPr fontId="30" type="noConversion"/>
  </si>
  <si>
    <t>L20160177</t>
  </si>
  <si>
    <t>73563148</t>
    <phoneticPr fontId="30" type="noConversion"/>
  </si>
  <si>
    <t>765054110192</t>
    <phoneticPr fontId="30" type="noConversion"/>
  </si>
  <si>
    <t>73563149</t>
    <phoneticPr fontId="30" type="noConversion"/>
  </si>
  <si>
    <t>L20160145</t>
    <phoneticPr fontId="30" type="noConversion"/>
  </si>
  <si>
    <t>765054110193</t>
    <phoneticPr fontId="30" type="noConversion"/>
  </si>
  <si>
    <t>73563150</t>
    <phoneticPr fontId="30" type="noConversion"/>
  </si>
  <si>
    <t>765054110200</t>
    <phoneticPr fontId="30" type="noConversion"/>
  </si>
  <si>
    <t>深圳市劲阳电子有限公司</t>
    <phoneticPr fontId="31" type="noConversion"/>
  </si>
  <si>
    <t>林</t>
    <phoneticPr fontId="30" type="noConversion"/>
  </si>
  <si>
    <t>2016.6.8</t>
    <phoneticPr fontId="30" type="noConversion"/>
  </si>
  <si>
    <t>德力西电气有限公司</t>
    <phoneticPr fontId="30" type="noConversion"/>
  </si>
  <si>
    <t>林</t>
    <phoneticPr fontId="30" type="noConversion"/>
  </si>
  <si>
    <t>蒋</t>
    <phoneticPr fontId="30" type="noConversion"/>
  </si>
  <si>
    <t>2016.6.15</t>
    <phoneticPr fontId="30" type="noConversion"/>
  </si>
  <si>
    <t>L20160033</t>
  </si>
  <si>
    <t>L20160131</t>
  </si>
  <si>
    <t>上海宝芮电子科技有限公司</t>
    <phoneticPr fontId="30" type="noConversion"/>
  </si>
  <si>
    <t>L20160119</t>
    <phoneticPr fontId="30" type="noConversion"/>
  </si>
  <si>
    <t>765054110199</t>
    <phoneticPr fontId="30" type="noConversion"/>
  </si>
  <si>
    <t>86985608</t>
    <phoneticPr fontId="30" type="noConversion"/>
  </si>
  <si>
    <t>L20160241</t>
    <phoneticPr fontId="30" type="noConversion"/>
  </si>
  <si>
    <t>765054110198</t>
    <phoneticPr fontId="30" type="noConversion"/>
  </si>
  <si>
    <t>蒋</t>
    <phoneticPr fontId="30" type="noConversion"/>
  </si>
  <si>
    <t>86985643</t>
    <phoneticPr fontId="30" type="noConversion"/>
  </si>
  <si>
    <t>765054110197</t>
    <phoneticPr fontId="30" type="noConversion"/>
  </si>
  <si>
    <t>86985630</t>
    <phoneticPr fontId="30" type="noConversion"/>
  </si>
  <si>
    <t>765054110196</t>
    <phoneticPr fontId="30" type="noConversion"/>
  </si>
  <si>
    <t>86985628</t>
    <phoneticPr fontId="30" type="noConversion"/>
  </si>
  <si>
    <t>765054111095</t>
    <phoneticPr fontId="30" type="noConversion"/>
  </si>
  <si>
    <t>L20160207</t>
    <phoneticPr fontId="30" type="noConversion"/>
  </si>
  <si>
    <t>L20160236</t>
    <phoneticPr fontId="30" type="noConversion"/>
  </si>
  <si>
    <t>86985611</t>
    <phoneticPr fontId="30" type="noConversion"/>
  </si>
  <si>
    <t>L20160195-200</t>
    <phoneticPr fontId="30" type="noConversion"/>
  </si>
  <si>
    <t>761776223368</t>
    <phoneticPr fontId="30" type="noConversion"/>
  </si>
  <si>
    <t>86985612</t>
    <phoneticPr fontId="30" type="noConversion"/>
  </si>
  <si>
    <t>L20160256</t>
    <phoneticPr fontId="30" type="noConversion"/>
  </si>
  <si>
    <t>761776223367</t>
    <phoneticPr fontId="30" type="noConversion"/>
  </si>
  <si>
    <t>86985613</t>
    <phoneticPr fontId="30" type="noConversion"/>
  </si>
  <si>
    <t>86985614</t>
  </si>
  <si>
    <t>86985615</t>
  </si>
  <si>
    <t>86985616</t>
  </si>
  <si>
    <t>86985617</t>
  </si>
  <si>
    <t>86985618</t>
  </si>
  <si>
    <t>86985619</t>
  </si>
  <si>
    <t>86985620</t>
  </si>
  <si>
    <t>86985621</t>
  </si>
  <si>
    <t>86985622</t>
  </si>
  <si>
    <t>86985623</t>
  </si>
  <si>
    <t>86985624</t>
  </si>
  <si>
    <t>86985625</t>
  </si>
  <si>
    <t>L20160067</t>
  </si>
  <si>
    <t>L20160055</t>
    <phoneticPr fontId="30" type="noConversion"/>
  </si>
  <si>
    <t>L20160190</t>
  </si>
  <si>
    <t>L20160251</t>
    <phoneticPr fontId="30" type="noConversion"/>
  </si>
  <si>
    <t>L20160054</t>
    <phoneticPr fontId="30" type="noConversion"/>
  </si>
  <si>
    <t>L20160068,L20160181</t>
    <phoneticPr fontId="30" type="noConversion"/>
  </si>
  <si>
    <t>L20160114</t>
    <phoneticPr fontId="30" type="noConversion"/>
  </si>
  <si>
    <t>L20160078</t>
    <phoneticPr fontId="30" type="noConversion"/>
  </si>
  <si>
    <t>L20160252</t>
    <phoneticPr fontId="30" type="noConversion"/>
  </si>
  <si>
    <t>L20160253</t>
    <phoneticPr fontId="30" type="noConversion"/>
  </si>
  <si>
    <t>761776223361</t>
    <phoneticPr fontId="30" type="noConversion"/>
  </si>
  <si>
    <t>蒋</t>
    <phoneticPr fontId="30" type="noConversion"/>
  </si>
  <si>
    <t>2016.6.20</t>
    <phoneticPr fontId="30" type="noConversion"/>
  </si>
  <si>
    <t>761690923032</t>
    <phoneticPr fontId="31" type="noConversion"/>
  </si>
  <si>
    <t>2016.6.23</t>
    <phoneticPr fontId="30" type="noConversion"/>
  </si>
  <si>
    <t>86985932</t>
    <phoneticPr fontId="30" type="noConversion"/>
  </si>
  <si>
    <t>L20160171，172</t>
    <phoneticPr fontId="30" type="noConversion"/>
  </si>
  <si>
    <t>761776223362</t>
    <phoneticPr fontId="30" type="noConversion"/>
  </si>
  <si>
    <t>86985824</t>
    <phoneticPr fontId="30" type="noConversion"/>
  </si>
  <si>
    <t>761776223366</t>
    <phoneticPr fontId="30" type="noConversion"/>
  </si>
  <si>
    <t>沈</t>
    <phoneticPr fontId="30" type="noConversion"/>
  </si>
  <si>
    <t>派森特电气有限公司</t>
  </si>
  <si>
    <t>45400625</t>
    <phoneticPr fontId="30" type="noConversion"/>
  </si>
  <si>
    <t>林</t>
    <phoneticPr fontId="30" type="noConversion"/>
  </si>
  <si>
    <t>2016.6.24</t>
    <phoneticPr fontId="30" type="noConversion"/>
  </si>
  <si>
    <t>13628753</t>
    <phoneticPr fontId="30" type="noConversion"/>
  </si>
  <si>
    <t>18140151</t>
    <phoneticPr fontId="3" type="noConversion"/>
  </si>
  <si>
    <t>沈</t>
    <phoneticPr fontId="30" type="noConversion"/>
  </si>
  <si>
    <t>KML TECHNOLOGY CO LTD</t>
    <phoneticPr fontId="30" type="noConversion"/>
  </si>
  <si>
    <t>L20140683，L20150179</t>
    <phoneticPr fontId="30" type="noConversion"/>
  </si>
  <si>
    <t>L20160126</t>
    <phoneticPr fontId="30" type="noConversion"/>
  </si>
  <si>
    <t>2016.6.27</t>
    <phoneticPr fontId="30" type="noConversion"/>
  </si>
  <si>
    <t>沈</t>
    <phoneticPr fontId="30" type="noConversion"/>
  </si>
  <si>
    <t>2016.6.28</t>
    <phoneticPr fontId="30" type="noConversion"/>
  </si>
  <si>
    <t>09606817</t>
    <phoneticPr fontId="30" type="noConversion"/>
  </si>
  <si>
    <t>09606818</t>
    <phoneticPr fontId="30" type="noConversion"/>
  </si>
  <si>
    <t>09606822</t>
    <phoneticPr fontId="30" type="noConversion"/>
  </si>
  <si>
    <t>09606830</t>
    <phoneticPr fontId="30" type="noConversion"/>
  </si>
  <si>
    <t>09606831</t>
    <phoneticPr fontId="30" type="noConversion"/>
  </si>
  <si>
    <t>765054110137</t>
    <phoneticPr fontId="30" type="noConversion"/>
  </si>
  <si>
    <t>09606832</t>
    <phoneticPr fontId="30" type="noConversion"/>
  </si>
  <si>
    <t>L20150542</t>
    <phoneticPr fontId="30" type="noConversion"/>
  </si>
  <si>
    <t>765054110138</t>
    <phoneticPr fontId="30" type="noConversion"/>
  </si>
  <si>
    <t>2015.12.3</t>
    <phoneticPr fontId="30" type="noConversion"/>
  </si>
  <si>
    <t>09606833</t>
    <phoneticPr fontId="3" type="noConversion"/>
  </si>
  <si>
    <t>L20140012-14</t>
    <phoneticPr fontId="3" type="noConversion"/>
  </si>
  <si>
    <t>09606834</t>
    <phoneticPr fontId="3" type="noConversion"/>
  </si>
  <si>
    <t>09606835</t>
    <phoneticPr fontId="3" type="noConversion"/>
  </si>
  <si>
    <t>09606819</t>
    <phoneticPr fontId="3" type="noConversion"/>
  </si>
  <si>
    <t>09606820</t>
    <phoneticPr fontId="3" type="noConversion"/>
  </si>
  <si>
    <t>09606821</t>
    <phoneticPr fontId="3" type="noConversion"/>
  </si>
  <si>
    <t>09606823</t>
    <phoneticPr fontId="3" type="noConversion"/>
  </si>
  <si>
    <t>09606824</t>
    <phoneticPr fontId="30" type="noConversion"/>
  </si>
  <si>
    <t>L20150270</t>
    <phoneticPr fontId="30" type="noConversion"/>
  </si>
  <si>
    <t>09606825</t>
    <phoneticPr fontId="3" type="noConversion"/>
  </si>
  <si>
    <t>09606826</t>
    <phoneticPr fontId="30" type="noConversion"/>
  </si>
  <si>
    <t>09606828</t>
    <phoneticPr fontId="30" type="noConversion"/>
  </si>
  <si>
    <t>09606829</t>
    <phoneticPr fontId="30" type="noConversion"/>
  </si>
  <si>
    <t>93477688</t>
    <phoneticPr fontId="30" type="noConversion"/>
  </si>
  <si>
    <t>L20160311-312</t>
    <phoneticPr fontId="30" type="noConversion"/>
  </si>
  <si>
    <t>765054110139</t>
    <phoneticPr fontId="30" type="noConversion"/>
  </si>
  <si>
    <t>93477689</t>
    <phoneticPr fontId="30" type="noConversion"/>
  </si>
  <si>
    <t>L20160293</t>
    <phoneticPr fontId="30" type="noConversion"/>
  </si>
  <si>
    <t>765054110140</t>
    <phoneticPr fontId="30" type="noConversion"/>
  </si>
  <si>
    <t>93477690</t>
    <phoneticPr fontId="30" type="noConversion"/>
  </si>
  <si>
    <t>L20160309</t>
    <phoneticPr fontId="30" type="noConversion"/>
  </si>
  <si>
    <t>765054110169</t>
    <phoneticPr fontId="30" type="noConversion"/>
  </si>
  <si>
    <t>93477691</t>
    <phoneticPr fontId="30" type="noConversion"/>
  </si>
  <si>
    <t>L20160282</t>
    <phoneticPr fontId="30" type="noConversion"/>
  </si>
  <si>
    <t>765054110168</t>
    <phoneticPr fontId="30" type="noConversion"/>
  </si>
  <si>
    <t>93477693</t>
    <phoneticPr fontId="30" type="noConversion"/>
  </si>
  <si>
    <t>93477694</t>
    <phoneticPr fontId="30" type="noConversion"/>
  </si>
  <si>
    <t>L20160296</t>
    <phoneticPr fontId="30" type="noConversion"/>
  </si>
  <si>
    <t>75054110167</t>
    <phoneticPr fontId="30" type="noConversion"/>
  </si>
  <si>
    <t>09606843</t>
    <phoneticPr fontId="30" type="noConversion"/>
  </si>
  <si>
    <t>L20160266</t>
    <phoneticPr fontId="30" type="noConversion"/>
  </si>
  <si>
    <t>765054110166</t>
    <phoneticPr fontId="30" type="noConversion"/>
  </si>
  <si>
    <t>93477692</t>
    <phoneticPr fontId="30" type="noConversion"/>
  </si>
  <si>
    <t>L20160231</t>
    <phoneticPr fontId="30" type="noConversion"/>
  </si>
  <si>
    <t>765054111065</t>
    <phoneticPr fontId="30" type="noConversion"/>
  </si>
  <si>
    <t>2016.7.1</t>
    <phoneticPr fontId="30" type="noConversion"/>
  </si>
  <si>
    <t>林</t>
    <phoneticPr fontId="30" type="noConversion"/>
  </si>
  <si>
    <t>Erico international corporation</t>
    <phoneticPr fontId="3" type="noConversion"/>
  </si>
  <si>
    <t>蒋</t>
    <phoneticPr fontId="30" type="noConversion"/>
  </si>
  <si>
    <t>2016.7.4</t>
    <phoneticPr fontId="30" type="noConversion"/>
  </si>
  <si>
    <t>2016.7.6</t>
    <phoneticPr fontId="30" type="noConversion"/>
  </si>
  <si>
    <t>杭州天尧电力科技有限公司</t>
  </si>
  <si>
    <t>沈</t>
    <phoneticPr fontId="30" type="noConversion"/>
  </si>
  <si>
    <t>09606865</t>
    <phoneticPr fontId="30" type="noConversion"/>
  </si>
  <si>
    <t>93477709</t>
    <phoneticPr fontId="30" type="noConversion"/>
  </si>
  <si>
    <t>L20160297</t>
    <phoneticPr fontId="30" type="noConversion"/>
  </si>
  <si>
    <t>765054110163</t>
    <phoneticPr fontId="30" type="noConversion"/>
  </si>
  <si>
    <t>93477710</t>
    <phoneticPr fontId="30" type="noConversion"/>
  </si>
  <si>
    <t>93477711</t>
    <phoneticPr fontId="30" type="noConversion"/>
  </si>
  <si>
    <t>L20160268-270</t>
    <phoneticPr fontId="30" type="noConversion"/>
  </si>
  <si>
    <t>765054110162</t>
    <phoneticPr fontId="30" type="noConversion"/>
  </si>
  <si>
    <t>93477712</t>
    <phoneticPr fontId="30" type="noConversion"/>
  </si>
  <si>
    <t>93477713</t>
  </si>
  <si>
    <t>765054110161</t>
    <phoneticPr fontId="30" type="noConversion"/>
  </si>
  <si>
    <t>L20160310</t>
    <phoneticPr fontId="30" type="noConversion"/>
  </si>
  <si>
    <t>L20160239-240</t>
    <phoneticPr fontId="30" type="noConversion"/>
  </si>
  <si>
    <t>93477717</t>
    <phoneticPr fontId="30" type="noConversion"/>
  </si>
  <si>
    <t>93477718</t>
    <phoneticPr fontId="30" type="noConversion"/>
  </si>
  <si>
    <t>L20160064</t>
  </si>
  <si>
    <t>765054110158</t>
    <phoneticPr fontId="30" type="noConversion"/>
  </si>
  <si>
    <t>L20160242</t>
    <phoneticPr fontId="30" type="noConversion"/>
  </si>
  <si>
    <t>93477719</t>
    <phoneticPr fontId="30" type="noConversion"/>
  </si>
  <si>
    <t>765054110157</t>
    <phoneticPr fontId="30" type="noConversion"/>
  </si>
  <si>
    <t>2016.7.7</t>
  </si>
  <si>
    <t>2016.7.11</t>
    <phoneticPr fontId="30" type="noConversion"/>
  </si>
  <si>
    <t>蒋</t>
    <phoneticPr fontId="30" type="noConversion"/>
  </si>
  <si>
    <t>L20160219</t>
  </si>
  <si>
    <t>林</t>
    <phoneticPr fontId="30" type="noConversion"/>
  </si>
  <si>
    <t>2016.7.12</t>
    <phoneticPr fontId="30" type="noConversion"/>
  </si>
  <si>
    <t>2016.7.12</t>
    <phoneticPr fontId="30" type="noConversion"/>
  </si>
  <si>
    <t>厦门宏发开关设备有限公司</t>
    <phoneticPr fontId="30" type="noConversion"/>
  </si>
  <si>
    <t>蒋</t>
    <phoneticPr fontId="30" type="noConversion"/>
  </si>
  <si>
    <t>南京优倍电气有限公司</t>
    <phoneticPr fontId="30" type="noConversion"/>
  </si>
  <si>
    <t>L20160214</t>
    <phoneticPr fontId="30" type="noConversion"/>
  </si>
  <si>
    <t>09606913</t>
    <phoneticPr fontId="30" type="noConversion"/>
  </si>
  <si>
    <t>蒋</t>
    <phoneticPr fontId="30" type="noConversion"/>
  </si>
  <si>
    <t>2016.7.13</t>
    <phoneticPr fontId="30" type="noConversion"/>
  </si>
  <si>
    <t>09606914</t>
    <phoneticPr fontId="30" type="noConversion"/>
  </si>
  <si>
    <r>
      <t>L20160102</t>
    </r>
    <r>
      <rPr>
        <sz val="12"/>
        <rFont val="宋体"/>
        <family val="3"/>
        <charset val="134"/>
      </rPr>
      <t>-13</t>
    </r>
    <phoneticPr fontId="30" type="noConversion"/>
  </si>
  <si>
    <t>765054110143</t>
    <phoneticPr fontId="30" type="noConversion"/>
  </si>
  <si>
    <t>00690568</t>
    <phoneticPr fontId="30" type="noConversion"/>
  </si>
  <si>
    <t>L20160099</t>
    <phoneticPr fontId="30" type="noConversion"/>
  </si>
  <si>
    <t>765054110156</t>
    <phoneticPr fontId="30" type="noConversion"/>
  </si>
  <si>
    <t>765054110147</t>
    <phoneticPr fontId="30" type="noConversion"/>
  </si>
  <si>
    <t>00690566</t>
    <phoneticPr fontId="30" type="noConversion"/>
  </si>
  <si>
    <t>L20160353</t>
    <phoneticPr fontId="30" type="noConversion"/>
  </si>
  <si>
    <t>杭州思源信息技术股份有限公司</t>
  </si>
  <si>
    <t>林</t>
    <phoneticPr fontId="30" type="noConversion"/>
  </si>
  <si>
    <t>00690565</t>
    <phoneticPr fontId="30" type="noConversion"/>
  </si>
  <si>
    <t>L20160281</t>
    <phoneticPr fontId="30" type="noConversion"/>
  </si>
  <si>
    <t>765054110148</t>
    <phoneticPr fontId="30" type="noConversion"/>
  </si>
  <si>
    <t>华格电子(昆山)有限公司</t>
  </si>
  <si>
    <t>00690564</t>
    <phoneticPr fontId="30" type="noConversion"/>
  </si>
  <si>
    <t>沈</t>
    <phoneticPr fontId="30" type="noConversion"/>
  </si>
  <si>
    <t>L20150314</t>
    <phoneticPr fontId="30" type="noConversion"/>
  </si>
  <si>
    <t>765054110149</t>
    <phoneticPr fontId="30" type="noConversion"/>
  </si>
  <si>
    <t>2015.7.28</t>
    <phoneticPr fontId="30" type="noConversion"/>
  </si>
  <si>
    <t>蒋</t>
    <phoneticPr fontId="30" type="noConversion"/>
  </si>
  <si>
    <t>浙江雷宇防雷技术有限公司</t>
    <phoneticPr fontId="30" type="noConversion"/>
  </si>
  <si>
    <t>00690563</t>
    <phoneticPr fontId="30" type="noConversion"/>
  </si>
  <si>
    <t>L20160187</t>
    <phoneticPr fontId="30" type="noConversion"/>
  </si>
  <si>
    <t>765054110150</t>
    <phoneticPr fontId="30" type="noConversion"/>
  </si>
  <si>
    <t>00690562</t>
    <phoneticPr fontId="30" type="noConversion"/>
  </si>
  <si>
    <t>L20160275</t>
    <phoneticPr fontId="30" type="noConversion"/>
  </si>
  <si>
    <t>765054110151</t>
    <phoneticPr fontId="30" type="noConversion"/>
  </si>
  <si>
    <t>00690561</t>
    <phoneticPr fontId="30" type="noConversion"/>
  </si>
  <si>
    <t>L20160290</t>
    <phoneticPr fontId="30" type="noConversion"/>
  </si>
  <si>
    <t>765054110152</t>
    <phoneticPr fontId="30" type="noConversion"/>
  </si>
  <si>
    <t>上海中心大厦建设发展有限公司</t>
    <phoneticPr fontId="30" type="noConversion"/>
  </si>
  <si>
    <t>L20160038</t>
  </si>
  <si>
    <t>L20160170</t>
  </si>
  <si>
    <t>L20160218</t>
  </si>
  <si>
    <t>L20160247</t>
  </si>
  <si>
    <t>2016.7.14</t>
    <phoneticPr fontId="30" type="noConversion"/>
  </si>
  <si>
    <t>765054110153</t>
    <phoneticPr fontId="30" type="noConversion"/>
  </si>
  <si>
    <t>蒋</t>
    <phoneticPr fontId="30" type="noConversion"/>
  </si>
  <si>
    <t>上海中心大厦建设发展有限公司</t>
    <phoneticPr fontId="30" type="noConversion"/>
  </si>
  <si>
    <t>2016.7.18</t>
    <phoneticPr fontId="30" type="noConversion"/>
  </si>
  <si>
    <t>蒋</t>
    <phoneticPr fontId="30" type="noConversion"/>
  </si>
  <si>
    <t>00690741</t>
    <phoneticPr fontId="30" type="noConversion"/>
  </si>
  <si>
    <r>
      <t>7650</t>
    </r>
    <r>
      <rPr>
        <sz val="12"/>
        <rFont val="宋体"/>
        <family val="3"/>
        <charset val="134"/>
      </rPr>
      <t>54110155</t>
    </r>
    <phoneticPr fontId="30" type="noConversion"/>
  </si>
  <si>
    <t>2016.7.20</t>
    <phoneticPr fontId="30" type="noConversion"/>
  </si>
  <si>
    <t>00690582</t>
    <phoneticPr fontId="30" type="noConversion"/>
  </si>
  <si>
    <t>00690583</t>
    <phoneticPr fontId="30" type="noConversion"/>
  </si>
  <si>
    <t>00690565</t>
    <phoneticPr fontId="30" type="noConversion"/>
  </si>
  <si>
    <t>00690569</t>
    <phoneticPr fontId="30" type="noConversion"/>
  </si>
  <si>
    <t>765091024150</t>
    <phoneticPr fontId="30" type="noConversion"/>
  </si>
  <si>
    <t>00690581</t>
    <phoneticPr fontId="30" type="noConversion"/>
  </si>
  <si>
    <t>L20160363-365</t>
    <phoneticPr fontId="30" type="noConversion"/>
  </si>
  <si>
    <t>765091024149</t>
    <phoneticPr fontId="30" type="noConversion"/>
  </si>
  <si>
    <t>00690579</t>
    <phoneticPr fontId="30" type="noConversion"/>
  </si>
  <si>
    <t>L20160142-143</t>
    <phoneticPr fontId="30" type="noConversion"/>
  </si>
  <si>
    <t>765091024148</t>
    <phoneticPr fontId="30" type="noConversion"/>
  </si>
  <si>
    <t>00690577-578</t>
    <phoneticPr fontId="30" type="noConversion"/>
  </si>
  <si>
    <t>765091024147</t>
    <phoneticPr fontId="30" type="noConversion"/>
  </si>
  <si>
    <t>00690576</t>
    <phoneticPr fontId="30" type="noConversion"/>
  </si>
  <si>
    <t>L20160291-292</t>
    <phoneticPr fontId="30" type="noConversion"/>
  </si>
  <si>
    <t>765091024146</t>
    <phoneticPr fontId="30" type="noConversion"/>
  </si>
  <si>
    <t>00690575</t>
    <phoneticPr fontId="30" type="noConversion"/>
  </si>
  <si>
    <t>765091024143</t>
    <phoneticPr fontId="30" type="noConversion"/>
  </si>
  <si>
    <t>00690574</t>
    <phoneticPr fontId="30" type="noConversion"/>
  </si>
  <si>
    <t>L20160360</t>
    <phoneticPr fontId="30" type="noConversion"/>
  </si>
  <si>
    <t>765091024145</t>
    <phoneticPr fontId="30" type="noConversion"/>
  </si>
  <si>
    <t>00690572</t>
    <phoneticPr fontId="30" type="noConversion"/>
  </si>
  <si>
    <t>L20160255</t>
    <phoneticPr fontId="30" type="noConversion"/>
  </si>
  <si>
    <t>00690571</t>
    <phoneticPr fontId="30" type="noConversion"/>
  </si>
  <si>
    <t>L20160349</t>
    <phoneticPr fontId="30" type="noConversion"/>
  </si>
  <si>
    <t>765091024144</t>
    <phoneticPr fontId="30" type="noConversion"/>
  </si>
  <si>
    <t>00690570</t>
    <phoneticPr fontId="30" type="noConversion"/>
  </si>
  <si>
    <t>L20160299-300</t>
    <phoneticPr fontId="30" type="noConversion"/>
  </si>
  <si>
    <t>7650910241421</t>
    <phoneticPr fontId="30" type="noConversion"/>
  </si>
  <si>
    <t>2016.7.26</t>
    <phoneticPr fontId="30" type="noConversion"/>
  </si>
  <si>
    <t>00690580</t>
    <phoneticPr fontId="30" type="noConversion"/>
  </si>
  <si>
    <t>09607001</t>
    <phoneticPr fontId="30" type="noConversion"/>
  </si>
  <si>
    <t>L20160361</t>
    <phoneticPr fontId="30" type="noConversion"/>
  </si>
  <si>
    <t>L20160318</t>
  </si>
  <si>
    <t>2016.7.29</t>
    <phoneticPr fontId="30" type="noConversion"/>
  </si>
  <si>
    <t>沈</t>
    <phoneticPr fontId="30" type="noConversion"/>
  </si>
  <si>
    <t>上海雄淮贸易发展有限公司</t>
  </si>
  <si>
    <t>2016.8.1</t>
    <phoneticPr fontId="30" type="noConversion"/>
  </si>
  <si>
    <t>00690600</t>
    <phoneticPr fontId="30" type="noConversion"/>
  </si>
  <si>
    <t>765091024134</t>
    <phoneticPr fontId="30" type="noConversion"/>
  </si>
  <si>
    <t>00690598</t>
    <phoneticPr fontId="30" type="noConversion"/>
  </si>
  <si>
    <t/>
  </si>
  <si>
    <t>00690590</t>
    <phoneticPr fontId="30" type="noConversion"/>
  </si>
  <si>
    <t>L20160368-370</t>
    <phoneticPr fontId="30" type="noConversion"/>
  </si>
  <si>
    <t>765091024130</t>
    <phoneticPr fontId="30" type="noConversion"/>
  </si>
  <si>
    <t>00690588</t>
    <phoneticPr fontId="30" type="noConversion"/>
  </si>
  <si>
    <t>L20160337</t>
    <phoneticPr fontId="30" type="noConversion"/>
  </si>
  <si>
    <t>765091024132</t>
    <phoneticPr fontId="30" type="noConversion"/>
  </si>
  <si>
    <t>00690584</t>
    <phoneticPr fontId="30" type="noConversion"/>
  </si>
  <si>
    <t>00690585</t>
    <phoneticPr fontId="30" type="noConversion"/>
  </si>
  <si>
    <t>765091024131</t>
    <phoneticPr fontId="30" type="noConversion"/>
  </si>
  <si>
    <t>00690587</t>
    <phoneticPr fontId="30" type="noConversion"/>
  </si>
  <si>
    <t>00690586</t>
    <phoneticPr fontId="30" type="noConversion"/>
  </si>
  <si>
    <t>L20160157</t>
    <phoneticPr fontId="30" type="noConversion"/>
  </si>
  <si>
    <t>L20160158</t>
    <phoneticPr fontId="30" type="noConversion"/>
  </si>
  <si>
    <t>2016.8.4</t>
    <phoneticPr fontId="30" type="noConversion"/>
  </si>
  <si>
    <t>L20160340</t>
    <phoneticPr fontId="30" type="noConversion"/>
  </si>
  <si>
    <t>2016.8.8</t>
    <phoneticPr fontId="30" type="noConversion"/>
  </si>
  <si>
    <t>上海市防雷中心</t>
    <phoneticPr fontId="30" type="noConversion"/>
  </si>
  <si>
    <t>2016.8.9</t>
    <phoneticPr fontId="30" type="noConversion"/>
  </si>
  <si>
    <t>UL AG</t>
    <phoneticPr fontId="30" type="noConversion"/>
  </si>
  <si>
    <t>林</t>
    <phoneticPr fontId="30" type="noConversion"/>
  </si>
  <si>
    <t>2016.8.11</t>
    <phoneticPr fontId="30" type="noConversion"/>
  </si>
  <si>
    <t>美元</t>
    <phoneticPr fontId="30" type="noConversion"/>
  </si>
  <si>
    <t>L20160324</t>
    <phoneticPr fontId="30" type="noConversion"/>
  </si>
  <si>
    <t>GRANDTOP HIGH VOLTAGE TECHNOLOGY SD</t>
  </si>
  <si>
    <t>沈</t>
    <phoneticPr fontId="30" type="noConversion"/>
  </si>
  <si>
    <t>L20160389</t>
    <phoneticPr fontId="30" type="noConversion"/>
  </si>
  <si>
    <t>09788459</t>
    <phoneticPr fontId="30" type="noConversion"/>
  </si>
  <si>
    <t>L20160398</t>
    <phoneticPr fontId="30" type="noConversion"/>
  </si>
  <si>
    <t>765114233058</t>
    <phoneticPr fontId="30" type="noConversion"/>
  </si>
  <si>
    <t>09788458</t>
    <phoneticPr fontId="30" type="noConversion"/>
  </si>
  <si>
    <t>L20160304</t>
    <phoneticPr fontId="30" type="noConversion"/>
  </si>
  <si>
    <t>09788457</t>
    <phoneticPr fontId="30" type="noConversion"/>
  </si>
  <si>
    <t>L20160209</t>
    <phoneticPr fontId="30" type="noConversion"/>
  </si>
  <si>
    <t>765114233057</t>
    <phoneticPr fontId="30" type="noConversion"/>
  </si>
  <si>
    <t>L20160215</t>
    <phoneticPr fontId="30" type="noConversion"/>
  </si>
  <si>
    <t>765114233045</t>
    <phoneticPr fontId="30" type="noConversion"/>
  </si>
  <si>
    <t>09788456</t>
    <phoneticPr fontId="30" type="noConversion"/>
  </si>
  <si>
    <t>09788455</t>
    <phoneticPr fontId="30" type="noConversion"/>
  </si>
  <si>
    <t>退款</t>
    <phoneticPr fontId="30" type="noConversion"/>
  </si>
  <si>
    <t>上海施耐德低压终端电器有限公司</t>
    <phoneticPr fontId="30" type="noConversion"/>
  </si>
  <si>
    <t>09788454</t>
    <phoneticPr fontId="30" type="noConversion"/>
  </si>
  <si>
    <t>L20160332-335</t>
    <phoneticPr fontId="30" type="noConversion"/>
  </si>
  <si>
    <t>765114233046</t>
    <phoneticPr fontId="30" type="noConversion"/>
  </si>
  <si>
    <t>09788453</t>
    <phoneticPr fontId="30" type="noConversion"/>
  </si>
  <si>
    <t>L20160222</t>
    <phoneticPr fontId="30" type="noConversion"/>
  </si>
  <si>
    <t>765114233056</t>
    <phoneticPr fontId="30" type="noConversion"/>
  </si>
  <si>
    <t>09788452</t>
    <phoneticPr fontId="30" type="noConversion"/>
  </si>
  <si>
    <t>09788451</t>
    <phoneticPr fontId="30" type="noConversion"/>
  </si>
  <si>
    <t>L20160303</t>
    <phoneticPr fontId="30" type="noConversion"/>
  </si>
  <si>
    <t>L20160109,L20160381</t>
    <phoneticPr fontId="30" type="noConversion"/>
  </si>
  <si>
    <t>765114233055</t>
    <phoneticPr fontId="30" type="noConversion"/>
  </si>
  <si>
    <t>蒋</t>
    <phoneticPr fontId="30" type="noConversion"/>
  </si>
  <si>
    <t>09788461</t>
    <phoneticPr fontId="30" type="noConversion"/>
  </si>
  <si>
    <t>L20160157</t>
    <phoneticPr fontId="30" type="noConversion"/>
  </si>
  <si>
    <t>765114233054</t>
    <phoneticPr fontId="30" type="noConversion"/>
  </si>
  <si>
    <t>09788460</t>
    <phoneticPr fontId="30" type="noConversion"/>
  </si>
  <si>
    <t>L20160372，L20160373</t>
    <phoneticPr fontId="30" type="noConversion"/>
  </si>
  <si>
    <t>765114233047</t>
    <phoneticPr fontId="30" type="noConversion"/>
  </si>
  <si>
    <t>上海宜事电气科技有限公司</t>
  </si>
  <si>
    <t>蒋</t>
    <phoneticPr fontId="30" type="noConversion"/>
  </si>
  <si>
    <t>2016.8.15</t>
    <phoneticPr fontId="30" type="noConversion"/>
  </si>
  <si>
    <t>库柏电气（上海）有限公司</t>
    <phoneticPr fontId="30" type="noConversion"/>
  </si>
  <si>
    <t>2016.8.16</t>
  </si>
  <si>
    <t>上海传灿实业有限公司</t>
    <phoneticPr fontId="30" type="noConversion"/>
  </si>
  <si>
    <t>沈</t>
    <phoneticPr fontId="30" type="noConversion"/>
  </si>
  <si>
    <t>2016.8.18</t>
    <phoneticPr fontId="30" type="noConversion"/>
  </si>
  <si>
    <t>退票</t>
    <phoneticPr fontId="30" type="noConversion"/>
  </si>
  <si>
    <t>09788463</t>
    <phoneticPr fontId="30" type="noConversion"/>
  </si>
  <si>
    <t>765114233053</t>
    <phoneticPr fontId="30" type="noConversion"/>
  </si>
  <si>
    <t>蒋</t>
    <phoneticPr fontId="30" type="noConversion"/>
  </si>
  <si>
    <t>2016.8.23</t>
    <phoneticPr fontId="30" type="noConversion"/>
  </si>
  <si>
    <t>深圳天祥质量技术服务有限公司广州分公司</t>
    <phoneticPr fontId="30" type="noConversion"/>
  </si>
  <si>
    <t>09788469</t>
    <phoneticPr fontId="30" type="noConversion"/>
  </si>
  <si>
    <t>765127724396</t>
    <phoneticPr fontId="30" type="noConversion"/>
  </si>
  <si>
    <t>09788468</t>
    <phoneticPr fontId="30" type="noConversion"/>
  </si>
  <si>
    <t>09788467</t>
    <phoneticPr fontId="30" type="noConversion"/>
  </si>
  <si>
    <r>
      <t>L20160224</t>
    </r>
    <r>
      <rPr>
        <sz val="12"/>
        <rFont val="宋体"/>
        <family val="3"/>
        <charset val="134"/>
      </rPr>
      <t>-228</t>
    </r>
    <phoneticPr fontId="30" type="noConversion"/>
  </si>
  <si>
    <t>765127724400</t>
    <phoneticPr fontId="30" type="noConversion"/>
  </si>
  <si>
    <t>09788466</t>
    <phoneticPr fontId="30" type="noConversion"/>
  </si>
  <si>
    <t>L20160420-422</t>
    <phoneticPr fontId="30" type="noConversion"/>
  </si>
  <si>
    <t>09788465</t>
    <phoneticPr fontId="30" type="noConversion"/>
  </si>
  <si>
    <t>L20160298</t>
    <phoneticPr fontId="30" type="noConversion"/>
  </si>
  <si>
    <t>765127724399</t>
    <phoneticPr fontId="30" type="noConversion"/>
  </si>
  <si>
    <t>09788464</t>
    <phoneticPr fontId="30" type="noConversion"/>
  </si>
  <si>
    <r>
      <t>L20160</t>
    </r>
    <r>
      <rPr>
        <sz val="12"/>
        <rFont val="宋体"/>
        <family val="3"/>
        <charset val="134"/>
      </rPr>
      <t>456</t>
    </r>
    <phoneticPr fontId="30" type="noConversion"/>
  </si>
  <si>
    <t>765127724398</t>
    <phoneticPr fontId="30" type="noConversion"/>
  </si>
  <si>
    <t>上海立新电器控制设备有限公司</t>
    <phoneticPr fontId="30" type="noConversion"/>
  </si>
  <si>
    <t>2016.8.24</t>
    <phoneticPr fontId="30" type="noConversion"/>
  </si>
  <si>
    <t>浙江雷驰电气有限公司</t>
    <phoneticPr fontId="30" type="noConversion"/>
  </si>
  <si>
    <t>蒋</t>
    <phoneticPr fontId="30" type="noConversion"/>
  </si>
  <si>
    <t>2016.8.26</t>
    <phoneticPr fontId="30" type="noConversion"/>
  </si>
  <si>
    <t>上海雷太电气有限公司乐清分公司</t>
  </si>
  <si>
    <t>L20160402</t>
  </si>
  <si>
    <t>必维欧亚电气技术咨询服务（上海）有限公司</t>
    <phoneticPr fontId="30" type="noConversion"/>
  </si>
  <si>
    <t>L20160356</t>
  </si>
  <si>
    <t>宁波施耐德配电电器制造有限公司</t>
    <phoneticPr fontId="30" type="noConversion"/>
  </si>
  <si>
    <t>2016.8.29</t>
    <phoneticPr fontId="30" type="noConversion"/>
  </si>
  <si>
    <t>765127724397</t>
    <phoneticPr fontId="30" type="noConversion"/>
  </si>
  <si>
    <t>2016.8.30</t>
    <phoneticPr fontId="30" type="noConversion"/>
  </si>
  <si>
    <t>L20160407</t>
  </si>
  <si>
    <t>JMV LPS LIMITED</t>
    <phoneticPr fontId="30" type="noConversion"/>
  </si>
  <si>
    <t>沈</t>
    <phoneticPr fontId="30" type="noConversion"/>
  </si>
  <si>
    <t>美元</t>
    <phoneticPr fontId="30" type="noConversion"/>
  </si>
  <si>
    <t>江苏嘉顿威尔电气有限公司</t>
  </si>
  <si>
    <t>沈</t>
    <phoneticPr fontId="30" type="noConversion"/>
  </si>
  <si>
    <t>广州圣科萨防雷科技有限公司</t>
    <phoneticPr fontId="30" type="noConversion"/>
  </si>
  <si>
    <t>2016.9.2</t>
    <phoneticPr fontId="30" type="noConversion"/>
  </si>
  <si>
    <t>09788475</t>
    <phoneticPr fontId="30" type="noConversion"/>
  </si>
  <si>
    <t>765127724406</t>
    <phoneticPr fontId="30" type="noConversion"/>
  </si>
  <si>
    <t>09788474</t>
    <phoneticPr fontId="30" type="noConversion"/>
  </si>
  <si>
    <t>765127724405</t>
    <phoneticPr fontId="30" type="noConversion"/>
  </si>
  <si>
    <t>09788471</t>
    <phoneticPr fontId="30" type="noConversion"/>
  </si>
  <si>
    <t>L20160408-417</t>
    <phoneticPr fontId="30" type="noConversion"/>
  </si>
  <si>
    <t>765127724403</t>
    <phoneticPr fontId="30" type="noConversion"/>
  </si>
  <si>
    <t>09788470</t>
    <phoneticPr fontId="30" type="noConversion"/>
  </si>
  <si>
    <t>L20160475</t>
    <phoneticPr fontId="30" type="noConversion"/>
  </si>
  <si>
    <t>765127724404</t>
    <phoneticPr fontId="30" type="noConversion"/>
  </si>
  <si>
    <t>09788472</t>
    <phoneticPr fontId="30" type="noConversion"/>
  </si>
  <si>
    <t>09788473</t>
  </si>
  <si>
    <t>L20160246</t>
  </si>
  <si>
    <t>L20160380</t>
    <phoneticPr fontId="30" type="noConversion"/>
  </si>
  <si>
    <t>765127724407</t>
    <phoneticPr fontId="30" type="noConversion"/>
  </si>
  <si>
    <t>蒋</t>
    <phoneticPr fontId="30" type="noConversion"/>
  </si>
  <si>
    <t>2016.9.5</t>
    <phoneticPr fontId="30" type="noConversion"/>
  </si>
  <si>
    <t>09788500</t>
    <phoneticPr fontId="30" type="noConversion"/>
  </si>
  <si>
    <t>L20160442</t>
    <phoneticPr fontId="30" type="noConversion"/>
  </si>
  <si>
    <t>765127724250</t>
    <phoneticPr fontId="30" type="noConversion"/>
  </si>
  <si>
    <t>09788499</t>
    <phoneticPr fontId="30" type="noConversion"/>
  </si>
  <si>
    <t>765127724245</t>
    <phoneticPr fontId="30" type="noConversion"/>
  </si>
  <si>
    <t>09788498</t>
    <phoneticPr fontId="30" type="noConversion"/>
  </si>
  <si>
    <t>L20160435</t>
    <phoneticPr fontId="30" type="noConversion"/>
  </si>
  <si>
    <t>765127724246</t>
    <phoneticPr fontId="30" type="noConversion"/>
  </si>
  <si>
    <t>09788497</t>
    <phoneticPr fontId="30" type="noConversion"/>
  </si>
  <si>
    <t>765127724247</t>
    <phoneticPr fontId="30" type="noConversion"/>
  </si>
  <si>
    <t>上海华宿电气股份有限公司</t>
    <phoneticPr fontId="30" type="noConversion"/>
  </si>
  <si>
    <t>林</t>
    <phoneticPr fontId="30" type="noConversion"/>
  </si>
  <si>
    <t>2016.9.8</t>
    <phoneticPr fontId="30" type="noConversion"/>
  </si>
  <si>
    <t>09788484</t>
    <phoneticPr fontId="30" type="noConversion"/>
  </si>
  <si>
    <t>L20160449</t>
    <phoneticPr fontId="30" type="noConversion"/>
  </si>
  <si>
    <t>09788485</t>
    <phoneticPr fontId="30" type="noConversion"/>
  </si>
  <si>
    <t>L20160432</t>
  </si>
  <si>
    <t>09788486</t>
    <phoneticPr fontId="30" type="noConversion"/>
  </si>
  <si>
    <t>09788494</t>
    <phoneticPr fontId="30" type="noConversion"/>
  </si>
  <si>
    <t>L20160390</t>
  </si>
  <si>
    <t>L20160391</t>
  </si>
  <si>
    <t>09788487</t>
  </si>
  <si>
    <t>L20160327</t>
    <phoneticPr fontId="30" type="noConversion"/>
  </si>
  <si>
    <t>09788488</t>
    <phoneticPr fontId="30" type="noConversion"/>
  </si>
  <si>
    <t>L20160325</t>
    <phoneticPr fontId="30" type="noConversion"/>
  </si>
  <si>
    <t>09788496</t>
    <phoneticPr fontId="30" type="noConversion"/>
  </si>
  <si>
    <t>L20160326</t>
    <phoneticPr fontId="30" type="noConversion"/>
  </si>
  <si>
    <t>09788490</t>
    <phoneticPr fontId="30" type="noConversion"/>
  </si>
  <si>
    <t>L20160294</t>
    <phoneticPr fontId="30" type="noConversion"/>
  </si>
  <si>
    <t>09788491</t>
    <phoneticPr fontId="30" type="noConversion"/>
  </si>
  <si>
    <t>L20160295</t>
    <phoneticPr fontId="30" type="noConversion"/>
  </si>
  <si>
    <t>09788492</t>
    <phoneticPr fontId="30" type="noConversion"/>
  </si>
  <si>
    <t>09788493</t>
    <phoneticPr fontId="30" type="noConversion"/>
  </si>
  <si>
    <t>765127724249</t>
    <phoneticPr fontId="30" type="noConversion"/>
  </si>
  <si>
    <t>南京典格通信科技有限公司</t>
    <phoneticPr fontId="30" type="noConversion"/>
  </si>
  <si>
    <t>L20160271，L20160428</t>
    <phoneticPr fontId="30" type="noConversion"/>
  </si>
  <si>
    <t>蒋</t>
    <phoneticPr fontId="30" type="noConversion"/>
  </si>
  <si>
    <t>沈</t>
    <phoneticPr fontId="30" type="noConversion"/>
  </si>
  <si>
    <t>佛山赛宝信息产业技术研究院有限公司</t>
  </si>
  <si>
    <t>2016.9.12</t>
    <phoneticPr fontId="30" type="noConversion"/>
  </si>
  <si>
    <t>神龙电气有限公司</t>
    <phoneticPr fontId="30" type="noConversion"/>
  </si>
  <si>
    <t>L20160437-438</t>
    <phoneticPr fontId="30" type="noConversion"/>
  </si>
  <si>
    <t>蒋</t>
    <phoneticPr fontId="30" type="noConversion"/>
  </si>
  <si>
    <t>常熟昌成电子有限公司</t>
    <phoneticPr fontId="30" type="noConversion"/>
  </si>
  <si>
    <t>2016.9.14</t>
    <phoneticPr fontId="30" type="noConversion"/>
  </si>
  <si>
    <t>L20160032</t>
    <phoneticPr fontId="30" type="noConversion"/>
  </si>
  <si>
    <t>沈</t>
    <phoneticPr fontId="30" type="noConversion"/>
  </si>
  <si>
    <t>L20160189</t>
  </si>
  <si>
    <t>沈</t>
    <phoneticPr fontId="30" type="noConversion"/>
  </si>
  <si>
    <t>上海森图机电设备有限公司</t>
    <phoneticPr fontId="30" type="noConversion"/>
  </si>
  <si>
    <t>沈</t>
    <phoneticPr fontId="30" type="noConversion"/>
  </si>
  <si>
    <t>林</t>
    <phoneticPr fontId="30" type="noConversion"/>
  </si>
  <si>
    <t>2016.9.18</t>
    <phoneticPr fontId="30" type="noConversion"/>
  </si>
  <si>
    <t>沈</t>
    <phoneticPr fontId="30" type="noConversion"/>
  </si>
  <si>
    <t>2016.9.18</t>
    <phoneticPr fontId="30" type="noConversion"/>
  </si>
  <si>
    <t>深圳天祥质量技术服务有限公司广州分公司</t>
    <phoneticPr fontId="30" type="noConversion"/>
  </si>
  <si>
    <t>L20160182，L20150559</t>
    <phoneticPr fontId="30" type="noConversion"/>
  </si>
  <si>
    <t>03865278</t>
    <phoneticPr fontId="30" type="noConversion"/>
  </si>
  <si>
    <t>765122724365</t>
    <phoneticPr fontId="30" type="noConversion"/>
  </si>
  <si>
    <t>03865277</t>
    <phoneticPr fontId="30" type="noConversion"/>
  </si>
  <si>
    <t>765127724358</t>
    <phoneticPr fontId="30" type="noConversion"/>
  </si>
  <si>
    <t>L20160482</t>
    <phoneticPr fontId="30" type="noConversion"/>
  </si>
  <si>
    <t>L20160497,498</t>
    <phoneticPr fontId="30" type="noConversion"/>
  </si>
  <si>
    <t>03865276</t>
    <phoneticPr fontId="30" type="noConversion"/>
  </si>
  <si>
    <t>03865275</t>
    <phoneticPr fontId="30" type="noConversion"/>
  </si>
  <si>
    <t>03865273</t>
    <phoneticPr fontId="30" type="noConversion"/>
  </si>
  <si>
    <t>03865274</t>
    <phoneticPr fontId="30" type="noConversion"/>
  </si>
  <si>
    <t>765127724359</t>
    <phoneticPr fontId="30" type="noConversion"/>
  </si>
  <si>
    <t>2016.9.20</t>
    <phoneticPr fontId="30" type="noConversion"/>
  </si>
  <si>
    <t>765127724360</t>
    <phoneticPr fontId="30" type="noConversion"/>
  </si>
  <si>
    <t>东营天成鸿发</t>
    <phoneticPr fontId="30" type="noConversion"/>
  </si>
  <si>
    <t>09607235</t>
    <phoneticPr fontId="30" type="noConversion"/>
  </si>
  <si>
    <t>山东万里置业</t>
    <phoneticPr fontId="30" type="noConversion"/>
  </si>
  <si>
    <t>09607240</t>
    <phoneticPr fontId="30" type="noConversion"/>
  </si>
  <si>
    <t>L20160359</t>
  </si>
  <si>
    <t>09607236</t>
    <phoneticPr fontId="30" type="noConversion"/>
  </si>
  <si>
    <t>09607241</t>
    <phoneticPr fontId="30" type="noConversion"/>
  </si>
  <si>
    <t>L20160445</t>
  </si>
  <si>
    <t>765127724361</t>
    <phoneticPr fontId="30" type="noConversion"/>
  </si>
  <si>
    <t>09607237</t>
    <phoneticPr fontId="30" type="noConversion"/>
  </si>
  <si>
    <t>L20160441</t>
    <phoneticPr fontId="30" type="noConversion"/>
  </si>
  <si>
    <t>09607238</t>
    <phoneticPr fontId="30" type="noConversion"/>
  </si>
  <si>
    <t>L20160217</t>
    <phoneticPr fontId="30" type="noConversion"/>
  </si>
  <si>
    <r>
      <t>L20160136</t>
    </r>
    <r>
      <rPr>
        <sz val="12"/>
        <rFont val="宋体"/>
        <family val="3"/>
        <charset val="134"/>
      </rPr>
      <t>-138</t>
    </r>
    <phoneticPr fontId="30" type="noConversion"/>
  </si>
  <si>
    <t>09607239</t>
    <phoneticPr fontId="30" type="noConversion"/>
  </si>
  <si>
    <t>765127724364</t>
    <phoneticPr fontId="30" type="noConversion"/>
  </si>
  <si>
    <t>765127724362</t>
    <phoneticPr fontId="30" type="noConversion"/>
  </si>
  <si>
    <t>765127724363</t>
    <phoneticPr fontId="30" type="noConversion"/>
  </si>
  <si>
    <t>L20160541</t>
    <phoneticPr fontId="30" type="noConversion"/>
  </si>
  <si>
    <t>03865284</t>
    <phoneticPr fontId="30" type="noConversion"/>
  </si>
  <si>
    <t>03865283</t>
    <phoneticPr fontId="30" type="noConversion"/>
  </si>
  <si>
    <t>L20160471</t>
    <phoneticPr fontId="30" type="noConversion"/>
  </si>
  <si>
    <t>765127724366</t>
    <phoneticPr fontId="30" type="noConversion"/>
  </si>
  <si>
    <t>2016.9.21</t>
    <phoneticPr fontId="30" type="noConversion"/>
  </si>
  <si>
    <t>L20160372-377</t>
    <phoneticPr fontId="30" type="noConversion"/>
  </si>
  <si>
    <t>03865282</t>
    <phoneticPr fontId="30" type="noConversion"/>
  </si>
  <si>
    <t>765127724370</t>
    <phoneticPr fontId="30" type="noConversion"/>
  </si>
  <si>
    <t>L20160464</t>
    <phoneticPr fontId="30" type="noConversion"/>
  </si>
  <si>
    <t>施耐德万高天津电气设备有限公司</t>
    <phoneticPr fontId="30" type="noConversion"/>
  </si>
  <si>
    <t>03865281</t>
    <phoneticPr fontId="30" type="noConversion"/>
  </si>
  <si>
    <t>765127724369</t>
    <phoneticPr fontId="30" type="noConversion"/>
  </si>
  <si>
    <t>上海电科电器科技有限公司</t>
    <phoneticPr fontId="30" type="noConversion"/>
  </si>
  <si>
    <t>03865280</t>
    <phoneticPr fontId="30" type="noConversion"/>
  </si>
  <si>
    <t>L20160042</t>
    <phoneticPr fontId="30" type="noConversion"/>
  </si>
  <si>
    <t>765127724368</t>
    <phoneticPr fontId="30" type="noConversion"/>
  </si>
  <si>
    <t>2016.9.23</t>
    <phoneticPr fontId="30" type="noConversion"/>
  </si>
  <si>
    <t>蒋</t>
    <phoneticPr fontId="30" type="noConversion"/>
  </si>
  <si>
    <t>2016.9.26</t>
    <phoneticPr fontId="30" type="noConversion"/>
  </si>
  <si>
    <t>上海新气象防雷技术发展有限公司</t>
    <phoneticPr fontId="30" type="noConversion"/>
  </si>
  <si>
    <t>03865289</t>
    <phoneticPr fontId="30" type="noConversion"/>
  </si>
  <si>
    <r>
      <t>038652</t>
    </r>
    <r>
      <rPr>
        <sz val="12"/>
        <rFont val="宋体"/>
        <family val="3"/>
        <charset val="134"/>
      </rPr>
      <t>88</t>
    </r>
    <phoneticPr fontId="30" type="noConversion"/>
  </si>
  <si>
    <t>2016.9.27</t>
    <phoneticPr fontId="30" type="noConversion"/>
  </si>
  <si>
    <t>L20160284-286</t>
    <phoneticPr fontId="30" type="noConversion"/>
  </si>
  <si>
    <t>03865287</t>
    <phoneticPr fontId="30" type="noConversion"/>
  </si>
  <si>
    <t>L20160283</t>
  </si>
  <si>
    <t>765127724390</t>
    <phoneticPr fontId="30" type="noConversion"/>
  </si>
  <si>
    <t>03865285</t>
    <phoneticPr fontId="30" type="noConversion"/>
  </si>
  <si>
    <t>765127724392</t>
    <phoneticPr fontId="30" type="noConversion"/>
  </si>
  <si>
    <t>乐清市稳宝电子电气有限公司</t>
    <phoneticPr fontId="30" type="noConversion"/>
  </si>
  <si>
    <t>深圳市崧盛电子有限公司</t>
    <phoneticPr fontId="30" type="noConversion"/>
  </si>
  <si>
    <t>2016.9.28</t>
    <phoneticPr fontId="30" type="noConversion"/>
  </si>
  <si>
    <t>蒋</t>
    <phoneticPr fontId="30" type="noConversion"/>
  </si>
  <si>
    <t>2016.9.30</t>
    <phoneticPr fontId="30" type="noConversion"/>
  </si>
  <si>
    <t>上海勇为电气有限公司</t>
  </si>
  <si>
    <t>2016.9.29</t>
    <phoneticPr fontId="30" type="noConversion"/>
  </si>
  <si>
    <t>南京云凯防雷科技有限公司</t>
    <phoneticPr fontId="30" type="noConversion"/>
  </si>
  <si>
    <t>2016.10.9</t>
    <phoneticPr fontId="30" type="noConversion"/>
  </si>
  <si>
    <t>L20160173</t>
    <phoneticPr fontId="30" type="noConversion"/>
  </si>
  <si>
    <t>厦门大恒科技有限公司</t>
    <phoneticPr fontId="30" type="noConversion"/>
  </si>
  <si>
    <t>蒋</t>
    <phoneticPr fontId="30" type="noConversion"/>
  </si>
  <si>
    <t>2016.10.10</t>
  </si>
  <si>
    <t>沈</t>
    <phoneticPr fontId="30" type="noConversion"/>
  </si>
  <si>
    <t>艾迪康科技（苏州）有限公司</t>
    <phoneticPr fontId="3" type="noConversion"/>
  </si>
  <si>
    <t>蒋</t>
    <phoneticPr fontId="30" type="noConversion"/>
  </si>
  <si>
    <t>2016.10.12</t>
    <phoneticPr fontId="30" type="noConversion"/>
  </si>
  <si>
    <t>蒋</t>
    <phoneticPr fontId="30" type="noConversion"/>
  </si>
  <si>
    <t>2016.10.13</t>
    <phoneticPr fontId="30" type="noConversion"/>
  </si>
  <si>
    <t>03865781</t>
    <phoneticPr fontId="30" type="noConversion"/>
  </si>
  <si>
    <t>L20160486</t>
    <phoneticPr fontId="30" type="noConversion"/>
  </si>
  <si>
    <t>765127724380</t>
    <phoneticPr fontId="30" type="noConversion"/>
  </si>
  <si>
    <t>03865782</t>
    <phoneticPr fontId="30" type="noConversion"/>
  </si>
  <si>
    <t>L20160559</t>
    <phoneticPr fontId="30" type="noConversion"/>
  </si>
  <si>
    <t>765127724379</t>
    <phoneticPr fontId="30" type="noConversion"/>
  </si>
  <si>
    <t>03865783</t>
    <phoneticPr fontId="30" type="noConversion"/>
  </si>
  <si>
    <t>L20160515</t>
    <phoneticPr fontId="30" type="noConversion"/>
  </si>
  <si>
    <t>L20150094</t>
    <phoneticPr fontId="30" type="noConversion"/>
  </si>
  <si>
    <t>沈</t>
    <phoneticPr fontId="30" type="noConversion"/>
  </si>
  <si>
    <t>03865784</t>
    <phoneticPr fontId="30" type="noConversion"/>
  </si>
  <si>
    <t>765127724378</t>
    <phoneticPr fontId="30" type="noConversion"/>
  </si>
  <si>
    <t>03865785</t>
    <phoneticPr fontId="30" type="noConversion"/>
  </si>
  <si>
    <t>03865786</t>
    <phoneticPr fontId="30" type="noConversion"/>
  </si>
  <si>
    <t>L20160457-460</t>
    <phoneticPr fontId="30" type="noConversion"/>
  </si>
  <si>
    <t>03865787</t>
    <phoneticPr fontId="30" type="noConversion"/>
  </si>
  <si>
    <t>L20160527</t>
    <phoneticPr fontId="30" type="noConversion"/>
  </si>
  <si>
    <t>03865788</t>
    <phoneticPr fontId="30" type="noConversion"/>
  </si>
  <si>
    <t>765127724387</t>
    <phoneticPr fontId="30" type="noConversion"/>
  </si>
  <si>
    <t>03865790</t>
    <phoneticPr fontId="30" type="noConversion"/>
  </si>
  <si>
    <t>L20160483</t>
    <phoneticPr fontId="30" type="noConversion"/>
  </si>
  <si>
    <t>765127724386</t>
    <phoneticPr fontId="30" type="noConversion"/>
  </si>
  <si>
    <t>765127724385</t>
    <phoneticPr fontId="30" type="noConversion"/>
  </si>
  <si>
    <t>芜湖施耐德配电电器制造有限公司</t>
    <phoneticPr fontId="30" type="noConversion"/>
  </si>
  <si>
    <t>03865789</t>
    <phoneticPr fontId="30" type="noConversion"/>
  </si>
  <si>
    <t>L20160499</t>
  </si>
  <si>
    <t>765127724383</t>
    <phoneticPr fontId="30" type="noConversion"/>
  </si>
  <si>
    <t>2016.10.14</t>
    <phoneticPr fontId="30" type="noConversion"/>
  </si>
  <si>
    <t>765127724377</t>
    <phoneticPr fontId="30" type="noConversion"/>
  </si>
  <si>
    <t>038654825</t>
    <phoneticPr fontId="30" type="noConversion"/>
  </si>
  <si>
    <t>L20160444</t>
    <phoneticPr fontId="30" type="noConversion"/>
  </si>
  <si>
    <t>765127724384</t>
    <phoneticPr fontId="30" type="noConversion"/>
  </si>
  <si>
    <t>03865816</t>
    <phoneticPr fontId="30" type="noConversion"/>
  </si>
  <si>
    <t>765127724382</t>
    <phoneticPr fontId="30" type="noConversion"/>
  </si>
  <si>
    <t>03865819</t>
    <phoneticPr fontId="30" type="noConversion"/>
  </si>
  <si>
    <t>L20160423-427</t>
    <phoneticPr fontId="30" type="noConversion"/>
  </si>
  <si>
    <t>上海市防雷中心</t>
    <phoneticPr fontId="30" type="noConversion"/>
  </si>
  <si>
    <t>765127724381</t>
    <phoneticPr fontId="30" type="noConversion"/>
  </si>
  <si>
    <t>03865821</t>
    <phoneticPr fontId="30" type="noConversion"/>
  </si>
  <si>
    <t>03865822</t>
    <phoneticPr fontId="30" type="noConversion"/>
  </si>
  <si>
    <t>03865823</t>
    <phoneticPr fontId="30" type="noConversion"/>
  </si>
  <si>
    <t>L20160503</t>
    <phoneticPr fontId="30" type="noConversion"/>
  </si>
  <si>
    <t>L20160530</t>
    <phoneticPr fontId="30" type="noConversion"/>
  </si>
  <si>
    <t>765129730019</t>
    <phoneticPr fontId="30" type="noConversion"/>
  </si>
  <si>
    <t>L20160373</t>
    <phoneticPr fontId="30" type="noConversion"/>
  </si>
  <si>
    <t>765129730020</t>
    <phoneticPr fontId="30" type="noConversion"/>
  </si>
  <si>
    <t>03865820</t>
    <phoneticPr fontId="30" type="noConversion"/>
  </si>
  <si>
    <t>L20160543</t>
    <phoneticPr fontId="30" type="noConversion"/>
  </si>
  <si>
    <t>765129730021</t>
    <phoneticPr fontId="30" type="noConversion"/>
  </si>
  <si>
    <t>上海桑遒电气科技有限公司</t>
    <phoneticPr fontId="30" type="noConversion"/>
  </si>
  <si>
    <t>2016.10.25</t>
    <phoneticPr fontId="30" type="noConversion"/>
  </si>
  <si>
    <t>蒋</t>
    <phoneticPr fontId="30" type="noConversion"/>
  </si>
  <si>
    <t>LV CONTROL SDN BHO</t>
    <phoneticPr fontId="30" type="noConversion"/>
  </si>
  <si>
    <t>L20160470</t>
    <phoneticPr fontId="30" type="noConversion"/>
  </si>
  <si>
    <t>温州市欣民电器有限公司</t>
    <phoneticPr fontId="30" type="noConversion"/>
  </si>
  <si>
    <t>L20160474</t>
    <phoneticPr fontId="30" type="noConversion"/>
  </si>
  <si>
    <t>03865833</t>
    <phoneticPr fontId="30" type="noConversion"/>
  </si>
  <si>
    <t>欧普照明股份有限公司</t>
    <phoneticPr fontId="30" type="noConversion"/>
  </si>
  <si>
    <t>03865832</t>
    <phoneticPr fontId="30" type="noConversion"/>
  </si>
  <si>
    <t>L20160572</t>
    <phoneticPr fontId="30" type="noConversion"/>
  </si>
  <si>
    <t>03865831</t>
    <phoneticPr fontId="30" type="noConversion"/>
  </si>
  <si>
    <t>03865830</t>
    <phoneticPr fontId="30" type="noConversion"/>
  </si>
  <si>
    <t>L20160371</t>
  </si>
  <si>
    <t>765129730151</t>
    <phoneticPr fontId="30" type="noConversion"/>
  </si>
  <si>
    <t>03865829</t>
    <phoneticPr fontId="30" type="noConversion"/>
  </si>
  <si>
    <t>03865828</t>
    <phoneticPr fontId="30" type="noConversion"/>
  </si>
  <si>
    <t>03865827</t>
    <phoneticPr fontId="30" type="noConversion"/>
  </si>
  <si>
    <t>L20160481</t>
    <phoneticPr fontId="30" type="noConversion"/>
  </si>
  <si>
    <t>L20160517</t>
    <phoneticPr fontId="30" type="noConversion"/>
  </si>
  <si>
    <t>L20160574</t>
    <phoneticPr fontId="30" type="noConversion"/>
  </si>
  <si>
    <t>765129730154</t>
    <phoneticPr fontId="30" type="noConversion"/>
  </si>
  <si>
    <t xml:space="preserve"> </t>
    <phoneticPr fontId="30" type="noConversion"/>
  </si>
  <si>
    <t>2016.10.27</t>
    <phoneticPr fontId="30" type="noConversion"/>
  </si>
  <si>
    <t>宁波柯力传感科技股份有限公司</t>
    <phoneticPr fontId="30" type="noConversion"/>
  </si>
  <si>
    <t>蒋</t>
    <phoneticPr fontId="30" type="noConversion"/>
  </si>
  <si>
    <t>2016.10.28</t>
    <phoneticPr fontId="30" type="noConversion"/>
  </si>
  <si>
    <t>2016.11.1</t>
    <phoneticPr fontId="30" type="noConversion"/>
  </si>
  <si>
    <t>上海旺湖电气有限公司</t>
    <phoneticPr fontId="30" type="noConversion"/>
  </si>
  <si>
    <t>沈</t>
    <phoneticPr fontId="30" type="noConversion"/>
  </si>
  <si>
    <t>2016.10.29</t>
    <phoneticPr fontId="30" type="noConversion"/>
  </si>
  <si>
    <t>林</t>
    <phoneticPr fontId="30" type="noConversion"/>
  </si>
  <si>
    <t>江苏江南检测有限公司</t>
    <phoneticPr fontId="30" type="noConversion"/>
  </si>
  <si>
    <t>03865834</t>
    <phoneticPr fontId="30" type="noConversion"/>
  </si>
  <si>
    <t xml:space="preserve">L20160551 </t>
    <phoneticPr fontId="30" type="noConversion"/>
  </si>
  <si>
    <t>765129730023</t>
    <phoneticPr fontId="30" type="noConversion"/>
  </si>
  <si>
    <t>L20160469</t>
    <phoneticPr fontId="30" type="noConversion"/>
  </si>
  <si>
    <t>上海诚禹工贸有限公司</t>
    <phoneticPr fontId="30" type="noConversion"/>
  </si>
  <si>
    <t>2016.11.2</t>
    <phoneticPr fontId="30" type="noConversion"/>
  </si>
  <si>
    <t>林</t>
    <phoneticPr fontId="30" type="noConversion"/>
  </si>
  <si>
    <t>L20160178</t>
    <phoneticPr fontId="30" type="noConversion"/>
  </si>
  <si>
    <t>天津市中力神盾电子科技有限公司</t>
  </si>
  <si>
    <t>沈</t>
    <phoneticPr fontId="30" type="noConversion"/>
  </si>
  <si>
    <t>2016.11.7</t>
    <phoneticPr fontId="30" type="noConversion"/>
  </si>
  <si>
    <t>09607386</t>
    <phoneticPr fontId="30" type="noConversion"/>
  </si>
  <si>
    <t>09607387</t>
    <phoneticPr fontId="30" type="noConversion"/>
  </si>
  <si>
    <t>09607388</t>
    <phoneticPr fontId="30" type="noConversion"/>
  </si>
  <si>
    <t>L20160212-213</t>
    <phoneticPr fontId="30" type="noConversion"/>
  </si>
  <si>
    <t>765129730152</t>
    <phoneticPr fontId="30" type="noConversion"/>
  </si>
  <si>
    <t>09607390</t>
    <phoneticPr fontId="30" type="noConversion"/>
  </si>
  <si>
    <t>L20160287</t>
    <phoneticPr fontId="30" type="noConversion"/>
  </si>
  <si>
    <t>765129730148</t>
    <phoneticPr fontId="30" type="noConversion"/>
  </si>
  <si>
    <t>L20160279，280</t>
    <phoneticPr fontId="30" type="noConversion"/>
  </si>
  <si>
    <t>765129730149</t>
    <phoneticPr fontId="30" type="noConversion"/>
  </si>
  <si>
    <t>09607391</t>
    <phoneticPr fontId="30" type="noConversion"/>
  </si>
  <si>
    <t>L20160605</t>
    <phoneticPr fontId="30" type="noConversion"/>
  </si>
  <si>
    <t>765129730018</t>
    <phoneticPr fontId="30" type="noConversion"/>
  </si>
  <si>
    <t>09607392</t>
    <phoneticPr fontId="30" type="noConversion"/>
  </si>
  <si>
    <t>L20160261</t>
    <phoneticPr fontId="30" type="noConversion"/>
  </si>
  <si>
    <t>765129730015</t>
    <phoneticPr fontId="30" type="noConversion"/>
  </si>
  <si>
    <t>09607393</t>
    <phoneticPr fontId="30" type="noConversion"/>
  </si>
  <si>
    <t>L20160328</t>
    <phoneticPr fontId="30" type="noConversion"/>
  </si>
  <si>
    <t>765129730016</t>
    <phoneticPr fontId="30" type="noConversion"/>
  </si>
  <si>
    <t>03866250</t>
    <phoneticPr fontId="30" type="noConversion"/>
  </si>
  <si>
    <t>765129730017</t>
    <phoneticPr fontId="30" type="noConversion"/>
  </si>
  <si>
    <t>03866231</t>
    <phoneticPr fontId="30" type="noConversion"/>
  </si>
  <si>
    <t>765167464407</t>
    <phoneticPr fontId="30" type="noConversion"/>
  </si>
  <si>
    <t>L20160540</t>
    <phoneticPr fontId="30" type="noConversion"/>
  </si>
  <si>
    <t>蒋</t>
    <phoneticPr fontId="30" type="noConversion"/>
  </si>
  <si>
    <t>2016.11.8</t>
    <phoneticPr fontId="30" type="noConversion"/>
  </si>
  <si>
    <t>常州市高森低压电器有限公司</t>
    <phoneticPr fontId="30" type="noConversion"/>
  </si>
  <si>
    <t>2016.11.9</t>
    <phoneticPr fontId="30" type="noConversion"/>
  </si>
  <si>
    <t>沈</t>
    <phoneticPr fontId="30" type="noConversion"/>
  </si>
  <si>
    <t>765167464393</t>
    <phoneticPr fontId="30" type="noConversion"/>
  </si>
  <si>
    <t>03866248</t>
    <phoneticPr fontId="30" type="noConversion"/>
  </si>
  <si>
    <t>L20160331</t>
    <phoneticPr fontId="30" type="noConversion"/>
  </si>
  <si>
    <t>03866247</t>
    <phoneticPr fontId="30" type="noConversion"/>
  </si>
  <si>
    <t>L20160521</t>
    <phoneticPr fontId="30" type="noConversion"/>
  </si>
  <si>
    <t>03866246</t>
    <phoneticPr fontId="30" type="noConversion"/>
  </si>
  <si>
    <t>L20160465</t>
    <phoneticPr fontId="30" type="noConversion"/>
  </si>
  <si>
    <t>03866245</t>
    <phoneticPr fontId="30" type="noConversion"/>
  </si>
  <si>
    <t>L20160379</t>
    <phoneticPr fontId="30" type="noConversion"/>
  </si>
  <si>
    <t>03866244</t>
    <phoneticPr fontId="30" type="noConversion"/>
  </si>
  <si>
    <t>L20160522</t>
    <phoneticPr fontId="30" type="noConversion"/>
  </si>
  <si>
    <t>03866243</t>
    <phoneticPr fontId="30" type="noConversion"/>
  </si>
  <si>
    <t>L20160525</t>
    <phoneticPr fontId="30" type="noConversion"/>
  </si>
  <si>
    <t>03866242</t>
    <phoneticPr fontId="30" type="noConversion"/>
  </si>
  <si>
    <t>L20160330</t>
    <phoneticPr fontId="30" type="noConversion"/>
  </si>
  <si>
    <t>03866241</t>
    <phoneticPr fontId="30" type="noConversion"/>
  </si>
  <si>
    <t>L20160329</t>
    <phoneticPr fontId="30" type="noConversion"/>
  </si>
  <si>
    <t>03866240</t>
    <phoneticPr fontId="30" type="noConversion"/>
  </si>
  <si>
    <t>03866239</t>
    <phoneticPr fontId="30" type="noConversion"/>
  </si>
  <si>
    <t>L20160355</t>
    <phoneticPr fontId="30" type="noConversion"/>
  </si>
  <si>
    <t>03866238</t>
    <phoneticPr fontId="30" type="noConversion"/>
  </si>
  <si>
    <t>L20160159</t>
    <phoneticPr fontId="30" type="noConversion"/>
  </si>
  <si>
    <t>03866237</t>
    <phoneticPr fontId="30" type="noConversion"/>
  </si>
  <si>
    <t>L20160277</t>
    <phoneticPr fontId="30" type="noConversion"/>
  </si>
  <si>
    <t>03866236</t>
    <phoneticPr fontId="30" type="noConversion"/>
  </si>
  <si>
    <t>L20160183</t>
    <phoneticPr fontId="30" type="noConversion"/>
  </si>
  <si>
    <t>03866235</t>
    <phoneticPr fontId="30" type="noConversion"/>
  </si>
  <si>
    <t>L20160112</t>
    <phoneticPr fontId="30" type="noConversion"/>
  </si>
  <si>
    <t>03866234</t>
    <phoneticPr fontId="30" type="noConversion"/>
  </si>
  <si>
    <t>L20160111</t>
    <phoneticPr fontId="30" type="noConversion"/>
  </si>
  <si>
    <t>L20160053</t>
    <phoneticPr fontId="30" type="noConversion"/>
  </si>
  <si>
    <t>L20160259</t>
    <phoneticPr fontId="30" type="noConversion"/>
  </si>
  <si>
    <t>765167464396</t>
    <phoneticPr fontId="30" type="noConversion"/>
  </si>
  <si>
    <t>2016.11.11</t>
    <phoneticPr fontId="30" type="noConversion"/>
  </si>
  <si>
    <t>湖南普天科比特电子科技有限公司</t>
  </si>
  <si>
    <t>林</t>
    <phoneticPr fontId="30" type="noConversion"/>
  </si>
  <si>
    <t>2016.11.15</t>
    <phoneticPr fontId="30" type="noConversion"/>
  </si>
  <si>
    <t>湖南中普技术股份有限公司</t>
    <phoneticPr fontId="30" type="noConversion"/>
  </si>
  <si>
    <t>2016.11.16</t>
    <phoneticPr fontId="30" type="noConversion"/>
  </si>
  <si>
    <t>王益飞</t>
    <phoneticPr fontId="30" type="noConversion"/>
  </si>
  <si>
    <t>38479879</t>
    <phoneticPr fontId="30" type="noConversion"/>
  </si>
  <si>
    <t>38479878</t>
    <phoneticPr fontId="30" type="noConversion"/>
  </si>
  <si>
    <t>765167464395</t>
    <phoneticPr fontId="30" type="noConversion"/>
  </si>
  <si>
    <t>718855409391</t>
    <phoneticPr fontId="30" type="noConversion"/>
  </si>
  <si>
    <t>蒋</t>
    <phoneticPr fontId="30" type="noConversion"/>
  </si>
  <si>
    <t>2016.11.18</t>
    <phoneticPr fontId="30" type="noConversion"/>
  </si>
  <si>
    <t>38479884</t>
    <phoneticPr fontId="30" type="noConversion"/>
  </si>
  <si>
    <t>L20160457-460</t>
    <phoneticPr fontId="30" type="noConversion"/>
  </si>
  <si>
    <t>765167464298</t>
    <phoneticPr fontId="30" type="noConversion"/>
  </si>
  <si>
    <t>38479883</t>
    <phoneticPr fontId="30" type="noConversion"/>
  </si>
  <si>
    <t>L20160443</t>
    <phoneticPr fontId="30" type="noConversion"/>
  </si>
  <si>
    <t>765167464297</t>
    <phoneticPr fontId="30" type="noConversion"/>
  </si>
  <si>
    <t>38479882</t>
    <phoneticPr fontId="30" type="noConversion"/>
  </si>
  <si>
    <t>L20160596</t>
    <phoneticPr fontId="30" type="noConversion"/>
  </si>
  <si>
    <t>765167464275</t>
    <phoneticPr fontId="30" type="noConversion"/>
  </si>
  <si>
    <t>38479881</t>
    <phoneticPr fontId="30" type="noConversion"/>
  </si>
  <si>
    <t>38479880</t>
    <phoneticPr fontId="30" type="noConversion"/>
  </si>
  <si>
    <t>L20160610-612</t>
    <phoneticPr fontId="30" type="noConversion"/>
  </si>
  <si>
    <t>L20160519-520</t>
    <phoneticPr fontId="30" type="noConversion"/>
  </si>
  <si>
    <t>765167464296</t>
    <phoneticPr fontId="30" type="noConversion"/>
  </si>
  <si>
    <t>38479877</t>
    <phoneticPr fontId="30" type="noConversion"/>
  </si>
  <si>
    <t>L20160575-576</t>
    <phoneticPr fontId="30" type="noConversion"/>
  </si>
  <si>
    <t>765167464295</t>
    <phoneticPr fontId="30" type="noConversion"/>
  </si>
  <si>
    <t>38479876</t>
    <phoneticPr fontId="30" type="noConversion"/>
  </si>
  <si>
    <t>765167464294</t>
    <phoneticPr fontId="30" type="noConversion"/>
  </si>
  <si>
    <t>38479875</t>
    <phoneticPr fontId="30" type="noConversion"/>
  </si>
  <si>
    <t>L20160338-339</t>
    <phoneticPr fontId="30" type="noConversion"/>
  </si>
  <si>
    <t>38479874</t>
    <phoneticPr fontId="30" type="noConversion"/>
  </si>
  <si>
    <t>38479873</t>
    <phoneticPr fontId="30" type="noConversion"/>
  </si>
  <si>
    <t>L20160613-614</t>
    <phoneticPr fontId="30" type="noConversion"/>
  </si>
  <si>
    <t>765167464293</t>
    <phoneticPr fontId="30" type="noConversion"/>
  </si>
  <si>
    <t>38479872</t>
    <phoneticPr fontId="30" type="noConversion"/>
  </si>
  <si>
    <t>L20160401</t>
  </si>
  <si>
    <t>L20160496</t>
  </si>
  <si>
    <t>38479871</t>
    <phoneticPr fontId="30" type="noConversion"/>
  </si>
  <si>
    <t>765167464276</t>
    <phoneticPr fontId="30" type="noConversion"/>
  </si>
  <si>
    <t>38479870</t>
    <phoneticPr fontId="30" type="noConversion"/>
  </si>
  <si>
    <t>L20160599</t>
  </si>
  <si>
    <t>765167464277</t>
    <phoneticPr fontId="30" type="noConversion"/>
  </si>
  <si>
    <t>2016.11.21</t>
    <phoneticPr fontId="30" type="noConversion"/>
  </si>
  <si>
    <t>2016.11.25</t>
    <phoneticPr fontId="30" type="noConversion"/>
  </si>
  <si>
    <t>莱茵技术（上海）有限公司</t>
    <phoneticPr fontId="30" type="noConversion"/>
  </si>
  <si>
    <t>L20140352</t>
    <phoneticPr fontId="30" type="noConversion"/>
  </si>
  <si>
    <t>林</t>
    <phoneticPr fontId="30" type="noConversion"/>
  </si>
  <si>
    <t>蒋</t>
    <phoneticPr fontId="30" type="noConversion"/>
  </si>
  <si>
    <t>上海澎渤电气有限公司</t>
    <phoneticPr fontId="30" type="noConversion"/>
  </si>
  <si>
    <t>2016.11.23</t>
    <phoneticPr fontId="30" type="noConversion"/>
  </si>
  <si>
    <t>93477714</t>
    <phoneticPr fontId="30" type="noConversion"/>
  </si>
  <si>
    <t>上海雷悦电气有限公司</t>
    <phoneticPr fontId="30" type="noConversion"/>
  </si>
  <si>
    <t>沈</t>
    <phoneticPr fontId="30" type="noConversion"/>
  </si>
  <si>
    <t>2016.11.24</t>
    <phoneticPr fontId="30" type="noConversion"/>
  </si>
  <si>
    <t>38479887</t>
    <phoneticPr fontId="30" type="noConversion"/>
  </si>
  <si>
    <t>L20160589</t>
    <phoneticPr fontId="30" type="noConversion"/>
  </si>
  <si>
    <t>765167464655</t>
    <phoneticPr fontId="30" type="noConversion"/>
  </si>
  <si>
    <t>38479888</t>
    <phoneticPr fontId="30" type="noConversion"/>
  </si>
  <si>
    <t>L20160590</t>
    <phoneticPr fontId="30" type="noConversion"/>
  </si>
  <si>
    <t>765167464656</t>
    <phoneticPr fontId="30" type="noConversion"/>
  </si>
  <si>
    <t>38479886</t>
    <phoneticPr fontId="30" type="noConversion"/>
  </si>
  <si>
    <t>L20160634</t>
    <phoneticPr fontId="30" type="noConversion"/>
  </si>
  <si>
    <t>765167464658</t>
    <phoneticPr fontId="30" type="noConversion"/>
  </si>
  <si>
    <t>38479885</t>
    <phoneticPr fontId="30" type="noConversion"/>
  </si>
  <si>
    <t>765167464657</t>
    <phoneticPr fontId="30" type="noConversion"/>
  </si>
  <si>
    <t>2016.11.28</t>
    <phoneticPr fontId="30" type="noConversion"/>
  </si>
  <si>
    <t>2016.11.30</t>
    <phoneticPr fontId="30" type="noConversion"/>
  </si>
  <si>
    <t>蒋</t>
    <phoneticPr fontId="30" type="noConversion"/>
  </si>
  <si>
    <t>项目类型</t>
    <phoneticPr fontId="3" type="noConversion"/>
  </si>
  <si>
    <t>2016.12.1</t>
    <phoneticPr fontId="30" type="noConversion"/>
  </si>
  <si>
    <t>L20160668</t>
  </si>
  <si>
    <t>浙江正泰电器股份有限公司</t>
    <phoneticPr fontId="35" type="noConversion"/>
  </si>
  <si>
    <t>L20160597，598</t>
    <phoneticPr fontId="35" type="noConversion"/>
  </si>
  <si>
    <t>2016.12.5</t>
    <phoneticPr fontId="30" type="noConversion"/>
  </si>
  <si>
    <t>德凯质量认证（上海）有限公司</t>
  </si>
  <si>
    <t>L20150277-279，L20150399，400</t>
    <phoneticPr fontId="35" type="noConversion"/>
  </si>
  <si>
    <t>林</t>
    <phoneticPr fontId="35" type="noConversion"/>
  </si>
  <si>
    <t>蒋</t>
    <phoneticPr fontId="30" type="noConversion"/>
  </si>
  <si>
    <t>上海稳宝电子电气有限公司</t>
    <phoneticPr fontId="30" type="noConversion"/>
  </si>
  <si>
    <t>38479892</t>
    <phoneticPr fontId="35" type="noConversion"/>
  </si>
  <si>
    <t>L20160652</t>
    <phoneticPr fontId="35" type="noConversion"/>
  </si>
  <si>
    <t>自取</t>
    <phoneticPr fontId="35" type="noConversion"/>
  </si>
  <si>
    <t>西安阿普顿电力技术有限公司</t>
    <phoneticPr fontId="35" type="noConversion"/>
  </si>
  <si>
    <t>远东电缆有限公司</t>
    <phoneticPr fontId="35" type="noConversion"/>
  </si>
  <si>
    <t>蒋</t>
    <phoneticPr fontId="35" type="noConversion"/>
  </si>
  <si>
    <t>2016.12.6</t>
    <phoneticPr fontId="30" type="noConversion"/>
  </si>
  <si>
    <t>38479894</t>
    <phoneticPr fontId="30" type="noConversion"/>
  </si>
  <si>
    <t>765167464659</t>
    <phoneticPr fontId="30" type="noConversion"/>
  </si>
  <si>
    <t>38479893</t>
    <phoneticPr fontId="35" type="noConversion"/>
  </si>
  <si>
    <t>765167464660</t>
    <phoneticPr fontId="35" type="noConversion"/>
  </si>
  <si>
    <t>38479889</t>
    <phoneticPr fontId="30" type="noConversion"/>
  </si>
  <si>
    <t>L20160615-616</t>
    <phoneticPr fontId="30" type="noConversion"/>
  </si>
  <si>
    <t>38479896</t>
    <phoneticPr fontId="35" type="noConversion"/>
  </si>
  <si>
    <t>38479895</t>
    <phoneticPr fontId="35" type="noConversion"/>
  </si>
  <si>
    <t>765167464394</t>
    <phoneticPr fontId="35" type="noConversion"/>
  </si>
  <si>
    <t>祺赢（上海）实业有限公司</t>
    <phoneticPr fontId="35" type="noConversion"/>
  </si>
  <si>
    <t>沈</t>
    <phoneticPr fontId="35" type="noConversion"/>
  </si>
  <si>
    <t>09607468</t>
    <phoneticPr fontId="30" type="noConversion"/>
  </si>
  <si>
    <t>765167464278</t>
    <phoneticPr fontId="30" type="noConversion"/>
  </si>
  <si>
    <t>09607472</t>
    <phoneticPr fontId="30" type="noConversion"/>
  </si>
  <si>
    <t>L20160267</t>
    <phoneticPr fontId="30" type="noConversion"/>
  </si>
  <si>
    <t>09607469</t>
    <phoneticPr fontId="30" type="noConversion"/>
  </si>
  <si>
    <t>L20160150</t>
  </si>
  <si>
    <t>765167464281</t>
    <phoneticPr fontId="30" type="noConversion"/>
  </si>
  <si>
    <t>09607470</t>
    <phoneticPr fontId="30" type="noConversion"/>
  </si>
  <si>
    <t>09607471</t>
    <phoneticPr fontId="30" type="noConversion"/>
  </si>
  <si>
    <t>09607473</t>
    <phoneticPr fontId="30" type="noConversion"/>
  </si>
  <si>
    <t>09607474</t>
    <phoneticPr fontId="30" type="noConversion"/>
  </si>
  <si>
    <t>L20160566-568</t>
    <phoneticPr fontId="30" type="noConversion"/>
  </si>
  <si>
    <t>L20160585，586</t>
    <phoneticPr fontId="30" type="noConversion"/>
  </si>
  <si>
    <r>
      <t>Lightning Protection System (M) Sdn Bhd</t>
    </r>
    <r>
      <rPr>
        <sz val="12"/>
        <color rgb="FF000000"/>
        <rFont val="Times New Roman"/>
        <family val="1"/>
      </rPr>
      <t xml:space="preserve"> </t>
    </r>
    <phoneticPr fontId="30" type="noConversion"/>
  </si>
  <si>
    <t>L20160049</t>
    <phoneticPr fontId="30" type="noConversion"/>
  </si>
  <si>
    <t>L20160133</t>
  </si>
  <si>
    <t>L20160104</t>
  </si>
  <si>
    <t>L20160156</t>
    <phoneticPr fontId="30" type="noConversion"/>
  </si>
  <si>
    <t>765167464280</t>
    <phoneticPr fontId="30" type="noConversion"/>
  </si>
  <si>
    <t>深圳市海鹏信电子股份有限公司</t>
    <phoneticPr fontId="35" type="noConversion"/>
  </si>
  <si>
    <t>2016.12.12</t>
    <phoneticPr fontId="30" type="noConversion"/>
  </si>
  <si>
    <t>L20160561</t>
    <phoneticPr fontId="35" type="noConversion"/>
  </si>
  <si>
    <t>38479899</t>
    <phoneticPr fontId="35" type="noConversion"/>
  </si>
  <si>
    <t>765167464282</t>
    <phoneticPr fontId="35" type="noConversion"/>
  </si>
  <si>
    <t>765167464283</t>
    <phoneticPr fontId="30" type="noConversion"/>
  </si>
  <si>
    <t>2015.12.13</t>
    <phoneticPr fontId="30" type="noConversion"/>
  </si>
  <si>
    <t>上海海昂电器有限公司</t>
    <phoneticPr fontId="35" type="noConversion"/>
  </si>
  <si>
    <t>38479898</t>
    <phoneticPr fontId="30" type="noConversion"/>
  </si>
  <si>
    <t>必维欧亚电气技术咨询服务（上海）有限公司</t>
    <phoneticPr fontId="35" type="noConversion"/>
  </si>
  <si>
    <t>2016.12.14</t>
    <phoneticPr fontId="30" type="noConversion"/>
  </si>
  <si>
    <t>L20160562</t>
    <phoneticPr fontId="35" type="noConversion"/>
  </si>
  <si>
    <t>2016.12.14</t>
    <phoneticPr fontId="35" type="noConversion"/>
  </si>
  <si>
    <t>蒋</t>
    <phoneticPr fontId="35" type="noConversion"/>
  </si>
  <si>
    <t>L20160609</t>
    <phoneticPr fontId="30" type="noConversion"/>
  </si>
  <si>
    <t>765167464285</t>
    <phoneticPr fontId="30" type="noConversion"/>
  </si>
  <si>
    <t>38479897</t>
    <phoneticPr fontId="30" type="noConversion"/>
  </si>
  <si>
    <t>L20160386</t>
  </si>
  <si>
    <t>沈</t>
    <phoneticPr fontId="35" type="noConversion"/>
  </si>
  <si>
    <t>上海开朴电气科技有限公司</t>
    <phoneticPr fontId="35" type="noConversion"/>
  </si>
  <si>
    <t>03866233</t>
    <phoneticPr fontId="30" type="noConversion"/>
  </si>
  <si>
    <t>江苏嘉顿威尔电气有限公司</t>
    <phoneticPr fontId="35" type="noConversion"/>
  </si>
  <si>
    <t>2016.12.15</t>
    <phoneticPr fontId="30" type="noConversion"/>
  </si>
  <si>
    <t>38480195</t>
    <phoneticPr fontId="35" type="noConversion"/>
  </si>
  <si>
    <t>765167464288</t>
    <phoneticPr fontId="35" type="noConversion"/>
  </si>
  <si>
    <t>38480194</t>
    <phoneticPr fontId="35" type="noConversion"/>
  </si>
  <si>
    <t>L20160651，671</t>
    <phoneticPr fontId="35" type="noConversion"/>
  </si>
  <si>
    <t>38480193</t>
    <phoneticPr fontId="30" type="noConversion"/>
  </si>
  <si>
    <t>L20160557</t>
    <phoneticPr fontId="30" type="noConversion"/>
  </si>
  <si>
    <t>765167464287</t>
    <phoneticPr fontId="30" type="noConversion"/>
  </si>
  <si>
    <t>38480180</t>
    <phoneticPr fontId="30" type="noConversion"/>
  </si>
  <si>
    <t>L20160528</t>
    <phoneticPr fontId="30" type="noConversion"/>
  </si>
  <si>
    <t>765167464292</t>
    <phoneticPr fontId="30" type="noConversion"/>
  </si>
  <si>
    <t>宁波科曼电子科技有限公司</t>
    <phoneticPr fontId="35" type="noConversion"/>
  </si>
  <si>
    <t>蒋</t>
    <phoneticPr fontId="35" type="noConversion"/>
  </si>
  <si>
    <t>2016.12.16</t>
    <phoneticPr fontId="30" type="noConversion"/>
  </si>
  <si>
    <t>北京昌晖德石化技术有限责任公司</t>
    <phoneticPr fontId="35" type="noConversion"/>
  </si>
  <si>
    <t>73563015</t>
    <phoneticPr fontId="30" type="noConversion"/>
  </si>
  <si>
    <t>765054110183</t>
    <phoneticPr fontId="30" type="noConversion"/>
  </si>
  <si>
    <t>38480181</t>
    <phoneticPr fontId="35" type="noConversion"/>
  </si>
  <si>
    <t>38480182</t>
  </si>
  <si>
    <t>38480183</t>
  </si>
  <si>
    <t>38480184</t>
  </si>
  <si>
    <t>38480185</t>
  </si>
  <si>
    <t>38480186</t>
  </si>
  <si>
    <t>38480187</t>
  </si>
  <si>
    <t>38480188</t>
  </si>
  <si>
    <t>38480189</t>
  </si>
  <si>
    <t>38480190</t>
  </si>
  <si>
    <t>38480191</t>
  </si>
  <si>
    <t>38480192</t>
  </si>
  <si>
    <t xml:space="preserve">L20160584     </t>
    <phoneticPr fontId="35" type="noConversion"/>
  </si>
  <si>
    <t>L20160676</t>
    <phoneticPr fontId="35" type="noConversion"/>
  </si>
  <si>
    <t>L20160494,L20160554</t>
    <phoneticPr fontId="35" type="noConversion"/>
  </si>
  <si>
    <t>L20160663</t>
    <phoneticPr fontId="35" type="noConversion"/>
  </si>
  <si>
    <t xml:space="preserve">L20160543 </t>
    <phoneticPr fontId="35" type="noConversion"/>
  </si>
  <si>
    <t>L20160542</t>
    <phoneticPr fontId="35" type="noConversion"/>
  </si>
  <si>
    <t>L20160646</t>
    <phoneticPr fontId="35" type="noConversion"/>
  </si>
  <si>
    <t>L20160603</t>
    <phoneticPr fontId="35" type="noConversion"/>
  </si>
  <si>
    <t>L20160626</t>
    <phoneticPr fontId="35" type="noConversion"/>
  </si>
  <si>
    <t>L20160625,L20160679</t>
    <phoneticPr fontId="35" type="noConversion"/>
  </si>
  <si>
    <t>L20160653</t>
    <phoneticPr fontId="35" type="noConversion"/>
  </si>
  <si>
    <t>765167464289</t>
    <phoneticPr fontId="35" type="noConversion"/>
  </si>
  <si>
    <t>L20160220</t>
  </si>
  <si>
    <t>青岛澳波泰克安全设备有限责任公司</t>
    <phoneticPr fontId="35" type="noConversion"/>
  </si>
  <si>
    <t>2016.12.21</t>
    <phoneticPr fontId="30" type="noConversion"/>
  </si>
  <si>
    <t>广州市雷舫电子技术有限公司</t>
    <phoneticPr fontId="35" type="noConversion"/>
  </si>
  <si>
    <t>L20160627</t>
  </si>
  <si>
    <t>L20160637，638</t>
    <phoneticPr fontId="35" type="noConversion"/>
  </si>
  <si>
    <t>L20160662</t>
    <phoneticPr fontId="35" type="noConversion"/>
  </si>
  <si>
    <t>L20160592，593,594</t>
    <phoneticPr fontId="35" type="noConversion"/>
  </si>
  <si>
    <t>L20160497，498</t>
    <phoneticPr fontId="35" type="noConversion"/>
  </si>
  <si>
    <t>L20160643</t>
    <phoneticPr fontId="35" type="noConversion"/>
  </si>
  <si>
    <t>L20160698</t>
    <phoneticPr fontId="35" type="noConversion"/>
  </si>
  <si>
    <t>L20160595</t>
    <phoneticPr fontId="30" type="noConversion"/>
  </si>
  <si>
    <t>L20160644</t>
    <phoneticPr fontId="30" type="noConversion"/>
  </si>
  <si>
    <t>L20160636</t>
    <phoneticPr fontId="30" type="noConversion"/>
  </si>
  <si>
    <t>L20160656</t>
    <phoneticPr fontId="30" type="noConversion"/>
  </si>
  <si>
    <t>L20160699</t>
    <phoneticPr fontId="35" type="noConversion"/>
  </si>
  <si>
    <t>38480202</t>
    <phoneticPr fontId="30" type="noConversion"/>
  </si>
  <si>
    <t>38480201</t>
    <phoneticPr fontId="30" type="noConversion"/>
  </si>
  <si>
    <t>765167464662</t>
    <phoneticPr fontId="30" type="noConversion"/>
  </si>
  <si>
    <t>38480200</t>
    <phoneticPr fontId="35" type="noConversion"/>
  </si>
  <si>
    <t>L20160623</t>
    <phoneticPr fontId="35" type="noConversion"/>
  </si>
  <si>
    <t>765167464663</t>
    <phoneticPr fontId="35" type="noConversion"/>
  </si>
  <si>
    <t>38480199</t>
    <phoneticPr fontId="35" type="noConversion"/>
  </si>
  <si>
    <t>765167464664</t>
    <phoneticPr fontId="35" type="noConversion"/>
  </si>
  <si>
    <t>38480198</t>
    <phoneticPr fontId="35" type="noConversion"/>
  </si>
  <si>
    <t>765167464678</t>
    <phoneticPr fontId="35" type="noConversion"/>
  </si>
  <si>
    <t>38480197</t>
    <phoneticPr fontId="30" type="noConversion"/>
  </si>
  <si>
    <t>765167464677</t>
    <phoneticPr fontId="30" type="noConversion"/>
  </si>
  <si>
    <t>38480196</t>
    <phoneticPr fontId="30" type="noConversion"/>
  </si>
  <si>
    <t>765167464676</t>
    <phoneticPr fontId="30" type="noConversion"/>
  </si>
  <si>
    <r>
      <t>L20160604</t>
    </r>
    <r>
      <rPr>
        <sz val="12"/>
        <rFont val="宋体"/>
        <family val="3"/>
        <charset val="134"/>
      </rPr>
      <t/>
    </r>
  </si>
  <si>
    <t>沈</t>
    <phoneticPr fontId="3" type="noConversion"/>
  </si>
  <si>
    <t>项目类型说明</t>
    <phoneticPr fontId="3" type="noConversion"/>
  </si>
  <si>
    <t>海外项目</t>
    <phoneticPr fontId="3" type="noConversion"/>
  </si>
  <si>
    <t>委托、认证、摸底、CQC</t>
    <phoneticPr fontId="3" type="noConversion"/>
  </si>
  <si>
    <t>型式试验、监督</t>
    <phoneticPr fontId="3" type="noConversion"/>
  </si>
  <si>
    <t>玻璃</t>
    <phoneticPr fontId="3" type="noConversion"/>
  </si>
  <si>
    <t>复检费</t>
    <phoneticPr fontId="35" type="noConversion"/>
  </si>
  <si>
    <t>2016.12.22</t>
    <phoneticPr fontId="30" type="noConversion"/>
  </si>
  <si>
    <t>复检费</t>
    <phoneticPr fontId="35" type="noConversion"/>
  </si>
  <si>
    <t>上海诺雅克电气有限公司</t>
    <phoneticPr fontId="14" type="noConversion"/>
  </si>
  <si>
    <t>03866232</t>
    <phoneticPr fontId="30" type="noConversion"/>
  </si>
  <si>
    <t>上海市防雷中心</t>
    <phoneticPr fontId="30" type="noConversion"/>
  </si>
  <si>
    <t>2016.12.21</t>
    <phoneticPr fontId="35" type="noConversion"/>
  </si>
  <si>
    <t>沈</t>
    <phoneticPr fontId="35" type="noConversion"/>
  </si>
  <si>
    <t>2016.12.27</t>
    <phoneticPr fontId="35" type="noConversion"/>
  </si>
  <si>
    <t>L20160317</t>
    <phoneticPr fontId="3" type="noConversion"/>
  </si>
  <si>
    <t>上海坤友电气有限公司</t>
  </si>
  <si>
    <t>德和盛电气（上海）有限公司</t>
  </si>
  <si>
    <r>
      <t>L20160672</t>
    </r>
    <r>
      <rPr>
        <sz val="12"/>
        <rFont val="宋体"/>
        <family val="3"/>
        <charset val="134"/>
      </rPr>
      <t/>
    </r>
  </si>
  <si>
    <t>L20160354</t>
  </si>
  <si>
    <t>蒋</t>
    <phoneticPr fontId="35" type="noConversion"/>
  </si>
  <si>
    <t>L20160518</t>
    <phoneticPr fontId="35" type="noConversion"/>
  </si>
  <si>
    <t>L20160620</t>
    <phoneticPr fontId="35" type="noConversion"/>
  </si>
  <si>
    <t>38480206</t>
    <phoneticPr fontId="35" type="noConversion"/>
  </si>
  <si>
    <t>38480204</t>
    <phoneticPr fontId="30" type="noConversion"/>
  </si>
  <si>
    <t>765205712934</t>
    <phoneticPr fontId="30" type="noConversion"/>
  </si>
  <si>
    <t>L20160513，L20160526</t>
    <phoneticPr fontId="35" type="noConversion"/>
  </si>
  <si>
    <t>2016.12.29</t>
    <phoneticPr fontId="35" type="noConversion"/>
  </si>
  <si>
    <t>2016.12.29</t>
    <phoneticPr fontId="30" type="noConversion"/>
  </si>
  <si>
    <t>上海稳宝电子电气有限公司</t>
  </si>
  <si>
    <t>L20160267</t>
    <phoneticPr fontId="3" type="noConversion"/>
  </si>
  <si>
    <t>蒋</t>
    <phoneticPr fontId="35" type="noConversion"/>
  </si>
  <si>
    <t>2016.12.29</t>
    <phoneticPr fontId="35" type="noConversion"/>
  </si>
  <si>
    <t>自取</t>
    <phoneticPr fontId="35" type="noConversion"/>
  </si>
  <si>
    <t>765205712933</t>
    <phoneticPr fontId="35" type="noConversion"/>
  </si>
  <si>
    <t>765205712867</t>
    <phoneticPr fontId="35" type="noConversion"/>
  </si>
  <si>
    <t>765167464408</t>
    <phoneticPr fontId="30" type="noConversion"/>
  </si>
  <si>
    <t>765205712869</t>
    <phoneticPr fontId="35" type="noConversion"/>
  </si>
  <si>
    <t>765205712869</t>
    <phoneticPr fontId="35" type="noConversion"/>
  </si>
  <si>
    <t>东营天成鸿发房地产有限公司新区分公司</t>
    <phoneticPr fontId="30" type="noConversion"/>
  </si>
  <si>
    <t>山东万里置业有限公司</t>
    <phoneticPr fontId="30" type="noConversion"/>
  </si>
  <si>
    <t>09607515</t>
    <phoneticPr fontId="30" type="noConversion"/>
  </si>
  <si>
    <t>09607516</t>
  </si>
  <si>
    <r>
      <t>L20160664</t>
    </r>
    <r>
      <rPr>
        <sz val="12"/>
        <rFont val="宋体"/>
        <family val="3"/>
        <charset val="134"/>
      </rPr>
      <t/>
    </r>
  </si>
  <si>
    <t>镇江市电子管厂</t>
  </si>
  <si>
    <t>沈</t>
    <phoneticPr fontId="35" type="noConversion"/>
  </si>
  <si>
    <t>765205712935</t>
    <phoneticPr fontId="30" type="noConversion"/>
  </si>
  <si>
    <t>L20160434</t>
  </si>
  <si>
    <t>南京盟拓科技有限公司</t>
  </si>
  <si>
    <t>沈</t>
    <phoneticPr fontId="35" type="noConversion"/>
  </si>
  <si>
    <t>2016.12.30</t>
    <phoneticPr fontId="35" type="noConversion"/>
  </si>
  <si>
    <t>L20160677</t>
  </si>
  <si>
    <t>杭州瑞元电气有限公司</t>
  </si>
  <si>
    <t>蒋</t>
    <phoneticPr fontId="35" type="noConversion"/>
  </si>
  <si>
    <r>
      <t>L20160553</t>
    </r>
    <r>
      <rPr>
        <sz val="12"/>
        <rFont val="宋体"/>
        <family val="3"/>
        <charset val="134"/>
      </rPr>
      <t/>
    </r>
  </si>
  <si>
    <t>宁波施耐德配电电器制造有限公司</t>
  </si>
  <si>
    <t>沈</t>
    <phoneticPr fontId="35" type="noConversion"/>
  </si>
  <si>
    <t>L20160336</t>
  </si>
  <si>
    <t>上海臻和防雷电气技术有限责任公司</t>
  </si>
  <si>
    <t>L20160400</t>
  </si>
  <si>
    <t>林</t>
    <phoneticPr fontId="35" type="noConversion"/>
  </si>
  <si>
    <r>
      <t>L20160455</t>
    </r>
    <r>
      <rPr>
        <sz val="12"/>
        <rFont val="宋体"/>
        <family val="3"/>
        <charset val="134"/>
      </rPr>
      <t/>
    </r>
  </si>
  <si>
    <t>深圳市崧盛电子有限公司</t>
    <phoneticPr fontId="35" type="noConversion"/>
  </si>
  <si>
    <t>蒋</t>
    <phoneticPr fontId="35" type="noConversion"/>
  </si>
  <si>
    <t>L20170003</t>
    <phoneticPr fontId="35" type="noConversion"/>
  </si>
  <si>
    <r>
      <t>L20160640</t>
    </r>
    <r>
      <rPr>
        <sz val="12"/>
        <rFont val="宋体"/>
        <family val="3"/>
        <charset val="134"/>
      </rPr>
      <t/>
    </r>
  </si>
  <si>
    <t>浙江神龙电器有限公司</t>
  </si>
  <si>
    <t>沈</t>
    <phoneticPr fontId="35" type="noConversion"/>
  </si>
  <si>
    <r>
      <t>L20160660</t>
    </r>
    <r>
      <rPr>
        <sz val="12"/>
        <rFont val="宋体"/>
        <family val="3"/>
        <charset val="134"/>
      </rPr>
      <t/>
    </r>
  </si>
  <si>
    <t>沈</t>
    <phoneticPr fontId="35" type="noConversion"/>
  </si>
  <si>
    <r>
      <t>L20160667</t>
    </r>
    <r>
      <rPr>
        <sz val="12"/>
        <rFont val="宋体"/>
        <family val="3"/>
        <charset val="134"/>
      </rPr>
      <t/>
    </r>
  </si>
  <si>
    <r>
      <t>L20160541</t>
    </r>
    <r>
      <rPr>
        <sz val="12"/>
        <rFont val="宋体"/>
        <family val="3"/>
        <charset val="134"/>
      </rPr>
      <t/>
    </r>
  </si>
  <si>
    <t>L20170005</t>
    <phoneticPr fontId="30" type="noConversion"/>
  </si>
  <si>
    <t>L20170004</t>
  </si>
  <si>
    <t>蒋</t>
    <phoneticPr fontId="35" type="noConversion"/>
  </si>
  <si>
    <t>L20160260</t>
  </si>
  <si>
    <t>常州市创捷防雷电子有限公司</t>
  </si>
  <si>
    <t>常州市创捷防雷电子有限公司</t>
    <phoneticPr fontId="3" type="noConversion"/>
  </si>
  <si>
    <t>沈</t>
    <phoneticPr fontId="35" type="noConversion"/>
  </si>
  <si>
    <t>L20160301</t>
  </si>
  <si>
    <t>厦门大恒科技有限公司</t>
  </si>
  <si>
    <t>蒋</t>
    <phoneticPr fontId="35" type="noConversion"/>
  </si>
  <si>
    <r>
      <t>L</t>
    </r>
    <r>
      <rPr>
        <sz val="12"/>
        <rFont val="宋体"/>
        <family val="3"/>
        <charset val="134"/>
      </rPr>
      <t>20170006</t>
    </r>
    <phoneticPr fontId="35" type="noConversion"/>
  </si>
  <si>
    <t>中国机械设备工程股份有限公司</t>
    <phoneticPr fontId="35" type="noConversion"/>
  </si>
  <si>
    <t>2017.1.9</t>
    <phoneticPr fontId="35" type="noConversion"/>
  </si>
  <si>
    <t>施耐德电气（中国）有限公司上海分公司</t>
    <phoneticPr fontId="35" type="noConversion"/>
  </si>
  <si>
    <t>芜湖施耐德配电电器制造有限公司</t>
    <phoneticPr fontId="35" type="noConversion"/>
  </si>
  <si>
    <t>上海施耐德低压终端电器有限公司</t>
    <phoneticPr fontId="35" type="noConversion"/>
  </si>
  <si>
    <t>765205712897</t>
    <phoneticPr fontId="35" type="noConversion"/>
  </si>
  <si>
    <t>765205712897</t>
    <phoneticPr fontId="30" type="noConversion"/>
  </si>
  <si>
    <t>765205712897</t>
    <phoneticPr fontId="35" type="noConversion"/>
  </si>
  <si>
    <t>765205712899</t>
    <phoneticPr fontId="35" type="noConversion"/>
  </si>
  <si>
    <t>765205712900</t>
    <phoneticPr fontId="35" type="noConversion"/>
  </si>
  <si>
    <t>765205712869</t>
    <phoneticPr fontId="35" type="noConversion"/>
  </si>
  <si>
    <t>765205712953</t>
    <phoneticPr fontId="35" type="noConversion"/>
  </si>
  <si>
    <t>765205712898</t>
    <phoneticPr fontId="35" type="noConversion"/>
  </si>
  <si>
    <t>765205712954</t>
    <phoneticPr fontId="35" type="noConversion"/>
  </si>
  <si>
    <t>’765205712939</t>
    <phoneticPr fontId="35" type="noConversion"/>
  </si>
  <si>
    <t>’765205712937</t>
    <phoneticPr fontId="35" type="noConversion"/>
  </si>
  <si>
    <t>765205712955</t>
    <phoneticPr fontId="35" type="noConversion"/>
  </si>
  <si>
    <t>L20160707</t>
  </si>
  <si>
    <t>上海联电实业有限公司</t>
  </si>
  <si>
    <t>沈</t>
    <phoneticPr fontId="35" type="noConversion"/>
  </si>
  <si>
    <r>
      <t>L</t>
    </r>
    <r>
      <rPr>
        <sz val="12"/>
        <rFont val="宋体"/>
        <family val="3"/>
        <charset val="134"/>
      </rPr>
      <t>20170001</t>
    </r>
    <phoneticPr fontId="3" type="noConversion"/>
  </si>
  <si>
    <t>L20160655,L20160678</t>
    <phoneticPr fontId="30" type="noConversion"/>
  </si>
  <si>
    <t>L20160661</t>
    <phoneticPr fontId="35" type="noConversion"/>
  </si>
  <si>
    <t>L20160669,670</t>
    <phoneticPr fontId="35" type="noConversion"/>
  </si>
  <si>
    <t>L20160229</t>
    <phoneticPr fontId="35" type="noConversion"/>
  </si>
  <si>
    <t>浙江雷源电气有限公司</t>
    <phoneticPr fontId="35" type="noConversion"/>
  </si>
  <si>
    <t>2017.1.12</t>
    <phoneticPr fontId="35" type="noConversion"/>
  </si>
  <si>
    <t>蒋</t>
    <phoneticPr fontId="35" type="noConversion"/>
  </si>
  <si>
    <t>常州市光科通讯设备制造有限公司</t>
  </si>
  <si>
    <t>L20160712</t>
  </si>
  <si>
    <t>L20160688</t>
  </si>
  <si>
    <t>深圳市康普盾电子科技有限公司</t>
  </si>
  <si>
    <t>L20160686</t>
  </si>
  <si>
    <t>765167464286</t>
    <phoneticPr fontId="30" type="noConversion"/>
  </si>
  <si>
    <t>765205712970</t>
    <phoneticPr fontId="35" type="noConversion"/>
  </si>
  <si>
    <t>765205712969</t>
    <phoneticPr fontId="35" type="noConversion"/>
  </si>
  <si>
    <t>765205712971</t>
    <phoneticPr fontId="35" type="noConversion"/>
  </si>
  <si>
    <t>765205712972</t>
    <phoneticPr fontId="35" type="noConversion"/>
  </si>
  <si>
    <t>765205712974</t>
    <phoneticPr fontId="35" type="noConversion"/>
  </si>
  <si>
    <t>765205712975</t>
    <phoneticPr fontId="35" type="noConversion"/>
  </si>
  <si>
    <t>765205712976</t>
    <phoneticPr fontId="35" type="noConversion"/>
  </si>
  <si>
    <t>765205712977</t>
    <phoneticPr fontId="35" type="noConversion"/>
  </si>
  <si>
    <t>38480334</t>
    <phoneticPr fontId="35" type="noConversion"/>
  </si>
  <si>
    <t>L20160654</t>
    <phoneticPr fontId="35" type="noConversion"/>
  </si>
  <si>
    <t>38480333</t>
    <phoneticPr fontId="35" type="noConversion"/>
  </si>
  <si>
    <t>L20160546</t>
  </si>
  <si>
    <t>38480332</t>
    <phoneticPr fontId="35" type="noConversion"/>
  </si>
  <si>
    <t>38480331</t>
    <phoneticPr fontId="35" type="noConversion"/>
  </si>
  <si>
    <t>L20160693</t>
  </si>
  <si>
    <t>L20160711</t>
    <phoneticPr fontId="35" type="noConversion"/>
  </si>
  <si>
    <t>38480330</t>
    <phoneticPr fontId="35" type="noConversion"/>
  </si>
  <si>
    <t>L20160710</t>
  </si>
  <si>
    <t>765167464666</t>
    <phoneticPr fontId="35" type="noConversion"/>
  </si>
  <si>
    <t>上海法戈电气有限公司</t>
    <phoneticPr fontId="35" type="noConversion"/>
  </si>
  <si>
    <t>L20160523</t>
    <phoneticPr fontId="35" type="noConversion"/>
  </si>
  <si>
    <t>沈</t>
    <phoneticPr fontId="35" type="noConversion"/>
  </si>
  <si>
    <r>
      <t>L20160602</t>
    </r>
    <r>
      <rPr>
        <sz val="12"/>
        <rFont val="宋体"/>
        <family val="3"/>
        <charset val="134"/>
      </rPr>
      <t/>
    </r>
  </si>
  <si>
    <t>上海亚明照明有限公司</t>
  </si>
  <si>
    <t>沈</t>
    <phoneticPr fontId="35" type="noConversion"/>
  </si>
  <si>
    <t>2017.1.18</t>
    <phoneticPr fontId="35" type="noConversion"/>
  </si>
  <si>
    <t>2017.1.19</t>
    <phoneticPr fontId="35" type="noConversion"/>
  </si>
  <si>
    <t>L20170025-32</t>
    <phoneticPr fontId="35" type="noConversion"/>
  </si>
  <si>
    <t>765205712996</t>
    <phoneticPr fontId="35" type="noConversion"/>
  </si>
  <si>
    <t>765205712994</t>
    <phoneticPr fontId="35" type="noConversion"/>
  </si>
  <si>
    <t>765205712997</t>
    <phoneticPr fontId="35" type="noConversion"/>
  </si>
  <si>
    <t>765205712998</t>
    <phoneticPr fontId="35" type="noConversion"/>
  </si>
  <si>
    <t>L20170014</t>
  </si>
  <si>
    <t>上海奇朗电气设备有限公司</t>
  </si>
  <si>
    <t>蒋</t>
    <phoneticPr fontId="35" type="noConversion"/>
  </si>
  <si>
    <t>2017.1.20</t>
    <phoneticPr fontId="35" type="noConversion"/>
  </si>
  <si>
    <t>925759989317</t>
    <phoneticPr fontId="35" type="noConversion"/>
  </si>
  <si>
    <t>L20160694，L20160429</t>
    <phoneticPr fontId="35" type="noConversion"/>
  </si>
  <si>
    <t>L20160565</t>
    <phoneticPr fontId="35" type="noConversion"/>
  </si>
  <si>
    <t>2017.1.22</t>
    <phoneticPr fontId="35" type="noConversion"/>
  </si>
  <si>
    <r>
      <t>L20160472</t>
    </r>
    <r>
      <rPr>
        <sz val="12"/>
        <rFont val="宋体"/>
        <family val="3"/>
        <charset val="134"/>
      </rPr>
      <t/>
    </r>
  </si>
  <si>
    <r>
      <t>L20160648</t>
    </r>
    <r>
      <rPr>
        <sz val="12"/>
        <rFont val="宋体"/>
        <family val="3"/>
        <charset val="134"/>
      </rPr>
      <t/>
    </r>
  </si>
  <si>
    <t>2017.1.22</t>
    <phoneticPr fontId="35" type="noConversion"/>
  </si>
  <si>
    <t>沈</t>
    <phoneticPr fontId="35" type="noConversion"/>
  </si>
  <si>
    <t>L20160498</t>
  </si>
  <si>
    <t>杭州能鸿电子科技有限公司</t>
    <phoneticPr fontId="35" type="noConversion"/>
  </si>
  <si>
    <t>L20160384</t>
  </si>
  <si>
    <t>765222241239</t>
    <phoneticPr fontId="3" type="noConversion"/>
  </si>
  <si>
    <t>南京优倍电气股份有限公司</t>
  </si>
  <si>
    <t>L20160713</t>
    <phoneticPr fontId="35" type="noConversion"/>
  </si>
  <si>
    <t>蒋</t>
    <phoneticPr fontId="35" type="noConversion"/>
  </si>
  <si>
    <t>L20170038</t>
    <phoneticPr fontId="35" type="noConversion"/>
  </si>
  <si>
    <t>发票抬头为“上海众衡防雷检测服务有限公司”</t>
    <phoneticPr fontId="35" type="noConversion"/>
  </si>
  <si>
    <t>2017.2.17</t>
    <phoneticPr fontId="35" type="noConversion"/>
  </si>
  <si>
    <t>765205712995</t>
    <phoneticPr fontId="35" type="noConversion"/>
  </si>
  <si>
    <t>765222241201</t>
    <phoneticPr fontId="35" type="noConversion"/>
  </si>
  <si>
    <t>765222241202</t>
    <phoneticPr fontId="35" type="noConversion"/>
  </si>
  <si>
    <t>765222241203</t>
    <phoneticPr fontId="35" type="noConversion"/>
  </si>
  <si>
    <t>765222241204</t>
    <phoneticPr fontId="35" type="noConversion"/>
  </si>
  <si>
    <t>上海航天科工电器研究院有限公司</t>
  </si>
  <si>
    <t>2017.2.20</t>
    <phoneticPr fontId="35" type="noConversion"/>
  </si>
  <si>
    <t>L20170015</t>
    <phoneticPr fontId="35" type="noConversion"/>
  </si>
  <si>
    <r>
      <t>L</t>
    </r>
    <r>
      <rPr>
        <sz val="12"/>
        <rFont val="宋体"/>
        <family val="3"/>
        <charset val="134"/>
      </rPr>
      <t>20170035</t>
    </r>
    <r>
      <rPr>
        <sz val="11"/>
        <color theme="1"/>
        <rFont val="宋体"/>
        <family val="2"/>
        <charset val="134"/>
        <scheme val="minor"/>
      </rPr>
      <t/>
    </r>
  </si>
  <si>
    <t>西安市西无二电子信息集团有限公司</t>
  </si>
  <si>
    <t>2017.2.22</t>
    <phoneticPr fontId="35" type="noConversion"/>
  </si>
  <si>
    <t>上海雷太电气有限公司</t>
    <phoneticPr fontId="35" type="noConversion"/>
  </si>
  <si>
    <t>复检费</t>
    <phoneticPr fontId="35" type="noConversion"/>
  </si>
  <si>
    <t>L20160475</t>
    <phoneticPr fontId="35" type="noConversion"/>
  </si>
  <si>
    <t>蒋</t>
    <phoneticPr fontId="35" type="noConversion"/>
  </si>
  <si>
    <t>苏州工业园区科佳自动化有限公司</t>
    <phoneticPr fontId="35" type="noConversion"/>
  </si>
  <si>
    <t>L20160632</t>
  </si>
  <si>
    <t>L20160547，L20160548</t>
    <phoneticPr fontId="35" type="noConversion"/>
  </si>
  <si>
    <t>蒋</t>
    <phoneticPr fontId="35" type="noConversion"/>
  </si>
  <si>
    <t>美元</t>
    <phoneticPr fontId="35" type="noConversion"/>
  </si>
  <si>
    <t>2017.2.23</t>
  </si>
  <si>
    <t>L20160607，608</t>
    <phoneticPr fontId="35" type="noConversion"/>
  </si>
  <si>
    <t>L20160581,582,583</t>
    <phoneticPr fontId="35" type="noConversion"/>
  </si>
  <si>
    <t>765205712938</t>
    <phoneticPr fontId="35" type="noConversion"/>
  </si>
  <si>
    <r>
      <t>L</t>
    </r>
    <r>
      <rPr>
        <sz val="12"/>
        <rFont val="宋体"/>
        <family val="3"/>
        <charset val="134"/>
      </rPr>
      <t>20160658</t>
    </r>
    <phoneticPr fontId="35" type="noConversion"/>
  </si>
  <si>
    <t>蒋</t>
    <phoneticPr fontId="35" type="noConversion"/>
  </si>
  <si>
    <t>765222241240</t>
    <phoneticPr fontId="35" type="noConversion"/>
  </si>
  <si>
    <t>765222241225</t>
    <phoneticPr fontId="35" type="noConversion"/>
  </si>
  <si>
    <t>765222241226</t>
    <phoneticPr fontId="35" type="noConversion"/>
  </si>
  <si>
    <t>2017.2.27</t>
    <phoneticPr fontId="35" type="noConversion"/>
  </si>
  <si>
    <t>2017.2.28</t>
    <phoneticPr fontId="35" type="noConversion"/>
  </si>
  <si>
    <t>广州市雷吉仕电子有限公司</t>
    <phoneticPr fontId="35" type="noConversion"/>
  </si>
  <si>
    <t>L20160700</t>
    <phoneticPr fontId="35" type="noConversion"/>
  </si>
  <si>
    <t>2017.2.03</t>
    <phoneticPr fontId="35" type="noConversion"/>
  </si>
  <si>
    <t>上海优泰欧申机电有限公司</t>
  </si>
  <si>
    <t>L20160687</t>
    <phoneticPr fontId="35" type="noConversion"/>
  </si>
  <si>
    <t>2017.2.12</t>
    <phoneticPr fontId="35" type="noConversion"/>
  </si>
  <si>
    <t>林</t>
    <phoneticPr fontId="35" type="noConversion"/>
  </si>
  <si>
    <t>CIRPROTEC S L</t>
    <phoneticPr fontId="35" type="noConversion"/>
  </si>
  <si>
    <t>2017.3.1</t>
    <phoneticPr fontId="35" type="noConversion"/>
  </si>
  <si>
    <t>L20160681</t>
    <phoneticPr fontId="35" type="noConversion"/>
  </si>
  <si>
    <t>2017.3.2</t>
    <phoneticPr fontId="35" type="noConversion"/>
  </si>
  <si>
    <t>L20170018</t>
  </si>
  <si>
    <t>38480342</t>
    <phoneticPr fontId="35" type="noConversion"/>
  </si>
  <si>
    <t>2017.3.6</t>
    <phoneticPr fontId="35" type="noConversion"/>
  </si>
  <si>
    <t>L20170051</t>
    <phoneticPr fontId="35" type="noConversion"/>
  </si>
  <si>
    <t>深圳市劲阳电子有限公司</t>
  </si>
  <si>
    <t>2017.3.9</t>
    <phoneticPr fontId="35" type="noConversion"/>
  </si>
  <si>
    <t>L20170070</t>
    <phoneticPr fontId="35" type="noConversion"/>
  </si>
  <si>
    <t>L20160223</t>
  </si>
  <si>
    <t>L20160701</t>
    <phoneticPr fontId="35" type="noConversion"/>
  </si>
  <si>
    <t>沈</t>
    <phoneticPr fontId="35" type="noConversion"/>
  </si>
  <si>
    <t>2017.3.14</t>
    <phoneticPr fontId="35" type="noConversion"/>
  </si>
  <si>
    <t>L20170073</t>
    <phoneticPr fontId="35" type="noConversion"/>
  </si>
  <si>
    <t>安徽金力电气技术有限公司</t>
  </si>
  <si>
    <t>L20170059</t>
    <phoneticPr fontId="35" type="noConversion"/>
  </si>
  <si>
    <t>沈</t>
    <phoneticPr fontId="35" type="noConversion"/>
  </si>
  <si>
    <t>38480425</t>
  </si>
  <si>
    <t>38480424</t>
  </si>
  <si>
    <r>
      <t>3</t>
    </r>
    <r>
      <rPr>
        <sz val="12"/>
        <rFont val="宋体"/>
        <family val="3"/>
        <charset val="134"/>
      </rPr>
      <t>8480426</t>
    </r>
    <phoneticPr fontId="35" type="noConversion"/>
  </si>
  <si>
    <t>自取</t>
    <phoneticPr fontId="35" type="noConversion"/>
  </si>
  <si>
    <t>765222241288</t>
    <phoneticPr fontId="35" type="noConversion"/>
  </si>
  <si>
    <t>765222241287</t>
    <phoneticPr fontId="35" type="noConversion"/>
  </si>
  <si>
    <t>765222241290</t>
    <phoneticPr fontId="35" type="noConversion"/>
  </si>
  <si>
    <t>765222241291</t>
    <phoneticPr fontId="35" type="noConversion"/>
  </si>
  <si>
    <t>'765222241293</t>
  </si>
  <si>
    <t>765222241293</t>
    <phoneticPr fontId="35" type="noConversion"/>
  </si>
  <si>
    <t>’765222241294</t>
    <phoneticPr fontId="35" type="noConversion"/>
  </si>
  <si>
    <t>765222241295</t>
    <phoneticPr fontId="35" type="noConversion"/>
  </si>
  <si>
    <t>765222241296</t>
    <phoneticPr fontId="35" type="noConversion"/>
  </si>
  <si>
    <t>765222241297</t>
    <phoneticPr fontId="35" type="noConversion"/>
  </si>
  <si>
    <t>765222241298</t>
    <phoneticPr fontId="35" type="noConversion"/>
  </si>
  <si>
    <t>765222241299</t>
    <phoneticPr fontId="35" type="noConversion"/>
  </si>
  <si>
    <t>L20170057</t>
  </si>
  <si>
    <t>L20160695</t>
    <phoneticPr fontId="35" type="noConversion"/>
  </si>
  <si>
    <t>765222241292</t>
    <phoneticPr fontId="35" type="noConversion"/>
  </si>
  <si>
    <t>765222241300</t>
    <phoneticPr fontId="35" type="noConversion"/>
  </si>
  <si>
    <t>765222241051</t>
    <phoneticPr fontId="35" type="noConversion"/>
  </si>
  <si>
    <t>‘765222241055</t>
    <phoneticPr fontId="35" type="noConversion"/>
  </si>
  <si>
    <t>’765222241054</t>
    <phoneticPr fontId="35" type="noConversion"/>
  </si>
  <si>
    <t>2017.3.20</t>
    <phoneticPr fontId="35" type="noConversion"/>
  </si>
  <si>
    <r>
      <t>L20170</t>
    </r>
    <r>
      <rPr>
        <sz val="12"/>
        <rFont val="宋体"/>
        <family val="3"/>
        <charset val="134"/>
      </rPr>
      <t>101-102</t>
    </r>
    <phoneticPr fontId="35" type="noConversion"/>
  </si>
  <si>
    <t>上海士研电气有限公司</t>
  </si>
  <si>
    <t>林</t>
    <phoneticPr fontId="35" type="noConversion"/>
  </si>
  <si>
    <t>成都路普科技有限公司</t>
    <phoneticPr fontId="35" type="noConversion"/>
  </si>
  <si>
    <t>L20160635</t>
    <phoneticPr fontId="35" type="noConversion"/>
  </si>
  <si>
    <t>2017.3.21</t>
    <phoneticPr fontId="35" type="noConversion"/>
  </si>
  <si>
    <t>沈</t>
    <phoneticPr fontId="35" type="noConversion"/>
  </si>
  <si>
    <t>2017.3.27</t>
    <phoneticPr fontId="35" type="noConversion"/>
  </si>
  <si>
    <t>浙江天正电气股份有限公司</t>
    <phoneticPr fontId="35" type="noConversion"/>
  </si>
  <si>
    <t xml:space="preserve">L20170097 </t>
    <phoneticPr fontId="35" type="noConversion"/>
  </si>
  <si>
    <t>乐清市稳宝电子电气有限公司</t>
  </si>
  <si>
    <t>L20160274</t>
  </si>
  <si>
    <t>38480447</t>
    <phoneticPr fontId="35" type="noConversion"/>
  </si>
  <si>
    <t>38480448</t>
  </si>
  <si>
    <t>L20160587</t>
  </si>
  <si>
    <t>分包</t>
    <phoneticPr fontId="35" type="noConversion"/>
  </si>
  <si>
    <t>38480449</t>
    <phoneticPr fontId="35" type="noConversion"/>
  </si>
  <si>
    <t>765205712941</t>
    <phoneticPr fontId="35" type="noConversion"/>
  </si>
  <si>
    <t>上海辰竹仪表有限公司</t>
    <phoneticPr fontId="35" type="noConversion"/>
  </si>
  <si>
    <t>38480450</t>
    <phoneticPr fontId="35" type="noConversion"/>
  </si>
  <si>
    <t>L20160466</t>
  </si>
  <si>
    <t>765205712942</t>
    <phoneticPr fontId="35" type="noConversion"/>
  </si>
  <si>
    <t>浙江海得新能源有限公司</t>
  </si>
  <si>
    <t>2017.3.29</t>
    <phoneticPr fontId="35" type="noConversion"/>
  </si>
  <si>
    <t>765222241086</t>
    <phoneticPr fontId="35" type="noConversion"/>
  </si>
  <si>
    <t>765222241085</t>
    <phoneticPr fontId="35" type="noConversion"/>
  </si>
  <si>
    <t>飞利浦灯具（上海）有限公司</t>
    <phoneticPr fontId="35" type="noConversion"/>
  </si>
  <si>
    <t>L20160606，L20160628</t>
    <phoneticPr fontId="35" type="noConversion"/>
  </si>
  <si>
    <t>林</t>
    <phoneticPr fontId="35" type="noConversion"/>
  </si>
  <si>
    <t>2017.3.30</t>
    <phoneticPr fontId="35" type="noConversion"/>
  </si>
  <si>
    <t>38480460</t>
    <phoneticPr fontId="35" type="noConversion"/>
  </si>
  <si>
    <t>38480459</t>
    <phoneticPr fontId="35" type="noConversion"/>
  </si>
  <si>
    <t>38480458</t>
    <phoneticPr fontId="35" type="noConversion"/>
  </si>
  <si>
    <t>L20170058</t>
    <phoneticPr fontId="35" type="noConversion"/>
  </si>
  <si>
    <t>L20170052</t>
    <phoneticPr fontId="35" type="noConversion"/>
  </si>
  <si>
    <t>L20170066</t>
    <phoneticPr fontId="35" type="noConversion"/>
  </si>
  <si>
    <t>765222241276</t>
    <phoneticPr fontId="35" type="noConversion"/>
  </si>
  <si>
    <t>L20170122</t>
    <phoneticPr fontId="35" type="noConversion"/>
  </si>
  <si>
    <t>沈阳斯沃电器有限公司</t>
  </si>
  <si>
    <t>L20170110</t>
    <phoneticPr fontId="35" type="noConversion"/>
  </si>
  <si>
    <t>L20170109</t>
  </si>
  <si>
    <t>上海图灵防雷技术有限公司</t>
    <phoneticPr fontId="35" type="noConversion"/>
  </si>
  <si>
    <t>广州圣科萨防雷科技有限公司</t>
    <phoneticPr fontId="35" type="noConversion"/>
  </si>
  <si>
    <t>L20170050</t>
  </si>
  <si>
    <t>L20170056</t>
  </si>
  <si>
    <t>复检费</t>
    <phoneticPr fontId="35" type="noConversion"/>
  </si>
  <si>
    <t>2017.4.6</t>
    <phoneticPr fontId="35" type="noConversion"/>
  </si>
  <si>
    <t>深圳市楚邦智能技术有限公司</t>
    <phoneticPr fontId="35" type="noConversion"/>
  </si>
  <si>
    <t>L20160704-706</t>
    <phoneticPr fontId="35" type="noConversion"/>
  </si>
  <si>
    <t>深圳市崧盛电子股份有限公司</t>
    <phoneticPr fontId="30" type="noConversion"/>
  </si>
  <si>
    <t>2017.4.7</t>
  </si>
  <si>
    <t>町洋机电（中国）有限公司</t>
    <phoneticPr fontId="35" type="noConversion"/>
  </si>
  <si>
    <t>765222241289</t>
    <phoneticPr fontId="35" type="noConversion"/>
  </si>
  <si>
    <t>'765222241010</t>
    <phoneticPr fontId="35" type="noConversion"/>
  </si>
  <si>
    <t>L20170105</t>
    <phoneticPr fontId="35" type="noConversion"/>
  </si>
  <si>
    <t>765222241012</t>
    <phoneticPr fontId="35" type="noConversion"/>
  </si>
  <si>
    <t>38480463</t>
    <phoneticPr fontId="35" type="noConversion"/>
  </si>
  <si>
    <t>38480468</t>
    <phoneticPr fontId="35" type="noConversion"/>
  </si>
  <si>
    <t>L20170104</t>
  </si>
  <si>
    <r>
      <rPr>
        <sz val="12"/>
        <rFont val="宋体"/>
        <family val="3"/>
        <charset val="134"/>
      </rPr>
      <t>7</t>
    </r>
    <r>
      <rPr>
        <sz val="12"/>
        <rFont val="宋体"/>
        <family val="3"/>
        <charset val="134"/>
      </rPr>
      <t>65222241273</t>
    </r>
    <phoneticPr fontId="35" type="noConversion"/>
  </si>
  <si>
    <t>'765222241019</t>
    <phoneticPr fontId="35" type="noConversion"/>
  </si>
  <si>
    <t>L20170021，L20170085</t>
    <phoneticPr fontId="35" type="noConversion"/>
  </si>
  <si>
    <t>2017.4.10</t>
    <phoneticPr fontId="35" type="noConversion"/>
  </si>
  <si>
    <t>乐清市万泽电气有限公司</t>
    <phoneticPr fontId="35" type="noConversion"/>
  </si>
  <si>
    <t>林</t>
    <phoneticPr fontId="35" type="noConversion"/>
  </si>
  <si>
    <t>2017.4.11</t>
    <phoneticPr fontId="35" type="noConversion"/>
  </si>
  <si>
    <t>L20170142</t>
    <phoneticPr fontId="35" type="noConversion"/>
  </si>
  <si>
    <t>南京云凯防雷科技股份有些公司</t>
    <phoneticPr fontId="35" type="noConversion"/>
  </si>
  <si>
    <t>L20160696</t>
    <phoneticPr fontId="35" type="noConversion"/>
  </si>
  <si>
    <t>2017.4.14</t>
    <phoneticPr fontId="35" type="noConversion"/>
  </si>
  <si>
    <t>沈</t>
    <phoneticPr fontId="35" type="noConversion"/>
  </si>
  <si>
    <t>普票</t>
    <phoneticPr fontId="35" type="noConversion"/>
  </si>
  <si>
    <t>09607545</t>
    <phoneticPr fontId="30" type="noConversion"/>
  </si>
  <si>
    <t>普票</t>
    <phoneticPr fontId="30" type="noConversion"/>
  </si>
  <si>
    <r>
      <t>0</t>
    </r>
    <r>
      <rPr>
        <sz val="12"/>
        <rFont val="宋体"/>
        <family val="3"/>
        <charset val="134"/>
      </rPr>
      <t>9607548</t>
    </r>
    <phoneticPr fontId="30" type="noConversion"/>
  </si>
  <si>
    <t>09607547</t>
    <phoneticPr fontId="30" type="noConversion"/>
  </si>
  <si>
    <t>09607546</t>
    <phoneticPr fontId="30" type="noConversion"/>
  </si>
  <si>
    <t>四川中光防雷科技股份有限公司</t>
    <phoneticPr fontId="30" type="noConversion"/>
  </si>
  <si>
    <t>2017.4.15</t>
    <phoneticPr fontId="30" type="noConversion"/>
  </si>
  <si>
    <t xml:space="preserve">L20170091  </t>
    <phoneticPr fontId="30" type="noConversion"/>
  </si>
  <si>
    <t>L20170120-121</t>
    <phoneticPr fontId="35" type="noConversion"/>
  </si>
  <si>
    <t>765222241013</t>
    <phoneticPr fontId="35" type="noConversion"/>
  </si>
  <si>
    <t>765222241043</t>
    <phoneticPr fontId="30" type="noConversion"/>
  </si>
  <si>
    <t>765222241042</t>
    <phoneticPr fontId="30" type="noConversion"/>
  </si>
  <si>
    <t>765222241041</t>
    <phoneticPr fontId="30" type="noConversion"/>
  </si>
  <si>
    <t>765222241040</t>
    <phoneticPr fontId="30" type="noConversion"/>
  </si>
  <si>
    <t>765222241039</t>
    <phoneticPr fontId="30" type="noConversion"/>
  </si>
  <si>
    <t>765222241038</t>
    <phoneticPr fontId="30" type="noConversion"/>
  </si>
  <si>
    <t>765222241243</t>
    <phoneticPr fontId="30" type="noConversion"/>
  </si>
  <si>
    <t>38480471</t>
    <phoneticPr fontId="30" type="noConversion"/>
  </si>
  <si>
    <t>38480470</t>
    <phoneticPr fontId="30" type="noConversion"/>
  </si>
  <si>
    <t>L20170095</t>
    <phoneticPr fontId="30" type="noConversion"/>
  </si>
  <si>
    <t>L20170039</t>
    <phoneticPr fontId="30" type="noConversion"/>
  </si>
  <si>
    <t>765222241244</t>
    <phoneticPr fontId="30" type="noConversion"/>
  </si>
  <si>
    <t>L20170111</t>
  </si>
  <si>
    <t>南通信达电器有限公司</t>
    <phoneticPr fontId="30" type="noConversion"/>
  </si>
  <si>
    <t>2017.4.19</t>
    <phoneticPr fontId="30" type="noConversion"/>
  </si>
  <si>
    <t>L20160160-161</t>
    <phoneticPr fontId="30" type="noConversion"/>
  </si>
  <si>
    <t>海森（天津）电气设备有限公司</t>
  </si>
  <si>
    <t>2017.4.20</t>
  </si>
  <si>
    <t>L20160155-156</t>
    <phoneticPr fontId="30" type="noConversion"/>
  </si>
  <si>
    <t>扬州恒春电子有限公司</t>
    <phoneticPr fontId="30" type="noConversion"/>
  </si>
  <si>
    <t>2017.3.15</t>
    <phoneticPr fontId="30" type="noConversion"/>
  </si>
  <si>
    <t xml:space="preserve">L20160573 </t>
    <phoneticPr fontId="30" type="noConversion"/>
  </si>
  <si>
    <t>德力西电气有限公司</t>
    <phoneticPr fontId="30" type="noConversion"/>
  </si>
  <si>
    <t>2017.4.12</t>
    <phoneticPr fontId="30" type="noConversion"/>
  </si>
  <si>
    <t>深圳市劲阳电子有限公司</t>
    <phoneticPr fontId="30" type="noConversion"/>
  </si>
  <si>
    <t>L20170070</t>
    <phoneticPr fontId="30" type="noConversion"/>
  </si>
  <si>
    <t>2017.4.20</t>
    <phoneticPr fontId="30" type="noConversion"/>
  </si>
  <si>
    <t>2017.4.24</t>
    <phoneticPr fontId="30" type="noConversion"/>
  </si>
  <si>
    <t>王</t>
    <phoneticPr fontId="30" type="noConversion"/>
  </si>
  <si>
    <t>765280059892</t>
    <phoneticPr fontId="30" type="noConversion"/>
  </si>
  <si>
    <t>38480486</t>
    <phoneticPr fontId="30" type="noConversion"/>
  </si>
  <si>
    <t>38480487</t>
    <phoneticPr fontId="30" type="noConversion"/>
  </si>
  <si>
    <t>38480485</t>
    <phoneticPr fontId="30" type="noConversion"/>
  </si>
  <si>
    <t>L20170087</t>
  </si>
  <si>
    <t>L20170088</t>
  </si>
  <si>
    <t>765222241246</t>
    <phoneticPr fontId="30" type="noConversion"/>
  </si>
  <si>
    <t>常州市创捷防雷电子有限公司</t>
    <phoneticPr fontId="30" type="noConversion"/>
  </si>
  <si>
    <t>2017.4.25</t>
    <phoneticPr fontId="30" type="noConversion"/>
  </si>
  <si>
    <t>杭州恒瑞电气科技有限公司</t>
    <phoneticPr fontId="30" type="noConversion"/>
  </si>
  <si>
    <t>L20160697，L20170154</t>
    <phoneticPr fontId="30" type="noConversion"/>
  </si>
  <si>
    <t>2017.4.26</t>
    <phoneticPr fontId="35" type="noConversion"/>
  </si>
  <si>
    <t>施耐德万高（天津）电气设备有限公司</t>
    <phoneticPr fontId="30" type="noConversion"/>
  </si>
  <si>
    <t>L20160641</t>
  </si>
  <si>
    <t>上海电科臻和智能科技有限公司</t>
  </si>
  <si>
    <t>L20170068，L20170162</t>
    <phoneticPr fontId="30" type="noConversion"/>
  </si>
  <si>
    <t>微数电子通讯（苏州）有限公司</t>
    <phoneticPr fontId="30" type="noConversion"/>
  </si>
  <si>
    <t>38480505</t>
    <phoneticPr fontId="30" type="noConversion"/>
  </si>
  <si>
    <t>自取</t>
    <phoneticPr fontId="30" type="noConversion"/>
  </si>
  <si>
    <t>L20170109，L20170012</t>
    <phoneticPr fontId="30" type="noConversion"/>
  </si>
  <si>
    <t>林</t>
    <phoneticPr fontId="30" type="noConversion"/>
  </si>
  <si>
    <t>L20170152，L20170153</t>
    <phoneticPr fontId="30" type="noConversion"/>
  </si>
  <si>
    <t>L20170128</t>
    <phoneticPr fontId="30" type="noConversion"/>
  </si>
  <si>
    <t>2017.5.2</t>
    <phoneticPr fontId="35" type="noConversion"/>
  </si>
  <si>
    <t>L20170129</t>
    <phoneticPr fontId="30" type="noConversion"/>
  </si>
  <si>
    <t>L20170157</t>
    <phoneticPr fontId="30" type="noConversion"/>
  </si>
  <si>
    <r>
      <t>3</t>
    </r>
    <r>
      <rPr>
        <sz val="12"/>
        <rFont val="宋体"/>
        <family val="3"/>
        <charset val="134"/>
      </rPr>
      <t>8480490,38480491</t>
    </r>
    <phoneticPr fontId="30" type="noConversion"/>
  </si>
  <si>
    <t>杭州能鸿电子科技有限公司</t>
    <phoneticPr fontId="30" type="noConversion"/>
  </si>
  <si>
    <t>2017.5.2</t>
    <phoneticPr fontId="30" type="noConversion"/>
  </si>
  <si>
    <t>765222241011</t>
    <phoneticPr fontId="35" type="noConversion"/>
  </si>
  <si>
    <t>765280059819</t>
    <phoneticPr fontId="30" type="noConversion"/>
  </si>
  <si>
    <t>765280059818</t>
    <phoneticPr fontId="30" type="noConversion"/>
  </si>
  <si>
    <t>765280059817</t>
    <phoneticPr fontId="30" type="noConversion"/>
  </si>
  <si>
    <t>765280059820</t>
    <phoneticPr fontId="30" type="noConversion"/>
  </si>
  <si>
    <t>765280059821</t>
    <phoneticPr fontId="30" type="noConversion"/>
  </si>
  <si>
    <t>上海盎特电气有限公司</t>
    <phoneticPr fontId="30" type="noConversion"/>
  </si>
  <si>
    <t>2017.5.3</t>
    <phoneticPr fontId="30" type="noConversion"/>
  </si>
  <si>
    <t>L20170025-32</t>
    <phoneticPr fontId="30" type="noConversion"/>
  </si>
  <si>
    <t>L20170148</t>
    <phoneticPr fontId="30" type="noConversion"/>
  </si>
  <si>
    <t>L20170111</t>
    <phoneticPr fontId="30" type="noConversion"/>
  </si>
  <si>
    <t>L20170061</t>
    <phoneticPr fontId="30" type="noConversion"/>
  </si>
  <si>
    <t>L20170172</t>
    <phoneticPr fontId="30" type="noConversion"/>
  </si>
  <si>
    <t>莱茵技术（上海)有限公司</t>
    <phoneticPr fontId="35" type="noConversion"/>
  </si>
  <si>
    <t>南德认证检测（中国）有限公司深圳分公司</t>
    <phoneticPr fontId="30" type="noConversion"/>
  </si>
  <si>
    <t>38480493</t>
    <phoneticPr fontId="30" type="noConversion"/>
  </si>
  <si>
    <t>38480494</t>
  </si>
  <si>
    <t>38480495</t>
  </si>
  <si>
    <t>38480496</t>
  </si>
  <si>
    <t>L20160179</t>
    <phoneticPr fontId="30" type="noConversion"/>
  </si>
  <si>
    <t>L20160382</t>
  </si>
  <si>
    <t>L20150555</t>
  </si>
  <si>
    <t>2017.3.24</t>
    <phoneticPr fontId="35" type="noConversion"/>
  </si>
  <si>
    <t>2017.4.14</t>
    <phoneticPr fontId="30" type="noConversion"/>
  </si>
  <si>
    <t>2017.4.17</t>
    <phoneticPr fontId="30" type="noConversion"/>
  </si>
  <si>
    <t>765222241247</t>
    <phoneticPr fontId="30" type="noConversion"/>
  </si>
  <si>
    <t>38480498</t>
    <phoneticPr fontId="30" type="noConversion"/>
  </si>
  <si>
    <t>38480497</t>
    <phoneticPr fontId="30" type="noConversion"/>
  </si>
  <si>
    <t>L20170110</t>
    <phoneticPr fontId="30" type="noConversion"/>
  </si>
  <si>
    <t>L20170112</t>
    <phoneticPr fontId="30" type="noConversion"/>
  </si>
  <si>
    <t>765222241249</t>
    <phoneticPr fontId="30" type="noConversion"/>
  </si>
  <si>
    <t>765222241248</t>
    <phoneticPr fontId="30" type="noConversion"/>
  </si>
  <si>
    <t>上海由信电气有限公司</t>
    <phoneticPr fontId="30" type="noConversion"/>
  </si>
  <si>
    <t>L20170074-75</t>
    <phoneticPr fontId="30" type="noConversion"/>
  </si>
  <si>
    <t>2017.5.4</t>
    <phoneticPr fontId="30" type="noConversion"/>
  </si>
  <si>
    <r>
      <t>3</t>
    </r>
    <r>
      <rPr>
        <sz val="12"/>
        <rFont val="宋体"/>
        <family val="3"/>
        <charset val="134"/>
      </rPr>
      <t>8480517/38480518</t>
    </r>
    <phoneticPr fontId="30" type="noConversion"/>
  </si>
  <si>
    <t>765222241276</t>
    <phoneticPr fontId="35" type="noConversion"/>
  </si>
  <si>
    <t>765280059828</t>
    <phoneticPr fontId="30" type="noConversion"/>
  </si>
  <si>
    <t>765280059831</t>
    <phoneticPr fontId="30" type="noConversion"/>
  </si>
  <si>
    <t>2017.5.8</t>
    <phoneticPr fontId="30" type="noConversion"/>
  </si>
  <si>
    <t>上海深恩防雷技术有限公司</t>
    <phoneticPr fontId="30" type="noConversion"/>
  </si>
  <si>
    <t>林</t>
    <phoneticPr fontId="30" type="noConversion"/>
  </si>
  <si>
    <t>L20170100</t>
  </si>
  <si>
    <t>浙江雷泰电气有限公司</t>
  </si>
  <si>
    <t>L20170151</t>
    <phoneticPr fontId="30" type="noConversion"/>
  </si>
  <si>
    <t>2017.5.12</t>
    <phoneticPr fontId="30" type="noConversion"/>
  </si>
  <si>
    <t xml:space="preserve">L20170167 </t>
    <phoneticPr fontId="30" type="noConversion"/>
  </si>
  <si>
    <t>江苏安科瑞电器制造有限公司</t>
    <phoneticPr fontId="30" type="noConversion"/>
  </si>
  <si>
    <t>2017.5.15</t>
    <phoneticPr fontId="30" type="noConversion"/>
  </si>
  <si>
    <t>L20170149</t>
    <phoneticPr fontId="30" type="noConversion"/>
  </si>
  <si>
    <r>
      <t>3</t>
    </r>
    <r>
      <rPr>
        <sz val="12"/>
        <rFont val="宋体"/>
        <family val="3"/>
        <charset val="134"/>
      </rPr>
      <t>8480537、38480536</t>
    </r>
    <phoneticPr fontId="30" type="noConversion"/>
  </si>
  <si>
    <r>
      <t>3</t>
    </r>
    <r>
      <rPr>
        <sz val="12"/>
        <rFont val="宋体"/>
        <family val="3"/>
        <charset val="134"/>
      </rPr>
      <t>8480541、38480540</t>
    </r>
    <phoneticPr fontId="30" type="noConversion"/>
  </si>
  <si>
    <r>
      <t>3</t>
    </r>
    <r>
      <rPr>
        <sz val="12"/>
        <rFont val="宋体"/>
        <family val="3"/>
        <charset val="134"/>
      </rPr>
      <t>8480539、38480538</t>
    </r>
    <phoneticPr fontId="30" type="noConversion"/>
  </si>
  <si>
    <t>765280059830</t>
    <phoneticPr fontId="30" type="noConversion"/>
  </si>
  <si>
    <t>765280059862</t>
    <phoneticPr fontId="30" type="noConversion"/>
  </si>
  <si>
    <t>765280059864</t>
    <phoneticPr fontId="30" type="noConversion"/>
  </si>
  <si>
    <t>765280059863</t>
    <phoneticPr fontId="30" type="noConversion"/>
  </si>
  <si>
    <t>765280059865</t>
    <phoneticPr fontId="30" type="noConversion"/>
  </si>
  <si>
    <t>765280059866</t>
    <phoneticPr fontId="30" type="noConversion"/>
  </si>
  <si>
    <t>765280059867</t>
    <phoneticPr fontId="30" type="noConversion"/>
  </si>
  <si>
    <t>2017.5.17</t>
    <phoneticPr fontId="30" type="noConversion"/>
  </si>
  <si>
    <t>大庆众和达科技有限公司</t>
    <phoneticPr fontId="30" type="noConversion"/>
  </si>
  <si>
    <t>L20170143-145</t>
    <phoneticPr fontId="30" type="noConversion"/>
  </si>
  <si>
    <t>德力西电气有限公司</t>
  </si>
  <si>
    <t>2017.5.5</t>
    <phoneticPr fontId="30" type="noConversion"/>
  </si>
  <si>
    <t>L20170183</t>
  </si>
  <si>
    <t>杨一波</t>
    <phoneticPr fontId="30" type="noConversion"/>
  </si>
  <si>
    <t>2017.5.25</t>
    <phoneticPr fontId="30" type="noConversion"/>
  </si>
  <si>
    <t>L20160624</t>
    <phoneticPr fontId="30" type="noConversion"/>
  </si>
  <si>
    <t>L20170216</t>
    <phoneticPr fontId="30" type="noConversion"/>
  </si>
  <si>
    <t>王</t>
    <phoneticPr fontId="30" type="noConversion"/>
  </si>
  <si>
    <t>L20170164</t>
    <phoneticPr fontId="30" type="noConversion"/>
  </si>
  <si>
    <t>自取</t>
    <phoneticPr fontId="30" type="noConversion"/>
  </si>
  <si>
    <t>上海证大外滩国际金融服务中心置业有限公司</t>
  </si>
  <si>
    <t>2017.5.18</t>
    <phoneticPr fontId="30" type="noConversion"/>
  </si>
  <si>
    <t>2017.5.27</t>
    <phoneticPr fontId="30" type="noConversion"/>
  </si>
  <si>
    <t>L20170199-203</t>
    <phoneticPr fontId="30" type="noConversion"/>
  </si>
  <si>
    <t>2017.5.31</t>
    <phoneticPr fontId="30" type="noConversion"/>
  </si>
  <si>
    <t>L20170165</t>
    <phoneticPr fontId="30" type="noConversion"/>
  </si>
  <si>
    <t>西安阿普顿电力技术有限公司</t>
    <phoneticPr fontId="30" type="noConversion"/>
  </si>
  <si>
    <t>蒋</t>
    <phoneticPr fontId="35" type="noConversion"/>
  </si>
  <si>
    <t>765280059830</t>
    <phoneticPr fontId="30" type="noConversion"/>
  </si>
  <si>
    <t>765280059790</t>
    <phoneticPr fontId="30" type="noConversion"/>
  </si>
  <si>
    <t>L20170093</t>
    <phoneticPr fontId="30" type="noConversion"/>
  </si>
  <si>
    <t>上海雷太电气有限公司乐清分公司</t>
    <phoneticPr fontId="35" type="noConversion"/>
  </si>
  <si>
    <t>杭梅电气股份有限公司</t>
    <phoneticPr fontId="30" type="noConversion"/>
  </si>
  <si>
    <t>2017.6.2</t>
    <phoneticPr fontId="30" type="noConversion"/>
  </si>
  <si>
    <t>L20170218</t>
    <phoneticPr fontId="30" type="noConversion"/>
  </si>
  <si>
    <t>L20170219</t>
    <phoneticPr fontId="30" type="noConversion"/>
  </si>
  <si>
    <t>2017.6.2</t>
    <phoneticPr fontId="35" type="noConversion"/>
  </si>
  <si>
    <t>自取</t>
    <phoneticPr fontId="30" type="noConversion"/>
  </si>
  <si>
    <t>765280059796</t>
    <phoneticPr fontId="30" type="noConversion"/>
  </si>
  <si>
    <t>765280059800</t>
    <phoneticPr fontId="30" type="noConversion"/>
  </si>
  <si>
    <t>765280059798</t>
    <phoneticPr fontId="30" type="noConversion"/>
  </si>
  <si>
    <t>765280059797</t>
    <phoneticPr fontId="30" type="noConversion"/>
  </si>
  <si>
    <t>765280059800</t>
    <phoneticPr fontId="30" type="noConversion"/>
  </si>
  <si>
    <t xml:space="preserve">L20170230 </t>
    <phoneticPr fontId="30" type="noConversion"/>
  </si>
  <si>
    <t>2017.6.7</t>
    <phoneticPr fontId="30" type="noConversion"/>
  </si>
  <si>
    <t>L20160685</t>
    <phoneticPr fontId="30" type="noConversion"/>
  </si>
  <si>
    <t>上海恒自电气有限公司</t>
    <phoneticPr fontId="30" type="noConversion"/>
  </si>
  <si>
    <t>2017.6.8</t>
    <phoneticPr fontId="30" type="noConversion"/>
  </si>
  <si>
    <t>L20170043</t>
    <phoneticPr fontId="30" type="noConversion"/>
  </si>
  <si>
    <t>欧普照明股份有限公司</t>
    <phoneticPr fontId="30" type="noConversion"/>
  </si>
  <si>
    <t>上海电器股份有限公司人民电器厂</t>
    <phoneticPr fontId="30" type="noConversion"/>
  </si>
  <si>
    <t>L20170213</t>
  </si>
  <si>
    <t>L20170092</t>
    <phoneticPr fontId="30" type="noConversion"/>
  </si>
  <si>
    <t>上海优泰欧申机电有限公司</t>
    <phoneticPr fontId="30" type="noConversion"/>
  </si>
  <si>
    <t>沈</t>
    <phoneticPr fontId="30" type="noConversion"/>
  </si>
  <si>
    <t>复检费</t>
    <phoneticPr fontId="30" type="noConversion"/>
  </si>
  <si>
    <t>北京ABB低压电器有限公司</t>
  </si>
  <si>
    <t>2017.6.9</t>
    <phoneticPr fontId="30" type="noConversion"/>
  </si>
  <si>
    <t>L20170223，L20170224</t>
    <phoneticPr fontId="30" type="noConversion"/>
  </si>
  <si>
    <t>深圳市伊莱克科技有限公司</t>
    <phoneticPr fontId="30" type="noConversion"/>
  </si>
  <si>
    <t>2017.6.10</t>
    <phoneticPr fontId="30" type="noConversion"/>
  </si>
  <si>
    <t>L20170236</t>
    <phoneticPr fontId="30" type="noConversion"/>
  </si>
  <si>
    <t>L20170078-79，L20170187，L20170080</t>
    <phoneticPr fontId="30" type="noConversion"/>
  </si>
  <si>
    <r>
      <t>3</t>
    </r>
    <r>
      <rPr>
        <sz val="12"/>
        <rFont val="宋体"/>
        <family val="3"/>
        <charset val="134"/>
      </rPr>
      <t>8480561/3848060/38480559/38480558</t>
    </r>
    <phoneticPr fontId="30" type="noConversion"/>
  </si>
  <si>
    <t>765280059799</t>
    <phoneticPr fontId="30" type="noConversion"/>
  </si>
  <si>
    <t>765298911866</t>
    <phoneticPr fontId="30" type="noConversion"/>
  </si>
  <si>
    <t>765298911866</t>
    <phoneticPr fontId="30" type="noConversion"/>
  </si>
  <si>
    <t>765298911865</t>
    <phoneticPr fontId="30" type="noConversion"/>
  </si>
  <si>
    <t>765298911863</t>
    <phoneticPr fontId="30" type="noConversion"/>
  </si>
  <si>
    <t>765298911862</t>
    <phoneticPr fontId="30" type="noConversion"/>
  </si>
  <si>
    <t>2017.6.14</t>
    <phoneticPr fontId="30" type="noConversion"/>
  </si>
  <si>
    <t>765298911864</t>
    <phoneticPr fontId="30" type="noConversion"/>
  </si>
  <si>
    <t>765298911873</t>
    <phoneticPr fontId="30" type="noConversion"/>
  </si>
  <si>
    <t>765298911871</t>
    <phoneticPr fontId="30" type="noConversion"/>
  </si>
  <si>
    <t>765298911874</t>
    <phoneticPr fontId="30" type="noConversion"/>
  </si>
  <si>
    <t>38480572</t>
    <phoneticPr fontId="30" type="noConversion"/>
  </si>
  <si>
    <t>L20170179</t>
    <phoneticPr fontId="30" type="noConversion"/>
  </si>
  <si>
    <t>765222241252</t>
    <phoneticPr fontId="30" type="noConversion"/>
  </si>
  <si>
    <t>L20170196</t>
    <phoneticPr fontId="30" type="noConversion"/>
  </si>
  <si>
    <t>38480571</t>
    <phoneticPr fontId="30" type="noConversion"/>
  </si>
  <si>
    <t>765222241253</t>
    <phoneticPr fontId="30" type="noConversion"/>
  </si>
  <si>
    <t>38480570</t>
    <phoneticPr fontId="30" type="noConversion"/>
  </si>
  <si>
    <t>L20170247</t>
    <phoneticPr fontId="30" type="noConversion"/>
  </si>
  <si>
    <t>765222241255</t>
    <phoneticPr fontId="30" type="noConversion"/>
  </si>
  <si>
    <t>38480569</t>
    <phoneticPr fontId="30" type="noConversion"/>
  </si>
  <si>
    <t>765222241254</t>
    <phoneticPr fontId="30" type="noConversion"/>
  </si>
  <si>
    <t>L20170108</t>
    <phoneticPr fontId="30" type="noConversion"/>
  </si>
  <si>
    <t>765298911872</t>
    <phoneticPr fontId="30" type="noConversion"/>
  </si>
  <si>
    <t>凯杰尔科技（大连）有限公司</t>
  </si>
  <si>
    <t>L20170261</t>
    <phoneticPr fontId="30" type="noConversion"/>
  </si>
  <si>
    <t>2017.6.16</t>
    <phoneticPr fontId="30" type="noConversion"/>
  </si>
  <si>
    <t>上海开朴电气科技有限公司</t>
  </si>
  <si>
    <t>L20170263</t>
  </si>
  <si>
    <t>上海法戈电气有限公司</t>
    <phoneticPr fontId="30" type="noConversion"/>
  </si>
  <si>
    <t>林</t>
    <phoneticPr fontId="30" type="noConversion"/>
  </si>
  <si>
    <t>L20170130-141</t>
    <phoneticPr fontId="30" type="noConversion"/>
  </si>
  <si>
    <t>南德认证检测（中国）有限公司广州分公司</t>
  </si>
  <si>
    <t>沈</t>
    <phoneticPr fontId="30" type="noConversion"/>
  </si>
  <si>
    <t>L20170049</t>
  </si>
  <si>
    <t>2017.6.20</t>
    <phoneticPr fontId="30" type="noConversion"/>
  </si>
  <si>
    <t>华格电子（昆山）有限公司</t>
    <phoneticPr fontId="30" type="noConversion"/>
  </si>
  <si>
    <t>L20170177</t>
    <phoneticPr fontId="30" type="noConversion"/>
  </si>
  <si>
    <t>南京悦朗电气科技有限公司</t>
    <phoneticPr fontId="30" type="noConversion"/>
  </si>
  <si>
    <t>林</t>
    <phoneticPr fontId="30" type="noConversion"/>
  </si>
  <si>
    <t>L20170266,267</t>
    <phoneticPr fontId="30" type="noConversion"/>
  </si>
  <si>
    <t>上海永轨实业有限公司</t>
    <phoneticPr fontId="30" type="noConversion"/>
  </si>
  <si>
    <t>L20170249</t>
    <phoneticPr fontId="30" type="noConversion"/>
  </si>
  <si>
    <r>
      <t>3</t>
    </r>
    <r>
      <rPr>
        <sz val="12"/>
        <rFont val="宋体"/>
        <family val="3"/>
        <charset val="134"/>
      </rPr>
      <t>8480579/38480578</t>
    </r>
    <phoneticPr fontId="30" type="noConversion"/>
  </si>
  <si>
    <t>765298911861</t>
    <phoneticPr fontId="30" type="noConversion"/>
  </si>
  <si>
    <t>765298911903</t>
    <phoneticPr fontId="30" type="noConversion"/>
  </si>
  <si>
    <t>765298911904</t>
    <phoneticPr fontId="30" type="noConversion"/>
  </si>
  <si>
    <r>
      <t>0</t>
    </r>
    <r>
      <rPr>
        <sz val="12"/>
        <rFont val="宋体"/>
        <family val="3"/>
        <charset val="134"/>
      </rPr>
      <t>9607567</t>
    </r>
    <phoneticPr fontId="30" type="noConversion"/>
  </si>
  <si>
    <t>L20170099</t>
  </si>
  <si>
    <t>L20170086</t>
    <phoneticPr fontId="30" type="noConversion"/>
  </si>
  <si>
    <t>复检费</t>
    <phoneticPr fontId="30" type="noConversion"/>
  </si>
  <si>
    <t>2017.6.21</t>
  </si>
  <si>
    <t>2017.6.25</t>
    <phoneticPr fontId="30" type="noConversion"/>
  </si>
  <si>
    <t>L20170082</t>
    <phoneticPr fontId="30" type="noConversion"/>
  </si>
  <si>
    <t>L20160232</t>
    <phoneticPr fontId="30" type="noConversion"/>
  </si>
  <si>
    <t>青岛市产品质量监督检验研究院</t>
    <phoneticPr fontId="30" type="noConversion"/>
  </si>
  <si>
    <t>2017.6.28</t>
    <phoneticPr fontId="30" type="noConversion"/>
  </si>
  <si>
    <t>L20170217</t>
  </si>
  <si>
    <t>深圳科宏健半导体照明有限公司</t>
    <phoneticPr fontId="30" type="noConversion"/>
  </si>
  <si>
    <t>38480585</t>
    <phoneticPr fontId="30" type="noConversion"/>
  </si>
  <si>
    <t>L20170180,L20170171</t>
    <phoneticPr fontId="30" type="noConversion"/>
  </si>
  <si>
    <t>L20170171</t>
  </si>
  <si>
    <t>38480586</t>
  </si>
  <si>
    <t>L20170206,221</t>
    <phoneticPr fontId="30" type="noConversion"/>
  </si>
  <si>
    <t>38480587</t>
    <phoneticPr fontId="30" type="noConversion"/>
  </si>
  <si>
    <t>38480590</t>
    <phoneticPr fontId="30" type="noConversion"/>
  </si>
  <si>
    <t>L20170184</t>
    <phoneticPr fontId="30" type="noConversion"/>
  </si>
  <si>
    <t>38480589</t>
    <phoneticPr fontId="30" type="noConversion"/>
  </si>
  <si>
    <t>L20170214</t>
    <phoneticPr fontId="30" type="noConversion"/>
  </si>
  <si>
    <t>38480588</t>
    <phoneticPr fontId="30" type="noConversion"/>
  </si>
  <si>
    <t>L20170207</t>
    <phoneticPr fontId="30" type="noConversion"/>
  </si>
  <si>
    <t>38480591</t>
    <phoneticPr fontId="30" type="noConversion"/>
  </si>
  <si>
    <t>L20160703</t>
    <phoneticPr fontId="30" type="noConversion"/>
  </si>
  <si>
    <t>765222241271</t>
    <phoneticPr fontId="30" type="noConversion"/>
  </si>
  <si>
    <t>765222241270</t>
    <phoneticPr fontId="30" type="noConversion"/>
  </si>
  <si>
    <t>38480584</t>
    <phoneticPr fontId="30" type="noConversion"/>
  </si>
  <si>
    <t>L20170017,L20170246</t>
    <phoneticPr fontId="30" type="noConversion"/>
  </si>
  <si>
    <t>38480583</t>
    <phoneticPr fontId="30" type="noConversion"/>
  </si>
  <si>
    <t>L20170037,L20170047</t>
    <phoneticPr fontId="30" type="noConversion"/>
  </si>
  <si>
    <t>38480582</t>
    <phoneticPr fontId="30" type="noConversion"/>
  </si>
  <si>
    <t>L20170081</t>
  </si>
  <si>
    <t>38480581</t>
    <phoneticPr fontId="30" type="noConversion"/>
  </si>
  <si>
    <t>L20170084,L20170166</t>
    <phoneticPr fontId="30" type="noConversion"/>
  </si>
  <si>
    <t>38480580</t>
    <phoneticPr fontId="30" type="noConversion"/>
  </si>
  <si>
    <t>L20170123</t>
    <phoneticPr fontId="30" type="noConversion"/>
  </si>
  <si>
    <t>765222241269</t>
    <phoneticPr fontId="30" type="noConversion"/>
  </si>
  <si>
    <t>深圳市航嘉驰源电气股份有限公司</t>
  </si>
  <si>
    <t>L20170227</t>
  </si>
  <si>
    <t>王</t>
    <phoneticPr fontId="30" type="noConversion"/>
  </si>
  <si>
    <t>765298911902</t>
    <phoneticPr fontId="30" type="noConversion"/>
  </si>
  <si>
    <t>2017.7.3</t>
    <phoneticPr fontId="30" type="noConversion"/>
  </si>
  <si>
    <t>L20170255</t>
  </si>
  <si>
    <t>L20170251</t>
    <phoneticPr fontId="30" type="noConversion"/>
  </si>
  <si>
    <t>L20160621，622</t>
    <phoneticPr fontId="30" type="noConversion"/>
  </si>
  <si>
    <t>蒋</t>
    <phoneticPr fontId="30" type="noConversion"/>
  </si>
  <si>
    <t>埃斯倍风电科技（青岛）有限公司</t>
  </si>
  <si>
    <t>L20170229</t>
    <phoneticPr fontId="30" type="noConversion"/>
  </si>
  <si>
    <t>上海雷迅防雷技术有限公司</t>
  </si>
  <si>
    <t>L20170262</t>
    <phoneticPr fontId="30" type="noConversion"/>
  </si>
  <si>
    <t>765298911850</t>
    <phoneticPr fontId="30" type="noConversion"/>
  </si>
  <si>
    <t>765298911851</t>
    <phoneticPr fontId="30" type="noConversion"/>
  </si>
  <si>
    <t>765298911785</t>
    <phoneticPr fontId="30" type="noConversion"/>
  </si>
  <si>
    <t>L20160579</t>
  </si>
  <si>
    <t>2017.7.5</t>
    <phoneticPr fontId="30" type="noConversion"/>
  </si>
  <si>
    <t xml:space="preserve">L20170265 </t>
    <phoneticPr fontId="30" type="noConversion"/>
  </si>
  <si>
    <t>江苏德大自动化设备有限公司</t>
    <phoneticPr fontId="30" type="noConversion"/>
  </si>
  <si>
    <t>L20170264</t>
    <phoneticPr fontId="30" type="noConversion"/>
  </si>
  <si>
    <t>陕西凌雷电气有限公司</t>
    <phoneticPr fontId="30" type="noConversion"/>
  </si>
  <si>
    <t>L20170215</t>
    <phoneticPr fontId="30" type="noConversion"/>
  </si>
  <si>
    <t>长沙市雷无声电子科技有限公司</t>
    <phoneticPr fontId="30" type="noConversion"/>
  </si>
  <si>
    <t>L20170040</t>
  </si>
  <si>
    <t>赣电防雷电气有限公司</t>
    <phoneticPr fontId="30" type="noConversion"/>
  </si>
  <si>
    <t>L20170317-319</t>
    <phoneticPr fontId="30" type="noConversion"/>
  </si>
  <si>
    <t>南京佳力图空调机电有限公司</t>
  </si>
  <si>
    <t>2017.7.6</t>
    <phoneticPr fontId="30" type="noConversion"/>
  </si>
  <si>
    <t>LIGHTNING PROTECTION SYSTEM SDN.BHD.</t>
    <phoneticPr fontId="30" type="noConversion"/>
  </si>
  <si>
    <t>复检费</t>
    <phoneticPr fontId="30" type="noConversion"/>
  </si>
  <si>
    <t>L20170280</t>
  </si>
  <si>
    <t>林</t>
    <phoneticPr fontId="30" type="noConversion"/>
  </si>
  <si>
    <t>2017.7.10</t>
    <phoneticPr fontId="30" type="noConversion"/>
  </si>
  <si>
    <t>L20170119</t>
  </si>
  <si>
    <t>浙江川本电子科技有限公司</t>
    <phoneticPr fontId="30" type="noConversion"/>
  </si>
  <si>
    <t>2017.7.11</t>
  </si>
  <si>
    <t>L20170256-258</t>
    <phoneticPr fontId="30" type="noConversion"/>
  </si>
  <si>
    <t>2017.7.12</t>
    <phoneticPr fontId="30" type="noConversion"/>
  </si>
  <si>
    <t>2017.6.27</t>
    <phoneticPr fontId="30" type="noConversion"/>
  </si>
  <si>
    <t>L20170269</t>
  </si>
  <si>
    <t>L20170160-161</t>
    <phoneticPr fontId="30" type="noConversion"/>
  </si>
  <si>
    <t>L20170281</t>
    <phoneticPr fontId="30" type="noConversion"/>
  </si>
  <si>
    <t>2017.7.4</t>
    <phoneticPr fontId="30" type="noConversion"/>
  </si>
  <si>
    <t>杭梅电气股份有限公司</t>
  </si>
  <si>
    <t>L20170270</t>
    <phoneticPr fontId="30" type="noConversion"/>
  </si>
  <si>
    <t>罗森伯格技术(昆山)有限公司</t>
    <phoneticPr fontId="30" type="noConversion"/>
  </si>
  <si>
    <t xml:space="preserve">L20170181 </t>
    <phoneticPr fontId="30" type="noConversion"/>
  </si>
  <si>
    <t>柏宜照明（上海）股份有限公司</t>
    <phoneticPr fontId="30" type="noConversion"/>
  </si>
  <si>
    <t>38480626</t>
    <phoneticPr fontId="30" type="noConversion"/>
  </si>
  <si>
    <t>765222241265</t>
    <phoneticPr fontId="30" type="noConversion"/>
  </si>
  <si>
    <t>L20170314</t>
    <phoneticPr fontId="30" type="noConversion"/>
  </si>
  <si>
    <t>765222241266</t>
    <phoneticPr fontId="30" type="noConversion"/>
  </si>
  <si>
    <t>765300204681</t>
    <phoneticPr fontId="30" type="noConversion"/>
  </si>
  <si>
    <t>765300204705</t>
    <phoneticPr fontId="30" type="noConversion"/>
  </si>
  <si>
    <t>765300204704</t>
    <phoneticPr fontId="30" type="noConversion"/>
  </si>
  <si>
    <t>765300204703</t>
    <phoneticPr fontId="30" type="noConversion"/>
  </si>
  <si>
    <t>765300204708</t>
    <phoneticPr fontId="30" type="noConversion"/>
  </si>
  <si>
    <t>765300204707</t>
    <phoneticPr fontId="30" type="noConversion"/>
  </si>
  <si>
    <t>765300204710</t>
    <phoneticPr fontId="30" type="noConversion"/>
  </si>
  <si>
    <t>765300204709</t>
    <phoneticPr fontId="30" type="noConversion"/>
  </si>
  <si>
    <t>上海电科臻和智能科技有限公司</t>
    <phoneticPr fontId="30" type="noConversion"/>
  </si>
  <si>
    <t>L20170343</t>
    <phoneticPr fontId="30" type="noConversion"/>
  </si>
  <si>
    <t>765300204724</t>
    <phoneticPr fontId="30" type="noConversion"/>
  </si>
  <si>
    <t>765300204723</t>
    <phoneticPr fontId="30" type="noConversion"/>
  </si>
  <si>
    <t>765300204722</t>
    <phoneticPr fontId="30" type="noConversion"/>
  </si>
  <si>
    <t>765300204721</t>
    <phoneticPr fontId="30" type="noConversion"/>
  </si>
  <si>
    <t>765300204720</t>
    <phoneticPr fontId="30" type="noConversion"/>
  </si>
  <si>
    <t>765300204719</t>
    <phoneticPr fontId="30" type="noConversion"/>
  </si>
  <si>
    <t>L20170300</t>
    <phoneticPr fontId="30" type="noConversion"/>
  </si>
  <si>
    <t>2017.5.6</t>
    <phoneticPr fontId="30" type="noConversion"/>
  </si>
  <si>
    <t>2017.4.18</t>
    <phoneticPr fontId="30" type="noConversion"/>
  </si>
  <si>
    <t>2017.1.17</t>
    <phoneticPr fontId="30" type="noConversion"/>
  </si>
  <si>
    <t>2017.7.7</t>
    <phoneticPr fontId="30" type="noConversion"/>
  </si>
  <si>
    <t>38480636</t>
    <phoneticPr fontId="30" type="noConversion"/>
  </si>
  <si>
    <t>L20170185</t>
  </si>
  <si>
    <t>林</t>
    <phoneticPr fontId="30" type="noConversion"/>
  </si>
  <si>
    <t>38480637</t>
    <phoneticPr fontId="30" type="noConversion"/>
  </si>
  <si>
    <t>L20170234，235</t>
    <phoneticPr fontId="30" type="noConversion"/>
  </si>
  <si>
    <t>765222241263</t>
    <phoneticPr fontId="30" type="noConversion"/>
  </si>
  <si>
    <t>09607571</t>
    <phoneticPr fontId="30" type="noConversion"/>
  </si>
  <si>
    <r>
      <t>0</t>
    </r>
    <r>
      <rPr>
        <sz val="12"/>
        <rFont val="宋体"/>
        <family val="3"/>
        <charset val="134"/>
      </rPr>
      <t>9607575</t>
    </r>
    <phoneticPr fontId="30" type="noConversion"/>
  </si>
  <si>
    <t>黄信伟</t>
    <phoneticPr fontId="30" type="noConversion"/>
  </si>
  <si>
    <t>09607573</t>
    <phoneticPr fontId="30" type="noConversion"/>
  </si>
  <si>
    <t>765222241262</t>
    <phoneticPr fontId="30" type="noConversion"/>
  </si>
  <si>
    <t>38480640/38480639</t>
    <phoneticPr fontId="30" type="noConversion"/>
  </si>
  <si>
    <t>765300204739</t>
    <phoneticPr fontId="30" type="noConversion"/>
  </si>
  <si>
    <t>765300204739</t>
    <phoneticPr fontId="30" type="noConversion"/>
  </si>
  <si>
    <t>765300204737</t>
    <phoneticPr fontId="30" type="noConversion"/>
  </si>
  <si>
    <t>765300204738</t>
    <phoneticPr fontId="30" type="noConversion"/>
  </si>
  <si>
    <t>765300204740</t>
    <phoneticPr fontId="30" type="noConversion"/>
  </si>
  <si>
    <t>765300204742</t>
    <phoneticPr fontId="30" type="noConversion"/>
  </si>
  <si>
    <t>765300204741</t>
    <phoneticPr fontId="30" type="noConversion"/>
  </si>
  <si>
    <t>L20170303</t>
    <phoneticPr fontId="30" type="noConversion"/>
  </si>
  <si>
    <t>上海双鼎电业有限公司</t>
    <phoneticPr fontId="30" type="noConversion"/>
  </si>
  <si>
    <t>2017.7.20</t>
    <phoneticPr fontId="30" type="noConversion"/>
  </si>
  <si>
    <t>L20170189-195</t>
    <phoneticPr fontId="30" type="noConversion"/>
  </si>
  <si>
    <t xml:space="preserve">L20170053，L20170186，L20170170 </t>
    <phoneticPr fontId="30" type="noConversion"/>
  </si>
  <si>
    <t>德和盛电气（上海）有限公司</t>
    <phoneticPr fontId="30" type="noConversion"/>
  </si>
  <si>
    <t>2017.7.25</t>
    <phoneticPr fontId="30" type="noConversion"/>
  </si>
  <si>
    <r>
      <t>38480620（退票）</t>
    </r>
    <r>
      <rPr>
        <sz val="12"/>
        <rFont val="宋体"/>
        <family val="3"/>
        <charset val="134"/>
      </rPr>
      <t>/38480647（新开）</t>
    </r>
    <phoneticPr fontId="30" type="noConversion"/>
  </si>
  <si>
    <t>765300204718</t>
    <phoneticPr fontId="30" type="noConversion"/>
  </si>
  <si>
    <t>765300204769</t>
    <phoneticPr fontId="30" type="noConversion"/>
  </si>
  <si>
    <t>2017.7.27</t>
    <phoneticPr fontId="30" type="noConversion"/>
  </si>
  <si>
    <t>L20170182</t>
  </si>
  <si>
    <t>L20170072</t>
  </si>
  <si>
    <t>2017.8.1</t>
    <phoneticPr fontId="30" type="noConversion"/>
  </si>
  <si>
    <t>L20170344，345</t>
    <phoneticPr fontId="30" type="noConversion"/>
  </si>
  <si>
    <t>L20170248</t>
    <phoneticPr fontId="30" type="noConversion"/>
  </si>
  <si>
    <t>L20170346</t>
    <phoneticPr fontId="30" type="noConversion"/>
  </si>
  <si>
    <t>L20170353</t>
  </si>
  <si>
    <t>09607578</t>
    <phoneticPr fontId="30" type="noConversion"/>
  </si>
  <si>
    <t>安雷科技股份有限公司</t>
    <phoneticPr fontId="30" type="noConversion"/>
  </si>
  <si>
    <t>施耐德万高（天津）电气设备有限公司</t>
    <phoneticPr fontId="30" type="noConversion"/>
  </si>
  <si>
    <t>38480650</t>
    <phoneticPr fontId="30" type="noConversion"/>
  </si>
  <si>
    <t>沈</t>
    <phoneticPr fontId="30" type="noConversion"/>
  </si>
  <si>
    <t>L20170090</t>
  </si>
  <si>
    <t>765222241259</t>
    <phoneticPr fontId="30" type="noConversion"/>
  </si>
  <si>
    <t>浙江雷源电气有限公司</t>
    <phoneticPr fontId="30" type="noConversion"/>
  </si>
  <si>
    <t>2017.8.3</t>
    <phoneticPr fontId="30" type="noConversion"/>
  </si>
  <si>
    <t xml:space="preserve">L20170367 </t>
    <phoneticPr fontId="30" type="noConversion"/>
  </si>
  <si>
    <t>765300204647</t>
    <phoneticPr fontId="30" type="noConversion"/>
  </si>
  <si>
    <t>765300204648</t>
    <phoneticPr fontId="30" type="noConversion"/>
  </si>
  <si>
    <t>2017.8.4</t>
    <phoneticPr fontId="30" type="noConversion"/>
  </si>
  <si>
    <t>L20170366</t>
  </si>
  <si>
    <t>L20170292，293</t>
    <phoneticPr fontId="30" type="noConversion"/>
  </si>
  <si>
    <t>2017.8.7</t>
    <phoneticPr fontId="30" type="noConversion"/>
  </si>
  <si>
    <t>L20170339</t>
  </si>
  <si>
    <t>广西柳州市雷宁防雷新技术有限公司</t>
    <phoneticPr fontId="30" type="noConversion"/>
  </si>
  <si>
    <t xml:space="preserve">L20170365 </t>
    <phoneticPr fontId="30" type="noConversion"/>
  </si>
  <si>
    <t>台达电子企业管理(上海)有限公司</t>
    <phoneticPr fontId="30" type="noConversion"/>
  </si>
  <si>
    <t>2017.8.9</t>
    <phoneticPr fontId="30" type="noConversion"/>
  </si>
  <si>
    <t>L20170356</t>
  </si>
  <si>
    <t>L20170013</t>
    <phoneticPr fontId="30" type="noConversion"/>
  </si>
  <si>
    <t>L20170347</t>
    <phoneticPr fontId="30" type="noConversion"/>
  </si>
  <si>
    <t>微数电子通讯(苏州)有限公司</t>
  </si>
  <si>
    <t>2017.8.10</t>
    <phoneticPr fontId="30" type="noConversion"/>
  </si>
  <si>
    <t>L20170283</t>
    <phoneticPr fontId="30" type="noConversion"/>
  </si>
  <si>
    <t>765328706533</t>
    <phoneticPr fontId="30" type="noConversion"/>
  </si>
  <si>
    <t>765328706529</t>
    <phoneticPr fontId="30" type="noConversion"/>
  </si>
  <si>
    <t>765328706530</t>
    <phoneticPr fontId="30" type="noConversion"/>
  </si>
  <si>
    <t>765328706532</t>
    <phoneticPr fontId="30" type="noConversion"/>
  </si>
  <si>
    <t>765328706531</t>
    <phoneticPr fontId="30" type="noConversion"/>
  </si>
  <si>
    <t>765328706523</t>
    <phoneticPr fontId="30" type="noConversion"/>
  </si>
  <si>
    <t>765328706526</t>
    <phoneticPr fontId="30" type="noConversion"/>
  </si>
  <si>
    <t>765328706524</t>
    <phoneticPr fontId="30" type="noConversion"/>
  </si>
  <si>
    <t>38480675</t>
  </si>
  <si>
    <t>L20170284,340</t>
    <phoneticPr fontId="30" type="noConversion"/>
  </si>
  <si>
    <t>38480672</t>
    <phoneticPr fontId="30" type="noConversion"/>
  </si>
  <si>
    <t>38480673</t>
  </si>
  <si>
    <t>38480674</t>
  </si>
  <si>
    <t>L20170305,334</t>
    <phoneticPr fontId="30" type="noConversion"/>
  </si>
  <si>
    <t>L20170304,322,350</t>
    <phoneticPr fontId="30" type="noConversion"/>
  </si>
  <si>
    <t>L20170354</t>
    <phoneticPr fontId="30" type="noConversion"/>
  </si>
  <si>
    <t>艾默生网络能源有限公司</t>
  </si>
  <si>
    <t>L20170273-276</t>
    <phoneticPr fontId="30" type="noConversion"/>
  </si>
  <si>
    <t>2017.8.14</t>
    <phoneticPr fontId="30" type="noConversion"/>
  </si>
  <si>
    <t>2017.8.15</t>
    <phoneticPr fontId="30" type="noConversion"/>
  </si>
  <si>
    <t>L20170306</t>
  </si>
  <si>
    <t>38480685</t>
    <phoneticPr fontId="30" type="noConversion"/>
  </si>
  <si>
    <t>L20170115</t>
    <phoneticPr fontId="30" type="noConversion"/>
  </si>
  <si>
    <t>38480684</t>
    <phoneticPr fontId="30" type="noConversion"/>
  </si>
  <si>
    <t>L20170065，L20170106</t>
    <phoneticPr fontId="30" type="noConversion"/>
  </si>
  <si>
    <t>38480683</t>
    <phoneticPr fontId="30" type="noConversion"/>
  </si>
  <si>
    <t>L20170048</t>
    <phoneticPr fontId="30" type="noConversion"/>
  </si>
  <si>
    <t>38480682</t>
    <phoneticPr fontId="30" type="noConversion"/>
  </si>
  <si>
    <t>L20170033</t>
    <phoneticPr fontId="30" type="noConversion"/>
  </si>
  <si>
    <t>38480681</t>
    <phoneticPr fontId="30" type="noConversion"/>
  </si>
  <si>
    <t>L20170055，L20170118，L20170019</t>
    <phoneticPr fontId="30" type="noConversion"/>
  </si>
  <si>
    <t>38480680</t>
    <phoneticPr fontId="30" type="noConversion"/>
  </si>
  <si>
    <t>L20170045，L20170116，L20170271</t>
    <phoneticPr fontId="30" type="noConversion"/>
  </si>
  <si>
    <t>38480679</t>
    <phoneticPr fontId="30" type="noConversion"/>
  </si>
  <si>
    <t>L20170007</t>
    <phoneticPr fontId="30" type="noConversion"/>
  </si>
  <si>
    <t>38480678</t>
    <phoneticPr fontId="30" type="noConversion"/>
  </si>
  <si>
    <t>L20170046，L20170107</t>
    <phoneticPr fontId="30" type="noConversion"/>
  </si>
  <si>
    <t>38480677</t>
    <phoneticPr fontId="30" type="noConversion"/>
  </si>
  <si>
    <t>L20170008</t>
    <phoneticPr fontId="30" type="noConversion"/>
  </si>
  <si>
    <t>38480676</t>
    <phoneticPr fontId="30" type="noConversion"/>
  </si>
  <si>
    <t>L20170009，L20170117</t>
    <phoneticPr fontId="30" type="noConversion"/>
  </si>
  <si>
    <t>765222241257</t>
    <phoneticPr fontId="30" type="noConversion"/>
  </si>
  <si>
    <t>2017.8.16</t>
    <phoneticPr fontId="30" type="noConversion"/>
  </si>
  <si>
    <t>L20170379-381</t>
    <phoneticPr fontId="30" type="noConversion"/>
  </si>
  <si>
    <t>2017.8.17</t>
    <phoneticPr fontId="30" type="noConversion"/>
  </si>
  <si>
    <t>林</t>
    <phoneticPr fontId="30" type="noConversion"/>
  </si>
  <si>
    <t>L20170368</t>
  </si>
  <si>
    <t>L20170370</t>
    <phoneticPr fontId="30" type="noConversion"/>
  </si>
  <si>
    <t>L20170324，329</t>
    <phoneticPr fontId="30" type="noConversion"/>
  </si>
  <si>
    <r>
      <t>3</t>
    </r>
    <r>
      <rPr>
        <sz val="12"/>
        <rFont val="宋体"/>
        <family val="3"/>
        <charset val="134"/>
      </rPr>
      <t>8480693、38480692</t>
    </r>
    <phoneticPr fontId="30" type="noConversion"/>
  </si>
  <si>
    <t>765269749656</t>
    <phoneticPr fontId="30" type="noConversion"/>
  </si>
  <si>
    <t>765269749657</t>
    <phoneticPr fontId="30" type="noConversion"/>
  </si>
  <si>
    <t>平阳庆合办公用品有限公司</t>
  </si>
  <si>
    <t>L20170310</t>
  </si>
  <si>
    <t>765269749655</t>
    <phoneticPr fontId="30" type="noConversion"/>
  </si>
  <si>
    <t>765269749679</t>
    <phoneticPr fontId="30" type="noConversion"/>
  </si>
  <si>
    <t>765269749678</t>
    <phoneticPr fontId="30" type="noConversion"/>
  </si>
  <si>
    <t>765269749677</t>
    <phoneticPr fontId="30" type="noConversion"/>
  </si>
  <si>
    <t>765269749676</t>
    <phoneticPr fontId="30" type="noConversion"/>
  </si>
  <si>
    <t>765269749675</t>
    <phoneticPr fontId="30" type="noConversion"/>
  </si>
  <si>
    <t>38480696</t>
    <phoneticPr fontId="30" type="noConversion"/>
  </si>
  <si>
    <t>L20170336</t>
  </si>
  <si>
    <t>765167464668</t>
    <phoneticPr fontId="30" type="noConversion"/>
  </si>
  <si>
    <t>2017.8.25</t>
    <phoneticPr fontId="30" type="noConversion"/>
  </si>
  <si>
    <t>09607589</t>
    <phoneticPr fontId="30" type="noConversion"/>
  </si>
  <si>
    <t>09607586</t>
    <phoneticPr fontId="30" type="noConversion"/>
  </si>
  <si>
    <t>09607590</t>
    <phoneticPr fontId="30" type="noConversion"/>
  </si>
  <si>
    <t>2017.8.29</t>
    <phoneticPr fontId="30" type="noConversion"/>
  </si>
  <si>
    <t>L20170339</t>
    <phoneticPr fontId="30" type="noConversion"/>
  </si>
  <si>
    <t>江苏恩格电气有限公司</t>
    <phoneticPr fontId="30" type="noConversion"/>
  </si>
  <si>
    <t>沈</t>
    <phoneticPr fontId="30" type="noConversion"/>
  </si>
  <si>
    <t>2017.8.30</t>
    <phoneticPr fontId="30" type="noConversion"/>
  </si>
  <si>
    <t>L20160674-675</t>
    <phoneticPr fontId="30" type="noConversion"/>
  </si>
  <si>
    <t>765269749768</t>
    <phoneticPr fontId="30" type="noConversion"/>
  </si>
  <si>
    <t>湖南中普技术股份有限公司</t>
    <phoneticPr fontId="30" type="noConversion"/>
  </si>
  <si>
    <t>L20170372</t>
    <phoneticPr fontId="30" type="noConversion"/>
  </si>
  <si>
    <t>南京优倍电气有限公司</t>
    <phoneticPr fontId="30" type="noConversion"/>
  </si>
  <si>
    <t>2017.8.31</t>
    <phoneticPr fontId="30" type="noConversion"/>
  </si>
  <si>
    <t>L20170425-426</t>
    <phoneticPr fontId="30" type="noConversion"/>
  </si>
  <si>
    <t>震宇智慧（北京）新能源科技有限公司</t>
    <phoneticPr fontId="30" type="noConversion"/>
  </si>
  <si>
    <t xml:space="preserve">L20170417 </t>
    <phoneticPr fontId="30" type="noConversion"/>
  </si>
  <si>
    <t>2017.9.4</t>
    <phoneticPr fontId="30" type="noConversion"/>
  </si>
  <si>
    <t>L20170391-392</t>
    <phoneticPr fontId="30" type="noConversion"/>
  </si>
  <si>
    <t>L20170323</t>
    <phoneticPr fontId="30" type="noConversion"/>
  </si>
  <si>
    <t>上海创湃机电设备有限公司</t>
  </si>
  <si>
    <t>L20170237-239</t>
    <phoneticPr fontId="30" type="noConversion"/>
  </si>
  <si>
    <t>林</t>
    <phoneticPr fontId="30" type="noConversion"/>
  </si>
  <si>
    <t>L20170298</t>
    <phoneticPr fontId="30" type="noConversion"/>
  </si>
  <si>
    <t>2017.8.2</t>
    <phoneticPr fontId="30" type="noConversion"/>
  </si>
  <si>
    <t>2017.7.17</t>
    <phoneticPr fontId="30" type="noConversion"/>
  </si>
  <si>
    <t>L20170198</t>
    <phoneticPr fontId="3" type="noConversion"/>
  </si>
  <si>
    <t>天津市华明合兴机电设备有限公司</t>
  </si>
  <si>
    <t>L20170433</t>
    <phoneticPr fontId="3" type="noConversion"/>
  </si>
  <si>
    <t>L20170434-435</t>
    <phoneticPr fontId="30" type="noConversion"/>
  </si>
  <si>
    <t>765269749776</t>
    <phoneticPr fontId="30" type="noConversion"/>
  </si>
  <si>
    <t>765269749711</t>
    <phoneticPr fontId="30" type="noConversion"/>
  </si>
  <si>
    <t>765269749710</t>
    <phoneticPr fontId="30" type="noConversion"/>
  </si>
  <si>
    <t>765269749709</t>
    <phoneticPr fontId="30" type="noConversion"/>
  </si>
  <si>
    <t>765269749709</t>
    <phoneticPr fontId="30" type="noConversion"/>
  </si>
  <si>
    <t>765269749709</t>
    <phoneticPr fontId="30" type="noConversion"/>
  </si>
  <si>
    <t>765269749707</t>
    <phoneticPr fontId="30" type="noConversion"/>
  </si>
  <si>
    <t>765269749706</t>
    <phoneticPr fontId="30" type="noConversion"/>
  </si>
  <si>
    <t>765269749705</t>
    <phoneticPr fontId="30" type="noConversion"/>
  </si>
  <si>
    <t>765269749704</t>
    <phoneticPr fontId="30" type="noConversion"/>
  </si>
  <si>
    <t>765269749703</t>
    <phoneticPr fontId="30" type="noConversion"/>
  </si>
  <si>
    <t>38480715</t>
    <phoneticPr fontId="30" type="noConversion"/>
  </si>
  <si>
    <t>L20170428</t>
    <phoneticPr fontId="30" type="noConversion"/>
  </si>
  <si>
    <t>765167464673</t>
    <phoneticPr fontId="30" type="noConversion"/>
  </si>
  <si>
    <t>2017.9.12</t>
    <phoneticPr fontId="30" type="noConversion"/>
  </si>
  <si>
    <t>L20170422-423</t>
    <phoneticPr fontId="30" type="noConversion"/>
  </si>
  <si>
    <t>765269749708</t>
    <phoneticPr fontId="30" type="noConversion"/>
  </si>
  <si>
    <t>765269749723</t>
    <phoneticPr fontId="30" type="noConversion"/>
  </si>
  <si>
    <t>765269749722</t>
    <phoneticPr fontId="30" type="noConversion"/>
  </si>
  <si>
    <t>L20170308-309</t>
    <phoneticPr fontId="30" type="noConversion"/>
  </si>
  <si>
    <t>2017.9.14</t>
    <phoneticPr fontId="30" type="noConversion"/>
  </si>
  <si>
    <t>江苏东光电子有限公司</t>
    <phoneticPr fontId="30" type="noConversion"/>
  </si>
  <si>
    <t>2017.9.15</t>
    <phoneticPr fontId="30" type="noConversion"/>
  </si>
  <si>
    <t>L20170459</t>
    <phoneticPr fontId="3" type="noConversion"/>
  </si>
  <si>
    <t xml:space="preserve">L20170454 </t>
    <phoneticPr fontId="30" type="noConversion"/>
  </si>
  <si>
    <t>2017.9.18</t>
    <phoneticPr fontId="30" type="noConversion"/>
  </si>
  <si>
    <t>上海三思电子工程有限公司</t>
    <phoneticPr fontId="30" type="noConversion"/>
  </si>
  <si>
    <t>L20170429</t>
  </si>
  <si>
    <t>765269749744</t>
    <phoneticPr fontId="30" type="noConversion"/>
  </si>
  <si>
    <t>765269749746</t>
    <phoneticPr fontId="30" type="noConversion"/>
  </si>
  <si>
    <t>L20170326，L20170325，L20170328</t>
    <phoneticPr fontId="30" type="noConversion"/>
  </si>
  <si>
    <t>广东珠江开关有限公司</t>
    <phoneticPr fontId="36" type="noConversion"/>
  </si>
  <si>
    <t>L20170390</t>
    <phoneticPr fontId="30" type="noConversion"/>
  </si>
  <si>
    <t xml:space="preserve">L20170460  </t>
    <phoneticPr fontId="30" type="noConversion"/>
  </si>
  <si>
    <t>安徽金力电气技术有限公司</t>
    <phoneticPr fontId="36" type="noConversion"/>
  </si>
  <si>
    <t>38480737</t>
    <phoneticPr fontId="30" type="noConversion"/>
  </si>
  <si>
    <t>自取</t>
    <phoneticPr fontId="30" type="noConversion"/>
  </si>
  <si>
    <t>L20170299</t>
    <phoneticPr fontId="30" type="noConversion"/>
  </si>
  <si>
    <t>(JW)CIRPROTEC, S.L.</t>
    <phoneticPr fontId="30" type="noConversion"/>
  </si>
  <si>
    <t>2017.9.27</t>
    <phoneticPr fontId="30" type="noConversion"/>
  </si>
  <si>
    <t>L20170462</t>
    <phoneticPr fontId="30" type="noConversion"/>
  </si>
  <si>
    <t>L20170466，467</t>
    <phoneticPr fontId="30" type="noConversion"/>
  </si>
  <si>
    <t>L20170458</t>
  </si>
  <si>
    <t>伏诺瓦（天津）科技有限公司</t>
    <phoneticPr fontId="3" type="noConversion"/>
  </si>
  <si>
    <t>南京云凯防雷科技股份有限公司</t>
    <phoneticPr fontId="36" type="noConversion"/>
  </si>
  <si>
    <t>L20170268</t>
    <phoneticPr fontId="30" type="noConversion"/>
  </si>
  <si>
    <t>上海诺雅克电气有限公司</t>
    <phoneticPr fontId="36" type="noConversion"/>
  </si>
  <si>
    <t>765269749724</t>
    <phoneticPr fontId="30" type="noConversion"/>
  </si>
  <si>
    <t>765269749825</t>
    <phoneticPr fontId="30" type="noConversion"/>
  </si>
  <si>
    <t>2017.9.30</t>
    <phoneticPr fontId="30" type="noConversion"/>
  </si>
  <si>
    <t>L20170294</t>
    <phoneticPr fontId="30" type="noConversion"/>
  </si>
  <si>
    <t>上海由信电气工程设备有限公司</t>
    <phoneticPr fontId="36" type="noConversion"/>
  </si>
  <si>
    <t>2017.10.10</t>
    <phoneticPr fontId="30" type="noConversion"/>
  </si>
  <si>
    <t>L20170395</t>
    <phoneticPr fontId="30" type="noConversion"/>
  </si>
  <si>
    <t>广州好安芯智能设备有限公司</t>
  </si>
  <si>
    <t>2017.10.11</t>
    <phoneticPr fontId="30" type="noConversion"/>
  </si>
  <si>
    <t>武汉中元通讯股份有限公司</t>
  </si>
  <si>
    <t>L20170452</t>
    <phoneticPr fontId="30" type="noConversion"/>
  </si>
  <si>
    <t>武汉爱劳高科技有限责任公司</t>
  </si>
  <si>
    <t>2017.10.16</t>
    <phoneticPr fontId="30" type="noConversion"/>
  </si>
  <si>
    <t>L20170486</t>
    <phoneticPr fontId="30" type="noConversion"/>
  </si>
  <si>
    <t>38480745</t>
    <phoneticPr fontId="30" type="noConversion"/>
  </si>
  <si>
    <t>38480746</t>
    <phoneticPr fontId="30" type="noConversion"/>
  </si>
  <si>
    <t>38480747</t>
    <phoneticPr fontId="30" type="noConversion"/>
  </si>
  <si>
    <t>38480748</t>
    <phoneticPr fontId="30" type="noConversion"/>
  </si>
  <si>
    <t>38480749</t>
    <phoneticPr fontId="30" type="noConversion"/>
  </si>
  <si>
    <t>38480750</t>
    <phoneticPr fontId="30" type="noConversion"/>
  </si>
  <si>
    <t>38480751</t>
    <phoneticPr fontId="30" type="noConversion"/>
  </si>
  <si>
    <t>38480752</t>
    <phoneticPr fontId="30" type="noConversion"/>
  </si>
  <si>
    <t>765269749745</t>
    <phoneticPr fontId="30" type="noConversion"/>
  </si>
  <si>
    <t>765269749873</t>
    <phoneticPr fontId="30" type="noConversion"/>
  </si>
  <si>
    <t>765269749872</t>
    <phoneticPr fontId="30" type="noConversion"/>
  </si>
  <si>
    <t>765269749871</t>
    <phoneticPr fontId="30" type="noConversion"/>
  </si>
  <si>
    <t>765269749870</t>
    <phoneticPr fontId="30" type="noConversion"/>
  </si>
  <si>
    <t>765269749869</t>
    <phoneticPr fontId="30" type="noConversion"/>
  </si>
  <si>
    <t>765269749868</t>
    <phoneticPr fontId="30" type="noConversion"/>
  </si>
  <si>
    <t>765269749867</t>
    <phoneticPr fontId="30" type="noConversion"/>
  </si>
  <si>
    <t>765269749866</t>
    <phoneticPr fontId="30" type="noConversion"/>
  </si>
  <si>
    <t>L20170420</t>
    <phoneticPr fontId="30" type="noConversion"/>
  </si>
  <si>
    <t>西门子（中国）有限公司</t>
    <phoneticPr fontId="36" type="noConversion"/>
  </si>
  <si>
    <t>L20170398</t>
  </si>
  <si>
    <t>上海电科臻和智能科技有限公司</t>
    <phoneticPr fontId="36" type="noConversion"/>
  </si>
  <si>
    <t>L20170446</t>
  </si>
  <si>
    <t>上海天逸电器有限公司</t>
    <phoneticPr fontId="36" type="noConversion"/>
  </si>
  <si>
    <t>L20170355</t>
  </si>
  <si>
    <t>安徽虹科电力科技有限公司</t>
    <phoneticPr fontId="30" type="noConversion"/>
  </si>
  <si>
    <t>38480744</t>
    <phoneticPr fontId="30" type="noConversion"/>
  </si>
  <si>
    <t>L20170311-313</t>
    <phoneticPr fontId="30" type="noConversion"/>
  </si>
  <si>
    <t>38480743</t>
    <phoneticPr fontId="30" type="noConversion"/>
  </si>
  <si>
    <t>L20170447</t>
    <phoneticPr fontId="30" type="noConversion"/>
  </si>
  <si>
    <t>38480742</t>
    <phoneticPr fontId="30" type="noConversion"/>
  </si>
  <si>
    <t>38480741</t>
    <phoneticPr fontId="30" type="noConversion"/>
  </si>
  <si>
    <t>L20170465，L20170315</t>
    <phoneticPr fontId="30" type="noConversion"/>
  </si>
  <si>
    <t>L20170351，L20170444</t>
    <phoneticPr fontId="30" type="noConversion"/>
  </si>
  <si>
    <t>765167464669</t>
    <phoneticPr fontId="30" type="noConversion"/>
  </si>
  <si>
    <t>765167464672</t>
    <phoneticPr fontId="30" type="noConversion"/>
  </si>
  <si>
    <t>765167464671</t>
    <phoneticPr fontId="30" type="noConversion"/>
  </si>
  <si>
    <r>
      <t>L20170</t>
    </r>
    <r>
      <rPr>
        <sz val="12"/>
        <rFont val="宋体"/>
        <family val="3"/>
        <charset val="134"/>
      </rPr>
      <t>502</t>
    </r>
    <phoneticPr fontId="30" type="noConversion"/>
  </si>
  <si>
    <t>38480759</t>
    <phoneticPr fontId="30" type="noConversion"/>
  </si>
  <si>
    <t>38480753</t>
    <phoneticPr fontId="30" type="noConversion"/>
  </si>
  <si>
    <t>38480754</t>
    <phoneticPr fontId="30" type="noConversion"/>
  </si>
  <si>
    <t>L20170504-506</t>
    <phoneticPr fontId="30" type="noConversion"/>
  </si>
  <si>
    <t>38480755</t>
    <phoneticPr fontId="30" type="noConversion"/>
  </si>
  <si>
    <t>38480756</t>
    <phoneticPr fontId="30" type="noConversion"/>
  </si>
  <si>
    <t>38480757</t>
  </si>
  <si>
    <r>
      <t>L20170</t>
    </r>
    <r>
      <rPr>
        <sz val="12"/>
        <rFont val="宋体"/>
        <family val="3"/>
        <charset val="134"/>
      </rPr>
      <t>501</t>
    </r>
    <phoneticPr fontId="30" type="noConversion"/>
  </si>
  <si>
    <t>38480758</t>
    <phoneticPr fontId="30" type="noConversion"/>
  </si>
  <si>
    <t>765269749894</t>
    <phoneticPr fontId="30" type="noConversion"/>
  </si>
  <si>
    <t>765269749893</t>
    <phoneticPr fontId="30" type="noConversion"/>
  </si>
  <si>
    <t>765269749892</t>
    <phoneticPr fontId="30" type="noConversion"/>
  </si>
  <si>
    <t>765269749891</t>
    <phoneticPr fontId="30" type="noConversion"/>
  </si>
  <si>
    <t>765269749878</t>
    <phoneticPr fontId="30" type="noConversion"/>
  </si>
  <si>
    <t>765269749877</t>
    <phoneticPr fontId="30" type="noConversion"/>
  </si>
  <si>
    <t>2017.10.17</t>
    <phoneticPr fontId="30" type="noConversion"/>
  </si>
  <si>
    <t>L20170233</t>
    <phoneticPr fontId="30" type="noConversion"/>
  </si>
  <si>
    <t>38480760</t>
    <phoneticPr fontId="30" type="noConversion"/>
  </si>
  <si>
    <t>765269749895</t>
    <phoneticPr fontId="30" type="noConversion"/>
  </si>
  <si>
    <t>上海伊莱克斯实业有限公司</t>
    <phoneticPr fontId="30" type="noConversion"/>
  </si>
  <si>
    <t>2017.10.19</t>
    <phoneticPr fontId="30" type="noConversion"/>
  </si>
  <si>
    <t>L20150462</t>
  </si>
  <si>
    <t>2017.10.23</t>
    <phoneticPr fontId="30" type="noConversion"/>
  </si>
  <si>
    <t>L20170510</t>
    <phoneticPr fontId="30" type="noConversion"/>
  </si>
  <si>
    <t>上海琪瑜光电科技股份有限公司</t>
  </si>
  <si>
    <t>L20170337-338</t>
    <phoneticPr fontId="30" type="noConversion"/>
  </si>
  <si>
    <t>深圳普泰电气有限公司</t>
    <phoneticPr fontId="30" type="noConversion"/>
  </si>
  <si>
    <t>L20170464</t>
    <phoneticPr fontId="30" type="noConversion"/>
  </si>
  <si>
    <t>2017.10.24</t>
    <phoneticPr fontId="30" type="noConversion"/>
  </si>
  <si>
    <t>深圳市小雷人实业有限公司</t>
  </si>
  <si>
    <t>L20170487-488</t>
    <phoneticPr fontId="30" type="noConversion"/>
  </si>
  <si>
    <t>L20170393，L20170442</t>
    <phoneticPr fontId="30" type="noConversion"/>
  </si>
  <si>
    <t>德和盛电气（上海）有限公司</t>
    <phoneticPr fontId="30" type="noConversion"/>
  </si>
  <si>
    <t>2017.10.26</t>
    <phoneticPr fontId="30" type="noConversion"/>
  </si>
  <si>
    <t>L20170331，L20170415，L20170414</t>
    <phoneticPr fontId="30" type="noConversion"/>
  </si>
  <si>
    <t>2017.10.26</t>
    <phoneticPr fontId="30" type="noConversion"/>
  </si>
  <si>
    <t>‘221906661734</t>
    <phoneticPr fontId="30" type="noConversion"/>
  </si>
  <si>
    <t>2017.10.30</t>
    <phoneticPr fontId="30" type="noConversion"/>
  </si>
  <si>
    <t>L20170042</t>
    <phoneticPr fontId="30" type="noConversion"/>
  </si>
  <si>
    <t>38480790</t>
    <phoneticPr fontId="30" type="noConversion"/>
  </si>
  <si>
    <t>38480789</t>
    <phoneticPr fontId="30" type="noConversion"/>
  </si>
  <si>
    <t>38480788</t>
    <phoneticPr fontId="30" type="noConversion"/>
  </si>
  <si>
    <t>38480787</t>
    <phoneticPr fontId="30" type="noConversion"/>
  </si>
  <si>
    <t>765346022233</t>
    <phoneticPr fontId="30" type="noConversion"/>
  </si>
  <si>
    <t>765346022232</t>
    <phoneticPr fontId="30" type="noConversion"/>
  </si>
  <si>
    <t>765346022231</t>
    <phoneticPr fontId="30" type="noConversion"/>
  </si>
  <si>
    <t>765346022234</t>
    <phoneticPr fontId="30" type="noConversion"/>
  </si>
  <si>
    <t>2017.10.31</t>
    <phoneticPr fontId="30" type="noConversion"/>
  </si>
  <si>
    <t>L20170436，259，260，403，404,405</t>
    <phoneticPr fontId="30" type="noConversion"/>
  </si>
  <si>
    <t>北京北鹰天力科技发展有限公司</t>
  </si>
  <si>
    <t>2017.11.2</t>
    <phoneticPr fontId="30" type="noConversion"/>
  </si>
  <si>
    <t xml:space="preserve">L20170523 </t>
    <phoneticPr fontId="30" type="noConversion"/>
  </si>
  <si>
    <t>蒋</t>
    <phoneticPr fontId="30" type="noConversion"/>
  </si>
  <si>
    <t>王</t>
    <phoneticPr fontId="30" type="noConversion"/>
  </si>
  <si>
    <t>林</t>
    <phoneticPr fontId="30" type="noConversion"/>
  </si>
  <si>
    <t>沈</t>
    <phoneticPr fontId="30" type="noConversion"/>
  </si>
  <si>
    <t>L20170272，L20170397</t>
    <phoneticPr fontId="30" type="noConversion"/>
  </si>
  <si>
    <t>38380799</t>
    <phoneticPr fontId="30" type="noConversion"/>
  </si>
  <si>
    <t>38480798</t>
    <phoneticPr fontId="30" type="noConversion"/>
  </si>
  <si>
    <t>38480797</t>
    <phoneticPr fontId="30" type="noConversion"/>
  </si>
  <si>
    <t>38480796</t>
    <phoneticPr fontId="30" type="noConversion"/>
  </si>
  <si>
    <t>38480795</t>
    <phoneticPr fontId="30" type="noConversion"/>
  </si>
  <si>
    <t>38480794</t>
    <phoneticPr fontId="30" type="noConversion"/>
  </si>
  <si>
    <t>38480793</t>
    <phoneticPr fontId="30" type="noConversion"/>
  </si>
  <si>
    <t>765346022255</t>
    <phoneticPr fontId="30" type="noConversion"/>
  </si>
  <si>
    <t>765346022254</t>
    <phoneticPr fontId="30" type="noConversion"/>
  </si>
  <si>
    <t>765346022253</t>
    <phoneticPr fontId="30" type="noConversion"/>
  </si>
  <si>
    <t>765346022252</t>
    <phoneticPr fontId="30" type="noConversion"/>
  </si>
  <si>
    <t>765346022251</t>
    <phoneticPr fontId="30" type="noConversion"/>
  </si>
  <si>
    <t>765346022250</t>
    <phoneticPr fontId="30" type="noConversion"/>
  </si>
  <si>
    <t>天津市中力神盾电子科技有限公司</t>
    <phoneticPr fontId="36" type="noConversion"/>
  </si>
  <si>
    <t>L20170480</t>
  </si>
  <si>
    <t>2017.11.7</t>
    <phoneticPr fontId="30" type="noConversion"/>
  </si>
  <si>
    <t>伏诺瓦（天津）科技有限公司</t>
    <phoneticPr fontId="36" type="noConversion"/>
  </si>
  <si>
    <t>L20170519</t>
  </si>
  <si>
    <t>上海海腾电子有限公司</t>
    <phoneticPr fontId="36" type="noConversion"/>
  </si>
  <si>
    <t>L20170526</t>
    <phoneticPr fontId="30" type="noConversion"/>
  </si>
  <si>
    <t>江西众加利称重设备系统有限公司</t>
    <phoneticPr fontId="36" type="noConversion"/>
  </si>
  <si>
    <t>杭梅电气股份有限公司</t>
    <phoneticPr fontId="36" type="noConversion"/>
  </si>
  <si>
    <t>L20170469</t>
  </si>
  <si>
    <t xml:space="preserve">L20170527  </t>
    <phoneticPr fontId="30" type="noConversion"/>
  </si>
  <si>
    <t>深圳市天祥质量技术服务有限公司</t>
    <phoneticPr fontId="30" type="noConversion"/>
  </si>
  <si>
    <t>L20170515</t>
    <phoneticPr fontId="30" type="noConversion"/>
  </si>
  <si>
    <t>38480792</t>
    <phoneticPr fontId="30" type="noConversion"/>
  </si>
  <si>
    <t>38480801</t>
    <phoneticPr fontId="30" type="noConversion"/>
  </si>
  <si>
    <t>38480791</t>
    <phoneticPr fontId="30" type="noConversion"/>
  </si>
  <si>
    <t>L20170220</t>
  </si>
  <si>
    <t>L20170482</t>
  </si>
  <si>
    <t>765346022265</t>
    <phoneticPr fontId="30" type="noConversion"/>
  </si>
  <si>
    <t>765346022264</t>
    <phoneticPr fontId="30" type="noConversion"/>
  </si>
  <si>
    <t>38480472</t>
    <phoneticPr fontId="30" type="noConversion"/>
  </si>
  <si>
    <t>2017.11.13</t>
    <phoneticPr fontId="30" type="noConversion"/>
  </si>
  <si>
    <t>宁波柯力传感科技股份有限公司</t>
  </si>
  <si>
    <t>L20170567-569</t>
    <phoneticPr fontId="30" type="noConversion"/>
  </si>
  <si>
    <t>安徽天旗科技股份有限公司</t>
    <phoneticPr fontId="30" type="noConversion"/>
  </si>
  <si>
    <t>L20170301</t>
  </si>
  <si>
    <t>38480808,38480807,38480806</t>
    <phoneticPr fontId="30" type="noConversion"/>
  </si>
  <si>
    <t>38480805</t>
    <phoneticPr fontId="30" type="noConversion"/>
  </si>
  <si>
    <t>38480804</t>
    <phoneticPr fontId="30" type="noConversion"/>
  </si>
  <si>
    <t>38480803,38480802</t>
    <phoneticPr fontId="30" type="noConversion"/>
  </si>
  <si>
    <t>L20170223，224</t>
    <phoneticPr fontId="30" type="noConversion"/>
  </si>
  <si>
    <t>765222241264</t>
    <phoneticPr fontId="30" type="noConversion"/>
  </si>
  <si>
    <t>765346022289</t>
    <phoneticPr fontId="30" type="noConversion"/>
  </si>
  <si>
    <t>765346022287</t>
    <phoneticPr fontId="30" type="noConversion"/>
  </si>
  <si>
    <t>765346022290</t>
    <phoneticPr fontId="30" type="noConversion"/>
  </si>
  <si>
    <t>天津东方凯发电气自动化技术有限公司</t>
    <phoneticPr fontId="30" type="noConversion"/>
  </si>
  <si>
    <t>2017.11.16</t>
    <phoneticPr fontId="30" type="noConversion"/>
  </si>
  <si>
    <t>L20170498</t>
    <phoneticPr fontId="30" type="noConversion"/>
  </si>
  <si>
    <t>深圳市欧谱雷科技有限公司</t>
    <phoneticPr fontId="30" type="noConversion"/>
  </si>
  <si>
    <t>L20170562，563</t>
    <phoneticPr fontId="30" type="noConversion"/>
  </si>
  <si>
    <r>
      <t>09607588
09607</t>
    </r>
    <r>
      <rPr>
        <sz val="12"/>
        <rFont val="宋体"/>
        <family val="3"/>
        <charset val="134"/>
      </rPr>
      <t>606</t>
    </r>
    <phoneticPr fontId="30" type="noConversion"/>
  </si>
  <si>
    <t>765346022332</t>
    <phoneticPr fontId="30" type="noConversion"/>
  </si>
  <si>
    <t>38480809</t>
    <phoneticPr fontId="30" type="noConversion"/>
  </si>
  <si>
    <t>38480810</t>
    <phoneticPr fontId="30" type="noConversion"/>
  </si>
  <si>
    <t>765346022329</t>
    <phoneticPr fontId="30" type="noConversion"/>
  </si>
  <si>
    <t>765346022328</t>
    <phoneticPr fontId="30" type="noConversion"/>
  </si>
  <si>
    <t>38480815</t>
    <phoneticPr fontId="30" type="noConversion"/>
  </si>
  <si>
    <t>38480816</t>
    <phoneticPr fontId="30" type="noConversion"/>
  </si>
  <si>
    <t>765346022331</t>
    <phoneticPr fontId="30" type="noConversion"/>
  </si>
  <si>
    <t>38480835</t>
    <phoneticPr fontId="30" type="noConversion"/>
  </si>
  <si>
    <t>L20170494</t>
    <phoneticPr fontId="30" type="noConversion"/>
  </si>
  <si>
    <t>765346022330</t>
    <phoneticPr fontId="30" type="noConversion"/>
  </si>
  <si>
    <t>上海电器科学研究所（集团）有限公司</t>
    <phoneticPr fontId="30" type="noConversion"/>
  </si>
  <si>
    <t>38480817</t>
    <phoneticPr fontId="30" type="noConversion"/>
  </si>
  <si>
    <t>L20170499</t>
    <phoneticPr fontId="30" type="noConversion"/>
  </si>
  <si>
    <t>38480818</t>
    <phoneticPr fontId="30" type="noConversion"/>
  </si>
  <si>
    <t>38480836</t>
    <phoneticPr fontId="30" type="noConversion"/>
  </si>
  <si>
    <t>38480837</t>
    <phoneticPr fontId="30" type="noConversion"/>
  </si>
  <si>
    <t>38480838</t>
    <phoneticPr fontId="30" type="noConversion"/>
  </si>
  <si>
    <t>38480839</t>
    <phoneticPr fontId="30" type="noConversion"/>
  </si>
  <si>
    <t>38480840</t>
    <phoneticPr fontId="30" type="noConversion"/>
  </si>
  <si>
    <t>38480841</t>
    <phoneticPr fontId="30" type="noConversion"/>
  </si>
  <si>
    <t>38480842</t>
    <phoneticPr fontId="30" type="noConversion"/>
  </si>
  <si>
    <t>765346022172</t>
    <phoneticPr fontId="30" type="noConversion"/>
  </si>
  <si>
    <t>765346022288</t>
    <phoneticPr fontId="30" type="noConversion"/>
  </si>
  <si>
    <t>765346022338</t>
    <phoneticPr fontId="30" type="noConversion"/>
  </si>
  <si>
    <t>765346022338</t>
    <phoneticPr fontId="30" type="noConversion"/>
  </si>
  <si>
    <t>765346022336</t>
    <phoneticPr fontId="30" type="noConversion"/>
  </si>
  <si>
    <t>765346022335</t>
    <phoneticPr fontId="30" type="noConversion"/>
  </si>
  <si>
    <t>765346022334</t>
    <phoneticPr fontId="30" type="noConversion"/>
  </si>
  <si>
    <t>765346022333</t>
    <phoneticPr fontId="30" type="noConversion"/>
  </si>
  <si>
    <t>765346022326</t>
    <phoneticPr fontId="30" type="noConversion"/>
  </si>
  <si>
    <t>38480822</t>
    <phoneticPr fontId="35" type="noConversion"/>
  </si>
  <si>
    <t>38480821</t>
    <phoneticPr fontId="35" type="noConversion"/>
  </si>
  <si>
    <t>38480820</t>
    <phoneticPr fontId="35" type="noConversion"/>
  </si>
  <si>
    <t>38480819</t>
    <phoneticPr fontId="35" type="noConversion"/>
  </si>
  <si>
    <t>765346022165</t>
    <phoneticPr fontId="30" type="noConversion"/>
  </si>
  <si>
    <t>38480823</t>
    <phoneticPr fontId="30" type="noConversion"/>
  </si>
  <si>
    <t>L20170349</t>
  </si>
  <si>
    <t>38480824</t>
    <phoneticPr fontId="30" type="noConversion"/>
  </si>
  <si>
    <t>L20170364</t>
  </si>
  <si>
    <t>L20170394</t>
  </si>
  <si>
    <t>38480825</t>
    <phoneticPr fontId="30" type="noConversion"/>
  </si>
  <si>
    <t>L20170470</t>
  </si>
  <si>
    <t>38480826</t>
    <phoneticPr fontId="30" type="noConversion"/>
  </si>
  <si>
    <t>L20170511</t>
  </si>
  <si>
    <t>38480827</t>
    <phoneticPr fontId="30" type="noConversion"/>
  </si>
  <si>
    <t>765346022166</t>
    <phoneticPr fontId="30" type="noConversion"/>
  </si>
  <si>
    <t>38480828</t>
    <phoneticPr fontId="30" type="noConversion"/>
  </si>
  <si>
    <t>L20170407</t>
  </si>
  <si>
    <t>38480829</t>
  </si>
  <si>
    <t>L20170448</t>
    <phoneticPr fontId="30" type="noConversion"/>
  </si>
  <si>
    <t>38480830</t>
    <phoneticPr fontId="30" type="noConversion"/>
  </si>
  <si>
    <t>L20170456</t>
  </si>
  <si>
    <t>38480831</t>
    <phoneticPr fontId="30" type="noConversion"/>
  </si>
  <si>
    <t>L20170512</t>
    <phoneticPr fontId="30" type="noConversion"/>
  </si>
  <si>
    <t>38480832</t>
    <phoneticPr fontId="30" type="noConversion"/>
  </si>
  <si>
    <t>38480833</t>
    <phoneticPr fontId="30" type="noConversion"/>
  </si>
  <si>
    <t>L20170545</t>
    <phoneticPr fontId="30" type="noConversion"/>
  </si>
  <si>
    <t>765346022167</t>
    <phoneticPr fontId="30" type="noConversion"/>
  </si>
  <si>
    <t>38480834</t>
    <phoneticPr fontId="30" type="noConversion"/>
  </si>
  <si>
    <t>765346022168</t>
    <phoneticPr fontId="30" type="noConversion"/>
  </si>
  <si>
    <t>L20170554-556</t>
    <phoneticPr fontId="30" type="noConversion"/>
  </si>
  <si>
    <t>西安爱邦电磁技术有限责任公司</t>
  </si>
  <si>
    <t>L20170509</t>
  </si>
  <si>
    <t>2017.11.28</t>
    <phoneticPr fontId="30" type="noConversion"/>
  </si>
  <si>
    <t>L20170548</t>
    <phoneticPr fontId="30" type="noConversion"/>
  </si>
  <si>
    <t>38480843</t>
    <phoneticPr fontId="30" type="noConversion"/>
  </si>
  <si>
    <t>765346022337</t>
    <phoneticPr fontId="30" type="noConversion"/>
  </si>
  <si>
    <t>安徽凯川电力保护设备有限公司</t>
    <phoneticPr fontId="30" type="noConversion"/>
  </si>
  <si>
    <t>2017.11.29</t>
    <phoneticPr fontId="30" type="noConversion"/>
  </si>
  <si>
    <t>L20170285</t>
    <phoneticPr fontId="30" type="noConversion"/>
  </si>
  <si>
    <t>38480845</t>
    <phoneticPr fontId="30" type="noConversion"/>
  </si>
  <si>
    <t>38480846</t>
    <phoneticPr fontId="30" type="noConversion"/>
  </si>
  <si>
    <t>38480847</t>
    <phoneticPr fontId="30" type="noConversion"/>
  </si>
  <si>
    <t>38480848</t>
    <phoneticPr fontId="30" type="noConversion"/>
  </si>
  <si>
    <t>38480844</t>
    <phoneticPr fontId="30" type="noConversion"/>
  </si>
  <si>
    <t>38480850</t>
    <phoneticPr fontId="30" type="noConversion"/>
  </si>
  <si>
    <t>38480849</t>
    <phoneticPr fontId="30" type="noConversion"/>
  </si>
  <si>
    <t>765346022348</t>
    <phoneticPr fontId="30" type="noConversion"/>
  </si>
  <si>
    <t>765346022358</t>
    <phoneticPr fontId="30" type="noConversion"/>
  </si>
  <si>
    <t>765346022356</t>
    <phoneticPr fontId="30" type="noConversion"/>
  </si>
  <si>
    <t>765346022355</t>
    <phoneticPr fontId="30" type="noConversion"/>
  </si>
  <si>
    <t>765346022354</t>
    <phoneticPr fontId="30" type="noConversion"/>
  </si>
  <si>
    <t>765346022353</t>
    <phoneticPr fontId="30" type="noConversion"/>
  </si>
  <si>
    <t>2017.11.29</t>
    <phoneticPr fontId="30" type="noConversion"/>
  </si>
  <si>
    <t>2017.11.28</t>
    <phoneticPr fontId="30" type="noConversion"/>
  </si>
  <si>
    <t>L20170126，L20160556</t>
    <phoneticPr fontId="30" type="noConversion"/>
  </si>
  <si>
    <t>2017.12.1</t>
    <phoneticPr fontId="30" type="noConversion"/>
  </si>
  <si>
    <t>祺赢（上海）实业有限公司</t>
    <phoneticPr fontId="30" type="noConversion"/>
  </si>
  <si>
    <t>L20170361-363</t>
    <phoneticPr fontId="30" type="noConversion"/>
  </si>
  <si>
    <t>赣电防雷电气有限公司</t>
    <phoneticPr fontId="37" type="noConversion"/>
  </si>
  <si>
    <t>沈</t>
    <phoneticPr fontId="37" type="noConversion"/>
  </si>
  <si>
    <t>L20170317-319</t>
    <phoneticPr fontId="37" type="noConversion"/>
  </si>
  <si>
    <t>沈</t>
    <phoneticPr fontId="35" type="noConversion"/>
  </si>
  <si>
    <t>吉林省泰华防雷技术有限公司</t>
  </si>
  <si>
    <t>2017.12.4</t>
    <phoneticPr fontId="30" type="noConversion"/>
  </si>
  <si>
    <t>L20170570</t>
  </si>
  <si>
    <t>广东安迅防雷科技股份有限公司</t>
    <phoneticPr fontId="37" type="noConversion"/>
  </si>
  <si>
    <t>L20170541</t>
  </si>
  <si>
    <t>L20170484，485</t>
    <phoneticPr fontId="37" type="noConversion"/>
  </si>
  <si>
    <r>
      <t>L20170574</t>
    </r>
    <r>
      <rPr>
        <sz val="12"/>
        <rFont val="宋体"/>
        <family val="3"/>
        <charset val="134"/>
      </rPr>
      <t>-575</t>
    </r>
    <phoneticPr fontId="37" type="noConversion"/>
  </si>
  <si>
    <t>林</t>
    <phoneticPr fontId="37" type="noConversion"/>
  </si>
  <si>
    <t>L20170333</t>
    <phoneticPr fontId="30" type="noConversion"/>
  </si>
  <si>
    <t>L20170543</t>
    <phoneticPr fontId="37" type="noConversion"/>
  </si>
  <si>
    <t>L20170542</t>
    <phoneticPr fontId="37" type="noConversion"/>
  </si>
  <si>
    <t>L20170445</t>
  </si>
  <si>
    <t>L20170424</t>
  </si>
  <si>
    <t>L20170551</t>
  </si>
  <si>
    <t>L20170587</t>
  </si>
  <si>
    <t>765346022409</t>
    <phoneticPr fontId="37" type="noConversion"/>
  </si>
  <si>
    <t>38480863</t>
    <phoneticPr fontId="37" type="noConversion"/>
  </si>
  <si>
    <t>38480864</t>
    <phoneticPr fontId="30" type="noConversion"/>
  </si>
  <si>
    <t>38480865</t>
    <phoneticPr fontId="37" type="noConversion"/>
  </si>
  <si>
    <t>38480866</t>
    <phoneticPr fontId="37" type="noConversion"/>
  </si>
  <si>
    <t>38480867</t>
    <phoneticPr fontId="30" type="noConversion"/>
  </si>
  <si>
    <t>38480868</t>
    <phoneticPr fontId="30" type="noConversion"/>
  </si>
  <si>
    <t>38480869</t>
    <phoneticPr fontId="30" type="noConversion"/>
  </si>
  <si>
    <t>公牛集团有限公司</t>
    <phoneticPr fontId="37" type="noConversion"/>
  </si>
  <si>
    <t>L20170588</t>
  </si>
  <si>
    <t>765346022417</t>
    <phoneticPr fontId="37" type="noConversion"/>
  </si>
  <si>
    <t>2017.12.11</t>
    <phoneticPr fontId="30" type="noConversion"/>
  </si>
  <si>
    <t>L20170601,602</t>
    <phoneticPr fontId="37" type="noConversion"/>
  </si>
  <si>
    <t xml:space="preserve">L20170615 </t>
    <phoneticPr fontId="37" type="noConversion"/>
  </si>
  <si>
    <t>765346022357</t>
    <phoneticPr fontId="30" type="noConversion"/>
  </si>
  <si>
    <t>765346022424</t>
    <phoneticPr fontId="30" type="noConversion"/>
  </si>
  <si>
    <t>765346022423</t>
    <phoneticPr fontId="37" type="noConversion"/>
  </si>
  <si>
    <t>765346022421</t>
    <phoneticPr fontId="30" type="noConversion"/>
  </si>
  <si>
    <t>苏州工业园区科佳自动化有限公司</t>
    <phoneticPr fontId="37" type="noConversion"/>
  </si>
  <si>
    <t>项目委托方</t>
    <phoneticPr fontId="37" type="noConversion"/>
  </si>
  <si>
    <t>L20170520,521,522</t>
    <phoneticPr fontId="37" type="noConversion"/>
  </si>
  <si>
    <t>2017.12.11</t>
    <phoneticPr fontId="37" type="noConversion"/>
  </si>
  <si>
    <t>浙江雷源电气有限公司</t>
    <phoneticPr fontId="37" type="noConversion"/>
  </si>
  <si>
    <t>L20170514</t>
  </si>
  <si>
    <t>765346022422</t>
    <phoneticPr fontId="37" type="noConversion"/>
  </si>
  <si>
    <t>765359319913</t>
    <phoneticPr fontId="37" type="noConversion"/>
  </si>
  <si>
    <t>尾款</t>
    <phoneticPr fontId="37" type="noConversion"/>
  </si>
  <si>
    <t>欧宝电气（深圳）有限公司</t>
    <phoneticPr fontId="37" type="noConversion"/>
  </si>
  <si>
    <t>日华贸易今西</t>
    <phoneticPr fontId="37" type="noConversion"/>
  </si>
  <si>
    <t>德力西电气有限公司</t>
    <phoneticPr fontId="37" type="noConversion"/>
  </si>
  <si>
    <r>
      <t>L</t>
    </r>
    <r>
      <rPr>
        <sz val="12"/>
        <rFont val="宋体"/>
        <family val="3"/>
        <charset val="134"/>
      </rPr>
      <t>20170616</t>
    </r>
    <phoneticPr fontId="37" type="noConversion"/>
  </si>
  <si>
    <t>广州市海德防雷科技有限公司</t>
    <phoneticPr fontId="37" type="noConversion"/>
  </si>
  <si>
    <t>L201700400</t>
    <phoneticPr fontId="37" type="noConversion"/>
  </si>
  <si>
    <t>L20170204</t>
    <phoneticPr fontId="37" type="noConversion"/>
  </si>
  <si>
    <t>38480873</t>
    <phoneticPr fontId="37" type="noConversion"/>
  </si>
  <si>
    <t>38480874</t>
  </si>
  <si>
    <t>38480876</t>
  </si>
  <si>
    <t>38480879</t>
    <phoneticPr fontId="37" type="noConversion"/>
  </si>
  <si>
    <t>765359319924</t>
    <phoneticPr fontId="37" type="noConversion"/>
  </si>
  <si>
    <t>765359319923</t>
    <phoneticPr fontId="37" type="noConversion"/>
  </si>
  <si>
    <t>765359319922</t>
    <phoneticPr fontId="37" type="noConversion"/>
  </si>
  <si>
    <t>765359319921</t>
    <phoneticPr fontId="37" type="noConversion"/>
  </si>
  <si>
    <t>765359319920</t>
    <phoneticPr fontId="37" type="noConversion"/>
  </si>
  <si>
    <t>德力西电气有限公司</t>
    <phoneticPr fontId="37" type="noConversion"/>
  </si>
  <si>
    <t>海格电气（惠州）有限公司</t>
    <phoneticPr fontId="37" type="noConversion"/>
  </si>
  <si>
    <t>L20170621</t>
  </si>
  <si>
    <t>L20170549</t>
  </si>
  <si>
    <t>PR系列</t>
    <phoneticPr fontId="37" type="noConversion"/>
  </si>
  <si>
    <t>iSCB1</t>
    <phoneticPr fontId="37" type="noConversion"/>
  </si>
  <si>
    <t>PRD监督</t>
    <phoneticPr fontId="37" type="noConversion"/>
  </si>
  <si>
    <t>765359319919</t>
    <phoneticPr fontId="37" type="noConversion"/>
  </si>
  <si>
    <t>765359319974</t>
    <phoneticPr fontId="37" type="noConversion"/>
  </si>
  <si>
    <t>765359319973</t>
    <phoneticPr fontId="37" type="noConversion"/>
  </si>
  <si>
    <t>765359319971</t>
    <phoneticPr fontId="37" type="noConversion"/>
  </si>
  <si>
    <t>L20170531</t>
  </si>
  <si>
    <t>林</t>
    <phoneticPr fontId="37" type="noConversion"/>
  </si>
  <si>
    <t>沈</t>
    <phoneticPr fontId="37" type="noConversion"/>
  </si>
  <si>
    <t>L20170613</t>
  </si>
  <si>
    <t>自力迅达有限公司</t>
    <phoneticPr fontId="3" type="noConversion"/>
  </si>
  <si>
    <t>西安阿普顿电力技术有限公司</t>
    <phoneticPr fontId="37" type="noConversion"/>
  </si>
  <si>
    <t>L2018022/023</t>
    <phoneticPr fontId="37" type="noConversion"/>
  </si>
  <si>
    <t>沈</t>
    <phoneticPr fontId="37" type="noConversion"/>
  </si>
  <si>
    <t>2017.12.27</t>
    <phoneticPr fontId="37" type="noConversion"/>
  </si>
  <si>
    <r>
      <t>2</t>
    </r>
    <r>
      <rPr>
        <sz val="12"/>
        <rFont val="宋体"/>
        <family val="3"/>
        <charset val="134"/>
      </rPr>
      <t>017.12.29</t>
    </r>
    <phoneticPr fontId="37" type="noConversion"/>
  </si>
  <si>
    <t>L20170617</t>
  </si>
  <si>
    <t>2017.12.26</t>
    <phoneticPr fontId="37" type="noConversion"/>
  </si>
  <si>
    <t>德凯质量认证（上海）有限公司</t>
    <phoneticPr fontId="37" type="noConversion"/>
  </si>
  <si>
    <t>2017.12.21</t>
    <phoneticPr fontId="37" type="noConversion"/>
  </si>
  <si>
    <t>林</t>
    <phoneticPr fontId="3" type="noConversion"/>
  </si>
  <si>
    <t>L20170630,631,632</t>
    <phoneticPr fontId="37" type="noConversion"/>
  </si>
  <si>
    <t>2017.12.19</t>
    <phoneticPr fontId="37" type="noConversion"/>
  </si>
  <si>
    <t>2017.12.18</t>
    <phoneticPr fontId="37" type="noConversion"/>
  </si>
  <si>
    <t>38480885/38480886/38480887/38480888/38480889/38480890</t>
    <phoneticPr fontId="37" type="noConversion"/>
  </si>
  <si>
    <t>2017.12.5</t>
    <phoneticPr fontId="30" type="noConversion"/>
  </si>
  <si>
    <t>2017.12.6</t>
    <phoneticPr fontId="30" type="noConversion"/>
  </si>
  <si>
    <t>浙江雷泰电气有限公司</t>
    <phoneticPr fontId="37" type="noConversion"/>
  </si>
  <si>
    <t>L20180001</t>
    <phoneticPr fontId="3" type="noConversion"/>
  </si>
  <si>
    <t>上海电科臻和智能科技有限公司</t>
    <phoneticPr fontId="37" type="noConversion"/>
  </si>
  <si>
    <t>765357995519</t>
    <phoneticPr fontId="37" type="noConversion"/>
  </si>
  <si>
    <t>38480904</t>
    <phoneticPr fontId="37" type="noConversion"/>
  </si>
  <si>
    <t>L20170538</t>
  </si>
  <si>
    <t>2018.1.22</t>
    <phoneticPr fontId="3" type="noConversion"/>
  </si>
  <si>
    <t>765357995526</t>
    <phoneticPr fontId="37" type="noConversion"/>
  </si>
  <si>
    <t>765357995527</t>
    <phoneticPr fontId="37" type="noConversion"/>
  </si>
  <si>
    <t>765357995528</t>
    <phoneticPr fontId="37" type="noConversion"/>
  </si>
  <si>
    <t>765357995529</t>
    <phoneticPr fontId="37" type="noConversion"/>
  </si>
  <si>
    <t>765357995530</t>
    <phoneticPr fontId="37" type="noConversion"/>
  </si>
  <si>
    <t>765357995530</t>
    <phoneticPr fontId="37" type="noConversion"/>
  </si>
  <si>
    <t>765357995531</t>
    <phoneticPr fontId="37" type="noConversion"/>
  </si>
  <si>
    <t>765357995532</t>
    <phoneticPr fontId="37" type="noConversion"/>
  </si>
  <si>
    <t>L20180013</t>
  </si>
  <si>
    <t>深圳远征技术有限公司</t>
  </si>
  <si>
    <t>林</t>
    <phoneticPr fontId="37" type="noConversion"/>
  </si>
  <si>
    <t>L20180036</t>
  </si>
  <si>
    <t>湖北窗口科技有限公司</t>
    <phoneticPr fontId="38" type="noConversion"/>
  </si>
  <si>
    <t>林</t>
    <phoneticPr fontId="38" type="noConversion"/>
  </si>
  <si>
    <t>沈</t>
    <phoneticPr fontId="37" type="noConversion"/>
  </si>
  <si>
    <t>765357995541</t>
    <phoneticPr fontId="37" type="noConversion"/>
  </si>
  <si>
    <t>765357995540</t>
    <phoneticPr fontId="37" type="noConversion"/>
  </si>
  <si>
    <t>765357995539</t>
    <phoneticPr fontId="37" type="noConversion"/>
  </si>
  <si>
    <t>765357995538</t>
    <phoneticPr fontId="37" type="noConversion"/>
  </si>
  <si>
    <t>L20180016</t>
  </si>
  <si>
    <t>上海大学</t>
  </si>
  <si>
    <t>L20180004</t>
  </si>
  <si>
    <t>上海群安电子有限公司</t>
  </si>
  <si>
    <t>绍兴奥顿电子有限公司</t>
    <phoneticPr fontId="37" type="noConversion"/>
  </si>
  <si>
    <t>L20180029</t>
  </si>
  <si>
    <t>L20180031</t>
  </si>
  <si>
    <t>北京优利康达科技股份有限公司</t>
    <phoneticPr fontId="3" type="noConversion"/>
  </si>
  <si>
    <t>L20170524</t>
  </si>
  <si>
    <t>芜湖施耐德配电电器制造有限公司</t>
  </si>
  <si>
    <t>L20170525</t>
  </si>
  <si>
    <t>765359319834</t>
    <phoneticPr fontId="37" type="noConversion"/>
  </si>
  <si>
    <t>765359319833</t>
    <phoneticPr fontId="37" type="noConversion"/>
  </si>
  <si>
    <t>2018.2.8</t>
    <phoneticPr fontId="37" type="noConversion"/>
  </si>
  <si>
    <t>上海宜事电气科技有限公司</t>
    <phoneticPr fontId="37" type="noConversion"/>
  </si>
  <si>
    <t>765359319914</t>
    <phoneticPr fontId="37" type="noConversion"/>
  </si>
  <si>
    <t>L20170451/550
L20180014</t>
    <phoneticPr fontId="37" type="noConversion"/>
  </si>
  <si>
    <t>沈</t>
  </si>
  <si>
    <t>L20170640</t>
    <phoneticPr fontId="3" type="noConversion"/>
  </si>
  <si>
    <t>华五电气有限公司</t>
    <phoneticPr fontId="37" type="noConversion"/>
  </si>
  <si>
    <t>2018.2.27</t>
    <phoneticPr fontId="37" type="noConversion"/>
  </si>
  <si>
    <t>L20180060</t>
  </si>
  <si>
    <t>福州思路电子有限公司</t>
    <phoneticPr fontId="3" type="noConversion"/>
  </si>
  <si>
    <t>L20180049</t>
  </si>
  <si>
    <t>德和盛电气（上海）有限公司</t>
    <phoneticPr fontId="37" type="noConversion"/>
  </si>
  <si>
    <t>L20170327
L20170332
L20170572</t>
    <phoneticPr fontId="37" type="noConversion"/>
  </si>
  <si>
    <t>L20170530</t>
  </si>
  <si>
    <t>L20170516</t>
  </si>
  <si>
    <t>已送达</t>
    <phoneticPr fontId="37" type="noConversion"/>
  </si>
  <si>
    <t>自取</t>
    <phoneticPr fontId="37" type="noConversion"/>
  </si>
  <si>
    <t>/</t>
    <phoneticPr fontId="37" type="noConversion"/>
  </si>
  <si>
    <t>765359319844</t>
    <phoneticPr fontId="37" type="noConversion"/>
  </si>
  <si>
    <t>765359319879</t>
    <phoneticPr fontId="37" type="noConversion"/>
  </si>
  <si>
    <t>765359319878</t>
    <phoneticPr fontId="37" type="noConversion"/>
  </si>
  <si>
    <t>765359319876</t>
    <phoneticPr fontId="37" type="noConversion"/>
  </si>
  <si>
    <t>765359319877</t>
    <phoneticPr fontId="37" type="noConversion"/>
  </si>
  <si>
    <t>765359319875</t>
    <phoneticPr fontId="37" type="noConversion"/>
  </si>
  <si>
    <t>2017.12.8</t>
    <phoneticPr fontId="37" type="noConversion"/>
  </si>
  <si>
    <t>2017.12.27</t>
    <phoneticPr fontId="37" type="noConversion"/>
  </si>
  <si>
    <t>L20180041</t>
  </si>
  <si>
    <t xml:space="preserve">德凯质量认证（上海）有限公司 </t>
    <phoneticPr fontId="3" type="noConversion"/>
  </si>
  <si>
    <t>2018.1.23</t>
    <phoneticPr fontId="3" type="noConversion"/>
  </si>
  <si>
    <t>L20170468</t>
  </si>
  <si>
    <t>2018.1.9</t>
    <phoneticPr fontId="3" type="noConversion"/>
  </si>
  <si>
    <t>2018.1.22</t>
    <phoneticPr fontId="30" type="noConversion"/>
  </si>
  <si>
    <t>L20170176</t>
  </si>
  <si>
    <t>南京云凯防雷科技股份有限公司</t>
  </si>
  <si>
    <t>2018.1.31</t>
    <phoneticPr fontId="3" type="noConversion"/>
  </si>
  <si>
    <t>L20170552</t>
  </si>
  <si>
    <t>L20160174</t>
  </si>
  <si>
    <t>2018.1.8</t>
    <phoneticPr fontId="3" type="noConversion"/>
  </si>
  <si>
    <r>
      <t>测试费2</t>
    </r>
    <r>
      <rPr>
        <sz val="12"/>
        <rFont val="宋体"/>
        <family val="3"/>
        <charset val="134"/>
      </rPr>
      <t>7208，复检费13950</t>
    </r>
    <phoneticPr fontId="37" type="noConversion"/>
  </si>
  <si>
    <t>L20170254</t>
  </si>
  <si>
    <t>余款</t>
    <phoneticPr fontId="37" type="noConversion"/>
  </si>
  <si>
    <t>L20170286</t>
  </si>
  <si>
    <t>安徽凯川电力保护设备有限公司</t>
  </si>
  <si>
    <t>总计</t>
    <phoneticPr fontId="30" type="noConversion"/>
  </si>
  <si>
    <t>L20170539</t>
    <phoneticPr fontId="37" type="noConversion"/>
  </si>
  <si>
    <t>L20180017</t>
    <phoneticPr fontId="37" type="noConversion"/>
  </si>
  <si>
    <t>沈</t>
    <phoneticPr fontId="3" type="noConversion"/>
  </si>
  <si>
    <t>2018.3.2</t>
    <phoneticPr fontId="37" type="noConversion"/>
  </si>
  <si>
    <t>L20170607/609</t>
    <phoneticPr fontId="37" type="noConversion"/>
  </si>
  <si>
    <t>上海易雷斯电气科技有限公司</t>
  </si>
  <si>
    <t>神龙电气有限公司</t>
    <phoneticPr fontId="37" type="noConversion"/>
  </si>
  <si>
    <t>L20180053</t>
  </si>
  <si>
    <t>L20180032</t>
  </si>
  <si>
    <t>杭州佳和电气股份有限公司</t>
  </si>
  <si>
    <t>L20180063</t>
  </si>
  <si>
    <t>爱普科斯电子（孝感）有限公司</t>
  </si>
  <si>
    <t>L20180064</t>
  </si>
  <si>
    <t>765359319833</t>
    <phoneticPr fontId="37" type="noConversion"/>
  </si>
  <si>
    <t>765357995579</t>
    <phoneticPr fontId="37" type="noConversion"/>
  </si>
  <si>
    <t>765357995577</t>
    <phoneticPr fontId="37" type="noConversion"/>
  </si>
  <si>
    <t>765357995578</t>
    <phoneticPr fontId="37" type="noConversion"/>
  </si>
  <si>
    <t>765357995574</t>
    <phoneticPr fontId="37" type="noConversion"/>
  </si>
  <si>
    <t>765357995576</t>
    <phoneticPr fontId="37" type="noConversion"/>
  </si>
  <si>
    <t>L20180098</t>
  </si>
  <si>
    <t>常州市强宝通讯设备有限公司</t>
    <phoneticPr fontId="3" type="noConversion"/>
  </si>
  <si>
    <t>林</t>
    <phoneticPr fontId="3" type="noConversion"/>
  </si>
  <si>
    <t>林</t>
    <phoneticPr fontId="3" type="noConversion"/>
  </si>
  <si>
    <t>蒋</t>
    <phoneticPr fontId="3" type="noConversion"/>
  </si>
  <si>
    <t>沈</t>
    <phoneticPr fontId="37" type="noConversion"/>
  </si>
  <si>
    <t>沈</t>
    <phoneticPr fontId="3" type="noConversion"/>
  </si>
  <si>
    <t>L20180047</t>
  </si>
  <si>
    <t>L20180048</t>
  </si>
  <si>
    <t>L20180018</t>
  </si>
  <si>
    <t>L20170622</t>
  </si>
  <si>
    <t>莱茵技术(上海)有限公司</t>
  </si>
  <si>
    <t>雷迅项目</t>
  </si>
  <si>
    <t>德凯质量认证（上海）有限公司广州分公司</t>
    <phoneticPr fontId="37" type="noConversion"/>
  </si>
  <si>
    <t>L20180088</t>
  </si>
  <si>
    <t>北京ABB低压电器有限公司</t>
    <phoneticPr fontId="3" type="noConversion"/>
  </si>
  <si>
    <t>沈</t>
    <phoneticPr fontId="3" type="noConversion"/>
  </si>
  <si>
    <t>L20180077</t>
  </si>
  <si>
    <t>上海雷迪埃电子有限公司</t>
  </si>
  <si>
    <t>沈</t>
    <phoneticPr fontId="3" type="noConversion"/>
  </si>
  <si>
    <t>L20180012</t>
  </si>
  <si>
    <t>L20180068</t>
  </si>
  <si>
    <t>L20170471</t>
  </si>
  <si>
    <t>上海科晗实业有限公司</t>
  </si>
  <si>
    <t>L20180127</t>
  </si>
  <si>
    <t>苏州工业园区科佳自动化有限公司</t>
  </si>
  <si>
    <t>林</t>
    <phoneticPr fontId="3" type="noConversion"/>
  </si>
  <si>
    <t>上海莱柘电气有限公司</t>
    <phoneticPr fontId="37" type="noConversion"/>
  </si>
  <si>
    <t>L20180056</t>
  </si>
  <si>
    <t xml:space="preserve">寄给Rainbow Li   </t>
    <phoneticPr fontId="37" type="noConversion"/>
  </si>
  <si>
    <t>L20180115</t>
  </si>
  <si>
    <t>765357995624</t>
    <phoneticPr fontId="37" type="noConversion"/>
  </si>
  <si>
    <t>765357995621</t>
    <phoneticPr fontId="37" type="noConversion"/>
  </si>
  <si>
    <t>765357995625</t>
    <phoneticPr fontId="37" type="noConversion"/>
  </si>
  <si>
    <t>765357995626</t>
    <phoneticPr fontId="37" type="noConversion"/>
  </si>
  <si>
    <t>765357995627</t>
    <phoneticPr fontId="37" type="noConversion"/>
  </si>
  <si>
    <t>765346022421</t>
    <phoneticPr fontId="30" type="noConversion"/>
  </si>
  <si>
    <t>765357995628</t>
    <phoneticPr fontId="30" type="noConversion"/>
  </si>
  <si>
    <t>765357995623</t>
    <phoneticPr fontId="37" type="noConversion"/>
  </si>
  <si>
    <t>765357995629</t>
    <phoneticPr fontId="37" type="noConversion"/>
  </si>
  <si>
    <t>765357995576</t>
    <phoneticPr fontId="37" type="noConversion"/>
  </si>
  <si>
    <t>765357995644</t>
    <phoneticPr fontId="37" type="noConversion"/>
  </si>
  <si>
    <t>L20180002</t>
  </si>
  <si>
    <t>西安定华电子股份有限公司</t>
    <phoneticPr fontId="3" type="noConversion"/>
  </si>
  <si>
    <t>2018.3.27</t>
    <phoneticPr fontId="37" type="noConversion"/>
  </si>
  <si>
    <t>1）7月25日 MP AP200 AUS 短路1500A  1250元
2） 8月23日 MP AP200 AUS 短路1500A+8.15.9  3250元
3） 11月11日 万路 86,88,89 短路1500A+8.15.9  9750元</t>
    <phoneticPr fontId="37" type="noConversion"/>
  </si>
  <si>
    <t>38480948、38480955</t>
    <phoneticPr fontId="37" type="noConversion"/>
  </si>
  <si>
    <t>与报告一起寄出</t>
    <phoneticPr fontId="37" type="noConversion"/>
  </si>
  <si>
    <t>38480958、38480959</t>
    <phoneticPr fontId="37" type="noConversion"/>
  </si>
  <si>
    <t>765357995652</t>
    <phoneticPr fontId="37" type="noConversion"/>
  </si>
  <si>
    <t>765357995620
765357995656</t>
    <phoneticPr fontId="37" type="noConversion"/>
  </si>
  <si>
    <t>765357995655</t>
    <phoneticPr fontId="37" type="noConversion"/>
  </si>
  <si>
    <t>765357995653</t>
    <phoneticPr fontId="37" type="noConversion"/>
  </si>
  <si>
    <t>2018.3.27</t>
    <phoneticPr fontId="37" type="noConversion"/>
  </si>
  <si>
    <t>L20180094</t>
  </si>
  <si>
    <t>南京普天鸿雁电器有限公司</t>
    <phoneticPr fontId="3" type="noConversion"/>
  </si>
  <si>
    <t>2018.3.30</t>
    <phoneticPr fontId="37" type="noConversion"/>
  </si>
  <si>
    <t>莱茵技术(上海)有限公司</t>
    <phoneticPr fontId="37" type="noConversion"/>
  </si>
  <si>
    <t>施耐德万高（天津）电气设备有限公司</t>
    <phoneticPr fontId="37" type="noConversion"/>
  </si>
  <si>
    <t>L20180046</t>
    <phoneticPr fontId="37" type="noConversion"/>
  </si>
  <si>
    <t>上海奇朗电气设备有限公司　　　　　</t>
  </si>
  <si>
    <t>L20180037/80/82/83</t>
    <phoneticPr fontId="37" type="noConversion"/>
  </si>
  <si>
    <t>L20180151</t>
  </si>
  <si>
    <t>林</t>
    <phoneticPr fontId="3" type="noConversion"/>
  </si>
  <si>
    <t>765357995654</t>
    <phoneticPr fontId="37" type="noConversion"/>
  </si>
  <si>
    <t>765357995706</t>
    <phoneticPr fontId="37" type="noConversion"/>
  </si>
  <si>
    <t>765357995705</t>
    <phoneticPr fontId="37" type="noConversion"/>
  </si>
  <si>
    <t>765357995704</t>
    <phoneticPr fontId="37" type="noConversion"/>
  </si>
  <si>
    <t>765357995703</t>
    <phoneticPr fontId="37" type="noConversion"/>
  </si>
  <si>
    <t>L20180121</t>
  </si>
  <si>
    <t>L20180059</t>
  </si>
  <si>
    <t>施耐德电气（中国）有限公司上海分公司</t>
  </si>
  <si>
    <t>L20180084</t>
    <phoneticPr fontId="3" type="noConversion"/>
  </si>
  <si>
    <t>林</t>
    <phoneticPr fontId="37" type="noConversion"/>
  </si>
  <si>
    <t>765346022264</t>
    <phoneticPr fontId="30" type="noConversion"/>
  </si>
  <si>
    <t>765357995726</t>
    <phoneticPr fontId="37" type="noConversion"/>
  </si>
  <si>
    <t>765357995727</t>
    <phoneticPr fontId="37" type="noConversion"/>
  </si>
  <si>
    <t>765357995728</t>
    <phoneticPr fontId="37" type="noConversion"/>
  </si>
  <si>
    <t>765357995731</t>
    <phoneticPr fontId="37" type="noConversion"/>
  </si>
  <si>
    <t>765357995730</t>
    <phoneticPr fontId="37" type="noConversion"/>
  </si>
  <si>
    <t>765357995735</t>
    <phoneticPr fontId="37" type="noConversion"/>
  </si>
  <si>
    <t>765357995736</t>
    <phoneticPr fontId="37" type="noConversion"/>
  </si>
  <si>
    <t>765357995733</t>
    <phoneticPr fontId="37" type="noConversion"/>
  </si>
  <si>
    <t>765357995734</t>
    <phoneticPr fontId="37" type="noConversion"/>
  </si>
  <si>
    <t>L20180026</t>
  </si>
  <si>
    <t>L20170637</t>
  </si>
  <si>
    <t>广西新全通电子技术有限公司</t>
    <phoneticPr fontId="3" type="noConversion"/>
  </si>
  <si>
    <t>L20180109</t>
    <phoneticPr fontId="3" type="noConversion"/>
  </si>
  <si>
    <t>赣电防雷电气有限公司</t>
    <phoneticPr fontId="3" type="noConversion"/>
  </si>
  <si>
    <t>2018.4.28</t>
    <phoneticPr fontId="37" type="noConversion"/>
  </si>
  <si>
    <t>L20180166</t>
  </si>
  <si>
    <t>上海精墨电器股份有限公司</t>
    <phoneticPr fontId="3" type="noConversion"/>
  </si>
  <si>
    <t>常州创捷代工</t>
    <phoneticPr fontId="3" type="noConversion"/>
  </si>
  <si>
    <t>L20180139</t>
  </si>
  <si>
    <t>L20180155</t>
  </si>
  <si>
    <t>林</t>
    <phoneticPr fontId="3" type="noConversion"/>
  </si>
  <si>
    <t>欧普项目</t>
    <phoneticPr fontId="37" type="noConversion"/>
  </si>
  <si>
    <t>南京宽永电子系统有限公司</t>
    <phoneticPr fontId="37" type="noConversion"/>
  </si>
  <si>
    <t>L20180147</t>
  </si>
  <si>
    <t>L20170492</t>
  </si>
  <si>
    <t>上海万谱电器有限公司</t>
  </si>
  <si>
    <t>施耐德电气（中国）有限公司上海分公司</t>
    <phoneticPr fontId="3" type="noConversion"/>
  </si>
  <si>
    <t>林</t>
    <phoneticPr fontId="3" type="noConversion"/>
  </si>
  <si>
    <t>自取</t>
    <phoneticPr fontId="37" type="noConversion"/>
  </si>
  <si>
    <t>L20170419</t>
    <phoneticPr fontId="37" type="noConversion"/>
  </si>
  <si>
    <t>L20180057</t>
    <phoneticPr fontId="37" type="noConversion"/>
  </si>
  <si>
    <t>L20180078</t>
    <phoneticPr fontId="37" type="noConversion"/>
  </si>
  <si>
    <t>L20180102</t>
    <phoneticPr fontId="37" type="noConversion"/>
  </si>
  <si>
    <t>L20180135</t>
    <phoneticPr fontId="37" type="noConversion"/>
  </si>
  <si>
    <t>L20180150</t>
    <phoneticPr fontId="37" type="noConversion"/>
  </si>
  <si>
    <t>L20180021</t>
    <phoneticPr fontId="37" type="noConversion"/>
  </si>
  <si>
    <t>L20180163</t>
    <phoneticPr fontId="37" type="noConversion"/>
  </si>
  <si>
    <t>L20180193</t>
    <phoneticPr fontId="37" type="noConversion"/>
  </si>
  <si>
    <t>170802213SHA</t>
    <phoneticPr fontId="37" type="noConversion"/>
  </si>
  <si>
    <t>180102153SHA</t>
    <phoneticPr fontId="37" type="noConversion"/>
  </si>
  <si>
    <t>180200515SHA</t>
    <phoneticPr fontId="37" type="noConversion"/>
  </si>
  <si>
    <t>180302180SHA</t>
    <phoneticPr fontId="37" type="noConversion"/>
  </si>
  <si>
    <t>180302402SHA</t>
    <phoneticPr fontId="37" type="noConversion"/>
  </si>
  <si>
    <r>
      <t>L20180149、</t>
    </r>
    <r>
      <rPr>
        <sz val="12"/>
        <rFont val="宋体"/>
        <family val="3"/>
        <charset val="134"/>
      </rPr>
      <t>L20180194</t>
    </r>
    <phoneticPr fontId="37" type="noConversion"/>
  </si>
  <si>
    <r>
      <t>3</t>
    </r>
    <r>
      <rPr>
        <sz val="12"/>
        <rFont val="宋体"/>
        <family val="3"/>
        <charset val="134"/>
      </rPr>
      <t>8480991/38480992</t>
    </r>
    <phoneticPr fontId="37" type="noConversion"/>
  </si>
  <si>
    <t>765383239570</t>
    <phoneticPr fontId="37" type="noConversion"/>
  </si>
  <si>
    <t>765383239571</t>
    <phoneticPr fontId="37" type="noConversion"/>
  </si>
  <si>
    <t>765383239572</t>
    <phoneticPr fontId="37" type="noConversion"/>
  </si>
  <si>
    <t>765383239573</t>
    <phoneticPr fontId="37" type="noConversion"/>
  </si>
  <si>
    <t>765383239573</t>
    <phoneticPr fontId="37" type="noConversion"/>
  </si>
  <si>
    <t>2018.4.3</t>
    <phoneticPr fontId="3" type="noConversion"/>
  </si>
  <si>
    <t>2018.4.9</t>
    <phoneticPr fontId="37" type="noConversion"/>
  </si>
  <si>
    <t>2018.4.10</t>
    <phoneticPr fontId="37" type="noConversion"/>
  </si>
  <si>
    <t>2018.4.10</t>
    <phoneticPr fontId="3" type="noConversion"/>
  </si>
  <si>
    <t>L20180128</t>
  </si>
  <si>
    <t>南京捷保力电气有限公司</t>
  </si>
  <si>
    <t>林</t>
    <phoneticPr fontId="37" type="noConversion"/>
  </si>
  <si>
    <t>2018.4.12</t>
    <phoneticPr fontId="37" type="noConversion"/>
  </si>
  <si>
    <t>L20180152</t>
  </si>
  <si>
    <t>L20180111</t>
  </si>
  <si>
    <t>2018.4.17</t>
    <phoneticPr fontId="37" type="noConversion"/>
  </si>
  <si>
    <t>L20180154</t>
  </si>
  <si>
    <t>苏州华旃航天电器有限公司</t>
    <phoneticPr fontId="3" type="noConversion"/>
  </si>
  <si>
    <t>林</t>
    <phoneticPr fontId="3" type="noConversion"/>
  </si>
  <si>
    <r>
      <t>2</t>
    </r>
    <r>
      <rPr>
        <sz val="12"/>
        <rFont val="宋体"/>
        <family val="3"/>
        <charset val="134"/>
      </rPr>
      <t>018.4.20</t>
    </r>
    <phoneticPr fontId="37" type="noConversion"/>
  </si>
  <si>
    <t>2018.4.20</t>
    <phoneticPr fontId="37" type="noConversion"/>
  </si>
  <si>
    <t>2018.4.24</t>
    <phoneticPr fontId="37" type="noConversion"/>
  </si>
  <si>
    <t>2018.4.25</t>
    <phoneticPr fontId="37" type="noConversion"/>
  </si>
  <si>
    <t>L20180160</t>
  </si>
  <si>
    <t>2018.4.27</t>
    <phoneticPr fontId="37" type="noConversion"/>
  </si>
  <si>
    <r>
      <t>2</t>
    </r>
    <r>
      <rPr>
        <sz val="12"/>
        <rFont val="宋体"/>
        <family val="3"/>
        <charset val="134"/>
      </rPr>
      <t>018.1.8</t>
    </r>
    <phoneticPr fontId="37" type="noConversion"/>
  </si>
  <si>
    <t>2018.3.31</t>
    <phoneticPr fontId="37" type="noConversion"/>
  </si>
  <si>
    <r>
      <t>2</t>
    </r>
    <r>
      <rPr>
        <sz val="12"/>
        <rFont val="宋体"/>
        <family val="3"/>
        <charset val="134"/>
      </rPr>
      <t>018.3.30</t>
    </r>
    <phoneticPr fontId="37" type="noConversion"/>
  </si>
  <si>
    <r>
      <t>2</t>
    </r>
    <r>
      <rPr>
        <sz val="12"/>
        <rFont val="宋体"/>
        <family val="3"/>
        <charset val="134"/>
      </rPr>
      <t>018.3.27</t>
    </r>
    <phoneticPr fontId="37" type="noConversion"/>
  </si>
  <si>
    <t>上海杰思工程实业有限公司</t>
  </si>
  <si>
    <t>沈</t>
    <phoneticPr fontId="37" type="noConversion"/>
  </si>
  <si>
    <t>2018.4.28</t>
    <phoneticPr fontId="37" type="noConversion"/>
  </si>
  <si>
    <t>已开票</t>
    <phoneticPr fontId="37" type="noConversion"/>
  </si>
  <si>
    <r>
      <t>L</t>
    </r>
    <r>
      <rPr>
        <sz val="12"/>
        <rFont val="宋体"/>
        <family val="3"/>
        <charset val="134"/>
      </rPr>
      <t>20170041</t>
    </r>
    <r>
      <rPr>
        <sz val="11"/>
        <color theme="1"/>
        <rFont val="宋体"/>
        <family val="2"/>
        <charset val="134"/>
        <scheme val="minor"/>
      </rPr>
      <t/>
    </r>
  </si>
  <si>
    <t>L20170460</t>
  </si>
  <si>
    <t>上海三思电子工程有限公司</t>
  </si>
  <si>
    <t>L20180144</t>
  </si>
  <si>
    <t>杭州临安万利防雷器材有限公司</t>
    <phoneticPr fontId="3" type="noConversion"/>
  </si>
  <si>
    <t>2018.5.7</t>
    <phoneticPr fontId="37" type="noConversion"/>
  </si>
  <si>
    <t>765383239588</t>
    <phoneticPr fontId="37" type="noConversion"/>
  </si>
  <si>
    <t>765383239591</t>
    <phoneticPr fontId="37" type="noConversion"/>
  </si>
  <si>
    <t>苏州德立弗检测技术服务有限公司</t>
    <phoneticPr fontId="37" type="noConversion"/>
  </si>
  <si>
    <t>765383239592</t>
    <phoneticPr fontId="37" type="noConversion"/>
  </si>
  <si>
    <t>765383239589</t>
    <phoneticPr fontId="37" type="noConversion"/>
  </si>
  <si>
    <t>L20180157</t>
  </si>
  <si>
    <t>180300631SHA</t>
    <phoneticPr fontId="37" type="noConversion"/>
  </si>
  <si>
    <t>180300632SHA</t>
    <phoneticPr fontId="37" type="noConversion"/>
  </si>
  <si>
    <t>171200167SHA</t>
    <phoneticPr fontId="37" type="noConversion"/>
  </si>
  <si>
    <t>180301522SHA</t>
    <phoneticPr fontId="37" type="noConversion"/>
  </si>
  <si>
    <t>180400391SHA</t>
    <phoneticPr fontId="37" type="noConversion"/>
  </si>
  <si>
    <t>180401334SHA</t>
    <phoneticPr fontId="37" type="noConversion"/>
  </si>
  <si>
    <t>171101498SHA</t>
    <phoneticPr fontId="37" type="noConversion"/>
  </si>
  <si>
    <t>上海天祥质量技术服务有限公司</t>
    <phoneticPr fontId="37" type="noConversion"/>
  </si>
  <si>
    <t>2018.5.14</t>
    <phoneticPr fontId="37" type="noConversion"/>
  </si>
  <si>
    <t>L20170594</t>
  </si>
  <si>
    <t>浙江五荣电子有限公司</t>
  </si>
  <si>
    <t>2018.2.28</t>
    <phoneticPr fontId="3" type="noConversion"/>
  </si>
  <si>
    <t>安徽金力电气技术有限公司</t>
    <phoneticPr fontId="37" type="noConversion"/>
  </si>
  <si>
    <t>指明集团有限公司</t>
    <phoneticPr fontId="3" type="noConversion"/>
  </si>
  <si>
    <t>长沙市雷无声电子科技有限公司</t>
    <phoneticPr fontId="37" type="noConversion"/>
  </si>
  <si>
    <t>山东金苹果实业有限公司</t>
    <phoneticPr fontId="37" type="noConversion"/>
  </si>
  <si>
    <t>已开票</t>
    <phoneticPr fontId="37" type="noConversion"/>
  </si>
  <si>
    <t>2018.4.9</t>
    <phoneticPr fontId="37" type="noConversion"/>
  </si>
  <si>
    <t>38481017/38481018</t>
    <phoneticPr fontId="37" type="noConversion"/>
  </si>
  <si>
    <t>765383239625</t>
    <phoneticPr fontId="37" type="noConversion"/>
  </si>
  <si>
    <t>765383239624</t>
    <phoneticPr fontId="37" type="noConversion"/>
  </si>
  <si>
    <t>765383239623</t>
    <phoneticPr fontId="37" type="noConversion"/>
  </si>
  <si>
    <t>765383239622</t>
    <phoneticPr fontId="37" type="noConversion"/>
  </si>
  <si>
    <t>L20180190</t>
  </si>
  <si>
    <t>L20180229</t>
  </si>
  <si>
    <t>常州市强宝通讯设备有限公司</t>
    <phoneticPr fontId="3" type="noConversion"/>
  </si>
  <si>
    <t>林</t>
    <phoneticPr fontId="3" type="noConversion"/>
  </si>
  <si>
    <t>L20180073</t>
  </si>
  <si>
    <t>上海盎特电气有限公司</t>
    <phoneticPr fontId="3" type="noConversion"/>
  </si>
  <si>
    <t>L20180213</t>
  </si>
  <si>
    <t>浙江荣阳电气科技有限公司</t>
    <phoneticPr fontId="3" type="noConversion"/>
  </si>
  <si>
    <t>雷太代工</t>
    <phoneticPr fontId="3" type="noConversion"/>
  </si>
  <si>
    <t>2018.5.24</t>
    <phoneticPr fontId="37" type="noConversion"/>
  </si>
  <si>
    <t>林</t>
    <phoneticPr fontId="37" type="noConversion"/>
  </si>
  <si>
    <t>L20180030</t>
  </si>
  <si>
    <t>合肥麦斯朗电气科技有限公司</t>
    <phoneticPr fontId="3" type="noConversion"/>
  </si>
  <si>
    <t>雷泰代工</t>
    <phoneticPr fontId="3" type="noConversion"/>
  </si>
  <si>
    <t>765383239637</t>
    <phoneticPr fontId="37" type="noConversion"/>
  </si>
  <si>
    <t>765383239638</t>
    <phoneticPr fontId="37" type="noConversion"/>
  </si>
  <si>
    <t>L20170584</t>
  </si>
  <si>
    <t>林</t>
    <phoneticPr fontId="3" type="noConversion"/>
  </si>
  <si>
    <t>2018.5.24</t>
    <phoneticPr fontId="3" type="noConversion"/>
  </si>
  <si>
    <t>L20180145</t>
  </si>
  <si>
    <t>承兑汇票</t>
    <phoneticPr fontId="37" type="noConversion"/>
  </si>
  <si>
    <t>L20180183</t>
    <phoneticPr fontId="37" type="noConversion"/>
  </si>
  <si>
    <t>林</t>
    <phoneticPr fontId="37" type="noConversion"/>
  </si>
  <si>
    <r>
      <t>L</t>
    </r>
    <r>
      <rPr>
        <sz val="12"/>
        <rFont val="宋体"/>
        <family val="3"/>
        <charset val="134"/>
      </rPr>
      <t>20170036</t>
    </r>
    <r>
      <rPr>
        <sz val="11"/>
        <color theme="1"/>
        <rFont val="宋体"/>
        <family val="2"/>
        <charset val="134"/>
        <scheme val="minor"/>
      </rPr>
      <t/>
    </r>
  </si>
  <si>
    <t>林</t>
    <phoneticPr fontId="37" type="noConversion"/>
  </si>
  <si>
    <t>复检费2520+余款</t>
    <phoneticPr fontId="3" type="noConversion"/>
  </si>
  <si>
    <t>ITS Project</t>
    <phoneticPr fontId="36" type="noConversion"/>
  </si>
  <si>
    <t>防雷中心项目</t>
  </si>
  <si>
    <t>开票金额 </t>
  </si>
  <si>
    <t>价格</t>
    <phoneticPr fontId="36" type="noConversion"/>
  </si>
  <si>
    <t>7折</t>
    <phoneticPr fontId="36" type="noConversion"/>
  </si>
  <si>
    <t>170802213SHA</t>
    <phoneticPr fontId="36" type="noConversion"/>
  </si>
  <si>
    <t>L20170419</t>
  </si>
  <si>
    <t>180102153SHA</t>
    <phoneticPr fontId="36" type="noConversion"/>
  </si>
  <si>
    <t>L20180057</t>
  </si>
  <si>
    <t>180200515SHA</t>
    <phoneticPr fontId="36" type="noConversion"/>
  </si>
  <si>
    <t>L20180078</t>
  </si>
  <si>
    <t>180200669SHA</t>
  </si>
  <si>
    <t>L20180079</t>
  </si>
  <si>
    <t>0 </t>
  </si>
  <si>
    <t>180300631SHA</t>
    <phoneticPr fontId="36" type="noConversion"/>
  </si>
  <si>
    <t>L20180102</t>
  </si>
  <si>
    <t>180300632SHA</t>
  </si>
  <si>
    <t>180302057SHA</t>
  </si>
  <si>
    <t>L20180134</t>
  </si>
  <si>
    <t> 0</t>
  </si>
  <si>
    <t>171200167SHA</t>
    <phoneticPr fontId="36" type="noConversion"/>
  </si>
  <si>
    <t>L20180135</t>
  </si>
  <si>
    <t>180302180SHA</t>
    <phoneticPr fontId="36" type="noConversion"/>
  </si>
  <si>
    <t>L20180150</t>
  </si>
  <si>
    <t>180302402SHA</t>
    <phoneticPr fontId="36" type="noConversion"/>
  </si>
  <si>
    <t>L20180149</t>
  </si>
  <si>
    <t>L20180194</t>
  </si>
  <si>
    <t>180301522SHA</t>
    <phoneticPr fontId="36" type="noConversion"/>
  </si>
  <si>
    <t>L20180021</t>
  </si>
  <si>
    <t>该项目为8折</t>
    <phoneticPr fontId="36" type="noConversion"/>
  </si>
  <si>
    <t>180400391SHA</t>
    <phoneticPr fontId="36" type="noConversion"/>
  </si>
  <si>
    <t>L20180163</t>
  </si>
  <si>
    <t>180401334SHA</t>
    <phoneticPr fontId="36" type="noConversion"/>
  </si>
  <si>
    <t>L20180193</t>
  </si>
  <si>
    <t>总计</t>
    <phoneticPr fontId="36" type="noConversion"/>
  </si>
  <si>
    <t>之前结余金额</t>
    <phoneticPr fontId="36" type="noConversion"/>
  </si>
  <si>
    <t>现在结余金额</t>
    <phoneticPr fontId="36" type="noConversion"/>
  </si>
  <si>
    <t>截止L20180194</t>
    <phoneticPr fontId="42" type="noConversion"/>
  </si>
  <si>
    <t>L20180096</t>
  </si>
  <si>
    <t>2018.3.6</t>
    <phoneticPr fontId="37" type="noConversion"/>
  </si>
  <si>
    <t>2018.2.28</t>
    <phoneticPr fontId="37" type="noConversion"/>
  </si>
  <si>
    <t>2018.3.12</t>
    <phoneticPr fontId="37" type="noConversion"/>
  </si>
  <si>
    <t>2018.3.13</t>
    <phoneticPr fontId="37" type="noConversion"/>
  </si>
  <si>
    <t>2018.3.19</t>
    <phoneticPr fontId="37" type="noConversion"/>
  </si>
  <si>
    <t>2018.3.21</t>
    <phoneticPr fontId="37" type="noConversion"/>
  </si>
  <si>
    <t>2018.3.26</t>
    <phoneticPr fontId="37" type="noConversion"/>
  </si>
  <si>
    <t>2018.3.27</t>
    <phoneticPr fontId="37" type="noConversion"/>
  </si>
  <si>
    <t>2018.4.18</t>
    <phoneticPr fontId="3" type="noConversion"/>
  </si>
  <si>
    <t>L20180212</t>
  </si>
  <si>
    <t>安徽金力电气技术有限公司</t>
    <phoneticPr fontId="3" type="noConversion"/>
  </si>
  <si>
    <t>沈</t>
    <phoneticPr fontId="3" type="noConversion"/>
  </si>
  <si>
    <t>L20180197</t>
  </si>
  <si>
    <t>北京广发电气有限公司</t>
    <phoneticPr fontId="3" type="noConversion"/>
  </si>
  <si>
    <r>
      <t>2</t>
    </r>
    <r>
      <rPr>
        <sz val="12"/>
        <rFont val="宋体"/>
        <family val="3"/>
        <charset val="134"/>
      </rPr>
      <t>018.5.9</t>
    </r>
    <phoneticPr fontId="37" type="noConversion"/>
  </si>
  <si>
    <r>
      <t>2018.5.2</t>
    </r>
    <r>
      <rPr>
        <sz val="12"/>
        <rFont val="宋体"/>
        <family val="3"/>
        <charset val="134"/>
      </rPr>
      <t>2</t>
    </r>
    <phoneticPr fontId="37" type="noConversion"/>
  </si>
  <si>
    <r>
      <t>2</t>
    </r>
    <r>
      <rPr>
        <sz val="12"/>
        <rFont val="宋体"/>
        <family val="3"/>
        <charset val="134"/>
      </rPr>
      <t>018.5.25</t>
    </r>
    <phoneticPr fontId="37" type="noConversion"/>
  </si>
  <si>
    <t>2018.5.25</t>
    <phoneticPr fontId="3" type="noConversion"/>
  </si>
  <si>
    <t>L20180142</t>
  </si>
  <si>
    <t>南京菲尼克斯电气有限公司</t>
    <phoneticPr fontId="3" type="noConversion"/>
  </si>
  <si>
    <t>2018.5.25</t>
    <phoneticPr fontId="37" type="noConversion"/>
  </si>
  <si>
    <t>L20180091</t>
    <phoneticPr fontId="3" type="noConversion"/>
  </si>
  <si>
    <t>江苏驭雷安全科技有限公司</t>
  </si>
  <si>
    <t>2018.5.14</t>
    <phoneticPr fontId="37" type="noConversion"/>
  </si>
  <si>
    <t>L20180172</t>
  </si>
  <si>
    <t>上海诺雅克电气有限公司</t>
    <phoneticPr fontId="37" type="noConversion"/>
  </si>
  <si>
    <t>2018.5.24</t>
    <phoneticPr fontId="37" type="noConversion"/>
  </si>
  <si>
    <t>L20180195</t>
  </si>
  <si>
    <t>2018.5.30</t>
    <phoneticPr fontId="37" type="noConversion"/>
  </si>
  <si>
    <t>2018.5.30</t>
    <phoneticPr fontId="37" type="noConversion"/>
  </si>
  <si>
    <t>L20180232</t>
  </si>
  <si>
    <t>吉林省泰华电子股份有限公司</t>
    <phoneticPr fontId="3" type="noConversion"/>
  </si>
  <si>
    <t>L20170493</t>
  </si>
  <si>
    <t>L20180137</t>
  </si>
  <si>
    <t>2018.5.4</t>
    <phoneticPr fontId="37" type="noConversion"/>
  </si>
  <si>
    <t>总计</t>
    <phoneticPr fontId="37" type="noConversion"/>
  </si>
  <si>
    <t>已开票</t>
    <phoneticPr fontId="37" type="noConversion"/>
  </si>
  <si>
    <t>L20180089</t>
  </si>
  <si>
    <t>沈</t>
    <phoneticPr fontId="37" type="noConversion"/>
  </si>
  <si>
    <t>L20180089</t>
    <phoneticPr fontId="37" type="noConversion"/>
  </si>
  <si>
    <t>第一期</t>
    <phoneticPr fontId="37" type="noConversion"/>
  </si>
  <si>
    <t>第二期</t>
    <phoneticPr fontId="37" type="noConversion"/>
  </si>
  <si>
    <t>沈</t>
    <phoneticPr fontId="37" type="noConversion"/>
  </si>
  <si>
    <t>2018.5.2</t>
    <phoneticPr fontId="37" type="noConversion"/>
  </si>
  <si>
    <r>
      <t>2</t>
    </r>
    <r>
      <rPr>
        <sz val="12"/>
        <rFont val="宋体"/>
        <family val="3"/>
        <charset val="134"/>
      </rPr>
      <t>018.5.7</t>
    </r>
    <phoneticPr fontId="37" type="noConversion"/>
  </si>
  <si>
    <t>沈阳远大铝业工程有限公司上海分公司</t>
    <phoneticPr fontId="37" type="noConversion"/>
  </si>
  <si>
    <t>2018.5.18</t>
    <phoneticPr fontId="37" type="noConversion"/>
  </si>
  <si>
    <t>2018.5.29</t>
    <phoneticPr fontId="3" type="noConversion"/>
  </si>
  <si>
    <t>2018.5.2</t>
    <phoneticPr fontId="37" type="noConversion"/>
  </si>
  <si>
    <t>苏州工业园区科佳自动化有限公司</t>
    <phoneticPr fontId="37" type="noConversion"/>
  </si>
  <si>
    <t>L20180011</t>
  </si>
  <si>
    <t>38481039/38481040</t>
    <phoneticPr fontId="37" type="noConversion"/>
  </si>
  <si>
    <t>765390508241</t>
    <phoneticPr fontId="37" type="noConversion"/>
  </si>
  <si>
    <t>765390508239</t>
    <phoneticPr fontId="37" type="noConversion"/>
  </si>
  <si>
    <t>765390508238</t>
    <phoneticPr fontId="37" type="noConversion"/>
  </si>
  <si>
    <t>765390508237</t>
    <phoneticPr fontId="37" type="noConversion"/>
  </si>
  <si>
    <t>765390508242</t>
    <phoneticPr fontId="37" type="noConversion"/>
  </si>
  <si>
    <t>765390508243</t>
    <phoneticPr fontId="37" type="noConversion"/>
  </si>
  <si>
    <t>765383239616</t>
    <phoneticPr fontId="37" type="noConversion"/>
  </si>
  <si>
    <t>765390508244</t>
    <phoneticPr fontId="37" type="noConversion"/>
  </si>
  <si>
    <t>765390508245</t>
    <phoneticPr fontId="37" type="noConversion"/>
  </si>
  <si>
    <t>38481046、38481047</t>
    <phoneticPr fontId="37" type="noConversion"/>
  </si>
  <si>
    <t>38481045、38481044</t>
    <phoneticPr fontId="30" type="noConversion"/>
  </si>
  <si>
    <t>765390508272</t>
    <phoneticPr fontId="37" type="noConversion"/>
  </si>
  <si>
    <t>765390508272</t>
    <phoneticPr fontId="30" type="noConversion"/>
  </si>
  <si>
    <t>L20180123</t>
    <phoneticPr fontId="3" type="noConversion"/>
  </si>
  <si>
    <t>上海电科臻和智能科技有限公司</t>
    <phoneticPr fontId="3" type="noConversion"/>
  </si>
  <si>
    <t>已寄出</t>
    <phoneticPr fontId="37" type="noConversion"/>
  </si>
  <si>
    <t>玻璃项目（新港国际）</t>
    <phoneticPr fontId="37" type="noConversion"/>
  </si>
  <si>
    <t>L20180162</t>
  </si>
  <si>
    <t>苏州华旃航天电器</t>
  </si>
  <si>
    <t>原价格5400+复检费用7300</t>
    <phoneticPr fontId="3" type="noConversion"/>
  </si>
  <si>
    <t>L20180107</t>
    <phoneticPr fontId="3" type="noConversion"/>
  </si>
  <si>
    <t>南京云凯防雷科技股份有限公司</t>
    <phoneticPr fontId="3" type="noConversion"/>
  </si>
  <si>
    <t>L20180108</t>
    <phoneticPr fontId="3" type="noConversion"/>
  </si>
  <si>
    <t>上海森图机电设备有限公司</t>
  </si>
  <si>
    <t>L20180257</t>
    <phoneticPr fontId="37" type="noConversion"/>
  </si>
  <si>
    <t>L20180254</t>
  </si>
  <si>
    <t>沈</t>
    <phoneticPr fontId="37" type="noConversion"/>
  </si>
  <si>
    <t xml:space="preserve"> 发票邮寄地址：广州市番禺区钟村工业A区钟盛路112号福美产业园1号厂房3层；
           收件人：代冬柏；
           联系电话：13560039702；
</t>
    <phoneticPr fontId="37" type="noConversion"/>
  </si>
  <si>
    <t>L20180103</t>
    <phoneticPr fontId="3" type="noConversion"/>
  </si>
  <si>
    <t>上海雷源电器有限公司</t>
    <phoneticPr fontId="3" type="noConversion"/>
  </si>
  <si>
    <t>林</t>
    <phoneticPr fontId="3" type="noConversion"/>
  </si>
  <si>
    <t>2018.6.8</t>
    <phoneticPr fontId="37" type="noConversion"/>
  </si>
  <si>
    <r>
      <t>2018.6.</t>
    </r>
    <r>
      <rPr>
        <sz val="12"/>
        <rFont val="宋体"/>
        <family val="3"/>
        <charset val="134"/>
      </rPr>
      <t>5</t>
    </r>
    <phoneticPr fontId="37" type="noConversion"/>
  </si>
  <si>
    <t>2018.6.6</t>
    <phoneticPr fontId="37" type="noConversion"/>
  </si>
  <si>
    <t>L20180255</t>
  </si>
  <si>
    <t>林</t>
    <phoneticPr fontId="3" type="noConversion"/>
  </si>
  <si>
    <t>2018.6.7</t>
    <phoneticPr fontId="37" type="noConversion"/>
  </si>
  <si>
    <t>吉林省泰华电子股份有限公司</t>
  </si>
  <si>
    <t>2018.6.11</t>
    <phoneticPr fontId="37" type="noConversion"/>
  </si>
  <si>
    <t>2018.6.13</t>
    <phoneticPr fontId="3" type="noConversion"/>
  </si>
  <si>
    <t>765390508241</t>
    <phoneticPr fontId="37" type="noConversion"/>
  </si>
  <si>
    <t>765390508304</t>
    <phoneticPr fontId="37" type="noConversion"/>
  </si>
  <si>
    <t>765390508300</t>
    <phoneticPr fontId="37" type="noConversion"/>
  </si>
  <si>
    <t>765390508301</t>
    <phoneticPr fontId="37" type="noConversion"/>
  </si>
  <si>
    <t>765390508302</t>
    <phoneticPr fontId="37" type="noConversion"/>
  </si>
  <si>
    <t>765390508303</t>
    <phoneticPr fontId="37" type="noConversion"/>
  </si>
  <si>
    <t>765390508310</t>
    <phoneticPr fontId="37" type="noConversion"/>
  </si>
  <si>
    <t>765390508312</t>
    <phoneticPr fontId="37" type="noConversion"/>
  </si>
  <si>
    <t>765390508311</t>
    <phoneticPr fontId="37" type="noConversion"/>
  </si>
  <si>
    <t>L20180253</t>
  </si>
  <si>
    <t>山东金苹果实业有限公司</t>
  </si>
  <si>
    <t>765390508318</t>
    <phoneticPr fontId="37" type="noConversion"/>
  </si>
  <si>
    <t>L20180198</t>
  </si>
  <si>
    <t>沈</t>
    <phoneticPr fontId="3" type="noConversion"/>
  </si>
  <si>
    <t>已送达</t>
    <phoneticPr fontId="37" type="noConversion"/>
  </si>
  <si>
    <t>L20180284</t>
  </si>
  <si>
    <t>浙江人通电力科技有限公司</t>
  </si>
  <si>
    <t>莱茵技术(上海)有限公司</t>
    <phoneticPr fontId="3" type="noConversion"/>
  </si>
  <si>
    <t>广州圣科萨防雷科技有限公司</t>
    <phoneticPr fontId="37" type="noConversion"/>
  </si>
  <si>
    <t>L20180295</t>
  </si>
  <si>
    <t>上海永继电气股份有限公司</t>
    <phoneticPr fontId="3" type="noConversion"/>
  </si>
  <si>
    <r>
      <t>2</t>
    </r>
    <r>
      <rPr>
        <sz val="12"/>
        <rFont val="宋体"/>
        <family val="3"/>
        <charset val="134"/>
      </rPr>
      <t>4683068/24683069</t>
    </r>
    <phoneticPr fontId="37" type="noConversion"/>
  </si>
  <si>
    <t>L20180066</t>
  </si>
  <si>
    <t>芜湖施耐德配电电器制造有限公司(未到）</t>
    <phoneticPr fontId="3" type="noConversion"/>
  </si>
  <si>
    <t>L20180067</t>
  </si>
  <si>
    <t>L20180306</t>
  </si>
  <si>
    <t>上海盎特电气有限公司</t>
    <phoneticPr fontId="3" type="noConversion"/>
  </si>
  <si>
    <t>林</t>
    <phoneticPr fontId="3" type="noConversion"/>
  </si>
  <si>
    <t>L20180275</t>
  </si>
  <si>
    <t>已寄</t>
    <phoneticPr fontId="37" type="noConversion"/>
  </si>
  <si>
    <t>L20180276</t>
  </si>
  <si>
    <t>L20180221 246</t>
    <phoneticPr fontId="37" type="noConversion"/>
  </si>
  <si>
    <t>L20180230</t>
  </si>
  <si>
    <t>765383239635</t>
    <phoneticPr fontId="37" type="noConversion"/>
  </si>
  <si>
    <t>765390508336</t>
    <phoneticPr fontId="37" type="noConversion"/>
  </si>
  <si>
    <t>765390508341</t>
    <phoneticPr fontId="37" type="noConversion"/>
  </si>
  <si>
    <t>765390508342</t>
    <phoneticPr fontId="37" type="noConversion"/>
  </si>
  <si>
    <t>765390508341</t>
    <phoneticPr fontId="30" type="noConversion"/>
  </si>
  <si>
    <t>765390508343</t>
    <phoneticPr fontId="37" type="noConversion"/>
  </si>
  <si>
    <t>765346022418</t>
    <phoneticPr fontId="37" type="noConversion"/>
  </si>
  <si>
    <t>765390508345</t>
    <phoneticPr fontId="37" type="noConversion"/>
  </si>
  <si>
    <t>765390508346</t>
    <phoneticPr fontId="37" type="noConversion"/>
  </si>
  <si>
    <t>765390508347</t>
    <phoneticPr fontId="37" type="noConversion"/>
  </si>
  <si>
    <t>L20180266</t>
  </si>
  <si>
    <t>765390508340</t>
    <phoneticPr fontId="37" type="noConversion"/>
  </si>
  <si>
    <t>765390508354</t>
    <phoneticPr fontId="37" type="noConversion"/>
  </si>
  <si>
    <t>南通信达电器有限公司</t>
  </si>
  <si>
    <t>L20180268</t>
  </si>
  <si>
    <t>765390508348</t>
    <phoneticPr fontId="37" type="noConversion"/>
  </si>
  <si>
    <r>
      <t>7653905083</t>
    </r>
    <r>
      <rPr>
        <sz val="12"/>
        <rFont val="宋体"/>
        <family val="3"/>
        <charset val="134"/>
      </rPr>
      <t>53</t>
    </r>
    <phoneticPr fontId="37" type="noConversion"/>
  </si>
  <si>
    <t>L20180287</t>
  </si>
  <si>
    <t>上海辰竹仪表有限公司</t>
  </si>
  <si>
    <t>L20170573/581</t>
    <phoneticPr fontId="37" type="noConversion"/>
  </si>
  <si>
    <t>沈</t>
    <phoneticPr fontId="37" type="noConversion"/>
  </si>
  <si>
    <t>林</t>
    <phoneticPr fontId="37" type="noConversion"/>
  </si>
  <si>
    <t>765390508344</t>
    <phoneticPr fontId="37" type="noConversion"/>
  </si>
  <si>
    <t>765390508372</t>
    <phoneticPr fontId="30" type="noConversion"/>
  </si>
  <si>
    <t>765390508240</t>
    <phoneticPr fontId="37" type="noConversion"/>
  </si>
  <si>
    <t>L20180250</t>
  </si>
  <si>
    <t>L20180316</t>
  </si>
  <si>
    <t>上海雷源电器有限公司</t>
    <phoneticPr fontId="3" type="noConversion"/>
  </si>
  <si>
    <t>林</t>
    <phoneticPr fontId="3" type="noConversion"/>
  </si>
  <si>
    <t>L20180169</t>
  </si>
  <si>
    <t>上海立新电器控制设备有限公司</t>
    <phoneticPr fontId="37" type="noConversion"/>
  </si>
  <si>
    <t>L20180331</t>
  </si>
  <si>
    <t>广东南冠电气有限公司</t>
  </si>
  <si>
    <t>沈</t>
    <phoneticPr fontId="3" type="noConversion"/>
  </si>
  <si>
    <t>浙江雷源电气有限公司</t>
    <phoneticPr fontId="37" type="noConversion"/>
  </si>
  <si>
    <t>L20180143</t>
    <phoneticPr fontId="37" type="noConversion"/>
  </si>
  <si>
    <t>L20180412</t>
    <phoneticPr fontId="37" type="noConversion"/>
  </si>
  <si>
    <t>765390508392</t>
    <phoneticPr fontId="37" type="noConversion"/>
  </si>
  <si>
    <t>765390508393</t>
    <phoneticPr fontId="37" type="noConversion"/>
  </si>
  <si>
    <t>765390508394</t>
    <phoneticPr fontId="37" type="noConversion"/>
  </si>
  <si>
    <t>765390508395</t>
    <phoneticPr fontId="37" type="noConversion"/>
  </si>
  <si>
    <t>765390508395</t>
    <phoneticPr fontId="37" type="noConversion"/>
  </si>
  <si>
    <t>765390508396</t>
    <phoneticPr fontId="37" type="noConversion"/>
  </si>
  <si>
    <t>765390508397</t>
    <phoneticPr fontId="37" type="noConversion"/>
  </si>
  <si>
    <t>765390508398</t>
    <phoneticPr fontId="37" type="noConversion"/>
  </si>
  <si>
    <t>L20180214</t>
  </si>
  <si>
    <t>苏州艾力科斯电气设备有限公司</t>
  </si>
  <si>
    <t>L20180042/L20180043/L20180258</t>
    <phoneticPr fontId="37" type="noConversion"/>
  </si>
  <si>
    <t>24683088/24683089</t>
    <phoneticPr fontId="37" type="noConversion"/>
  </si>
  <si>
    <t>765390508391</t>
    <phoneticPr fontId="37" type="noConversion"/>
  </si>
  <si>
    <t>765390508381</t>
    <phoneticPr fontId="37" type="noConversion"/>
  </si>
  <si>
    <r>
      <t>ITS</t>
    </r>
    <r>
      <rPr>
        <sz val="12"/>
        <color rgb="FF31353B"/>
        <rFont val="宋体"/>
        <family val="3"/>
        <charset val="134"/>
      </rPr>
      <t>项目号</t>
    </r>
  </si>
  <si>
    <t>防雷中心项目号</t>
  </si>
  <si>
    <t>实际测试费用</t>
  </si>
  <si>
    <t>开票金额</t>
  </si>
  <si>
    <t>180500607SHA</t>
  </si>
  <si>
    <t>180500609SHA</t>
  </si>
  <si>
    <t>L20180236</t>
  </si>
  <si>
    <t>RMB9500</t>
  </si>
  <si>
    <t>180500610SHA</t>
  </si>
  <si>
    <t>180500612SHA</t>
  </si>
  <si>
    <t>L20180217</t>
  </si>
  <si>
    <t>180501640SHA</t>
  </si>
  <si>
    <t>L20180223</t>
  </si>
  <si>
    <t>180501523SHA</t>
  </si>
  <si>
    <t>L20180225</t>
  </si>
  <si>
    <t>180500004SHA</t>
  </si>
  <si>
    <t>180500007SHA</t>
  </si>
  <si>
    <t>L20180224</t>
  </si>
  <si>
    <t>L20180326</t>
  </si>
  <si>
    <r>
      <t>？（第四次测试，</t>
    </r>
    <r>
      <rPr>
        <sz val="11"/>
        <color rgb="FFFF0000"/>
        <rFont val="Calibri"/>
        <family val="2"/>
      </rPr>
      <t>8/3</t>
    </r>
    <r>
      <rPr>
        <sz val="11"/>
        <color rgb="FFFF0000"/>
        <rFont val="宋体"/>
        <family val="3"/>
        <charset val="134"/>
      </rPr>
      <t>号去目击）</t>
    </r>
  </si>
  <si>
    <t>180501885SHA</t>
  </si>
  <si>
    <t>180501887SHA</t>
  </si>
  <si>
    <t>L20180237</t>
  </si>
  <si>
    <t>180502875SHA</t>
  </si>
  <si>
    <t>L20180252</t>
  </si>
  <si>
    <t>180602057SHA</t>
  </si>
  <si>
    <t>L20180281</t>
  </si>
  <si>
    <t>180401958SHA</t>
  </si>
  <si>
    <t>180401954SHA</t>
  </si>
  <si>
    <t>L20180309</t>
  </si>
  <si>
    <t>180701284SHA</t>
  </si>
  <si>
    <t>L20180327</t>
  </si>
  <si>
    <t>180602513SHA</t>
  </si>
  <si>
    <t>L20180330</t>
  </si>
  <si>
    <t>L20180337</t>
  </si>
  <si>
    <r>
      <t>？</t>
    </r>
    <r>
      <rPr>
        <sz val="11"/>
        <color rgb="FFFF0000"/>
        <rFont val="Calibri"/>
        <family val="2"/>
      </rPr>
      <t> </t>
    </r>
    <r>
      <rPr>
        <sz val="11"/>
        <color rgb="FFFF0000"/>
        <rFont val="宋体"/>
        <family val="3"/>
        <charset val="134"/>
      </rPr>
      <t>（</t>
    </r>
    <r>
      <rPr>
        <sz val="11"/>
        <color rgb="FFFF0000"/>
        <rFont val="Calibri"/>
        <family val="2"/>
      </rPr>
      <t>For LA-32-1</t>
    </r>
    <r>
      <rPr>
        <sz val="11"/>
        <color rgb="FFFF0000"/>
        <rFont val="宋体"/>
        <family val="3"/>
        <charset val="134"/>
      </rPr>
      <t>）</t>
    </r>
  </si>
  <si>
    <t>180701710SHA</t>
  </si>
  <si>
    <t>L20180328</t>
  </si>
  <si>
    <t>180401334SHA</t>
  </si>
  <si>
    <t>L20180329</t>
  </si>
  <si>
    <t>180602049SHA</t>
  </si>
  <si>
    <t>L20180336</t>
  </si>
  <si>
    <r>
      <t>2</t>
    </r>
    <r>
      <rPr>
        <sz val="12"/>
        <rFont val="宋体"/>
        <family val="3"/>
        <charset val="134"/>
      </rPr>
      <t>018.8.1</t>
    </r>
    <phoneticPr fontId="48" type="noConversion"/>
  </si>
  <si>
    <t>7折</t>
    <phoneticPr fontId="48" type="noConversion"/>
  </si>
  <si>
    <r>
      <t>? </t>
    </r>
    <r>
      <rPr>
        <sz val="12"/>
        <color rgb="FFFF0000"/>
        <rFont val="宋体"/>
        <family val="3"/>
        <charset val="134"/>
      </rPr>
      <t>（第二次测试的没有数据，不知道防雷中心这边编号）</t>
    </r>
    <r>
      <rPr>
        <sz val="12"/>
        <color rgb="FFFF0000"/>
        <rFont val="Times New Roman"/>
        <family val="1"/>
      </rPr>
      <t>L20180282</t>
    </r>
    <phoneticPr fontId="48" type="noConversion"/>
  </si>
  <si>
    <r>
      <rPr>
        <sz val="12"/>
        <color rgb="FF31353B"/>
        <rFont val="宋体"/>
        <family val="3"/>
        <charset val="134"/>
      </rPr>
      <t>目前结余</t>
    </r>
    <phoneticPr fontId="48" type="noConversion"/>
  </si>
  <si>
    <r>
      <t>截止L</t>
    </r>
    <r>
      <rPr>
        <sz val="12"/>
        <rFont val="宋体"/>
        <family val="3"/>
        <charset val="134"/>
      </rPr>
      <t>20180337</t>
    </r>
    <phoneticPr fontId="48" type="noConversion"/>
  </si>
  <si>
    <t>L20180076</t>
    <phoneticPr fontId="37" type="noConversion"/>
  </si>
  <si>
    <t>已发</t>
    <phoneticPr fontId="37" type="noConversion"/>
  </si>
  <si>
    <t>中南幕墙付款</t>
    <phoneticPr fontId="3" type="noConversion"/>
  </si>
  <si>
    <t>L20180052</t>
  </si>
  <si>
    <t>上海友邦防雷技术有限公司</t>
    <phoneticPr fontId="3" type="noConversion"/>
  </si>
  <si>
    <t>沈</t>
    <phoneticPr fontId="3" type="noConversion"/>
  </si>
  <si>
    <t>L20180200、206</t>
    <phoneticPr fontId="37" type="noConversion"/>
  </si>
  <si>
    <t>已开发票</t>
    <phoneticPr fontId="48" type="noConversion"/>
  </si>
  <si>
    <t>765386292022</t>
    <phoneticPr fontId="37" type="noConversion"/>
  </si>
  <si>
    <t>765386292022</t>
    <phoneticPr fontId="37" type="noConversion"/>
  </si>
  <si>
    <t>765386292023</t>
    <phoneticPr fontId="37" type="noConversion"/>
  </si>
  <si>
    <t>上海航天科工电器研究院有限公司</t>
    <phoneticPr fontId="37" type="noConversion"/>
  </si>
  <si>
    <t>L20180372</t>
  </si>
  <si>
    <t>上海琪瑜光电科技股份有限公司</t>
    <phoneticPr fontId="3" type="noConversion"/>
  </si>
  <si>
    <t>沈</t>
    <phoneticPr fontId="3" type="noConversion"/>
  </si>
  <si>
    <t>L20180199</t>
  </si>
  <si>
    <t>L20180365</t>
  </si>
  <si>
    <t>济南雅飞铁路通信信号开发有限公司</t>
    <phoneticPr fontId="3" type="noConversion"/>
  </si>
  <si>
    <t>林</t>
    <phoneticPr fontId="3" type="noConversion"/>
  </si>
  <si>
    <t>上海伊莱克斯实业有限公司</t>
    <phoneticPr fontId="37" type="noConversion"/>
  </si>
  <si>
    <t>L20180317</t>
  </si>
  <si>
    <t>L20180321</t>
  </si>
  <si>
    <t>L20180335</t>
  </si>
  <si>
    <t>上海好风风电设备厂</t>
  </si>
  <si>
    <t>L20170533</t>
  </si>
  <si>
    <t>上海谷爵电气科技有限公司</t>
    <phoneticPr fontId="37" type="noConversion"/>
  </si>
  <si>
    <t>L20180297</t>
  </si>
  <si>
    <t>林</t>
    <phoneticPr fontId="3" type="noConversion"/>
  </si>
  <si>
    <t>L20180191</t>
  </si>
  <si>
    <t>765386292024</t>
    <phoneticPr fontId="37" type="noConversion"/>
  </si>
  <si>
    <t>765386292060</t>
    <phoneticPr fontId="37" type="noConversion"/>
  </si>
  <si>
    <t>765386292061</t>
    <phoneticPr fontId="37" type="noConversion"/>
  </si>
  <si>
    <t>765386292065</t>
    <phoneticPr fontId="37" type="noConversion"/>
  </si>
  <si>
    <t>765386292062</t>
    <phoneticPr fontId="37" type="noConversion"/>
  </si>
  <si>
    <t>L20180277</t>
  </si>
  <si>
    <t>上海桑遒电气科技有限公司</t>
  </si>
  <si>
    <r>
      <t>2</t>
    </r>
    <r>
      <rPr>
        <sz val="12"/>
        <rFont val="宋体"/>
        <family val="3"/>
        <charset val="134"/>
      </rPr>
      <t>018.7.4</t>
    </r>
    <phoneticPr fontId="37" type="noConversion"/>
  </si>
  <si>
    <t>L20180274</t>
  </si>
  <si>
    <r>
      <t>2</t>
    </r>
    <r>
      <rPr>
        <sz val="12"/>
        <rFont val="宋体"/>
        <family val="3"/>
        <charset val="134"/>
      </rPr>
      <t>018.7.9</t>
    </r>
    <phoneticPr fontId="37" type="noConversion"/>
  </si>
  <si>
    <t>2018.7.9</t>
    <phoneticPr fontId="37" type="noConversion"/>
  </si>
  <si>
    <t>L20180146</t>
  </si>
  <si>
    <t>2018.7.10</t>
    <phoneticPr fontId="37" type="noConversion"/>
  </si>
  <si>
    <t>林</t>
    <phoneticPr fontId="37" type="noConversion"/>
  </si>
  <si>
    <t>成都千嘉科技有限公司</t>
    <phoneticPr fontId="37" type="noConversion"/>
  </si>
  <si>
    <t>辰竹代工</t>
    <phoneticPr fontId="37" type="noConversion"/>
  </si>
  <si>
    <t>L20180179</t>
  </si>
  <si>
    <t>2018.7.19</t>
    <phoneticPr fontId="37" type="noConversion"/>
  </si>
  <si>
    <t>2018.7.17</t>
    <phoneticPr fontId="37" type="noConversion"/>
  </si>
  <si>
    <t>2018.7.20</t>
    <phoneticPr fontId="37" type="noConversion"/>
  </si>
  <si>
    <t>L20170564</t>
  </si>
  <si>
    <t>上海华宿电气股份有限公司</t>
    <phoneticPr fontId="37" type="noConversion"/>
  </si>
  <si>
    <t>L20180308</t>
  </si>
  <si>
    <t>施耐德电气（中国）有限公司</t>
  </si>
  <si>
    <t>2018.7.26</t>
    <phoneticPr fontId="37" type="noConversion"/>
  </si>
  <si>
    <t>2018.7.27</t>
    <phoneticPr fontId="37" type="noConversion"/>
  </si>
  <si>
    <t>2018.7.31</t>
    <phoneticPr fontId="37" type="noConversion"/>
  </si>
  <si>
    <t>浙江中南建设集团有限公司</t>
    <phoneticPr fontId="37" type="noConversion"/>
  </si>
  <si>
    <t>乐清市金明电子有限公司</t>
    <phoneticPr fontId="37" type="noConversion"/>
  </si>
  <si>
    <t>L20180348</t>
  </si>
  <si>
    <t>L20180340</t>
  </si>
  <si>
    <t>2018.8.6</t>
    <phoneticPr fontId="37" type="noConversion"/>
  </si>
  <si>
    <t>L20180355</t>
  </si>
  <si>
    <t>深圳市中鹏伟业科技有限公司</t>
    <phoneticPr fontId="3" type="noConversion"/>
  </si>
  <si>
    <t>林</t>
    <phoneticPr fontId="37" type="noConversion"/>
  </si>
  <si>
    <t>首付款</t>
    <phoneticPr fontId="37" type="noConversion"/>
  </si>
  <si>
    <t>2018.8.8</t>
    <phoneticPr fontId="37" type="noConversion"/>
  </si>
  <si>
    <t>L20180368</t>
  </si>
  <si>
    <t>STABIL Co.,Ltd.</t>
    <phoneticPr fontId="3" type="noConversion"/>
  </si>
  <si>
    <t>2018.8.10</t>
    <phoneticPr fontId="37" type="noConversion"/>
  </si>
  <si>
    <r>
      <t>2</t>
    </r>
    <r>
      <rPr>
        <sz val="12"/>
        <rFont val="宋体"/>
        <family val="3"/>
        <charset val="134"/>
      </rPr>
      <t>018.8.13</t>
    </r>
    <phoneticPr fontId="37" type="noConversion"/>
  </si>
  <si>
    <t>2018.8.17</t>
    <phoneticPr fontId="37" type="noConversion"/>
  </si>
  <si>
    <t>L20180380</t>
  </si>
  <si>
    <t>上海品研测控技术有限公司</t>
  </si>
  <si>
    <t>林</t>
    <phoneticPr fontId="3" type="noConversion"/>
  </si>
  <si>
    <t>L20180354</t>
  </si>
  <si>
    <t>2018.6.25</t>
    <phoneticPr fontId="37" type="noConversion"/>
  </si>
  <si>
    <t>2018.6.29</t>
    <phoneticPr fontId="37" type="noConversion"/>
  </si>
  <si>
    <t>2018.6.30</t>
  </si>
  <si>
    <r>
      <t>L</t>
    </r>
    <r>
      <rPr>
        <sz val="12"/>
        <rFont val="宋体"/>
        <family val="3"/>
        <charset val="134"/>
      </rPr>
      <t>20180210</t>
    </r>
    <phoneticPr fontId="37" type="noConversion"/>
  </si>
  <si>
    <t>库柏电气（上海）有限公司</t>
    <phoneticPr fontId="37" type="noConversion"/>
  </si>
  <si>
    <t>南京菲尼克斯电气有限公司</t>
    <phoneticPr fontId="37" type="noConversion"/>
  </si>
  <si>
    <t>苏州工业园区科佳自动化有限公司</t>
    <phoneticPr fontId="37" type="noConversion"/>
  </si>
  <si>
    <t>安徽金力电气技术有限公司</t>
    <phoneticPr fontId="37" type="noConversion"/>
  </si>
  <si>
    <t>重庆正博仪器工业有限公司</t>
    <phoneticPr fontId="37" type="noConversion"/>
  </si>
  <si>
    <t>杭州思源信息技术股份有限公司</t>
    <phoneticPr fontId="37" type="noConversion"/>
  </si>
  <si>
    <t>765386292138</t>
    <phoneticPr fontId="37" type="noConversion"/>
  </si>
  <si>
    <t>24683136/24683137</t>
    <phoneticPr fontId="37" type="noConversion"/>
  </si>
  <si>
    <t>765386292139</t>
    <phoneticPr fontId="37" type="noConversion"/>
  </si>
  <si>
    <t>765386292140</t>
    <phoneticPr fontId="37" type="noConversion"/>
  </si>
  <si>
    <t>765386292141</t>
    <phoneticPr fontId="37" type="noConversion"/>
  </si>
  <si>
    <t>765386292142</t>
    <phoneticPr fontId="37" type="noConversion"/>
  </si>
  <si>
    <t>765386292143</t>
    <phoneticPr fontId="37" type="noConversion"/>
  </si>
  <si>
    <t>L20180371</t>
  </si>
  <si>
    <t>林</t>
    <phoneticPr fontId="3" type="noConversion"/>
  </si>
  <si>
    <t>1011050188827</t>
    <phoneticPr fontId="37" type="noConversion"/>
  </si>
  <si>
    <t>L20180390</t>
  </si>
  <si>
    <t>苏州华旃航天电器有限公司</t>
    <phoneticPr fontId="3" type="noConversion"/>
  </si>
  <si>
    <t>林</t>
    <phoneticPr fontId="3" type="noConversion"/>
  </si>
  <si>
    <t>2018.8.22</t>
    <phoneticPr fontId="37" type="noConversion"/>
  </si>
  <si>
    <t>余款</t>
    <phoneticPr fontId="37" type="noConversion"/>
  </si>
  <si>
    <t>L20180201</t>
  </si>
  <si>
    <t>2018.8.24</t>
    <phoneticPr fontId="37" type="noConversion"/>
  </si>
  <si>
    <t>2018.8.29</t>
    <phoneticPr fontId="37" type="noConversion"/>
  </si>
  <si>
    <t>2018.8.31</t>
    <phoneticPr fontId="37" type="noConversion"/>
  </si>
  <si>
    <t>L20180165</t>
  </si>
  <si>
    <t>765386292171</t>
    <phoneticPr fontId="37" type="noConversion"/>
  </si>
  <si>
    <t>765386292172</t>
    <phoneticPr fontId="37" type="noConversion"/>
  </si>
  <si>
    <t>765386292174</t>
    <phoneticPr fontId="37" type="noConversion"/>
  </si>
  <si>
    <t>765386292175</t>
    <phoneticPr fontId="37" type="noConversion"/>
  </si>
  <si>
    <t>765386292175</t>
    <phoneticPr fontId="37" type="noConversion"/>
  </si>
  <si>
    <t>L20180136</t>
    <phoneticPr fontId="36" type="noConversion"/>
  </si>
  <si>
    <t>L20180192</t>
    <phoneticPr fontId="37" type="noConversion"/>
  </si>
  <si>
    <t>L20180218</t>
    <phoneticPr fontId="36" type="noConversion"/>
  </si>
  <si>
    <t>L20180228</t>
    <phoneticPr fontId="36" type="noConversion"/>
  </si>
  <si>
    <t>1011050211527</t>
    <phoneticPr fontId="37" type="noConversion"/>
  </si>
  <si>
    <t>1011050211527</t>
    <phoneticPr fontId="37" type="noConversion"/>
  </si>
  <si>
    <t>南京欧文达电气科技有限公司</t>
    <phoneticPr fontId="37" type="noConversion"/>
  </si>
  <si>
    <t>L20180038</t>
  </si>
  <si>
    <t>L20180289</t>
  </si>
  <si>
    <t>神龙电气有限公司</t>
    <phoneticPr fontId="37" type="noConversion"/>
  </si>
  <si>
    <t>765386292186</t>
    <phoneticPr fontId="37" type="noConversion"/>
  </si>
  <si>
    <t>L20180205</t>
  </si>
  <si>
    <t>L20180413</t>
  </si>
  <si>
    <t xml:space="preserve">INVENTRONICS (HANGZHOU), INC. </t>
    <phoneticPr fontId="3" type="noConversion"/>
  </si>
  <si>
    <t>英飞特电子（杭州）股份有限公司</t>
    <phoneticPr fontId="37" type="noConversion"/>
  </si>
  <si>
    <t>发票寄给王恒</t>
    <phoneticPr fontId="37" type="noConversion"/>
  </si>
  <si>
    <t>L20180402</t>
  </si>
  <si>
    <t>库柏电气（上海）有限公司</t>
  </si>
  <si>
    <t>765386292067</t>
    <phoneticPr fontId="37" type="noConversion"/>
  </si>
  <si>
    <t>765385301278</t>
    <phoneticPr fontId="37" type="noConversion"/>
  </si>
  <si>
    <t>24683157/24683158</t>
    <phoneticPr fontId="37" type="noConversion"/>
  </si>
  <si>
    <t>765385301281</t>
    <phoneticPr fontId="37" type="noConversion"/>
  </si>
  <si>
    <t>765385301282</t>
    <phoneticPr fontId="37" type="noConversion"/>
  </si>
  <si>
    <t>765385301271</t>
    <phoneticPr fontId="37" type="noConversion"/>
  </si>
  <si>
    <t>765385301272</t>
    <phoneticPr fontId="37" type="noConversion"/>
  </si>
  <si>
    <t>765385301273</t>
    <phoneticPr fontId="37" type="noConversion"/>
  </si>
  <si>
    <t>765385301274</t>
    <phoneticPr fontId="37" type="noConversion"/>
  </si>
  <si>
    <t>L20180406</t>
  </si>
  <si>
    <t>L20180296</t>
  </si>
  <si>
    <t>L20180325</t>
  </si>
  <si>
    <t>上海铁大电信科技股份有限公司</t>
  </si>
  <si>
    <t>L20180379</t>
  </si>
  <si>
    <t>L20180392</t>
  </si>
  <si>
    <t>深圳市海鹏信电子股份有限公司</t>
    <phoneticPr fontId="3" type="noConversion"/>
  </si>
  <si>
    <t>L20180424</t>
  </si>
  <si>
    <t xml:space="preserve">  施耐德电气（中国）有限公司上海分公司 </t>
    <phoneticPr fontId="3" type="noConversion"/>
  </si>
  <si>
    <t>林</t>
    <phoneticPr fontId="3" type="noConversion"/>
  </si>
  <si>
    <t>陈文文</t>
    <phoneticPr fontId="3" type="noConversion"/>
  </si>
  <si>
    <t>沈</t>
    <phoneticPr fontId="37" type="noConversion"/>
  </si>
  <si>
    <t>765386292107</t>
    <phoneticPr fontId="37" type="noConversion"/>
  </si>
  <si>
    <t>L20180090</t>
    <phoneticPr fontId="37" type="noConversion"/>
  </si>
  <si>
    <t>765385301277</t>
    <phoneticPr fontId="37" type="noConversion"/>
  </si>
  <si>
    <t>765386292106</t>
    <phoneticPr fontId="37" type="noConversion"/>
  </si>
  <si>
    <t>765386292114</t>
    <phoneticPr fontId="37" type="noConversion"/>
  </si>
  <si>
    <t>深圳市龙瑞思安防科技有限公司</t>
  </si>
  <si>
    <t>林</t>
    <phoneticPr fontId="37" type="noConversion"/>
  </si>
  <si>
    <t>L20180409</t>
  </si>
  <si>
    <t>上海建培电气设备有限公司</t>
    <phoneticPr fontId="37" type="noConversion"/>
  </si>
  <si>
    <t>L20180374</t>
  </si>
  <si>
    <t>L20180438</t>
  </si>
  <si>
    <t>上海海昂电器有限公司</t>
  </si>
  <si>
    <t>L20180407</t>
  </si>
  <si>
    <t>浙江正泰电器股份有限公司</t>
    <phoneticPr fontId="37" type="noConversion"/>
  </si>
  <si>
    <t>765386292173</t>
    <phoneticPr fontId="37" type="noConversion"/>
  </si>
  <si>
    <t>765386292126</t>
    <phoneticPr fontId="37" type="noConversion"/>
  </si>
  <si>
    <t>上海勇为电气有限公司</t>
    <phoneticPr fontId="37" type="noConversion"/>
  </si>
  <si>
    <t>765385301358</t>
    <phoneticPr fontId="37" type="noConversion"/>
  </si>
  <si>
    <t>765385301359</t>
    <phoneticPr fontId="37" type="noConversion"/>
  </si>
  <si>
    <t>765385301360</t>
    <phoneticPr fontId="37" type="noConversion"/>
  </si>
  <si>
    <t>L20180415</t>
  </si>
  <si>
    <t>江苏省东方世纪网络信息有限公司</t>
  </si>
  <si>
    <t>439058720812</t>
    <phoneticPr fontId="37" type="noConversion"/>
  </si>
  <si>
    <t>L20180430</t>
  </si>
  <si>
    <t>浙江中控自动化仪表有限公司</t>
  </si>
  <si>
    <t>辰竹代工</t>
    <phoneticPr fontId="3" type="noConversion"/>
  </si>
  <si>
    <t>L20180408</t>
  </si>
  <si>
    <t>L20180418~422</t>
    <phoneticPr fontId="37" type="noConversion"/>
  </si>
  <si>
    <t>L20180398</t>
  </si>
  <si>
    <t>L20180051</t>
  </si>
  <si>
    <t>L20180389\L20170561</t>
    <phoneticPr fontId="37" type="noConversion"/>
  </si>
  <si>
    <t>765385301358</t>
    <phoneticPr fontId="37" type="noConversion"/>
  </si>
  <si>
    <t>765385301371</t>
    <phoneticPr fontId="37" type="noConversion"/>
  </si>
  <si>
    <t>L20180435</t>
  </si>
  <si>
    <t>辰竹代工</t>
    <phoneticPr fontId="3" type="noConversion"/>
  </si>
  <si>
    <t>2018.9.26</t>
    <phoneticPr fontId="37" type="noConversion"/>
  </si>
  <si>
    <t>2018.9.20</t>
    <phoneticPr fontId="37" type="noConversion"/>
  </si>
  <si>
    <t>2018.9.12</t>
    <phoneticPr fontId="37" type="noConversion"/>
  </si>
  <si>
    <t>L20180024</t>
  </si>
  <si>
    <t>上海琪瑜光电科技股份有限公司</t>
    <phoneticPr fontId="3" type="noConversion"/>
  </si>
  <si>
    <t>原产品已通过CQC认证，所以给与5折优惠34564，后增加变更费用19500</t>
    <phoneticPr fontId="3" type="noConversion"/>
  </si>
  <si>
    <t>欧司朗企业管理有限公司深圳分公司</t>
    <phoneticPr fontId="3" type="noConversion"/>
  </si>
  <si>
    <t>2018.9.6</t>
    <phoneticPr fontId="37" type="noConversion"/>
  </si>
  <si>
    <t>L20180270</t>
  </si>
  <si>
    <t>2018.9.30</t>
    <phoneticPr fontId="37" type="noConversion"/>
  </si>
  <si>
    <t>765386292108</t>
    <phoneticPr fontId="37" type="noConversion"/>
  </si>
  <si>
    <t>765385301370</t>
    <phoneticPr fontId="37" type="noConversion"/>
  </si>
  <si>
    <t>上海海腾电子有限公司</t>
    <phoneticPr fontId="37" type="noConversion"/>
  </si>
  <si>
    <t>L20180484</t>
  </si>
  <si>
    <t>沈</t>
    <phoneticPr fontId="3" type="noConversion"/>
  </si>
  <si>
    <t>L20180497</t>
  </si>
  <si>
    <t>上海驰轩建筑新材料有限公司</t>
    <phoneticPr fontId="3" type="noConversion"/>
  </si>
  <si>
    <t>林</t>
    <phoneticPr fontId="3" type="noConversion"/>
  </si>
  <si>
    <t>L20180457</t>
  </si>
  <si>
    <t>四川三普科技有限公司</t>
    <phoneticPr fontId="3" type="noConversion"/>
  </si>
  <si>
    <t>上海宗立企业发展有限公司</t>
    <phoneticPr fontId="37" type="noConversion"/>
  </si>
  <si>
    <t>L20180453</t>
  </si>
  <si>
    <t>L20180491</t>
  </si>
  <si>
    <t>林</t>
    <phoneticPr fontId="3" type="noConversion"/>
  </si>
  <si>
    <t>765385301370</t>
    <phoneticPr fontId="37" type="noConversion"/>
  </si>
  <si>
    <t>765390772817</t>
    <phoneticPr fontId="37" type="noConversion"/>
  </si>
  <si>
    <t>765390772818</t>
    <phoneticPr fontId="37" type="noConversion"/>
  </si>
  <si>
    <t>765390772819</t>
    <phoneticPr fontId="37" type="noConversion"/>
  </si>
  <si>
    <t>765390772820</t>
    <phoneticPr fontId="37" type="noConversion"/>
  </si>
  <si>
    <t>765390772821</t>
    <phoneticPr fontId="37" type="noConversion"/>
  </si>
  <si>
    <t>765390772824</t>
    <phoneticPr fontId="37" type="noConversion"/>
  </si>
  <si>
    <t>765390772823</t>
    <phoneticPr fontId="37" type="noConversion"/>
  </si>
  <si>
    <t>765390772822</t>
    <phoneticPr fontId="37" type="noConversion"/>
  </si>
  <si>
    <t>765390772825</t>
    <phoneticPr fontId="37" type="noConversion"/>
  </si>
  <si>
    <t>765390772826</t>
    <phoneticPr fontId="37" type="noConversion"/>
  </si>
  <si>
    <t>L20180425</t>
  </si>
  <si>
    <t>高</t>
    <phoneticPr fontId="3" type="noConversion"/>
  </si>
  <si>
    <t>沈</t>
    <phoneticPr fontId="37" type="noConversion"/>
  </si>
  <si>
    <t>765372121809</t>
    <phoneticPr fontId="37" type="noConversion"/>
  </si>
  <si>
    <t>765390508371</t>
    <phoneticPr fontId="37" type="noConversion"/>
  </si>
  <si>
    <t>765372121811</t>
    <phoneticPr fontId="37" type="noConversion"/>
  </si>
  <si>
    <t>上海施耐德低压终端电器有限公司</t>
    <phoneticPr fontId="37" type="noConversion"/>
  </si>
  <si>
    <t>765372121810</t>
    <phoneticPr fontId="37" type="noConversion"/>
  </si>
  <si>
    <t>765372121815</t>
    <phoneticPr fontId="37" type="noConversion"/>
  </si>
  <si>
    <t>2018.10.11</t>
    <phoneticPr fontId="37" type="noConversion"/>
  </si>
  <si>
    <t>L20170557</t>
  </si>
  <si>
    <t>沈</t>
    <phoneticPr fontId="3" type="noConversion"/>
  </si>
  <si>
    <t>原价格11600+复检费用4000</t>
    <phoneticPr fontId="3" type="noConversion"/>
  </si>
  <si>
    <t>2018.10.11</t>
    <phoneticPr fontId="3" type="noConversion"/>
  </si>
  <si>
    <t>2018.10.22</t>
    <phoneticPr fontId="37" type="noConversion"/>
  </si>
  <si>
    <t>2018.10.23</t>
    <phoneticPr fontId="37" type="noConversion"/>
  </si>
  <si>
    <t>L20180460</t>
  </si>
  <si>
    <t>L20180342</t>
  </si>
  <si>
    <t>厦门士林电机有限公司</t>
  </si>
  <si>
    <t>林</t>
    <phoneticPr fontId="3" type="noConversion"/>
  </si>
  <si>
    <t>2018.10.25</t>
    <phoneticPr fontId="37" type="noConversion"/>
  </si>
  <si>
    <t>L20180394</t>
  </si>
  <si>
    <t>L20180364</t>
  </si>
  <si>
    <t>2018.10.28</t>
    <phoneticPr fontId="37" type="noConversion"/>
  </si>
  <si>
    <t>林</t>
    <phoneticPr fontId="3" type="noConversion"/>
  </si>
  <si>
    <t>765372121825</t>
    <phoneticPr fontId="37" type="noConversion"/>
  </si>
  <si>
    <t>765372121831</t>
    <phoneticPr fontId="37" type="noConversion"/>
  </si>
  <si>
    <t>765372121832</t>
    <phoneticPr fontId="37" type="noConversion"/>
  </si>
  <si>
    <t>765372121826</t>
    <phoneticPr fontId="37" type="noConversion"/>
  </si>
  <si>
    <t>L20180356</t>
    <phoneticPr fontId="37" type="noConversion"/>
  </si>
  <si>
    <t>L20180501</t>
  </si>
  <si>
    <t>芜湖施耐德配电电器制造有限公司</t>
    <phoneticPr fontId="3" type="noConversion"/>
  </si>
  <si>
    <t>L20180471</t>
  </si>
  <si>
    <t>L20180386</t>
  </si>
  <si>
    <t>上海电器科学研究所（集团）有限公司</t>
    <phoneticPr fontId="37" type="noConversion"/>
  </si>
  <si>
    <t>765372121836</t>
    <phoneticPr fontId="37" type="noConversion"/>
  </si>
  <si>
    <t>765372121824</t>
    <phoneticPr fontId="37" type="noConversion"/>
  </si>
  <si>
    <t>'765390772820</t>
  </si>
  <si>
    <t>765372121827</t>
    <phoneticPr fontId="37" type="noConversion"/>
  </si>
  <si>
    <t>765372121840</t>
    <phoneticPr fontId="37" type="noConversion"/>
  </si>
  <si>
    <t>L20180500</t>
  </si>
  <si>
    <t>stabil</t>
    <phoneticPr fontId="3" type="noConversion"/>
  </si>
  <si>
    <t>琳博能源技术（上海）有限公司</t>
    <phoneticPr fontId="37" type="noConversion"/>
  </si>
  <si>
    <t>L20180434</t>
  </si>
  <si>
    <t>L20180075</t>
    <phoneticPr fontId="37" type="noConversion"/>
  </si>
  <si>
    <t>L20180196</t>
    <phoneticPr fontId="37" type="noConversion"/>
  </si>
  <si>
    <t>L20170330</t>
    <phoneticPr fontId="37" type="noConversion"/>
  </si>
  <si>
    <t>L20170413</t>
    <phoneticPr fontId="37" type="noConversion"/>
  </si>
  <si>
    <t>L20170416</t>
    <phoneticPr fontId="37" type="noConversion"/>
  </si>
  <si>
    <t>L20170481</t>
    <phoneticPr fontId="37" type="noConversion"/>
  </si>
  <si>
    <t>L20170316</t>
    <phoneticPr fontId="37" type="noConversion"/>
  </si>
  <si>
    <t>L20170023</t>
    <phoneticPr fontId="37" type="noConversion"/>
  </si>
  <si>
    <t>L20170518</t>
    <phoneticPr fontId="37" type="noConversion"/>
  </si>
  <si>
    <t>L20170034</t>
    <phoneticPr fontId="37" type="noConversion"/>
  </si>
  <si>
    <t>L20170358</t>
    <phoneticPr fontId="37" type="noConversion"/>
  </si>
  <si>
    <t>L20170331</t>
    <phoneticPr fontId="37" type="noConversion"/>
  </si>
  <si>
    <t>L20170389</t>
    <phoneticPr fontId="37" type="noConversion"/>
  </si>
  <si>
    <t>L20170307</t>
    <phoneticPr fontId="37" type="noConversion"/>
  </si>
  <si>
    <t>L20180003</t>
    <phoneticPr fontId="37" type="noConversion"/>
  </si>
  <si>
    <t>L20180125</t>
  </si>
  <si>
    <t>施耐德万高(天津)电气设备有限公司</t>
    <phoneticPr fontId="3" type="noConversion"/>
  </si>
  <si>
    <t>L20180231</t>
  </si>
  <si>
    <t>765372121843</t>
    <phoneticPr fontId="37" type="noConversion"/>
  </si>
  <si>
    <t>765372121844</t>
    <phoneticPr fontId="37" type="noConversion"/>
  </si>
  <si>
    <t>765372121847</t>
    <phoneticPr fontId="37" type="noConversion"/>
  </si>
  <si>
    <t>L20180267</t>
  </si>
  <si>
    <t>沈</t>
    <phoneticPr fontId="3" type="noConversion"/>
  </si>
  <si>
    <t>L20180480</t>
  </si>
  <si>
    <t>L20180288</t>
  </si>
  <si>
    <t>L20180410</t>
  </si>
  <si>
    <t>L20180494</t>
  </si>
  <si>
    <t>沈</t>
    <phoneticPr fontId="37" type="noConversion"/>
  </si>
  <si>
    <t>L20180444</t>
  </si>
  <si>
    <t>北京平和创业科技发展有限公司</t>
  </si>
  <si>
    <t>765372121861</t>
    <phoneticPr fontId="37" type="noConversion"/>
  </si>
  <si>
    <t>765372121867</t>
    <phoneticPr fontId="37" type="noConversion"/>
  </si>
  <si>
    <t>L20180516</t>
  </si>
  <si>
    <t>林</t>
    <phoneticPr fontId="3" type="noConversion"/>
  </si>
  <si>
    <t>林</t>
    <phoneticPr fontId="37" type="noConversion"/>
  </si>
  <si>
    <t>L20180207</t>
    <phoneticPr fontId="37" type="noConversion"/>
  </si>
  <si>
    <t>L20180028</t>
    <phoneticPr fontId="37" type="noConversion"/>
  </si>
  <si>
    <t>765346022329
765346022330
765357995729</t>
    <phoneticPr fontId="30" type="noConversion"/>
  </si>
  <si>
    <t>38480810
/38480835
38480977/38480978</t>
    <phoneticPr fontId="30" type="noConversion"/>
  </si>
  <si>
    <t>L20180493</t>
  </si>
  <si>
    <t>陈文文</t>
    <phoneticPr fontId="37" type="noConversion"/>
  </si>
  <si>
    <t>林</t>
    <phoneticPr fontId="3" type="noConversion"/>
  </si>
  <si>
    <t>L20180300</t>
  </si>
  <si>
    <t>浙江德力西电器股份有限公司</t>
    <phoneticPr fontId="37" type="noConversion"/>
  </si>
  <si>
    <t>2018.11.5</t>
    <phoneticPr fontId="37" type="noConversion"/>
  </si>
  <si>
    <t>2018.10.31</t>
    <phoneticPr fontId="37" type="noConversion"/>
  </si>
  <si>
    <t>2018.10.27</t>
    <phoneticPr fontId="37" type="noConversion"/>
  </si>
  <si>
    <t>2018.10.26</t>
    <phoneticPr fontId="37" type="noConversion"/>
  </si>
  <si>
    <t>2018.11.1</t>
    <phoneticPr fontId="37" type="noConversion"/>
  </si>
  <si>
    <t>上海奇朗电气设备有限公司</t>
    <phoneticPr fontId="37" type="noConversion"/>
  </si>
  <si>
    <t>上海深恩防雷器技术有限公司</t>
    <phoneticPr fontId="37" type="noConversion"/>
  </si>
  <si>
    <t>上海森图机电设备有限公司</t>
    <phoneticPr fontId="37" type="noConversion"/>
  </si>
  <si>
    <t>2018.6.25</t>
    <phoneticPr fontId="37" type="noConversion"/>
  </si>
  <si>
    <r>
      <t>2</t>
    </r>
    <r>
      <rPr>
        <sz val="12"/>
        <rFont val="宋体"/>
        <family val="3"/>
        <charset val="134"/>
      </rPr>
      <t>018.6.26</t>
    </r>
    <phoneticPr fontId="37" type="noConversion"/>
  </si>
  <si>
    <t>成都兴业雷安电子有限公司</t>
    <phoneticPr fontId="37" type="noConversion"/>
  </si>
  <si>
    <t>2018.6.27</t>
    <phoneticPr fontId="37" type="noConversion"/>
  </si>
  <si>
    <t>上海雷迅防雷技术有限公司</t>
    <phoneticPr fontId="37" type="noConversion"/>
  </si>
  <si>
    <t>捷普科技（上海）有限公司</t>
    <phoneticPr fontId="37" type="noConversion"/>
  </si>
  <si>
    <t>2018.9.19</t>
    <phoneticPr fontId="37" type="noConversion"/>
  </si>
  <si>
    <t>南京优倍电气股份有限公司</t>
    <phoneticPr fontId="37" type="noConversion"/>
  </si>
  <si>
    <r>
      <t>2</t>
    </r>
    <r>
      <rPr>
        <sz val="12"/>
        <rFont val="宋体"/>
        <family val="3"/>
        <charset val="134"/>
      </rPr>
      <t>018.2.28</t>
    </r>
    <phoneticPr fontId="37" type="noConversion"/>
  </si>
  <si>
    <t>2018.2.26</t>
    <phoneticPr fontId="37" type="noConversion"/>
  </si>
  <si>
    <t>高</t>
    <phoneticPr fontId="37" type="noConversion"/>
  </si>
  <si>
    <t>奚明</t>
    <phoneticPr fontId="37" type="noConversion"/>
  </si>
  <si>
    <t>L20180426</t>
  </si>
  <si>
    <t>刘全和</t>
    <phoneticPr fontId="3" type="noConversion"/>
  </si>
  <si>
    <t>L20180370</t>
  </si>
  <si>
    <t>L20180478</t>
  </si>
  <si>
    <t>刘全和 T1 15kA ODT</t>
    <phoneticPr fontId="3" type="noConversion"/>
  </si>
  <si>
    <t>L20170623</t>
    <phoneticPr fontId="3" type="noConversion"/>
  </si>
  <si>
    <r>
      <t>L2017062</t>
    </r>
    <r>
      <rPr>
        <sz val="12"/>
        <rFont val="宋体"/>
        <family val="3"/>
        <charset val="134"/>
      </rPr>
      <t>4</t>
    </r>
    <phoneticPr fontId="3" type="noConversion"/>
  </si>
  <si>
    <t>L20180072</t>
  </si>
  <si>
    <t>L20180427</t>
  </si>
  <si>
    <t>历晓东</t>
    <phoneticPr fontId="3" type="noConversion"/>
  </si>
  <si>
    <t>L20180499</t>
  </si>
  <si>
    <t>ITS Project fee</t>
  </si>
  <si>
    <t>ITS project</t>
  </si>
  <si>
    <t>RMB23000</t>
  </si>
  <si>
    <t>180802382SHA</t>
  </si>
  <si>
    <t>L20180400</t>
  </si>
  <si>
    <t>RMB20000</t>
  </si>
  <si>
    <t>180802670SHA</t>
  </si>
  <si>
    <t>L20180404</t>
  </si>
  <si>
    <t>L20180423</t>
  </si>
  <si>
    <t>180802383SHA</t>
  </si>
  <si>
    <t>L20180401</t>
  </si>
  <si>
    <t>L20180428</t>
  </si>
  <si>
    <t>L20180483</t>
  </si>
  <si>
    <t>RMB18000</t>
  </si>
  <si>
    <t>RMB21000</t>
  </si>
  <si>
    <t>181001272SHA</t>
  </si>
  <si>
    <t>L20180388</t>
  </si>
  <si>
    <t>L20180405</t>
  </si>
  <si>
    <t>L20180447</t>
  </si>
  <si>
    <t>L20180458</t>
  </si>
  <si>
    <t>RMB15000</t>
  </si>
  <si>
    <t>180801751SHA</t>
  </si>
  <si>
    <t>180801753SHA</t>
  </si>
  <si>
    <t>L20180399</t>
  </si>
  <si>
    <t>RMB26000</t>
  </si>
  <si>
    <t>180901497SHA</t>
  </si>
  <si>
    <t>L20180448</t>
  </si>
  <si>
    <t>L20180463</t>
  </si>
  <si>
    <t>180901931SHA</t>
  </si>
  <si>
    <t>L20180464</t>
  </si>
  <si>
    <t>RMB62000</t>
  </si>
  <si>
    <t>181000198SHA</t>
  </si>
  <si>
    <t>L20180378</t>
  </si>
  <si>
    <t>180902377SHA</t>
  </si>
  <si>
    <r>
      <rPr>
        <sz val="12"/>
        <color rgb="FF31353B"/>
        <rFont val="宋体"/>
        <family val="3"/>
        <charset val="134"/>
      </rPr>
      <t>之前余额</t>
    </r>
    <phoneticPr fontId="3" type="noConversion"/>
  </si>
  <si>
    <t>测试金额</t>
    <phoneticPr fontId="3" type="noConversion"/>
  </si>
  <si>
    <t>7折</t>
    <phoneticPr fontId="3" type="noConversion"/>
  </si>
  <si>
    <r>
      <t>2018.</t>
    </r>
    <r>
      <rPr>
        <sz val="12"/>
        <rFont val="宋体"/>
        <family val="3"/>
        <charset val="134"/>
      </rPr>
      <t>1</t>
    </r>
    <r>
      <rPr>
        <sz val="12"/>
        <rFont val="宋体"/>
        <family val="3"/>
        <charset val="134"/>
      </rPr>
      <t>1.</t>
    </r>
    <r>
      <rPr>
        <sz val="12"/>
        <rFont val="宋体"/>
        <family val="3"/>
        <charset val="134"/>
      </rPr>
      <t>11</t>
    </r>
    <phoneticPr fontId="3" type="noConversion"/>
  </si>
  <si>
    <t>目前结余</t>
    <phoneticPr fontId="3" type="noConversion"/>
  </si>
  <si>
    <t>截止L20180523</t>
    <phoneticPr fontId="48" type="noConversion"/>
  </si>
  <si>
    <t>L20180523</t>
    <phoneticPr fontId="3" type="noConversion"/>
  </si>
  <si>
    <t>180500007SHA</t>
    <phoneticPr fontId="3" type="noConversion"/>
  </si>
  <si>
    <t>L20180404</t>
    <phoneticPr fontId="37" type="noConversion"/>
  </si>
  <si>
    <t>L20180401</t>
    <phoneticPr fontId="37" type="noConversion"/>
  </si>
  <si>
    <t>L20180388</t>
    <phoneticPr fontId="37" type="noConversion"/>
  </si>
  <si>
    <t>L20180405</t>
    <phoneticPr fontId="37" type="noConversion"/>
  </si>
  <si>
    <t>L20180399</t>
    <phoneticPr fontId="37" type="noConversion"/>
  </si>
  <si>
    <t>L20180448</t>
    <phoneticPr fontId="37" type="noConversion"/>
  </si>
  <si>
    <t>L20180464</t>
    <phoneticPr fontId="37" type="noConversion"/>
  </si>
  <si>
    <t>L20180378</t>
    <phoneticPr fontId="37" type="noConversion"/>
  </si>
  <si>
    <t>L20180523</t>
    <phoneticPr fontId="37" type="noConversion"/>
  </si>
  <si>
    <t>L20180236</t>
    <phoneticPr fontId="37" type="noConversion"/>
  </si>
  <si>
    <t>L20180217</t>
    <phoneticPr fontId="37" type="noConversion"/>
  </si>
  <si>
    <t>L20180224</t>
    <phoneticPr fontId="37" type="noConversion"/>
  </si>
  <si>
    <t>L20180231</t>
    <phoneticPr fontId="37" type="noConversion"/>
  </si>
  <si>
    <t>L20180281</t>
    <phoneticPr fontId="37" type="noConversion"/>
  </si>
  <si>
    <t>L20180327</t>
    <phoneticPr fontId="37" type="noConversion"/>
  </si>
  <si>
    <t>L20180330</t>
    <phoneticPr fontId="37" type="noConversion"/>
  </si>
  <si>
    <t>L20180329</t>
    <phoneticPr fontId="37" type="noConversion"/>
  </si>
  <si>
    <t>2018.11.7</t>
    <phoneticPr fontId="37" type="noConversion"/>
  </si>
  <si>
    <t>L20180479</t>
    <phoneticPr fontId="37" type="noConversion"/>
  </si>
  <si>
    <t>L20170489</t>
  </si>
  <si>
    <t>林</t>
    <phoneticPr fontId="3" type="noConversion"/>
  </si>
  <si>
    <t>2018.1.11</t>
    <phoneticPr fontId="3" type="noConversion"/>
  </si>
  <si>
    <t>上海华坤电器有限公司</t>
    <phoneticPr fontId="37" type="noConversion"/>
  </si>
  <si>
    <t>上海诺雅克电气有限公司</t>
  </si>
  <si>
    <t>L20180171/189</t>
    <phoneticPr fontId="37" type="noConversion"/>
  </si>
  <si>
    <t>L20180519</t>
  </si>
  <si>
    <t>南京宽永电子系统有限公司</t>
  </si>
  <si>
    <t>上海起帆电缆股份有限公司</t>
    <phoneticPr fontId="36" type="noConversion"/>
  </si>
  <si>
    <t>德凯质量认证（上海）有限公司</t>
    <phoneticPr fontId="3" type="noConversion"/>
  </si>
  <si>
    <t>L20180403</t>
  </si>
  <si>
    <t>2018.9.16</t>
    <phoneticPr fontId="37" type="noConversion"/>
  </si>
  <si>
    <t>L20180505</t>
  </si>
  <si>
    <t>L20180513</t>
  </si>
  <si>
    <t>飞利浦灯具(上海)有限公司</t>
  </si>
  <si>
    <t>上海琪瑜光电科技股份有限公司</t>
    <phoneticPr fontId="36" type="noConversion"/>
  </si>
  <si>
    <t>沈</t>
    <phoneticPr fontId="37" type="noConversion"/>
  </si>
  <si>
    <t>L20170558</t>
    <phoneticPr fontId="3" type="noConversion"/>
  </si>
  <si>
    <t>L20170592</t>
  </si>
  <si>
    <t>北京广发</t>
    <phoneticPr fontId="3" type="noConversion"/>
  </si>
  <si>
    <t>38480875</t>
    <phoneticPr fontId="37" type="noConversion"/>
  </si>
  <si>
    <t>L20170566</t>
  </si>
  <si>
    <t>林</t>
    <phoneticPr fontId="37" type="noConversion"/>
  </si>
  <si>
    <t>已开票</t>
    <phoneticPr fontId="37" type="noConversion"/>
  </si>
  <si>
    <t>L20180498</t>
  </si>
  <si>
    <t>深圳天祥质量技术服务有限公司龙华分公司</t>
    <phoneticPr fontId="3" type="noConversion"/>
  </si>
  <si>
    <t>林</t>
    <phoneticPr fontId="3" type="noConversion"/>
  </si>
  <si>
    <t>L20180531</t>
  </si>
  <si>
    <t>深圳天祥质量技术服务有限公司龙华分公司</t>
  </si>
  <si>
    <t>已开票</t>
    <phoneticPr fontId="37" type="noConversion"/>
  </si>
  <si>
    <t>已快递</t>
    <phoneticPr fontId="37" type="noConversion"/>
  </si>
  <si>
    <t>需确认是否开票</t>
    <phoneticPr fontId="37" type="noConversion"/>
  </si>
  <si>
    <t>L20170352、399、559</t>
    <phoneticPr fontId="37" type="noConversion"/>
  </si>
  <si>
    <t>L20180381</t>
  </si>
  <si>
    <t>L20180449</t>
  </si>
  <si>
    <t>浙江永安科技有限公司</t>
  </si>
  <si>
    <t>765372121839</t>
    <phoneticPr fontId="37" type="noConversion"/>
  </si>
  <si>
    <t>765372121950</t>
    <phoneticPr fontId="37" type="noConversion"/>
  </si>
  <si>
    <t>L20180156</t>
    <phoneticPr fontId="37" type="noConversion"/>
  </si>
  <si>
    <t>玻璃项目（星港国际）</t>
    <phoneticPr fontId="37" type="noConversion"/>
  </si>
  <si>
    <t>L20180307</t>
    <phoneticPr fontId="37" type="noConversion"/>
  </si>
  <si>
    <t>L20180345</t>
  </si>
  <si>
    <t>L20180347</t>
  </si>
  <si>
    <t>L20180515</t>
  </si>
  <si>
    <t>上海漕河泾开发区高科技园发展有限公司</t>
  </si>
  <si>
    <t>常州市创捷防雷电子有限公司</t>
    <phoneticPr fontId="37" type="noConversion"/>
  </si>
  <si>
    <t>已开</t>
    <phoneticPr fontId="37" type="noConversion"/>
  </si>
  <si>
    <t>L20180543</t>
  </si>
  <si>
    <t>上海罗格朗电气投资有限公司</t>
    <phoneticPr fontId="3" type="noConversion"/>
  </si>
  <si>
    <t>林</t>
    <phoneticPr fontId="3" type="noConversion"/>
  </si>
  <si>
    <t>L20180534</t>
  </si>
  <si>
    <t>广东佛电电器有限公司</t>
  </si>
  <si>
    <t>765372121879</t>
    <phoneticPr fontId="37" type="noConversion"/>
  </si>
  <si>
    <t>765372121969</t>
    <phoneticPr fontId="37" type="noConversion"/>
  </si>
  <si>
    <t>765372121878</t>
    <phoneticPr fontId="37" type="noConversion"/>
  </si>
  <si>
    <t>765372121945</t>
    <phoneticPr fontId="37" type="noConversion"/>
  </si>
  <si>
    <t>765372121970</t>
    <phoneticPr fontId="37" type="noConversion"/>
  </si>
  <si>
    <t>765386292034</t>
    <phoneticPr fontId="37" type="noConversion"/>
  </si>
  <si>
    <t>765372121972</t>
    <phoneticPr fontId="37" type="noConversion"/>
  </si>
  <si>
    <t>24683260/24683261</t>
    <phoneticPr fontId="37" type="noConversion"/>
  </si>
  <si>
    <t>765372121975</t>
    <phoneticPr fontId="37" type="noConversion"/>
  </si>
  <si>
    <t>L20180263</t>
  </si>
  <si>
    <t>康普通讯技术(中国)有限公司</t>
  </si>
  <si>
    <t>苏州仁义机械工具有限公司</t>
    <phoneticPr fontId="37" type="noConversion"/>
  </si>
  <si>
    <t>L20180351</t>
  </si>
  <si>
    <t>厦门市宏发开关设备有限公司</t>
  </si>
  <si>
    <t>765372121879</t>
    <phoneticPr fontId="37" type="noConversion"/>
  </si>
  <si>
    <t>765372121977</t>
    <phoneticPr fontId="37" type="noConversion"/>
  </si>
  <si>
    <t>765372121976</t>
    <phoneticPr fontId="37" type="noConversion"/>
  </si>
  <si>
    <t>L20180170/173/174</t>
    <phoneticPr fontId="37" type="noConversion"/>
  </si>
  <si>
    <t>L20180554</t>
  </si>
  <si>
    <t>陈文文</t>
    <phoneticPr fontId="37" type="noConversion"/>
  </si>
  <si>
    <t>765372121987</t>
    <phoneticPr fontId="37" type="noConversion"/>
  </si>
  <si>
    <t>2018.11.8</t>
    <phoneticPr fontId="37" type="noConversion"/>
  </si>
  <si>
    <t>2018.11.12</t>
    <phoneticPr fontId="37" type="noConversion"/>
  </si>
  <si>
    <t>2018.11.14</t>
    <phoneticPr fontId="37" type="noConversion"/>
  </si>
  <si>
    <t>2018.11.16</t>
    <phoneticPr fontId="37" type="noConversion"/>
  </si>
  <si>
    <t>上海美特幕墙有限公司</t>
    <phoneticPr fontId="37" type="noConversion"/>
  </si>
  <si>
    <t>2018.11.19</t>
    <phoneticPr fontId="37" type="noConversion"/>
  </si>
  <si>
    <t>L20180553</t>
  </si>
  <si>
    <t>上海维由电气有限公司</t>
  </si>
  <si>
    <t>L20180456</t>
  </si>
  <si>
    <t>德凯付费</t>
    <phoneticPr fontId="3" type="noConversion"/>
  </si>
  <si>
    <t>L20180550</t>
  </si>
  <si>
    <t>上海诺雅克电气有限公司</t>
    <phoneticPr fontId="37" type="noConversion"/>
  </si>
  <si>
    <t>2018.1.11</t>
    <phoneticPr fontId="37" type="noConversion"/>
  </si>
  <si>
    <t>2018.1.9</t>
    <phoneticPr fontId="37" type="noConversion"/>
  </si>
  <si>
    <r>
      <t>2</t>
    </r>
    <r>
      <rPr>
        <sz val="12"/>
        <rFont val="宋体"/>
        <family val="3"/>
        <charset val="134"/>
      </rPr>
      <t>018.1.26</t>
    </r>
    <phoneticPr fontId="37" type="noConversion"/>
  </si>
  <si>
    <t>2018.1.26</t>
    <phoneticPr fontId="37" type="noConversion"/>
  </si>
  <si>
    <r>
      <t>2</t>
    </r>
    <r>
      <rPr>
        <sz val="12"/>
        <rFont val="宋体"/>
        <family val="3"/>
        <charset val="134"/>
      </rPr>
      <t>018.2.9</t>
    </r>
    <phoneticPr fontId="37" type="noConversion"/>
  </si>
  <si>
    <t>L20170596</t>
  </si>
  <si>
    <t>深圳天祥质量技术服务有限公司广州分公司</t>
    <phoneticPr fontId="3" type="noConversion"/>
  </si>
  <si>
    <t>长虹</t>
  </si>
  <si>
    <t>已付款</t>
    <phoneticPr fontId="3" type="noConversion"/>
  </si>
  <si>
    <t>2018.2.9</t>
    <phoneticPr fontId="37" type="noConversion"/>
  </si>
  <si>
    <t>2018.2.5</t>
    <phoneticPr fontId="37" type="noConversion"/>
  </si>
  <si>
    <t>2018.2.6</t>
    <phoneticPr fontId="37" type="noConversion"/>
  </si>
  <si>
    <t>2018.1.12</t>
    <phoneticPr fontId="37" type="noConversion"/>
  </si>
  <si>
    <t>L20180412</t>
    <phoneticPr fontId="37" type="noConversion"/>
  </si>
  <si>
    <t>2018.9.19</t>
    <phoneticPr fontId="37" type="noConversion"/>
  </si>
  <si>
    <t>2017.12.7</t>
    <phoneticPr fontId="3" type="noConversion"/>
  </si>
  <si>
    <t>2017.12.12</t>
    <phoneticPr fontId="37" type="noConversion"/>
  </si>
  <si>
    <t>2017.12.19</t>
    <phoneticPr fontId="37" type="noConversion"/>
  </si>
  <si>
    <t>2017.12.25</t>
    <phoneticPr fontId="37" type="noConversion"/>
  </si>
  <si>
    <t>2017.12.25</t>
    <phoneticPr fontId="30" type="noConversion"/>
  </si>
  <si>
    <t>2018.1.12</t>
    <phoneticPr fontId="3" type="noConversion"/>
  </si>
  <si>
    <t>2018.5.21</t>
    <phoneticPr fontId="37" type="noConversion"/>
  </si>
  <si>
    <r>
      <t>38480828</t>
    </r>
    <r>
      <rPr>
        <sz val="12"/>
        <rFont val="宋体"/>
        <family val="3"/>
        <charset val="134"/>
      </rPr>
      <t>/38480855</t>
    </r>
    <phoneticPr fontId="30" type="noConversion"/>
  </si>
  <si>
    <t>38480831</t>
    <phoneticPr fontId="37" type="noConversion"/>
  </si>
  <si>
    <r>
      <t>L</t>
    </r>
    <r>
      <rPr>
        <sz val="12"/>
        <rFont val="宋体"/>
        <family val="3"/>
        <charset val="134"/>
      </rPr>
      <t>20170456</t>
    </r>
    <phoneticPr fontId="37" type="noConversion"/>
  </si>
  <si>
    <t>L20170511/L20170470/364</t>
    <phoneticPr fontId="37" type="noConversion"/>
  </si>
  <si>
    <t>38480824/38480826/38480827</t>
    <phoneticPr fontId="30" type="noConversion"/>
  </si>
  <si>
    <t>38480825</t>
    <phoneticPr fontId="30" type="noConversion"/>
  </si>
  <si>
    <t>2018.11.23</t>
    <phoneticPr fontId="37" type="noConversion"/>
  </si>
  <si>
    <t>765372121971</t>
    <phoneticPr fontId="37" type="noConversion"/>
  </si>
  <si>
    <t>765372121991</t>
    <phoneticPr fontId="37" type="noConversion"/>
  </si>
  <si>
    <t>765372121993</t>
    <phoneticPr fontId="37" type="noConversion"/>
  </si>
  <si>
    <t>765372121994</t>
    <phoneticPr fontId="37" type="noConversion"/>
  </si>
  <si>
    <t>765372121995</t>
    <phoneticPr fontId="37" type="noConversion"/>
  </si>
  <si>
    <t>上海远大铝业工程有限公司</t>
  </si>
  <si>
    <t>24683296/24683297/24683298/24683299</t>
    <phoneticPr fontId="37" type="noConversion"/>
  </si>
  <si>
    <t>上海建科检验有限公司</t>
    <phoneticPr fontId="37" type="noConversion"/>
  </si>
  <si>
    <t>L20180547</t>
  </si>
  <si>
    <t>乐清市北白象顺和电器厂</t>
  </si>
  <si>
    <t>L20180462</t>
  </si>
  <si>
    <t>苏州华旃航天电器有限公司</t>
    <phoneticPr fontId="3" type="noConversion"/>
  </si>
  <si>
    <t>林</t>
    <phoneticPr fontId="3" type="noConversion"/>
  </si>
  <si>
    <t>2018.11.27</t>
    <phoneticPr fontId="37" type="noConversion"/>
  </si>
  <si>
    <t>765372121996</t>
    <phoneticPr fontId="37" type="noConversion"/>
  </si>
  <si>
    <t>L20180473</t>
  </si>
  <si>
    <t>魏德米勒电联接（上海）有限公司</t>
    <phoneticPr fontId="3" type="noConversion"/>
  </si>
  <si>
    <t>沈</t>
    <phoneticPr fontId="3" type="noConversion"/>
  </si>
  <si>
    <t>765372195537</t>
    <phoneticPr fontId="37" type="noConversion"/>
  </si>
  <si>
    <t>王旭，插损试验</t>
    <phoneticPr fontId="37" type="noConversion"/>
  </si>
  <si>
    <t>CZLBX-48</t>
    <phoneticPr fontId="37" type="noConversion"/>
  </si>
  <si>
    <t>CZLBX-48-S</t>
    <phoneticPr fontId="37" type="noConversion"/>
  </si>
  <si>
    <t>L20180455</t>
  </si>
  <si>
    <t>桑震宇</t>
    <phoneticPr fontId="37" type="noConversion"/>
  </si>
  <si>
    <t>L20180050、L20180074</t>
    <phoneticPr fontId="37" type="noConversion"/>
  </si>
  <si>
    <t>L20170443、L20170473、L20170497、L20170559、L20170618、L20170635</t>
    <phoneticPr fontId="37" type="noConversion"/>
  </si>
  <si>
    <t>已送达</t>
    <phoneticPr fontId="37" type="noConversion"/>
  </si>
  <si>
    <t>765372121971</t>
    <phoneticPr fontId="37" type="noConversion"/>
  </si>
  <si>
    <t>38480877、38480878</t>
    <phoneticPr fontId="37" type="noConversion"/>
  </si>
  <si>
    <t>1011050274727</t>
    <phoneticPr fontId="37" type="noConversion"/>
  </si>
  <si>
    <t>765372195557</t>
    <phoneticPr fontId="37" type="noConversion"/>
  </si>
  <si>
    <t>765372195558</t>
    <phoneticPr fontId="37" type="noConversion"/>
  </si>
  <si>
    <t>765372195538</t>
    <phoneticPr fontId="37" type="noConversion"/>
  </si>
  <si>
    <t>765372195559</t>
    <phoneticPr fontId="37" type="noConversion"/>
  </si>
  <si>
    <t>1月起</t>
    <phoneticPr fontId="37" type="noConversion"/>
  </si>
  <si>
    <t>L20180558</t>
  </si>
  <si>
    <t>深圳市劲阳电子有限公司</t>
    <phoneticPr fontId="37" type="noConversion"/>
  </si>
  <si>
    <t>预付款，余款28291.6</t>
    <phoneticPr fontId="37" type="noConversion"/>
  </si>
  <si>
    <t>已快递</t>
    <phoneticPr fontId="37" type="noConversion"/>
  </si>
  <si>
    <r>
      <t>2</t>
    </r>
    <r>
      <rPr>
        <sz val="12"/>
        <rFont val="宋体"/>
        <family val="3"/>
        <charset val="134"/>
      </rPr>
      <t>4683296/97/98/99</t>
    </r>
    <phoneticPr fontId="37" type="noConversion"/>
  </si>
  <si>
    <t>L20180504</t>
  </si>
  <si>
    <t>2018.4.6</t>
    <phoneticPr fontId="35" type="noConversion"/>
  </si>
  <si>
    <t>2018.12.5</t>
    <phoneticPr fontId="37" type="noConversion"/>
  </si>
  <si>
    <t>2018.12.7</t>
    <phoneticPr fontId="37" type="noConversion"/>
  </si>
  <si>
    <t>2018.12.6</t>
    <phoneticPr fontId="37" type="noConversion"/>
  </si>
  <si>
    <t>L20180503</t>
  </si>
  <si>
    <t>德凯项目</t>
    <phoneticPr fontId="3" type="noConversion"/>
  </si>
  <si>
    <r>
      <t>2</t>
    </r>
    <r>
      <rPr>
        <sz val="12"/>
        <rFont val="宋体"/>
        <family val="3"/>
        <charset val="134"/>
      </rPr>
      <t>018.11.30</t>
    </r>
    <phoneticPr fontId="37" type="noConversion"/>
  </si>
  <si>
    <t>L20180514</t>
  </si>
  <si>
    <t>林</t>
    <phoneticPr fontId="3" type="noConversion"/>
  </si>
  <si>
    <t>2018.11.29</t>
    <phoneticPr fontId="37" type="noConversion"/>
  </si>
  <si>
    <r>
      <t>2</t>
    </r>
    <r>
      <rPr>
        <sz val="12"/>
        <rFont val="宋体"/>
        <family val="3"/>
        <charset val="134"/>
      </rPr>
      <t>018.11.23</t>
    </r>
    <phoneticPr fontId="37" type="noConversion"/>
  </si>
  <si>
    <t>2018.11.21</t>
    <phoneticPr fontId="37" type="noConversion"/>
  </si>
  <si>
    <t>2018.11.22</t>
    <phoneticPr fontId="37" type="noConversion"/>
  </si>
  <si>
    <t>L20180546</t>
  </si>
  <si>
    <t>西藏自治区气象灾害防御技术中心</t>
    <phoneticPr fontId="3" type="noConversion"/>
  </si>
  <si>
    <t>765372195540</t>
    <phoneticPr fontId="37" type="noConversion"/>
  </si>
  <si>
    <t>765372195574</t>
    <phoneticPr fontId="37" type="noConversion"/>
  </si>
  <si>
    <t>765372195572</t>
    <phoneticPr fontId="37" type="noConversion"/>
  </si>
  <si>
    <t>765372195573</t>
    <phoneticPr fontId="37" type="noConversion"/>
  </si>
  <si>
    <t>765372195573</t>
    <phoneticPr fontId="37" type="noConversion"/>
  </si>
  <si>
    <t>765372195578</t>
    <phoneticPr fontId="37" type="noConversion"/>
  </si>
  <si>
    <t>765372195579</t>
    <phoneticPr fontId="37" type="noConversion"/>
  </si>
  <si>
    <t>765372195580</t>
    <phoneticPr fontId="37" type="noConversion"/>
  </si>
  <si>
    <t>765372195581</t>
    <phoneticPr fontId="37" type="noConversion"/>
  </si>
  <si>
    <t>765372195582</t>
    <phoneticPr fontId="37" type="noConversion"/>
  </si>
  <si>
    <t>普票</t>
    <phoneticPr fontId="37" type="noConversion"/>
  </si>
  <si>
    <t>林</t>
    <phoneticPr fontId="37" type="noConversion"/>
  </si>
  <si>
    <t>上海雷威司孚电气科技有限公司</t>
    <phoneticPr fontId="3" type="noConversion"/>
  </si>
  <si>
    <t>L20180517</t>
  </si>
  <si>
    <t>重庆正博仪器工业有限公司</t>
    <phoneticPr fontId="3" type="noConversion"/>
  </si>
  <si>
    <t>765372121974</t>
    <phoneticPr fontId="37" type="noConversion"/>
  </si>
  <si>
    <t>765372195583</t>
    <phoneticPr fontId="37" type="noConversion"/>
  </si>
  <si>
    <t>765372195584</t>
    <phoneticPr fontId="37" type="noConversion"/>
  </si>
  <si>
    <t>765372195585</t>
    <phoneticPr fontId="37" type="noConversion"/>
  </si>
  <si>
    <t>765372195586</t>
    <phoneticPr fontId="37" type="noConversion"/>
  </si>
  <si>
    <t>765372195587</t>
    <phoneticPr fontId="37" type="noConversion"/>
  </si>
  <si>
    <t>765372195588</t>
    <phoneticPr fontId="37" type="noConversion"/>
  </si>
  <si>
    <t>765372195589</t>
    <phoneticPr fontId="37" type="noConversion"/>
  </si>
  <si>
    <t>765372195590</t>
    <phoneticPr fontId="37" type="noConversion"/>
  </si>
  <si>
    <t>765372195591</t>
    <phoneticPr fontId="37" type="noConversion"/>
  </si>
  <si>
    <t>765372195593</t>
    <phoneticPr fontId="37" type="noConversion"/>
  </si>
  <si>
    <t>L20180395</t>
  </si>
  <si>
    <t>上海法戈电气有限公司</t>
    <phoneticPr fontId="3" type="noConversion"/>
  </si>
  <si>
    <t>新版国标</t>
    <phoneticPr fontId="3" type="noConversion"/>
  </si>
  <si>
    <t>24683225、24683226</t>
    <phoneticPr fontId="37" type="noConversion"/>
  </si>
  <si>
    <t>24683222、24683223、24683224</t>
    <phoneticPr fontId="37" type="noConversion"/>
  </si>
  <si>
    <t>余款</t>
    <phoneticPr fontId="3" type="noConversion"/>
  </si>
  <si>
    <t>2018.12.12</t>
    <phoneticPr fontId="37" type="noConversion"/>
  </si>
  <si>
    <t>2018.12.7</t>
    <phoneticPr fontId="37" type="noConversion"/>
  </si>
  <si>
    <t>寄给施斌</t>
  </si>
  <si>
    <t>L20180025</t>
    <phoneticPr fontId="37" type="noConversion"/>
  </si>
  <si>
    <t>L20180544</t>
  </si>
  <si>
    <t>2018.12.19</t>
    <phoneticPr fontId="37" type="noConversion"/>
  </si>
  <si>
    <t>L20180602</t>
  </si>
  <si>
    <t>林</t>
    <phoneticPr fontId="3" type="noConversion"/>
  </si>
  <si>
    <t>2018.12.17</t>
    <phoneticPr fontId="37" type="noConversion"/>
  </si>
  <si>
    <t>L20180382</t>
  </si>
  <si>
    <t>L20180518</t>
  </si>
  <si>
    <t>L20180577</t>
  </si>
  <si>
    <t>L20180578</t>
  </si>
  <si>
    <t>L20180577</t>
    <phoneticPr fontId="3" type="noConversion"/>
  </si>
  <si>
    <t>2018.12.14</t>
    <phoneticPr fontId="37" type="noConversion"/>
  </si>
  <si>
    <t>2018.12.12</t>
    <phoneticPr fontId="37" type="noConversion"/>
  </si>
  <si>
    <t>L20170508</t>
  </si>
  <si>
    <t>上海施耐德低压终端电器 有限公司</t>
    <phoneticPr fontId="37" type="noConversion"/>
  </si>
  <si>
    <r>
      <t>2018.12.1</t>
    </r>
    <r>
      <rPr>
        <sz val="12"/>
        <rFont val="宋体"/>
        <family val="3"/>
        <charset val="134"/>
      </rPr>
      <t>8</t>
    </r>
    <phoneticPr fontId="37" type="noConversion"/>
  </si>
  <si>
    <t>德凯质量认证（上海）有限公司</t>
    <phoneticPr fontId="3" type="noConversion"/>
  </si>
  <si>
    <t>765372195573</t>
    <phoneticPr fontId="37" type="noConversion"/>
  </si>
  <si>
    <t>765372195474</t>
    <phoneticPr fontId="37" type="noConversion"/>
  </si>
  <si>
    <t>765372195475</t>
    <phoneticPr fontId="37" type="noConversion"/>
  </si>
  <si>
    <t>765372195476</t>
    <phoneticPr fontId="37" type="noConversion"/>
  </si>
  <si>
    <t>765372195477</t>
    <phoneticPr fontId="37" type="noConversion"/>
  </si>
  <si>
    <t>765372195478</t>
    <phoneticPr fontId="37" type="noConversion"/>
  </si>
  <si>
    <t>765372195479</t>
    <phoneticPr fontId="37" type="noConversion"/>
  </si>
  <si>
    <t>765372195480</t>
    <phoneticPr fontId="37" type="noConversion"/>
  </si>
  <si>
    <t>765372195481</t>
    <phoneticPr fontId="37" type="noConversion"/>
  </si>
  <si>
    <t>765372195482</t>
    <phoneticPr fontId="37" type="noConversion"/>
  </si>
  <si>
    <t>765372195483</t>
    <phoneticPr fontId="37" type="noConversion"/>
  </si>
  <si>
    <t>L20180323</t>
  </si>
  <si>
    <t>2018.12.20</t>
    <phoneticPr fontId="37" type="noConversion"/>
  </si>
  <si>
    <t>L20180575</t>
  </si>
  <si>
    <t>2018.12.20</t>
    <phoneticPr fontId="37" type="noConversion"/>
  </si>
  <si>
    <t>L20180280</t>
  </si>
  <si>
    <t>华为技术有限公司</t>
  </si>
  <si>
    <t>L20180180</t>
  </si>
  <si>
    <t>上海永轨实业有限公司</t>
  </si>
  <si>
    <t>L20180529</t>
  </si>
  <si>
    <t>林</t>
    <phoneticPr fontId="37" type="noConversion"/>
  </si>
  <si>
    <t>765372195472</t>
    <phoneticPr fontId="37" type="noConversion"/>
  </si>
  <si>
    <t>2018.12.19</t>
    <phoneticPr fontId="37" type="noConversion"/>
  </si>
  <si>
    <t>L20180579</t>
  </si>
  <si>
    <t>林</t>
    <phoneticPr fontId="37" type="noConversion"/>
  </si>
  <si>
    <r>
      <t>2</t>
    </r>
    <r>
      <rPr>
        <sz val="12"/>
        <rFont val="宋体"/>
        <family val="3"/>
        <charset val="134"/>
      </rPr>
      <t>018.12.21</t>
    </r>
    <phoneticPr fontId="37" type="noConversion"/>
  </si>
  <si>
    <t>765372195487</t>
    <phoneticPr fontId="37" type="noConversion"/>
  </si>
  <si>
    <t>765372195512</t>
    <phoneticPr fontId="37" type="noConversion"/>
  </si>
  <si>
    <t>765372195513</t>
    <phoneticPr fontId="37" type="noConversion"/>
  </si>
  <si>
    <t>765372195514</t>
    <phoneticPr fontId="37" type="noConversion"/>
  </si>
  <si>
    <t>765372195516</t>
    <phoneticPr fontId="37" type="noConversion"/>
  </si>
  <si>
    <t>765372195517</t>
    <phoneticPr fontId="37" type="noConversion"/>
  </si>
  <si>
    <t>765372121867</t>
    <phoneticPr fontId="37" type="noConversion"/>
  </si>
  <si>
    <t>L20180524</t>
  </si>
  <si>
    <t>已付款</t>
    <phoneticPr fontId="3" type="noConversion"/>
  </si>
  <si>
    <t>2018.12.25</t>
    <phoneticPr fontId="37" type="noConversion"/>
  </si>
  <si>
    <t>L20180563</t>
  </si>
  <si>
    <t xml:space="preserve">中山市澳美高电子有限公司 </t>
    <phoneticPr fontId="3" type="noConversion"/>
  </si>
  <si>
    <t>AA-SCM-56-DB</t>
    <phoneticPr fontId="3" type="noConversion"/>
  </si>
  <si>
    <t>L20180363</t>
  </si>
  <si>
    <t>南德认证检测（中国）有限公司广州分公司</t>
    <phoneticPr fontId="3" type="noConversion"/>
  </si>
  <si>
    <t>林</t>
    <phoneticPr fontId="3" type="noConversion"/>
  </si>
  <si>
    <t>2018.12.26</t>
    <phoneticPr fontId="37" type="noConversion"/>
  </si>
  <si>
    <t>L20180537</t>
  </si>
  <si>
    <t>UES5-T2/3N-40-385 3PN; UES5-T2/3N-60-385 3PN</t>
    <phoneticPr fontId="3" type="noConversion"/>
  </si>
  <si>
    <r>
      <t>已支付6</t>
    </r>
    <r>
      <rPr>
        <sz val="12"/>
        <rFont val="宋体"/>
        <family val="3"/>
        <charset val="134"/>
      </rPr>
      <t>0115.2</t>
    </r>
    <phoneticPr fontId="3" type="noConversion"/>
  </si>
  <si>
    <t>L20180580</t>
  </si>
  <si>
    <t>QR-SPD01-i</t>
    <phoneticPr fontId="3" type="noConversion"/>
  </si>
  <si>
    <t>2018.12.24</t>
    <phoneticPr fontId="37" type="noConversion"/>
  </si>
  <si>
    <t>2018.12.21</t>
    <phoneticPr fontId="37" type="noConversion"/>
  </si>
  <si>
    <t>765372195407</t>
    <phoneticPr fontId="37" type="noConversion"/>
  </si>
  <si>
    <t>765372195408</t>
    <phoneticPr fontId="37" type="noConversion"/>
  </si>
  <si>
    <t>765372195409</t>
    <phoneticPr fontId="37" type="noConversion"/>
  </si>
  <si>
    <t>已付款</t>
    <phoneticPr fontId="37" type="noConversion"/>
  </si>
  <si>
    <t>2018.12.27</t>
  </si>
  <si>
    <t>2018.12.27</t>
    <phoneticPr fontId="37" type="noConversion"/>
  </si>
  <si>
    <t>24683348（作废）、45089554（新）</t>
    <phoneticPr fontId="37" type="noConversion"/>
  </si>
  <si>
    <t>L20180606</t>
  </si>
  <si>
    <t>上海灏溢房地产开发有限公司</t>
  </si>
  <si>
    <t>南京宁普防雷设备制造有限公司</t>
  </si>
  <si>
    <t>大连熔纳通科技发展有限公司</t>
    <phoneticPr fontId="3" type="noConversion"/>
  </si>
  <si>
    <r>
      <t>24683317（作废）、</t>
    </r>
    <r>
      <rPr>
        <sz val="12"/>
        <rFont val="宋体"/>
        <family val="3"/>
        <charset val="134"/>
      </rPr>
      <t>45089601</t>
    </r>
    <phoneticPr fontId="37" type="noConversion"/>
  </si>
  <si>
    <t>上海大学</t>
    <phoneticPr fontId="37" type="noConversion"/>
  </si>
  <si>
    <t>发票抬头</t>
    <phoneticPr fontId="3" type="noConversion"/>
  </si>
  <si>
    <t>折扣比率</t>
    <phoneticPr fontId="3" type="noConversion"/>
  </si>
  <si>
    <t>L20180592</t>
  </si>
  <si>
    <t>上海电科臻和智能科技有限公司</t>
    <phoneticPr fontId="3" type="noConversion"/>
  </si>
  <si>
    <t>自取</t>
    <phoneticPr fontId="58" type="noConversion"/>
  </si>
  <si>
    <t>林</t>
    <phoneticPr fontId="58" type="noConversion"/>
  </si>
  <si>
    <t>监督</t>
    <phoneticPr fontId="58" type="noConversion"/>
  </si>
  <si>
    <t>2019.1.11</t>
    <phoneticPr fontId="58" type="noConversion"/>
  </si>
  <si>
    <t>45089555（2019.1.11）</t>
    <phoneticPr fontId="58" type="noConversion"/>
  </si>
  <si>
    <t>发票号码（开票时间）</t>
    <phoneticPr fontId="58" type="noConversion"/>
  </si>
  <si>
    <t>L20180595-598</t>
    <phoneticPr fontId="58" type="noConversion"/>
  </si>
  <si>
    <t>L20180508</t>
  </si>
  <si>
    <t>广东安迅防雷科技股份有限公司</t>
    <phoneticPr fontId="3" type="noConversion"/>
  </si>
  <si>
    <t>型式试验</t>
    <phoneticPr fontId="3" type="noConversion"/>
  </si>
  <si>
    <t>2019.1.3</t>
    <phoneticPr fontId="58" type="noConversion"/>
  </si>
  <si>
    <t>2019.1.7</t>
    <phoneticPr fontId="58" type="noConversion"/>
  </si>
  <si>
    <t>2019.1.9</t>
    <phoneticPr fontId="58" type="noConversion"/>
  </si>
  <si>
    <t>L20190001</t>
    <phoneticPr fontId="58" type="noConversion"/>
  </si>
  <si>
    <t>L20180161</t>
  </si>
  <si>
    <t>林</t>
    <phoneticPr fontId="58" type="noConversion"/>
  </si>
  <si>
    <t>L20180624</t>
  </si>
  <si>
    <t>监督</t>
    <phoneticPr fontId="3" type="noConversion"/>
  </si>
  <si>
    <t>沈</t>
    <phoneticPr fontId="58" type="noConversion"/>
  </si>
  <si>
    <t>765386292169</t>
    <phoneticPr fontId="37" type="noConversion"/>
  </si>
  <si>
    <t>765372195354</t>
    <phoneticPr fontId="58" type="noConversion"/>
  </si>
  <si>
    <t>L20190016</t>
    <phoneticPr fontId="58" type="noConversion"/>
  </si>
  <si>
    <t>成都东方瀚易科技发展有限公司</t>
  </si>
  <si>
    <r>
      <t>0</t>
    </r>
    <r>
      <rPr>
        <sz val="12"/>
        <rFont val="宋体"/>
        <family val="3"/>
        <charset val="134"/>
      </rPr>
      <t>.8/0.5</t>
    </r>
    <phoneticPr fontId="58" type="noConversion"/>
  </si>
  <si>
    <t>2019.1.16</t>
    <phoneticPr fontId="58" type="noConversion"/>
  </si>
  <si>
    <t>沈</t>
    <phoneticPr fontId="58" type="noConversion"/>
  </si>
  <si>
    <t>陈文文</t>
    <phoneticPr fontId="37" type="noConversion"/>
  </si>
  <si>
    <t>45089562（2019.1.22）</t>
    <phoneticPr fontId="58" type="noConversion"/>
  </si>
  <si>
    <t>上海施耐德低压终端电器有限公司　　　　　　　　　　　　　　　　　　　</t>
  </si>
  <si>
    <t>未到账</t>
    <phoneticPr fontId="58" type="noConversion"/>
  </si>
  <si>
    <t>45089558（2019.1.22）</t>
    <phoneticPr fontId="58" type="noConversion"/>
  </si>
  <si>
    <r>
      <t>L</t>
    </r>
    <r>
      <rPr>
        <sz val="12"/>
        <rFont val="宋体"/>
        <family val="3"/>
        <charset val="134"/>
      </rPr>
      <t>20170553、L20180269</t>
    </r>
    <phoneticPr fontId="58" type="noConversion"/>
  </si>
  <si>
    <r>
      <t>45089561（2019.1.22</t>
    </r>
    <r>
      <rPr>
        <sz val="12"/>
        <rFont val="宋体"/>
        <family val="3"/>
        <charset val="134"/>
      </rPr>
      <t>）</t>
    </r>
    <phoneticPr fontId="58" type="noConversion"/>
  </si>
  <si>
    <r>
      <t>2019.1.1</t>
    </r>
    <r>
      <rPr>
        <sz val="12"/>
        <rFont val="宋体"/>
        <family val="3"/>
        <charset val="134"/>
      </rPr>
      <t>0</t>
    </r>
    <phoneticPr fontId="58" type="noConversion"/>
  </si>
  <si>
    <t>L20190019</t>
  </si>
  <si>
    <t>盐城亚圣电气有限公司</t>
  </si>
  <si>
    <t>上海森蘅电气科技有限公司</t>
    <phoneticPr fontId="58" type="noConversion"/>
  </si>
  <si>
    <t>周博</t>
    <phoneticPr fontId="58" type="noConversion"/>
  </si>
  <si>
    <t>L20180610</t>
  </si>
  <si>
    <t>公牛集团股份有限公司</t>
  </si>
  <si>
    <r>
      <t>2019.1.1</t>
    </r>
    <r>
      <rPr>
        <sz val="12"/>
        <rFont val="宋体"/>
        <family val="3"/>
        <charset val="134"/>
      </rPr>
      <t>5</t>
    </r>
    <phoneticPr fontId="58" type="noConversion"/>
  </si>
  <si>
    <t>45089559（2019.1.22）</t>
    <phoneticPr fontId="58" type="noConversion"/>
  </si>
  <si>
    <r>
      <t>C</t>
    </r>
    <r>
      <rPr>
        <sz val="12"/>
        <rFont val="宋体"/>
        <family val="3"/>
        <charset val="134"/>
      </rPr>
      <t>QC</t>
    </r>
    <phoneticPr fontId="58" type="noConversion"/>
  </si>
  <si>
    <t>45089557（2019.1.22）</t>
    <phoneticPr fontId="58" type="noConversion"/>
  </si>
  <si>
    <t>765372121987</t>
    <phoneticPr fontId="37" type="noConversion"/>
  </si>
  <si>
    <t>765372195368</t>
    <phoneticPr fontId="58" type="noConversion"/>
  </si>
  <si>
    <t>765372195371</t>
    <phoneticPr fontId="58" type="noConversion"/>
  </si>
  <si>
    <t>765372195372</t>
    <phoneticPr fontId="58" type="noConversion"/>
  </si>
  <si>
    <t>765372195374</t>
    <phoneticPr fontId="58" type="noConversion"/>
  </si>
  <si>
    <t>765372195375</t>
    <phoneticPr fontId="58" type="noConversion"/>
  </si>
  <si>
    <t>765372195377</t>
    <phoneticPr fontId="58" type="noConversion"/>
  </si>
  <si>
    <r>
      <t>2</t>
    </r>
    <r>
      <rPr>
        <sz val="12"/>
        <rFont val="宋体"/>
        <family val="3"/>
        <charset val="134"/>
      </rPr>
      <t>019.1.23</t>
    </r>
    <r>
      <rPr>
        <sz val="11"/>
        <color theme="1"/>
        <rFont val="宋体"/>
        <family val="2"/>
        <charset val="134"/>
        <scheme val="minor"/>
      </rPr>
      <t/>
    </r>
  </si>
  <si>
    <t>L20190031</t>
  </si>
  <si>
    <t>陕西凌雷电气有限公司</t>
    <phoneticPr fontId="3" type="noConversion"/>
  </si>
  <si>
    <t>沈</t>
    <phoneticPr fontId="58" type="noConversion"/>
  </si>
  <si>
    <t>监督</t>
    <phoneticPr fontId="58" type="noConversion"/>
  </si>
  <si>
    <t>2019.1.18</t>
  </si>
  <si>
    <t>2019.1.24</t>
    <phoneticPr fontId="58" type="noConversion"/>
  </si>
  <si>
    <t>L20190038</t>
    <phoneticPr fontId="58" type="noConversion"/>
  </si>
  <si>
    <t>特福隆（上海）科技有限公司</t>
  </si>
  <si>
    <t>委托</t>
    <phoneticPr fontId="58" type="noConversion"/>
  </si>
  <si>
    <t>45089571（2019.1.28）</t>
    <phoneticPr fontId="58" type="noConversion"/>
  </si>
  <si>
    <t>L20190014</t>
  </si>
  <si>
    <t>委托</t>
    <phoneticPr fontId="3" type="noConversion"/>
  </si>
  <si>
    <t>45089568（2019.1.28）</t>
    <phoneticPr fontId="58" type="noConversion"/>
  </si>
  <si>
    <t>L20190035</t>
    <phoneticPr fontId="58" type="noConversion"/>
  </si>
  <si>
    <t>45089569（2019.1.28）</t>
    <phoneticPr fontId="58" type="noConversion"/>
  </si>
  <si>
    <t>L20190026</t>
  </si>
  <si>
    <t>45089570（2019.1.28）</t>
    <phoneticPr fontId="58" type="noConversion"/>
  </si>
  <si>
    <t>765372195311</t>
    <phoneticPr fontId="58" type="noConversion"/>
  </si>
  <si>
    <t>765372195312</t>
    <phoneticPr fontId="58" type="noConversion"/>
  </si>
  <si>
    <t>765372195316</t>
    <phoneticPr fontId="58" type="noConversion"/>
  </si>
  <si>
    <t>厦门士林电机有限公司</t>
    <phoneticPr fontId="3" type="noConversion"/>
  </si>
  <si>
    <t>型式试验</t>
    <phoneticPr fontId="3" type="noConversion"/>
  </si>
  <si>
    <t>L20180482、607</t>
    <phoneticPr fontId="58" type="noConversion"/>
  </si>
  <si>
    <t>高靖翔</t>
    <phoneticPr fontId="58" type="noConversion"/>
  </si>
  <si>
    <r>
      <t>2</t>
    </r>
    <r>
      <rPr>
        <sz val="12"/>
        <rFont val="宋体"/>
        <family val="3"/>
        <charset val="134"/>
      </rPr>
      <t>019.1.25</t>
    </r>
    <phoneticPr fontId="58" type="noConversion"/>
  </si>
  <si>
    <t>2019.1.21</t>
    <phoneticPr fontId="58" type="noConversion"/>
  </si>
  <si>
    <r>
      <t>C</t>
    </r>
    <r>
      <rPr>
        <sz val="12"/>
        <rFont val="宋体"/>
        <family val="3"/>
        <charset val="134"/>
      </rPr>
      <t>LAMPER</t>
    </r>
    <phoneticPr fontId="58" type="noConversion"/>
  </si>
  <si>
    <t>L20190033</t>
  </si>
  <si>
    <t>沈</t>
    <phoneticPr fontId="3" type="noConversion"/>
  </si>
  <si>
    <t>委托</t>
    <phoneticPr fontId="58" type="noConversion"/>
  </si>
  <si>
    <r>
      <t>7</t>
    </r>
    <r>
      <rPr>
        <sz val="12"/>
        <rFont val="宋体"/>
        <family val="3"/>
        <charset val="134"/>
      </rPr>
      <t>333美元</t>
    </r>
    <phoneticPr fontId="58" type="noConversion"/>
  </si>
  <si>
    <r>
      <t>24683309（</t>
    </r>
    <r>
      <rPr>
        <sz val="12"/>
        <rFont val="宋体"/>
        <family val="3"/>
        <charset val="134"/>
      </rPr>
      <t>2018</t>
    </r>
    <r>
      <rPr>
        <sz val="12"/>
        <rFont val="宋体"/>
        <family val="3"/>
        <charset val="134"/>
      </rPr>
      <t>）</t>
    </r>
    <phoneticPr fontId="58" type="noConversion"/>
  </si>
  <si>
    <r>
      <t>24683277（</t>
    </r>
    <r>
      <rPr>
        <sz val="12"/>
        <rFont val="宋体"/>
        <family val="3"/>
        <charset val="134"/>
      </rPr>
      <t>2018</t>
    </r>
    <r>
      <rPr>
        <sz val="12"/>
        <rFont val="宋体"/>
        <family val="3"/>
        <charset val="134"/>
      </rPr>
      <t>）</t>
    </r>
    <phoneticPr fontId="58" type="noConversion"/>
  </si>
  <si>
    <t>45089565、45089564（2019.1.17）</t>
    <phoneticPr fontId="58" type="noConversion"/>
  </si>
  <si>
    <t>20190111 14:07:54</t>
  </si>
  <si>
    <t>2019年开票未到账</t>
    <phoneticPr fontId="58" type="noConversion"/>
  </si>
  <si>
    <r>
      <t>2</t>
    </r>
    <r>
      <rPr>
        <sz val="12"/>
        <rFont val="宋体"/>
        <family val="3"/>
        <charset val="134"/>
      </rPr>
      <t>018年</t>
    </r>
    <r>
      <rPr>
        <sz val="12"/>
        <rFont val="宋体"/>
        <family val="3"/>
        <charset val="134"/>
      </rPr>
      <t>已开票未到帐</t>
    </r>
    <phoneticPr fontId="3" type="noConversion"/>
  </si>
  <si>
    <t>？</t>
    <phoneticPr fontId="58" type="noConversion"/>
  </si>
  <si>
    <r>
      <t>45089556（</t>
    </r>
    <r>
      <rPr>
        <sz val="12"/>
        <rFont val="宋体"/>
        <family val="3"/>
        <charset val="134"/>
      </rPr>
      <t>2019.1.17</t>
    </r>
    <r>
      <rPr>
        <sz val="12"/>
        <rFont val="宋体"/>
        <family val="3"/>
        <charset val="134"/>
      </rPr>
      <t>）</t>
    </r>
    <phoneticPr fontId="58" type="noConversion"/>
  </si>
  <si>
    <t>2019.1.30</t>
    <phoneticPr fontId="58" type="noConversion"/>
  </si>
  <si>
    <t>L20190008、009</t>
    <phoneticPr fontId="58" type="noConversion"/>
  </si>
  <si>
    <r>
      <t>委托/</t>
    </r>
    <r>
      <rPr>
        <sz val="12"/>
        <rFont val="宋体"/>
        <family val="3"/>
        <charset val="134"/>
      </rPr>
      <t>CQC抽样</t>
    </r>
    <phoneticPr fontId="3" type="noConversion"/>
  </si>
  <si>
    <t>2019.1.31、2019.2.18</t>
    <phoneticPr fontId="58" type="noConversion"/>
  </si>
  <si>
    <t>委托</t>
    <phoneticPr fontId="58" type="noConversion"/>
  </si>
  <si>
    <t>沈</t>
    <phoneticPr fontId="58" type="noConversion"/>
  </si>
  <si>
    <t>同一份报告，由于修改增加费用</t>
    <phoneticPr fontId="58" type="noConversion"/>
  </si>
  <si>
    <t>上海天祥质量技术服务有限公司</t>
  </si>
  <si>
    <t>2019.2.2</t>
    <phoneticPr fontId="58" type="noConversion"/>
  </si>
  <si>
    <r>
      <t>2</t>
    </r>
    <r>
      <rPr>
        <sz val="12"/>
        <rFont val="宋体"/>
        <family val="3"/>
        <charset val="134"/>
      </rPr>
      <t>018年已开票，共10个项目</t>
    </r>
    <phoneticPr fontId="58" type="noConversion"/>
  </si>
  <si>
    <t>林</t>
    <phoneticPr fontId="58" type="noConversion"/>
  </si>
  <si>
    <t>L20180400、L20180404、L20180401、L20180388、L20180405、L20180399、L20180448、L20180464、L20180378、L20180523</t>
    <phoneticPr fontId="58" type="noConversion"/>
  </si>
  <si>
    <t>西安阿普顿电力技术有限公司</t>
  </si>
  <si>
    <t>2019.1.24</t>
    <phoneticPr fontId="58" type="noConversion"/>
  </si>
  <si>
    <t>L20180604、605</t>
    <phoneticPr fontId="58" type="noConversion"/>
  </si>
  <si>
    <t>普票</t>
    <phoneticPr fontId="58" type="noConversion"/>
  </si>
  <si>
    <r>
      <t>4</t>
    </r>
    <r>
      <rPr>
        <sz val="12"/>
        <rFont val="宋体"/>
        <family val="3"/>
        <charset val="134"/>
      </rPr>
      <t>5089579（2019.2.19）</t>
    </r>
    <phoneticPr fontId="58" type="noConversion"/>
  </si>
  <si>
    <r>
      <t>4</t>
    </r>
    <r>
      <rPr>
        <sz val="12"/>
        <rFont val="宋体"/>
        <family val="3"/>
        <charset val="134"/>
      </rPr>
      <t>5089578（2019.2.19）</t>
    </r>
    <phoneticPr fontId="58" type="noConversion"/>
  </si>
  <si>
    <t>45089576（2019.2.19）</t>
    <phoneticPr fontId="58" type="noConversion"/>
  </si>
  <si>
    <t>45089580（2019.2.19）</t>
    <phoneticPr fontId="58" type="noConversion"/>
  </si>
  <si>
    <t>L20180559</t>
  </si>
  <si>
    <t>上海优泰欧申机电有限公司</t>
    <phoneticPr fontId="3" type="noConversion"/>
  </si>
  <si>
    <t>CQC</t>
    <phoneticPr fontId="3" type="noConversion"/>
  </si>
  <si>
    <t>沈</t>
    <phoneticPr fontId="58" type="noConversion"/>
  </si>
  <si>
    <t>2019.1.24</t>
    <phoneticPr fontId="58" type="noConversion"/>
  </si>
  <si>
    <t>45089577（2019.2.19）</t>
    <phoneticPr fontId="58" type="noConversion"/>
  </si>
  <si>
    <t>上海建科检验有限公司</t>
    <phoneticPr fontId="58" type="noConversion"/>
  </si>
  <si>
    <t>4509572、4509573、4509574、4509575（2019.2.19）</t>
    <phoneticPr fontId="58" type="noConversion"/>
  </si>
  <si>
    <t>玻璃</t>
    <phoneticPr fontId="58" type="noConversion"/>
  </si>
  <si>
    <t>唐主任</t>
    <phoneticPr fontId="58" type="noConversion"/>
  </si>
  <si>
    <t>2019.1.11</t>
    <phoneticPr fontId="58" type="noConversion"/>
  </si>
  <si>
    <t>765372195373</t>
    <phoneticPr fontId="58" type="noConversion"/>
  </si>
  <si>
    <t>765387435162</t>
    <phoneticPr fontId="58" type="noConversion"/>
  </si>
  <si>
    <t>765387435163</t>
    <phoneticPr fontId="58" type="noConversion"/>
  </si>
  <si>
    <t>765387435164</t>
    <phoneticPr fontId="58" type="noConversion"/>
  </si>
  <si>
    <t>765387435165</t>
    <phoneticPr fontId="58" type="noConversion"/>
  </si>
  <si>
    <t>765387435166</t>
    <phoneticPr fontId="58" type="noConversion"/>
  </si>
  <si>
    <t>765387435168</t>
    <phoneticPr fontId="58" type="noConversion"/>
  </si>
  <si>
    <t>2019.3.1</t>
    <phoneticPr fontId="58" type="noConversion"/>
  </si>
  <si>
    <t>委托</t>
    <phoneticPr fontId="58" type="noConversion"/>
  </si>
  <si>
    <t>SCB</t>
    <phoneticPr fontId="58" type="noConversion"/>
  </si>
  <si>
    <t>2019.2.19</t>
    <phoneticPr fontId="58" type="noConversion"/>
  </si>
  <si>
    <t>L20180608</t>
  </si>
  <si>
    <t>2019.2.22</t>
    <phoneticPr fontId="58" type="noConversion"/>
  </si>
  <si>
    <t>上海大学</t>
    <phoneticPr fontId="58" type="noConversion"/>
  </si>
  <si>
    <r>
      <t>L</t>
    </r>
    <r>
      <rPr>
        <sz val="12"/>
        <rFont val="宋体"/>
        <family val="3"/>
        <charset val="134"/>
      </rPr>
      <t>20180620</t>
    </r>
    <phoneticPr fontId="58" type="noConversion"/>
  </si>
  <si>
    <t>2019.2.28</t>
    <phoneticPr fontId="58" type="noConversion"/>
  </si>
  <si>
    <t>L20180600</t>
  </si>
  <si>
    <t>上海思动电子科技有限公司</t>
  </si>
  <si>
    <r>
      <t>L20190042</t>
    </r>
    <r>
      <rPr>
        <sz val="12"/>
        <rFont val="宋体"/>
        <family val="3"/>
        <charset val="134"/>
      </rPr>
      <t/>
    </r>
  </si>
  <si>
    <t>中山市澳美高电子有限公司</t>
  </si>
  <si>
    <r>
      <t>L20190051</t>
    </r>
    <r>
      <rPr>
        <sz val="12"/>
        <rFont val="宋体"/>
        <family val="3"/>
        <charset val="134"/>
      </rPr>
      <t/>
    </r>
  </si>
  <si>
    <t>L20180581</t>
  </si>
  <si>
    <t>L20180391</t>
  </si>
  <si>
    <r>
      <t>L20190044</t>
    </r>
    <r>
      <rPr>
        <sz val="12"/>
        <rFont val="宋体"/>
        <family val="3"/>
        <charset val="134"/>
      </rPr>
      <t/>
    </r>
  </si>
  <si>
    <t>L20180609</t>
  </si>
  <si>
    <t>测试费</t>
    <phoneticPr fontId="36" type="noConversion"/>
  </si>
  <si>
    <t>备注</t>
  </si>
  <si>
    <t>RMB91799</t>
  </si>
  <si>
    <t>181200538SHA</t>
  </si>
  <si>
    <t>L20180081</t>
  </si>
  <si>
    <t>190102238SHA</t>
  </si>
  <si>
    <t>L20180548</t>
  </si>
  <si>
    <t>RMB160000</t>
  </si>
  <si>
    <t>190100668SHA</t>
  </si>
  <si>
    <t>L20180549</t>
  </si>
  <si>
    <t>RMB44000</t>
  </si>
  <si>
    <t>190100055SHA</t>
  </si>
  <si>
    <t>7折后</t>
    <phoneticPr fontId="36" type="noConversion"/>
  </si>
  <si>
    <t>181101044SHA</t>
  </si>
  <si>
    <t>L20180552</t>
  </si>
  <si>
    <t>7折</t>
    <phoneticPr fontId="36" type="noConversion"/>
  </si>
  <si>
    <t>RMB12000</t>
  </si>
  <si>
    <t>181200586SHA</t>
  </si>
  <si>
    <t>L20180618</t>
  </si>
  <si>
    <t>RMB11000</t>
  </si>
  <si>
    <t>181101159SHA</t>
  </si>
  <si>
    <t>L20180551</t>
  </si>
  <si>
    <t>181101155SHA</t>
  </si>
  <si>
    <t>L20180590</t>
  </si>
  <si>
    <t>L20180589</t>
    <phoneticPr fontId="36" type="noConversion"/>
  </si>
  <si>
    <t>L20180617</t>
    <phoneticPr fontId="36" type="noConversion"/>
  </si>
  <si>
    <t>RMB33000     RMB16000</t>
  </si>
  <si>
    <t>L20190003</t>
  </si>
  <si>
    <t>181202225SHA</t>
  </si>
  <si>
    <t>之前余额</t>
  </si>
  <si>
    <t>截止L20180523</t>
  </si>
  <si>
    <t>2018.11.11</t>
    <phoneticPr fontId="36" type="noConversion"/>
  </si>
  <si>
    <t>目前结余</t>
  </si>
  <si>
    <t>2019.3.12</t>
    <phoneticPr fontId="36" type="noConversion"/>
  </si>
  <si>
    <t>45089582（2019.3.12）</t>
    <phoneticPr fontId="58" type="noConversion"/>
  </si>
  <si>
    <r>
      <t>L20190058</t>
    </r>
    <r>
      <rPr>
        <sz val="12"/>
        <rFont val="宋体"/>
        <family val="3"/>
        <charset val="134"/>
      </rPr>
      <t/>
    </r>
  </si>
  <si>
    <t>浙江耐盾电气科技有限公司</t>
  </si>
  <si>
    <t>45089586（2019.3.12）</t>
    <phoneticPr fontId="58" type="noConversion"/>
  </si>
  <si>
    <t>上海雷太电气有限公司乐清分公司</t>
    <phoneticPr fontId="58" type="noConversion"/>
  </si>
  <si>
    <t>L20190089</t>
    <phoneticPr fontId="58" type="noConversion"/>
  </si>
  <si>
    <t>45089588（2019.3.12）</t>
    <phoneticPr fontId="58" type="noConversion"/>
  </si>
  <si>
    <t>45089589（2019.3.12）</t>
    <phoneticPr fontId="58" type="noConversion"/>
  </si>
  <si>
    <r>
      <t>L20190070</t>
    </r>
    <r>
      <rPr>
        <sz val="12"/>
        <rFont val="宋体"/>
        <family val="3"/>
        <charset val="134"/>
      </rPr>
      <t/>
    </r>
  </si>
  <si>
    <t>大连新三能电子设备有限公司</t>
  </si>
  <si>
    <r>
      <t>L20190082</t>
    </r>
    <r>
      <rPr>
        <sz val="12"/>
        <rFont val="宋体"/>
        <family val="3"/>
        <charset val="134"/>
      </rPr>
      <t/>
    </r>
  </si>
  <si>
    <t>杭州恒瑞电气科技有限公司</t>
    <phoneticPr fontId="3" type="noConversion"/>
  </si>
  <si>
    <t>监督</t>
    <phoneticPr fontId="3" type="noConversion"/>
  </si>
  <si>
    <t>45089592（2019.3.12）</t>
    <phoneticPr fontId="58" type="noConversion"/>
  </si>
  <si>
    <t>L20190027</t>
  </si>
  <si>
    <t>深圳市金巽源科技有限公司</t>
  </si>
  <si>
    <t>45089593（2019.3.12）</t>
    <phoneticPr fontId="58" type="noConversion"/>
  </si>
  <si>
    <r>
      <t>L20190078</t>
    </r>
    <r>
      <rPr>
        <sz val="12"/>
        <rFont val="宋体"/>
        <family val="3"/>
        <charset val="134"/>
      </rPr>
      <t/>
    </r>
  </si>
  <si>
    <t>苏州波特利五金照明电器有限公司</t>
  </si>
  <si>
    <t>委托</t>
    <phoneticPr fontId="3" type="noConversion"/>
  </si>
  <si>
    <t>林</t>
    <phoneticPr fontId="3" type="noConversion"/>
  </si>
  <si>
    <t>45089594（2019.3.12）</t>
    <phoneticPr fontId="58" type="noConversion"/>
  </si>
  <si>
    <r>
      <t>L20190069</t>
    </r>
    <r>
      <rPr>
        <sz val="12"/>
        <rFont val="宋体"/>
        <family val="3"/>
        <charset val="134"/>
      </rPr>
      <t/>
    </r>
  </si>
  <si>
    <t>深圳莱福德科技股份有限公司</t>
  </si>
  <si>
    <t>45089595（2019.3.12）</t>
    <phoneticPr fontId="58" type="noConversion"/>
  </si>
  <si>
    <r>
      <t>2019.3.</t>
    </r>
    <r>
      <rPr>
        <sz val="12"/>
        <rFont val="宋体"/>
        <family val="3"/>
        <charset val="134"/>
      </rPr>
      <t>7</t>
    </r>
    <phoneticPr fontId="58" type="noConversion"/>
  </si>
  <si>
    <r>
      <t>L</t>
    </r>
    <r>
      <rPr>
        <sz val="12"/>
        <rFont val="宋体"/>
        <family val="3"/>
        <charset val="134"/>
      </rPr>
      <t>20180081</t>
    </r>
    <phoneticPr fontId="58" type="noConversion"/>
  </si>
  <si>
    <t>L20180548</t>
    <phoneticPr fontId="58" type="noConversion"/>
  </si>
  <si>
    <t>已开票</t>
    <phoneticPr fontId="3" type="noConversion"/>
  </si>
  <si>
    <r>
      <t>2019.3.</t>
    </r>
    <r>
      <rPr>
        <sz val="12"/>
        <rFont val="宋体"/>
        <family val="3"/>
        <charset val="134"/>
      </rPr>
      <t>8</t>
    </r>
    <r>
      <rPr>
        <sz val="11"/>
        <color theme="1"/>
        <rFont val="宋体"/>
        <family val="2"/>
        <charset val="134"/>
        <scheme val="minor"/>
      </rPr>
      <t/>
    </r>
  </si>
  <si>
    <t>王春</t>
    <phoneticPr fontId="58" type="noConversion"/>
  </si>
  <si>
    <t>45089598（2019.3.13）</t>
    <phoneticPr fontId="58" type="noConversion"/>
  </si>
  <si>
    <t>45089599、600（2019.3.13）</t>
    <phoneticPr fontId="58" type="noConversion"/>
  </si>
  <si>
    <t>765372195378</t>
    <phoneticPr fontId="58" type="noConversion"/>
  </si>
  <si>
    <t>765387435333</t>
    <phoneticPr fontId="58" type="noConversion"/>
  </si>
  <si>
    <t>765387435332</t>
    <phoneticPr fontId="58" type="noConversion"/>
  </si>
  <si>
    <t>765387435336</t>
    <phoneticPr fontId="58" type="noConversion"/>
  </si>
  <si>
    <t>765387435337</t>
    <phoneticPr fontId="58" type="noConversion"/>
  </si>
  <si>
    <t>765387435338</t>
    <phoneticPr fontId="58" type="noConversion"/>
  </si>
  <si>
    <t>765387435339</t>
    <phoneticPr fontId="58" type="noConversion"/>
  </si>
  <si>
    <t>765387435340</t>
    <phoneticPr fontId="58" type="noConversion"/>
  </si>
  <si>
    <t>765387435341</t>
    <phoneticPr fontId="58" type="noConversion"/>
  </si>
  <si>
    <t>765387435341</t>
    <phoneticPr fontId="58" type="noConversion"/>
  </si>
  <si>
    <t>765387435346</t>
    <phoneticPr fontId="58" type="noConversion"/>
  </si>
  <si>
    <t>765387435345</t>
    <phoneticPr fontId="58" type="noConversion"/>
  </si>
  <si>
    <t>765387435344</t>
    <phoneticPr fontId="58" type="noConversion"/>
  </si>
  <si>
    <t>765387435343</t>
    <phoneticPr fontId="58" type="noConversion"/>
  </si>
  <si>
    <t>765387435342</t>
    <phoneticPr fontId="58" type="noConversion"/>
  </si>
  <si>
    <t>765387435347</t>
    <phoneticPr fontId="58" type="noConversion"/>
  </si>
  <si>
    <r>
      <t>2</t>
    </r>
    <r>
      <rPr>
        <sz val="12"/>
        <rFont val="宋体"/>
        <family val="3"/>
        <charset val="134"/>
      </rPr>
      <t>019.3.8</t>
    </r>
    <phoneticPr fontId="3" type="noConversion"/>
  </si>
  <si>
    <t>2019.3.4</t>
    <phoneticPr fontId="58" type="noConversion"/>
  </si>
  <si>
    <t>2019.3.13</t>
    <phoneticPr fontId="58" type="noConversion"/>
  </si>
  <si>
    <t>已开票</t>
    <phoneticPr fontId="3" type="noConversion"/>
  </si>
  <si>
    <r>
      <t>L20190093</t>
    </r>
    <r>
      <rPr>
        <sz val="12"/>
        <rFont val="宋体"/>
        <family val="3"/>
        <charset val="134"/>
      </rPr>
      <t/>
    </r>
  </si>
  <si>
    <t>常州高森低压电器有限公司</t>
  </si>
  <si>
    <t>L20190021</t>
  </si>
  <si>
    <t>L20190021</t>
    <phoneticPr fontId="36" type="noConversion"/>
  </si>
  <si>
    <t>L20180552</t>
    <phoneticPr fontId="3" type="noConversion"/>
  </si>
  <si>
    <t>L20180618</t>
    <phoneticPr fontId="3" type="noConversion"/>
  </si>
  <si>
    <t>L20190003</t>
    <phoneticPr fontId="3" type="noConversion"/>
  </si>
  <si>
    <t>45089621（2019.3.15）</t>
    <phoneticPr fontId="58" type="noConversion"/>
  </si>
  <si>
    <t>45089622（2019.3.15）</t>
    <phoneticPr fontId="58" type="noConversion"/>
  </si>
  <si>
    <t>45089625（2019.3.15）</t>
    <phoneticPr fontId="58" type="noConversion"/>
  </si>
  <si>
    <t>L20180621-622</t>
  </si>
  <si>
    <r>
      <t>L20190080</t>
    </r>
    <r>
      <rPr>
        <sz val="12"/>
        <rFont val="宋体"/>
        <family val="3"/>
        <charset val="134"/>
      </rPr>
      <t/>
    </r>
  </si>
  <si>
    <t>中国石油集团安全环保技术研究院有限公司</t>
  </si>
  <si>
    <t>陈思学</t>
    <phoneticPr fontId="58" type="noConversion"/>
  </si>
  <si>
    <t>45089628（2019.3.15）</t>
    <phoneticPr fontId="58" type="noConversion"/>
  </si>
  <si>
    <r>
      <t>L20190057</t>
    </r>
    <r>
      <rPr>
        <sz val="12"/>
        <rFont val="宋体"/>
        <family val="3"/>
        <charset val="134"/>
      </rPr>
      <t/>
    </r>
  </si>
  <si>
    <t>王旭</t>
    <phoneticPr fontId="58" type="noConversion"/>
  </si>
  <si>
    <t>765387435341</t>
    <phoneticPr fontId="58" type="noConversion"/>
  </si>
  <si>
    <t>765387435359</t>
    <phoneticPr fontId="58" type="noConversion"/>
  </si>
  <si>
    <t>765387435360</t>
    <phoneticPr fontId="58" type="noConversion"/>
  </si>
  <si>
    <t>765387435361</t>
    <phoneticPr fontId="58" type="noConversion"/>
  </si>
  <si>
    <r>
      <t>L20190061</t>
    </r>
    <r>
      <rPr>
        <sz val="12"/>
        <rFont val="宋体"/>
        <family val="3"/>
        <charset val="134"/>
      </rPr>
      <t/>
    </r>
  </si>
  <si>
    <t>2019.3.18</t>
    <phoneticPr fontId="58" type="noConversion"/>
  </si>
  <si>
    <t>周博</t>
    <phoneticPr fontId="58" type="noConversion"/>
  </si>
  <si>
    <t>2019.3.19</t>
  </si>
  <si>
    <t>杭州易造科技有限公司</t>
    <phoneticPr fontId="3" type="noConversion"/>
  </si>
  <si>
    <r>
      <t>C</t>
    </r>
    <r>
      <rPr>
        <sz val="12"/>
        <rFont val="宋体"/>
        <family val="3"/>
        <charset val="134"/>
      </rPr>
      <t>QC认证</t>
    </r>
    <phoneticPr fontId="3" type="noConversion"/>
  </si>
  <si>
    <t>2019.3.19</t>
    <phoneticPr fontId="3" type="noConversion"/>
  </si>
  <si>
    <r>
      <t>L20190036、</t>
    </r>
    <r>
      <rPr>
        <sz val="12"/>
        <rFont val="宋体"/>
        <family val="3"/>
        <charset val="134"/>
      </rPr>
      <t>39</t>
    </r>
    <phoneticPr fontId="58" type="noConversion"/>
  </si>
  <si>
    <t>L20190029</t>
  </si>
  <si>
    <t>委托</t>
    <phoneticPr fontId="3" type="noConversion"/>
  </si>
  <si>
    <t>L20180299</t>
  </si>
  <si>
    <t>苏州未来电器股份有限公司</t>
  </si>
  <si>
    <t>2019.3.14</t>
    <phoneticPr fontId="58" type="noConversion"/>
  </si>
  <si>
    <t>必维欧亚电气技术咨询服务(上海)有限公司</t>
    <phoneticPr fontId="58" type="noConversion"/>
  </si>
  <si>
    <t>上海施耐德低压终端电器有限公司</t>
    <phoneticPr fontId="37" type="noConversion"/>
  </si>
  <si>
    <t>45089585（2019.3.12）</t>
    <phoneticPr fontId="58" type="noConversion"/>
  </si>
  <si>
    <t>45089630（2019.3.22）</t>
    <phoneticPr fontId="58" type="noConversion"/>
  </si>
  <si>
    <t>765387435335</t>
    <phoneticPr fontId="58" type="noConversion"/>
  </si>
  <si>
    <t>765387435220</t>
    <phoneticPr fontId="58" type="noConversion"/>
  </si>
  <si>
    <t>45089629（2019.3.22）</t>
    <phoneticPr fontId="58" type="noConversion"/>
  </si>
  <si>
    <r>
      <t>L20190097</t>
    </r>
    <r>
      <rPr>
        <sz val="12"/>
        <rFont val="宋体"/>
        <family val="3"/>
        <charset val="134"/>
      </rPr>
      <t/>
    </r>
  </si>
  <si>
    <t>2019.3.20</t>
    <phoneticPr fontId="3" type="noConversion"/>
  </si>
  <si>
    <t>浙江华庭电气有限公司</t>
    <phoneticPr fontId="58" type="noConversion"/>
  </si>
  <si>
    <t>林</t>
    <phoneticPr fontId="58" type="noConversion"/>
  </si>
  <si>
    <t>765387435223</t>
    <phoneticPr fontId="58" type="noConversion"/>
  </si>
  <si>
    <r>
      <t>L20190053</t>
    </r>
    <r>
      <rPr>
        <sz val="12"/>
        <rFont val="宋体"/>
        <family val="3"/>
        <charset val="134"/>
      </rPr>
      <t/>
    </r>
    <phoneticPr fontId="58" type="noConversion"/>
  </si>
  <si>
    <t>耿俊</t>
    <phoneticPr fontId="58" type="noConversion"/>
  </si>
  <si>
    <r>
      <t>45089634</t>
    </r>
    <r>
      <rPr>
        <sz val="12"/>
        <rFont val="宋体"/>
        <family val="3"/>
        <charset val="134"/>
      </rPr>
      <t>（</t>
    </r>
    <r>
      <rPr>
        <sz val="12"/>
        <rFont val="Times New Roman"/>
        <family val="1"/>
      </rPr>
      <t>2019.3.22</t>
    </r>
    <r>
      <rPr>
        <sz val="12"/>
        <rFont val="宋体"/>
        <family val="3"/>
        <charset val="134"/>
      </rPr>
      <t>）</t>
    </r>
    <phoneticPr fontId="58" type="noConversion"/>
  </si>
  <si>
    <t>45089631（2019.3.22）</t>
    <phoneticPr fontId="58" type="noConversion"/>
  </si>
  <si>
    <t>45089633（2019.3.22）</t>
    <phoneticPr fontId="58" type="noConversion"/>
  </si>
  <si>
    <r>
      <t>45089632（</t>
    </r>
    <r>
      <rPr>
        <sz val="12"/>
        <rFont val="宋体"/>
        <family val="3"/>
        <charset val="134"/>
      </rPr>
      <t>2019.3.22</t>
    </r>
    <r>
      <rPr>
        <sz val="12"/>
        <rFont val="宋体"/>
        <family val="3"/>
        <charset val="134"/>
      </rPr>
      <t>）</t>
    </r>
    <phoneticPr fontId="58" type="noConversion"/>
  </si>
  <si>
    <t>765372195503</t>
    <phoneticPr fontId="58" type="noConversion"/>
  </si>
  <si>
    <t>765387435227</t>
    <phoneticPr fontId="58" type="noConversion"/>
  </si>
  <si>
    <r>
      <t>4</t>
    </r>
    <r>
      <rPr>
        <sz val="12"/>
        <rFont val="宋体"/>
        <family val="3"/>
        <charset val="134"/>
      </rPr>
      <t>5089635（2019.3.25）</t>
    </r>
    <phoneticPr fontId="58" type="noConversion"/>
  </si>
  <si>
    <t>型式试验</t>
    <phoneticPr fontId="58" type="noConversion"/>
  </si>
  <si>
    <r>
      <t>L20190111</t>
    </r>
    <r>
      <rPr>
        <sz val="12"/>
        <rFont val="宋体"/>
        <family val="3"/>
        <charset val="134"/>
      </rPr>
      <t/>
    </r>
  </si>
  <si>
    <t>历晓东</t>
    <phoneticPr fontId="58" type="noConversion"/>
  </si>
  <si>
    <t>L20190125</t>
  </si>
  <si>
    <t>45089637（2019.3.25）</t>
    <phoneticPr fontId="58" type="noConversion"/>
  </si>
  <si>
    <t>高靖翔</t>
    <phoneticPr fontId="58" type="noConversion"/>
  </si>
  <si>
    <t>45089636（2019.3.25）</t>
    <phoneticPr fontId="58" type="noConversion"/>
  </si>
  <si>
    <t>765387435226</t>
    <phoneticPr fontId="58" type="noConversion"/>
  </si>
  <si>
    <t>765387435229</t>
    <phoneticPr fontId="58" type="noConversion"/>
  </si>
  <si>
    <t>765387435230</t>
    <phoneticPr fontId="58" type="noConversion"/>
  </si>
  <si>
    <t>765387435231</t>
    <phoneticPr fontId="58" type="noConversion"/>
  </si>
  <si>
    <t>765387435241</t>
    <phoneticPr fontId="58" type="noConversion"/>
  </si>
  <si>
    <t>17年到账未开票</t>
    <phoneticPr fontId="58" type="noConversion"/>
  </si>
  <si>
    <t>西门子(中国)有限公司</t>
    <phoneticPr fontId="3" type="noConversion"/>
  </si>
  <si>
    <t>苏州华旃航天电器</t>
    <phoneticPr fontId="3" type="noConversion"/>
  </si>
  <si>
    <t>2017.12.11</t>
    <phoneticPr fontId="37" type="noConversion"/>
  </si>
  <si>
    <t>2019.3.22</t>
    <phoneticPr fontId="3" type="noConversion"/>
  </si>
  <si>
    <t>2019.3.22</t>
    <phoneticPr fontId="58" type="noConversion"/>
  </si>
  <si>
    <t>广州市雷吉仕电子有限公司</t>
  </si>
  <si>
    <t>山东睿控电气有限公司</t>
  </si>
  <si>
    <t>上海秦朗自动化科技有限公司　　　　　　　　　　　　　　　　　　　　　</t>
  </si>
  <si>
    <t>L20180540</t>
  </si>
  <si>
    <t>L20180541</t>
  </si>
  <si>
    <t>2019.4.2</t>
  </si>
  <si>
    <t>报价</t>
    <phoneticPr fontId="58" type="noConversion"/>
  </si>
  <si>
    <t>2019.4.1</t>
    <phoneticPr fontId="58" type="noConversion"/>
  </si>
  <si>
    <t>王荣洲的结算到</t>
    <phoneticPr fontId="3" type="noConversion"/>
  </si>
  <si>
    <r>
      <t>L</t>
    </r>
    <r>
      <rPr>
        <sz val="12"/>
        <rFont val="宋体"/>
        <family val="3"/>
        <charset val="134"/>
      </rPr>
      <t>20190120</t>
    </r>
    <phoneticPr fontId="3" type="noConversion"/>
  </si>
  <si>
    <t>邓达的结算到</t>
    <phoneticPr fontId="3" type="noConversion"/>
  </si>
  <si>
    <r>
      <t>L</t>
    </r>
    <r>
      <rPr>
        <sz val="12"/>
        <rFont val="宋体"/>
        <family val="3"/>
        <charset val="134"/>
      </rPr>
      <t>20190059</t>
    </r>
    <phoneticPr fontId="3" type="noConversion"/>
  </si>
  <si>
    <r>
      <t>L20190062</t>
    </r>
    <r>
      <rPr>
        <sz val="12"/>
        <rFont val="宋体"/>
        <family val="3"/>
        <charset val="134"/>
      </rPr>
      <t/>
    </r>
  </si>
  <si>
    <t>AL-AMANA Technology Factory</t>
    <phoneticPr fontId="3" type="noConversion"/>
  </si>
  <si>
    <r>
      <t>L20190055</t>
    </r>
    <r>
      <rPr>
        <sz val="12"/>
        <rFont val="宋体"/>
        <family val="3"/>
        <charset val="134"/>
      </rPr>
      <t/>
    </r>
  </si>
  <si>
    <r>
      <t>L20190110</t>
    </r>
    <r>
      <rPr>
        <sz val="12"/>
        <rFont val="宋体"/>
        <family val="3"/>
        <charset val="134"/>
      </rPr>
      <t/>
    </r>
  </si>
  <si>
    <t>监督</t>
    <phoneticPr fontId="58" type="noConversion"/>
  </si>
  <si>
    <t>林</t>
    <phoneticPr fontId="58" type="noConversion"/>
  </si>
  <si>
    <r>
      <t>L20190060</t>
    </r>
    <r>
      <rPr>
        <sz val="12"/>
        <rFont val="宋体"/>
        <family val="3"/>
        <charset val="134"/>
      </rPr>
      <t/>
    </r>
  </si>
  <si>
    <t>L20190127</t>
  </si>
  <si>
    <t>2019.3.26</t>
    <phoneticPr fontId="58" type="noConversion"/>
  </si>
  <si>
    <t>2019.3.28</t>
    <phoneticPr fontId="58" type="noConversion"/>
  </si>
  <si>
    <t>L20180279</t>
    <phoneticPr fontId="58" type="noConversion"/>
  </si>
  <si>
    <t>L2018279、L20180445部分</t>
    <phoneticPr fontId="58" type="noConversion"/>
  </si>
  <si>
    <t>L20190135</t>
  </si>
  <si>
    <t>2019.4.3</t>
  </si>
  <si>
    <t>L20180619</t>
  </si>
  <si>
    <t>重庆和视科技发展有限公司</t>
  </si>
  <si>
    <t>沈</t>
    <phoneticPr fontId="58" type="noConversion"/>
  </si>
  <si>
    <t>型式实验</t>
    <phoneticPr fontId="3" type="noConversion"/>
  </si>
  <si>
    <t>复检费</t>
    <phoneticPr fontId="58" type="noConversion"/>
  </si>
  <si>
    <t>林</t>
    <phoneticPr fontId="58" type="noConversion"/>
  </si>
  <si>
    <t>45089639（2019.4.12）</t>
    <phoneticPr fontId="58" type="noConversion"/>
  </si>
  <si>
    <t>L20190015、59</t>
    <phoneticPr fontId="58" type="noConversion"/>
  </si>
  <si>
    <t>45089641（2019.4.12）</t>
    <phoneticPr fontId="58" type="noConversion"/>
  </si>
  <si>
    <t>45089642（2019.4.12）</t>
    <phoneticPr fontId="58" type="noConversion"/>
  </si>
  <si>
    <t>45089644（2019.4.12）</t>
    <phoneticPr fontId="58" type="noConversion"/>
  </si>
  <si>
    <t>监督</t>
    <phoneticPr fontId="3" type="noConversion"/>
  </si>
  <si>
    <t>45089645（2019.4.12）</t>
    <phoneticPr fontId="58" type="noConversion"/>
  </si>
  <si>
    <t>45089646（2019.4.12）</t>
    <phoneticPr fontId="58" type="noConversion"/>
  </si>
  <si>
    <t>L20190140</t>
  </si>
  <si>
    <t>常州市强宝通讯设备有限公司</t>
  </si>
  <si>
    <t>45089647（2019.4.12）</t>
    <phoneticPr fontId="58" type="noConversion"/>
  </si>
  <si>
    <t>林</t>
    <phoneticPr fontId="58" type="noConversion"/>
  </si>
  <si>
    <t>L20190126</t>
  </si>
  <si>
    <t>西安云开电气科技有限公司</t>
  </si>
  <si>
    <t>45089648（2019.4.12）</t>
    <phoneticPr fontId="58" type="noConversion"/>
  </si>
  <si>
    <t>L20180574</t>
  </si>
  <si>
    <t>祺赢(上海)实业有限公司</t>
    <phoneticPr fontId="3" type="noConversion"/>
  </si>
  <si>
    <t>CQC</t>
    <phoneticPr fontId="3" type="noConversion"/>
  </si>
  <si>
    <t>沈</t>
    <phoneticPr fontId="58" type="noConversion"/>
  </si>
  <si>
    <t>45089649（2019.4.12）</t>
    <phoneticPr fontId="58" type="noConversion"/>
  </si>
  <si>
    <t>2019.4.11</t>
    <phoneticPr fontId="58" type="noConversion"/>
  </si>
  <si>
    <t>45089650（2019.4.12）</t>
    <phoneticPr fontId="58" type="noConversion"/>
  </si>
  <si>
    <t>765387435228</t>
    <phoneticPr fontId="58" type="noConversion"/>
  </si>
  <si>
    <t>765344817509</t>
    <phoneticPr fontId="58" type="noConversion"/>
  </si>
  <si>
    <t>765344817510</t>
    <phoneticPr fontId="58" type="noConversion"/>
  </si>
  <si>
    <t>765344817513</t>
    <phoneticPr fontId="58" type="noConversion"/>
  </si>
  <si>
    <t>765344817514</t>
    <phoneticPr fontId="58" type="noConversion"/>
  </si>
  <si>
    <t>765344817515</t>
    <phoneticPr fontId="58" type="noConversion"/>
  </si>
  <si>
    <t>2019.4.4</t>
  </si>
  <si>
    <t>2019.4.1</t>
    <phoneticPr fontId="58" type="noConversion"/>
  </si>
  <si>
    <t>2019.4.9</t>
    <phoneticPr fontId="58" type="noConversion"/>
  </si>
  <si>
    <t>2019.4.8</t>
    <phoneticPr fontId="58" type="noConversion"/>
  </si>
  <si>
    <t>45089591（2019.3.12）作废</t>
    <phoneticPr fontId="58" type="noConversion"/>
  </si>
  <si>
    <t>退款</t>
    <phoneticPr fontId="58" type="noConversion"/>
  </si>
  <si>
    <t>2019.1.22</t>
    <phoneticPr fontId="58" type="noConversion"/>
  </si>
  <si>
    <t>北京广荣电气科技有限公司</t>
    <phoneticPr fontId="58" type="noConversion"/>
  </si>
  <si>
    <t>765372195376</t>
    <phoneticPr fontId="58" type="noConversion"/>
  </si>
  <si>
    <t>沈</t>
    <phoneticPr fontId="58" type="noConversion"/>
  </si>
  <si>
    <t>45089654（2019.4.19）</t>
    <phoneticPr fontId="58" type="noConversion"/>
  </si>
  <si>
    <t>L20190147</t>
  </si>
  <si>
    <t>东电化电子（孝感）有限公司</t>
  </si>
  <si>
    <t>765344817536</t>
    <phoneticPr fontId="58" type="noConversion"/>
  </si>
  <si>
    <r>
      <t>L20190104</t>
    </r>
    <r>
      <rPr>
        <sz val="12"/>
        <rFont val="宋体"/>
        <family val="3"/>
        <charset val="134"/>
      </rPr>
      <t/>
    </r>
  </si>
  <si>
    <t>45089657（2019.4.22）</t>
    <phoneticPr fontId="58" type="noConversion"/>
  </si>
  <si>
    <t>L20190116</t>
  </si>
  <si>
    <t>L20190117</t>
  </si>
  <si>
    <t>监督</t>
    <phoneticPr fontId="3" type="noConversion"/>
  </si>
  <si>
    <t>林</t>
    <phoneticPr fontId="3" type="noConversion"/>
  </si>
  <si>
    <t>2019.4.18</t>
    <phoneticPr fontId="58" type="noConversion"/>
  </si>
  <si>
    <t>45089656（2019.4.22）</t>
    <phoneticPr fontId="58" type="noConversion"/>
  </si>
  <si>
    <t>45089655（2019.4.22）</t>
    <phoneticPr fontId="58" type="noConversion"/>
  </si>
  <si>
    <r>
      <t>L20190041</t>
    </r>
    <r>
      <rPr>
        <sz val="12"/>
        <rFont val="宋体"/>
        <family val="3"/>
        <charset val="134"/>
      </rPr>
      <t/>
    </r>
  </si>
  <si>
    <t>希腊雷凯浦有限责任公司上海代表处</t>
  </si>
  <si>
    <r>
      <t>L20190112</t>
    </r>
    <r>
      <rPr>
        <sz val="12"/>
        <rFont val="宋体"/>
        <family val="3"/>
        <charset val="134"/>
      </rPr>
      <t/>
    </r>
  </si>
  <si>
    <t>2019.4.16</t>
    <phoneticPr fontId="58" type="noConversion"/>
  </si>
  <si>
    <t>2019.4.17</t>
  </si>
  <si>
    <t>765344817539</t>
    <phoneticPr fontId="58" type="noConversion"/>
  </si>
  <si>
    <t>765344817539</t>
    <phoneticPr fontId="58" type="noConversion"/>
  </si>
  <si>
    <t>765344817511</t>
    <phoneticPr fontId="58" type="noConversion"/>
  </si>
  <si>
    <t>王荣洲</t>
    <phoneticPr fontId="58" type="noConversion"/>
  </si>
  <si>
    <t>邓达</t>
    <phoneticPr fontId="58" type="noConversion"/>
  </si>
  <si>
    <t>上海建培电气设备有限公司</t>
    <phoneticPr fontId="58" type="noConversion"/>
  </si>
  <si>
    <t>45089693、45089694（2019.4.24）</t>
    <phoneticPr fontId="58" type="noConversion"/>
  </si>
  <si>
    <t>王圆圆</t>
    <phoneticPr fontId="58" type="noConversion"/>
  </si>
  <si>
    <r>
      <t>L20190103</t>
    </r>
    <r>
      <rPr>
        <sz val="12"/>
        <rFont val="宋体"/>
        <family val="3"/>
        <charset val="134"/>
      </rPr>
      <t/>
    </r>
  </si>
  <si>
    <t>L20190168</t>
  </si>
  <si>
    <r>
      <t>L20190079</t>
    </r>
    <r>
      <rPr>
        <sz val="12"/>
        <rFont val="宋体"/>
        <family val="3"/>
        <charset val="134"/>
      </rPr>
      <t/>
    </r>
  </si>
  <si>
    <t>浙江天正电气股份有限公司</t>
  </si>
  <si>
    <t>CQC抽样</t>
    <phoneticPr fontId="3" type="noConversion"/>
  </si>
  <si>
    <t>上海深恩防雷器技术有限公司</t>
  </si>
  <si>
    <t>L20190113、114</t>
    <phoneticPr fontId="58" type="noConversion"/>
  </si>
  <si>
    <t>上海开朴电气科技有限公司</t>
    <phoneticPr fontId="3" type="noConversion"/>
  </si>
  <si>
    <t>复检费</t>
    <phoneticPr fontId="58" type="noConversion"/>
  </si>
  <si>
    <t>L20180570</t>
  </si>
  <si>
    <t>上海精益电器厂有限公司</t>
    <phoneticPr fontId="3" type="noConversion"/>
  </si>
  <si>
    <t>45089658（2019.4.24）</t>
    <phoneticPr fontId="58" type="noConversion"/>
  </si>
  <si>
    <t>45089659（2019.4.24）</t>
    <phoneticPr fontId="58" type="noConversion"/>
  </si>
  <si>
    <t>45089661（2019.4.24）</t>
    <phoneticPr fontId="58" type="noConversion"/>
  </si>
  <si>
    <t>45089660（2019.4.24）</t>
    <phoneticPr fontId="58" type="noConversion"/>
  </si>
  <si>
    <t>45089663（2019.4.24）</t>
    <phoneticPr fontId="58" type="noConversion"/>
  </si>
  <si>
    <t>苏州雷凯浦保护设备有限公司</t>
    <phoneticPr fontId="58" type="noConversion"/>
  </si>
  <si>
    <t>45089662（2019.4.24）</t>
    <phoneticPr fontId="58" type="noConversion"/>
  </si>
  <si>
    <t>绍兴奥顿电子有限公司</t>
  </si>
  <si>
    <t>L20190119、121</t>
    <phoneticPr fontId="58" type="noConversion"/>
  </si>
  <si>
    <t>45089664（2019.4.24）</t>
    <phoneticPr fontId="58" type="noConversion"/>
  </si>
  <si>
    <t>765344817549</t>
    <phoneticPr fontId="58" type="noConversion"/>
  </si>
  <si>
    <t>765344817550</t>
    <phoneticPr fontId="58" type="noConversion"/>
  </si>
  <si>
    <t>765344817551</t>
    <phoneticPr fontId="58" type="noConversion"/>
  </si>
  <si>
    <t>765344817552</t>
    <phoneticPr fontId="58" type="noConversion"/>
  </si>
  <si>
    <t>765344817553</t>
    <phoneticPr fontId="58" type="noConversion"/>
  </si>
  <si>
    <t>765344817554</t>
    <phoneticPr fontId="58" type="noConversion"/>
  </si>
  <si>
    <t>765344817555</t>
    <phoneticPr fontId="58" type="noConversion"/>
  </si>
  <si>
    <t>765344817512</t>
    <phoneticPr fontId="58" type="noConversion"/>
  </si>
  <si>
    <t>L20190141</t>
  </si>
  <si>
    <r>
      <t>C</t>
    </r>
    <r>
      <rPr>
        <sz val="12"/>
        <rFont val="宋体"/>
        <family val="3"/>
        <charset val="134"/>
      </rPr>
      <t>QC抽样</t>
    </r>
    <phoneticPr fontId="3" type="noConversion"/>
  </si>
  <si>
    <t>2019.4.2、2019.4.24</t>
    <phoneticPr fontId="58" type="noConversion"/>
  </si>
  <si>
    <t>2019.4.19</t>
  </si>
  <si>
    <t>2019.4.22</t>
    <phoneticPr fontId="58" type="noConversion"/>
  </si>
  <si>
    <t>2019.4.23</t>
  </si>
  <si>
    <t>2019.4.10</t>
    <phoneticPr fontId="58" type="noConversion"/>
  </si>
  <si>
    <t>2019.4.26</t>
    <phoneticPr fontId="58" type="noConversion"/>
  </si>
  <si>
    <t>2019.4.24</t>
    <phoneticPr fontId="58" type="noConversion"/>
  </si>
  <si>
    <t>L20190083、84、85</t>
    <phoneticPr fontId="3" type="noConversion"/>
  </si>
  <si>
    <t>2019.4.29</t>
    <phoneticPr fontId="58" type="noConversion"/>
  </si>
  <si>
    <t>L20190159</t>
  </si>
  <si>
    <t>浙江力措电气有限公司</t>
  </si>
  <si>
    <t>L20190105、106、107、108</t>
    <phoneticPr fontId="3" type="noConversion"/>
  </si>
  <si>
    <t>雷泰</t>
    <phoneticPr fontId="3" type="noConversion"/>
  </si>
  <si>
    <t>45089678（2019.5.5）</t>
    <phoneticPr fontId="58" type="noConversion"/>
  </si>
  <si>
    <t>45089677（2019.5.5）</t>
    <phoneticPr fontId="58" type="noConversion"/>
  </si>
  <si>
    <t>45089676（2019.5.5）</t>
    <phoneticPr fontId="58" type="noConversion"/>
  </si>
  <si>
    <t>45089675（2019.5.5）</t>
    <phoneticPr fontId="58" type="noConversion"/>
  </si>
  <si>
    <t>45089674（2019.5.5）</t>
    <phoneticPr fontId="58" type="noConversion"/>
  </si>
  <si>
    <t>45089673（2019.5.5）</t>
    <phoneticPr fontId="58" type="noConversion"/>
  </si>
  <si>
    <t>45089672（2019.5.5）</t>
    <phoneticPr fontId="58" type="noConversion"/>
  </si>
  <si>
    <t>L20190169</t>
  </si>
  <si>
    <t>L20190167</t>
  </si>
  <si>
    <t>45089670（2019.5.5）</t>
    <phoneticPr fontId="58" type="noConversion"/>
  </si>
  <si>
    <t>龙登</t>
    <phoneticPr fontId="58" type="noConversion"/>
  </si>
  <si>
    <r>
      <t>L20190043</t>
    </r>
    <r>
      <rPr>
        <sz val="12"/>
        <rFont val="宋体"/>
        <family val="3"/>
        <charset val="134"/>
      </rPr>
      <t/>
    </r>
  </si>
  <si>
    <t>CQC认证+CB</t>
    <phoneticPr fontId="3" type="noConversion"/>
  </si>
  <si>
    <t>张巍巍</t>
    <phoneticPr fontId="58" type="noConversion"/>
  </si>
  <si>
    <t>L20190006</t>
  </si>
  <si>
    <t>45089665（2019.5.5）</t>
    <phoneticPr fontId="58" type="noConversion"/>
  </si>
  <si>
    <t>45089666（2019.5.5）</t>
    <phoneticPr fontId="58" type="noConversion"/>
  </si>
  <si>
    <t>L20190012</t>
  </si>
  <si>
    <t>张小涛</t>
    <phoneticPr fontId="58" type="noConversion"/>
  </si>
  <si>
    <t>施斌</t>
    <phoneticPr fontId="58" type="noConversion"/>
  </si>
  <si>
    <t>765344817509</t>
    <phoneticPr fontId="58" type="noConversion"/>
  </si>
  <si>
    <t>765387435221</t>
    <phoneticPr fontId="58" type="noConversion"/>
  </si>
  <si>
    <t>768544817440</t>
    <phoneticPr fontId="58" type="noConversion"/>
  </si>
  <si>
    <t>768544817443</t>
    <phoneticPr fontId="58" type="noConversion"/>
  </si>
  <si>
    <t>768544817441</t>
    <phoneticPr fontId="58" type="noConversion"/>
  </si>
  <si>
    <t>768544817444</t>
    <phoneticPr fontId="58" type="noConversion"/>
  </si>
  <si>
    <t>768544817445</t>
    <phoneticPr fontId="58" type="noConversion"/>
  </si>
  <si>
    <t>客户自取</t>
    <phoneticPr fontId="58" type="noConversion"/>
  </si>
  <si>
    <t>768544817438</t>
    <phoneticPr fontId="58" type="noConversion"/>
  </si>
  <si>
    <t>768544817439</t>
    <phoneticPr fontId="58" type="noConversion"/>
  </si>
  <si>
    <t>L20190188</t>
  </si>
  <si>
    <t>林</t>
    <phoneticPr fontId="58" type="noConversion"/>
  </si>
  <si>
    <t>45089679（2019.5.9）</t>
    <phoneticPr fontId="58" type="noConversion"/>
  </si>
  <si>
    <t>顾敏杰</t>
    <phoneticPr fontId="58" type="noConversion"/>
  </si>
  <si>
    <t>森蘅</t>
    <phoneticPr fontId="3" type="noConversion"/>
  </si>
  <si>
    <t>L20190196、197</t>
    <phoneticPr fontId="58" type="noConversion"/>
  </si>
  <si>
    <t>45089680（2019.5.9）</t>
    <phoneticPr fontId="58" type="noConversion"/>
  </si>
  <si>
    <t>L20190130</t>
  </si>
  <si>
    <t>CQC认证</t>
    <phoneticPr fontId="3" type="noConversion"/>
  </si>
  <si>
    <t>45089681（2019.5.9）</t>
    <phoneticPr fontId="58" type="noConversion"/>
  </si>
  <si>
    <t>L20190191</t>
  </si>
  <si>
    <r>
      <t>L2019015</t>
    </r>
    <r>
      <rPr>
        <sz val="12"/>
        <rFont val="宋体"/>
        <family val="3"/>
        <charset val="134"/>
      </rPr>
      <t>4</t>
    </r>
    <phoneticPr fontId="3" type="noConversion"/>
  </si>
  <si>
    <t>王荣洲</t>
    <phoneticPr fontId="3" type="noConversion"/>
  </si>
  <si>
    <r>
      <t>L20190100</t>
    </r>
    <r>
      <rPr>
        <sz val="12"/>
        <rFont val="宋体"/>
        <family val="3"/>
        <charset val="134"/>
      </rPr>
      <t/>
    </r>
  </si>
  <si>
    <t>上海达精电器成套设备有限公司</t>
  </si>
  <si>
    <t>45089683（2019.5.9）</t>
    <phoneticPr fontId="58" type="noConversion"/>
  </si>
  <si>
    <t>2019.5.5</t>
    <phoneticPr fontId="58" type="noConversion"/>
  </si>
  <si>
    <t>2019.5.6</t>
  </si>
  <si>
    <t>供应商信息更新再付钱</t>
    <phoneticPr fontId="58" type="noConversion"/>
  </si>
  <si>
    <t>未答复</t>
    <phoneticPr fontId="58" type="noConversion"/>
  </si>
  <si>
    <t>768544817442</t>
    <phoneticPr fontId="58" type="noConversion"/>
  </si>
  <si>
    <t>768544817462</t>
    <phoneticPr fontId="58" type="noConversion"/>
  </si>
  <si>
    <t>768544817463</t>
    <phoneticPr fontId="58" type="noConversion"/>
  </si>
  <si>
    <t>768544817464</t>
    <phoneticPr fontId="58" type="noConversion"/>
  </si>
  <si>
    <t>768544817320</t>
    <phoneticPr fontId="58" type="noConversion"/>
  </si>
  <si>
    <t>林</t>
    <phoneticPr fontId="58" type="noConversion"/>
  </si>
  <si>
    <t>2019.5.8</t>
    <phoneticPr fontId="58" type="noConversion"/>
  </si>
  <si>
    <t>L20190139</t>
  </si>
  <si>
    <t>绿地申万</t>
  </si>
  <si>
    <t>2019.5.10</t>
    <phoneticPr fontId="58" type="noConversion"/>
  </si>
  <si>
    <t>玻璃</t>
    <phoneticPr fontId="58" type="noConversion"/>
  </si>
  <si>
    <t>45089643（2019.4.12）</t>
    <phoneticPr fontId="58" type="noConversion"/>
  </si>
  <si>
    <r>
      <t>L20190049</t>
    </r>
    <r>
      <rPr>
        <sz val="12"/>
        <rFont val="宋体"/>
        <family val="3"/>
        <charset val="134"/>
      </rPr>
      <t/>
    </r>
  </si>
  <si>
    <t>45089685、686（2019.5.21）</t>
    <phoneticPr fontId="58" type="noConversion"/>
  </si>
  <si>
    <t>王春</t>
    <phoneticPr fontId="58" type="noConversion"/>
  </si>
  <si>
    <t>L20190146</t>
  </si>
  <si>
    <t>王春</t>
    <phoneticPr fontId="3" type="noConversion"/>
  </si>
  <si>
    <t>L20190124</t>
  </si>
  <si>
    <t>45089688（2019.5.21）</t>
    <phoneticPr fontId="58" type="noConversion"/>
  </si>
  <si>
    <t>L20190207</t>
  </si>
  <si>
    <t>L20180437</t>
  </si>
  <si>
    <t>深圳市海鹏信电子股份有限公司</t>
    <phoneticPr fontId="3" type="noConversion"/>
  </si>
  <si>
    <t>林</t>
    <phoneticPr fontId="58" type="noConversion"/>
  </si>
  <si>
    <t>监督</t>
    <phoneticPr fontId="58" type="noConversion"/>
  </si>
  <si>
    <t>45089689（2019.5.21）</t>
    <phoneticPr fontId="58" type="noConversion"/>
  </si>
  <si>
    <t>45089690（2019.5.21）</t>
    <phoneticPr fontId="58" type="noConversion"/>
  </si>
  <si>
    <r>
      <t>L20190090</t>
    </r>
    <r>
      <rPr>
        <sz val="12"/>
        <rFont val="宋体"/>
        <family val="3"/>
        <charset val="134"/>
      </rPr>
      <t/>
    </r>
  </si>
  <si>
    <t>45089691（2019.5.21）</t>
    <phoneticPr fontId="58" type="noConversion"/>
  </si>
  <si>
    <t>L20190200</t>
  </si>
  <si>
    <t>45089692（2019.5.21）</t>
    <phoneticPr fontId="58" type="noConversion"/>
  </si>
  <si>
    <t>耿俊</t>
    <phoneticPr fontId="58" type="noConversion"/>
  </si>
  <si>
    <t>768544817342</t>
    <phoneticPr fontId="58" type="noConversion"/>
  </si>
  <si>
    <t>768544817343</t>
    <phoneticPr fontId="58" type="noConversion"/>
  </si>
  <si>
    <t>768544817344</t>
    <phoneticPr fontId="58" type="noConversion"/>
  </si>
  <si>
    <t>768544817345</t>
    <phoneticPr fontId="58" type="noConversion"/>
  </si>
  <si>
    <t>2019.5.15</t>
    <phoneticPr fontId="58" type="noConversion"/>
  </si>
  <si>
    <r>
      <t>2</t>
    </r>
    <r>
      <rPr>
        <sz val="12"/>
        <rFont val="宋体"/>
        <family val="3"/>
        <charset val="134"/>
      </rPr>
      <t>019.5.27</t>
    </r>
    <phoneticPr fontId="58" type="noConversion"/>
  </si>
  <si>
    <r>
      <t>2</t>
    </r>
    <r>
      <rPr>
        <sz val="12"/>
        <rFont val="宋体"/>
        <family val="3"/>
        <charset val="134"/>
      </rPr>
      <t>019.5.21</t>
    </r>
    <phoneticPr fontId="58" type="noConversion"/>
  </si>
  <si>
    <t>2019.5.17</t>
    <phoneticPr fontId="58" type="noConversion"/>
  </si>
  <si>
    <t>2019.5.16</t>
    <phoneticPr fontId="58" type="noConversion"/>
  </si>
  <si>
    <t>L20190129</t>
  </si>
  <si>
    <t>南德认证检测有限公司深圳分公司</t>
  </si>
  <si>
    <t>L20170268</t>
    <phoneticPr fontId="3" type="noConversion"/>
  </si>
  <si>
    <t>45089699（2019.5.28）</t>
    <phoneticPr fontId="58" type="noConversion"/>
  </si>
  <si>
    <t>发票金额32400，还有16200元未付</t>
    <phoneticPr fontId="58" type="noConversion"/>
  </si>
  <si>
    <t>L20190123</t>
  </si>
  <si>
    <t>SALTEK s.r.o.</t>
  </si>
  <si>
    <t>45089700（2019.5.28）</t>
    <phoneticPr fontId="58" type="noConversion"/>
  </si>
  <si>
    <t>琳博能源技术（上海）有限公司</t>
    <phoneticPr fontId="3" type="noConversion"/>
  </si>
  <si>
    <t>2019.5.23</t>
    <phoneticPr fontId="58" type="noConversion"/>
  </si>
  <si>
    <t>L20190198</t>
  </si>
  <si>
    <t>周博</t>
    <phoneticPr fontId="58" type="noConversion"/>
  </si>
  <si>
    <t>L20190246</t>
  </si>
  <si>
    <t>45089702（2019.5.28）</t>
    <phoneticPr fontId="58" type="noConversion"/>
  </si>
  <si>
    <t>45089703（2019.5.28）</t>
    <phoneticPr fontId="58" type="noConversion"/>
  </si>
  <si>
    <t>768544817368</t>
    <phoneticPr fontId="58" type="noConversion"/>
  </si>
  <si>
    <t>768544817369</t>
    <phoneticPr fontId="58" type="noConversion"/>
  </si>
  <si>
    <t>768544817370</t>
    <phoneticPr fontId="58" type="noConversion"/>
  </si>
  <si>
    <t>768544817371</t>
    <phoneticPr fontId="58" type="noConversion"/>
  </si>
  <si>
    <t>768544817372</t>
    <phoneticPr fontId="58" type="noConversion"/>
  </si>
  <si>
    <t>退票，需和新项目一起开票</t>
    <phoneticPr fontId="58" type="noConversion"/>
  </si>
  <si>
    <t>45089596（2019.3.12）</t>
    <phoneticPr fontId="58" type="noConversion"/>
  </si>
  <si>
    <t>L20180445</t>
  </si>
  <si>
    <r>
      <t>L20190075</t>
    </r>
    <r>
      <rPr>
        <sz val="12"/>
        <rFont val="宋体"/>
        <family val="3"/>
        <charset val="134"/>
      </rPr>
      <t/>
    </r>
  </si>
  <si>
    <t>昕诺飞灯具（上海）有限公司</t>
  </si>
  <si>
    <t>CQC变更</t>
    <phoneticPr fontId="3" type="noConversion"/>
  </si>
  <si>
    <r>
      <t>C</t>
    </r>
    <r>
      <rPr>
        <sz val="12"/>
        <rFont val="宋体"/>
        <family val="3"/>
        <charset val="134"/>
      </rPr>
      <t>QC</t>
    </r>
    <phoneticPr fontId="58" type="noConversion"/>
  </si>
  <si>
    <t>沈</t>
    <phoneticPr fontId="58" type="noConversion"/>
  </si>
  <si>
    <t>2019.5.13</t>
  </si>
  <si>
    <t>L20190187</t>
  </si>
  <si>
    <t>市抽</t>
    <phoneticPr fontId="3" type="noConversion"/>
  </si>
  <si>
    <t>L20190158</t>
  </si>
  <si>
    <r>
      <t>0</t>
    </r>
    <r>
      <rPr>
        <sz val="12"/>
        <rFont val="宋体"/>
        <family val="3"/>
        <charset val="134"/>
      </rPr>
      <t>.9+0.15</t>
    </r>
    <phoneticPr fontId="3" type="noConversion"/>
  </si>
  <si>
    <r>
      <t>L20190088</t>
    </r>
    <r>
      <rPr>
        <sz val="12"/>
        <rFont val="宋体"/>
        <family val="3"/>
        <charset val="134"/>
      </rPr>
      <t/>
    </r>
  </si>
  <si>
    <t>深圳市华至云端技术有限公司</t>
  </si>
  <si>
    <t>委托</t>
    <phoneticPr fontId="3" type="noConversion"/>
  </si>
  <si>
    <t>2019.5.14</t>
    <phoneticPr fontId="58" type="noConversion"/>
  </si>
  <si>
    <t>上海法戈电气有限公司</t>
  </si>
  <si>
    <t>L20190217-224、226</t>
    <phoneticPr fontId="58" type="noConversion"/>
  </si>
  <si>
    <t>2019.5.31</t>
    <phoneticPr fontId="58" type="noConversion"/>
  </si>
  <si>
    <r>
      <t>L20190102</t>
    </r>
    <r>
      <rPr>
        <sz val="12"/>
        <rFont val="宋体"/>
        <family val="3"/>
        <charset val="134"/>
      </rPr>
      <t/>
    </r>
  </si>
  <si>
    <r>
      <t>1</t>
    </r>
    <r>
      <rPr>
        <sz val="12"/>
        <rFont val="宋体"/>
        <family val="3"/>
        <charset val="134"/>
      </rPr>
      <t>+0.15</t>
    </r>
    <phoneticPr fontId="3" type="noConversion"/>
  </si>
  <si>
    <t>L20180510</t>
  </si>
  <si>
    <t>2019.5.29</t>
    <phoneticPr fontId="58" type="noConversion"/>
  </si>
  <si>
    <t>2019.5.29</t>
    <phoneticPr fontId="58" type="noConversion"/>
  </si>
  <si>
    <t>L20190118</t>
  </si>
  <si>
    <t>L20190230</t>
  </si>
  <si>
    <t>江苏德大自动化设备有限公司</t>
  </si>
  <si>
    <t>已到8000元预付费用</t>
    <phoneticPr fontId="3" type="noConversion"/>
  </si>
  <si>
    <t>2019.5.24</t>
  </si>
  <si>
    <t>L20190152</t>
  </si>
  <si>
    <t>2019.5.24</t>
    <phoneticPr fontId="58" type="noConversion"/>
  </si>
  <si>
    <t>L20190202</t>
  </si>
  <si>
    <t>西安阿普顿</t>
    <phoneticPr fontId="58" type="noConversion"/>
  </si>
  <si>
    <t>L20190157</t>
  </si>
  <si>
    <r>
      <t>C</t>
    </r>
    <r>
      <rPr>
        <sz val="12"/>
        <rFont val="宋体"/>
        <family val="3"/>
        <charset val="134"/>
      </rPr>
      <t>QC抽样</t>
    </r>
    <phoneticPr fontId="3" type="noConversion"/>
  </si>
  <si>
    <t>林</t>
    <phoneticPr fontId="3" type="noConversion"/>
  </si>
  <si>
    <r>
      <t>2</t>
    </r>
    <r>
      <rPr>
        <sz val="12"/>
        <rFont val="宋体"/>
        <family val="3"/>
        <charset val="134"/>
      </rPr>
      <t>019.5.22</t>
    </r>
    <r>
      <rPr>
        <sz val="11"/>
        <color theme="1"/>
        <rFont val="宋体"/>
        <family val="2"/>
        <charset val="134"/>
        <scheme val="minor"/>
      </rPr>
      <t/>
    </r>
  </si>
  <si>
    <t>L20190165</t>
  </si>
  <si>
    <t>诺雅克</t>
    <phoneticPr fontId="3" type="noConversion"/>
  </si>
  <si>
    <t>L20190160</t>
  </si>
  <si>
    <t>深圳万讯自控股份有限公司</t>
  </si>
  <si>
    <t>L20190163</t>
  </si>
  <si>
    <t>扬州恒春电子有限公司</t>
  </si>
  <si>
    <t>苏州朴众电气科技有限公司</t>
  </si>
  <si>
    <t>L20190076、77</t>
    <phoneticPr fontId="58" type="noConversion"/>
  </si>
  <si>
    <t>L20190030、95、96、122</t>
    <phoneticPr fontId="58" type="noConversion"/>
  </si>
  <si>
    <r>
      <t>L20190085</t>
    </r>
    <r>
      <rPr>
        <sz val="12"/>
        <rFont val="宋体"/>
        <family val="3"/>
        <charset val="134"/>
      </rPr>
      <t/>
    </r>
  </si>
  <si>
    <t>45089713（2019.6.3）</t>
    <phoneticPr fontId="58" type="noConversion"/>
  </si>
  <si>
    <t>45089712（2019.6.3）</t>
    <phoneticPr fontId="58" type="noConversion"/>
  </si>
  <si>
    <t>45089711（2019.6.3）</t>
    <phoneticPr fontId="58" type="noConversion"/>
  </si>
  <si>
    <t>45089710（2019.6.3）</t>
    <phoneticPr fontId="58" type="noConversion"/>
  </si>
  <si>
    <t>上海万谱</t>
    <phoneticPr fontId="58" type="noConversion"/>
  </si>
  <si>
    <t>45089709（2019.6.3）</t>
    <phoneticPr fontId="58" type="noConversion"/>
  </si>
  <si>
    <t>45089708（2019.6.3）</t>
    <phoneticPr fontId="58" type="noConversion"/>
  </si>
  <si>
    <t>45089707（2019.6.3）</t>
    <phoneticPr fontId="58" type="noConversion"/>
  </si>
  <si>
    <t>45089706（2019.6.3）</t>
    <phoneticPr fontId="58" type="noConversion"/>
  </si>
  <si>
    <t>L20190243</t>
  </si>
  <si>
    <t>45089705（2019.6.3）</t>
    <phoneticPr fontId="58" type="noConversion"/>
  </si>
  <si>
    <t>L20190255</t>
  </si>
  <si>
    <t>安费诺科技（珠海）有限公司</t>
  </si>
  <si>
    <t>45089704（2019.6.3）</t>
    <phoneticPr fontId="58" type="noConversion"/>
  </si>
  <si>
    <t>45089726（2019.6.4）</t>
    <phoneticPr fontId="58" type="noConversion"/>
  </si>
  <si>
    <t>45089723（2019.6.4）</t>
    <phoneticPr fontId="58" type="noConversion"/>
  </si>
  <si>
    <t>45089724（2019.6.4）</t>
    <phoneticPr fontId="58" type="noConversion"/>
  </si>
  <si>
    <t>45089725（2019.6.4）</t>
    <phoneticPr fontId="58" type="noConversion"/>
  </si>
  <si>
    <t>45089722（2019.6.4）</t>
    <phoneticPr fontId="58" type="noConversion"/>
  </si>
  <si>
    <t>45089721（2019.6.4）</t>
    <phoneticPr fontId="58" type="noConversion"/>
  </si>
  <si>
    <t>45089720（2019.6.4）</t>
    <phoneticPr fontId="58" type="noConversion"/>
  </si>
  <si>
    <t>45089719（2019.6.4）</t>
    <phoneticPr fontId="58" type="noConversion"/>
  </si>
  <si>
    <t>45089718（2019.6.4）</t>
    <phoneticPr fontId="58" type="noConversion"/>
  </si>
  <si>
    <t>45089717（2019.6.4）</t>
    <phoneticPr fontId="58" type="noConversion"/>
  </si>
  <si>
    <t>45089716（2019.6.4）</t>
    <phoneticPr fontId="58" type="noConversion"/>
  </si>
  <si>
    <t>45089715（2019.6.4）</t>
    <phoneticPr fontId="58" type="noConversion"/>
  </si>
  <si>
    <t>45089714（2019.6.4）</t>
    <phoneticPr fontId="58" type="noConversion"/>
  </si>
  <si>
    <t>768544817373</t>
    <phoneticPr fontId="58" type="noConversion"/>
  </si>
  <si>
    <t>768544817389</t>
    <phoneticPr fontId="58" type="noConversion"/>
  </si>
  <si>
    <t>768544817390</t>
    <phoneticPr fontId="58" type="noConversion"/>
  </si>
  <si>
    <t>768544817391</t>
    <phoneticPr fontId="58" type="noConversion"/>
  </si>
  <si>
    <t>768544817392</t>
    <phoneticPr fontId="58" type="noConversion"/>
  </si>
  <si>
    <t>768544817393</t>
    <phoneticPr fontId="58" type="noConversion"/>
  </si>
  <si>
    <t>768544817447</t>
    <phoneticPr fontId="58" type="noConversion"/>
  </si>
  <si>
    <t>768544817394</t>
    <phoneticPr fontId="58" type="noConversion"/>
  </si>
  <si>
    <t>768544817394</t>
    <phoneticPr fontId="58" type="noConversion"/>
  </si>
  <si>
    <t>768544817395</t>
    <phoneticPr fontId="58" type="noConversion"/>
  </si>
  <si>
    <t>768544817396</t>
    <phoneticPr fontId="58" type="noConversion"/>
  </si>
  <si>
    <t>768544817397</t>
    <phoneticPr fontId="58" type="noConversion"/>
  </si>
  <si>
    <t>768544817398</t>
    <phoneticPr fontId="58" type="noConversion"/>
  </si>
  <si>
    <t>768544817399</t>
    <phoneticPr fontId="58" type="noConversion"/>
  </si>
  <si>
    <t>768544817400</t>
    <phoneticPr fontId="58" type="noConversion"/>
  </si>
  <si>
    <t>768544817401</t>
    <phoneticPr fontId="58" type="noConversion"/>
  </si>
  <si>
    <t>768544817402</t>
    <phoneticPr fontId="58" type="noConversion"/>
  </si>
  <si>
    <t>768544817403</t>
    <phoneticPr fontId="58" type="noConversion"/>
  </si>
  <si>
    <t>768544817404</t>
    <phoneticPr fontId="58" type="noConversion"/>
  </si>
  <si>
    <t>768544817405</t>
    <phoneticPr fontId="58" type="noConversion"/>
  </si>
  <si>
    <t>768544817407</t>
    <phoneticPr fontId="58" type="noConversion"/>
  </si>
  <si>
    <t>768544698466</t>
    <phoneticPr fontId="58" type="noConversion"/>
  </si>
  <si>
    <t>退票</t>
    <phoneticPr fontId="58" type="noConversion"/>
  </si>
  <si>
    <t>已退票</t>
    <phoneticPr fontId="58" type="noConversion"/>
  </si>
  <si>
    <t>2019.6.5</t>
    <phoneticPr fontId="58" type="noConversion"/>
  </si>
  <si>
    <t>768544698478</t>
    <phoneticPr fontId="58" type="noConversion"/>
  </si>
  <si>
    <r>
      <t>L20190081</t>
    </r>
    <r>
      <rPr>
        <sz val="12"/>
        <rFont val="宋体"/>
        <family val="3"/>
        <charset val="134"/>
      </rPr>
      <t/>
    </r>
  </si>
  <si>
    <t>莱茵检测认证服务（中国）有限公司</t>
  </si>
  <si>
    <t>L20190229</t>
  </si>
  <si>
    <t>CQC变更</t>
    <phoneticPr fontId="3" type="noConversion"/>
  </si>
  <si>
    <t>德凯</t>
    <phoneticPr fontId="3" type="noConversion"/>
  </si>
  <si>
    <t>L20190256</t>
  </si>
  <si>
    <t>陈伟娥</t>
    <phoneticPr fontId="58" type="noConversion"/>
  </si>
  <si>
    <t>杨永明</t>
    <phoneticPr fontId="58" type="noConversion"/>
  </si>
  <si>
    <t>L20190136</t>
  </si>
  <si>
    <t>委托</t>
    <phoneticPr fontId="3" type="noConversion"/>
  </si>
  <si>
    <t>2019.6.12</t>
    <phoneticPr fontId="58" type="noConversion"/>
  </si>
  <si>
    <t>2019.6.6</t>
    <phoneticPr fontId="58" type="noConversion"/>
  </si>
  <si>
    <t>L20190228</t>
  </si>
  <si>
    <t>深圳市楚邦智能技术有限公司</t>
  </si>
  <si>
    <t>L20190072、73、74</t>
    <phoneticPr fontId="58" type="noConversion"/>
  </si>
  <si>
    <t>2019.6.10</t>
    <phoneticPr fontId="58" type="noConversion"/>
  </si>
  <si>
    <t>45089727（2019.6.13）</t>
    <phoneticPr fontId="58" type="noConversion"/>
  </si>
  <si>
    <t>海格电气（惠州）有限公司</t>
    <phoneticPr fontId="58" type="noConversion"/>
  </si>
  <si>
    <t>L20190260</t>
  </si>
  <si>
    <t>青岛澳波泰克安全设备有限责任公司</t>
  </si>
  <si>
    <t>2019.6.13</t>
  </si>
  <si>
    <t>呈玄检测技术（上海）有限公司</t>
    <phoneticPr fontId="58" type="noConversion"/>
  </si>
  <si>
    <t>45089733（2019.6.13）</t>
    <phoneticPr fontId="58" type="noConversion"/>
  </si>
  <si>
    <t>L20190132</t>
  </si>
  <si>
    <t>捷普科技（上海）有限公司</t>
  </si>
  <si>
    <t>45089732（2019.6.13）</t>
    <phoneticPr fontId="58" type="noConversion"/>
  </si>
  <si>
    <t>金燕萍</t>
    <phoneticPr fontId="58" type="noConversion"/>
  </si>
  <si>
    <t>45089730（2019.6.13）</t>
    <phoneticPr fontId="58" type="noConversion"/>
  </si>
  <si>
    <t>45089728（2019.6.13）</t>
    <phoneticPr fontId="58" type="noConversion"/>
  </si>
  <si>
    <t>L20190104、116、117、166</t>
    <phoneticPr fontId="58" type="noConversion"/>
  </si>
  <si>
    <t>768544817446</t>
    <phoneticPr fontId="58" type="noConversion"/>
  </si>
  <si>
    <t>768544698485</t>
    <phoneticPr fontId="58" type="noConversion"/>
  </si>
  <si>
    <t>768544698486</t>
    <phoneticPr fontId="58" type="noConversion"/>
  </si>
  <si>
    <t>768544698487</t>
    <phoneticPr fontId="58" type="noConversion"/>
  </si>
  <si>
    <t>768544698488</t>
    <phoneticPr fontId="58" type="noConversion"/>
  </si>
  <si>
    <t>768544698489</t>
    <phoneticPr fontId="58" type="noConversion"/>
  </si>
  <si>
    <t>768544698490</t>
    <phoneticPr fontId="58" type="noConversion"/>
  </si>
  <si>
    <t>45089735（2019.6.13）</t>
    <phoneticPr fontId="58" type="noConversion"/>
  </si>
  <si>
    <t>768544698493</t>
    <phoneticPr fontId="58" type="noConversion"/>
  </si>
  <si>
    <t>768544698492</t>
    <phoneticPr fontId="58" type="noConversion"/>
  </si>
  <si>
    <t>768544698494</t>
    <phoneticPr fontId="58" type="noConversion"/>
  </si>
  <si>
    <t>客户自取</t>
    <phoneticPr fontId="58" type="noConversion"/>
  </si>
  <si>
    <t>45089597（2019.3.12）</t>
    <phoneticPr fontId="58" type="noConversion"/>
  </si>
  <si>
    <r>
      <t>2</t>
    </r>
    <r>
      <rPr>
        <sz val="12"/>
        <rFont val="宋体"/>
        <family val="3"/>
        <charset val="134"/>
      </rPr>
      <t>019.6.18</t>
    </r>
    <phoneticPr fontId="58" type="noConversion"/>
  </si>
  <si>
    <t>2019.6.17</t>
    <phoneticPr fontId="58" type="noConversion"/>
  </si>
  <si>
    <t>L20190275</t>
  </si>
  <si>
    <r>
      <t>L20170394</t>
    </r>
    <r>
      <rPr>
        <sz val="12"/>
        <rFont val="宋体"/>
        <family val="3"/>
        <charset val="134"/>
      </rPr>
      <t>\L20190240</t>
    </r>
    <phoneticPr fontId="58" type="noConversion"/>
  </si>
  <si>
    <t>邓达</t>
    <phoneticPr fontId="58" type="noConversion"/>
  </si>
  <si>
    <t>L20190237</t>
  </si>
  <si>
    <t>北京天诚同创电气有限公司</t>
  </si>
  <si>
    <r>
      <t>2</t>
    </r>
    <r>
      <rPr>
        <sz val="12"/>
        <rFont val="宋体"/>
        <family val="3"/>
        <charset val="134"/>
      </rPr>
      <t>019.6.14</t>
    </r>
    <phoneticPr fontId="58" type="noConversion"/>
  </si>
  <si>
    <t>45089747（2019.6.19）</t>
    <phoneticPr fontId="58" type="noConversion"/>
  </si>
  <si>
    <t>45089749（2019.6.19）</t>
    <phoneticPr fontId="58" type="noConversion"/>
  </si>
  <si>
    <t>L20190213</t>
  </si>
  <si>
    <t>扬州电力</t>
    <phoneticPr fontId="3" type="noConversion"/>
  </si>
  <si>
    <t>2019.6.14</t>
    <phoneticPr fontId="3" type="noConversion"/>
  </si>
  <si>
    <t>自取</t>
    <phoneticPr fontId="58" type="noConversion"/>
  </si>
  <si>
    <t>768544698508</t>
    <phoneticPr fontId="58" type="noConversion"/>
  </si>
  <si>
    <t>768544698512</t>
    <phoneticPr fontId="58" type="noConversion"/>
  </si>
  <si>
    <t>45089748（2019.6.19）</t>
    <phoneticPr fontId="58" type="noConversion"/>
  </si>
  <si>
    <t>1001517508319</t>
    <phoneticPr fontId="58" type="noConversion"/>
  </si>
  <si>
    <t>L20190007</t>
  </si>
  <si>
    <t>4509746(2019.6.14)敏</t>
    <phoneticPr fontId="58" type="noConversion"/>
  </si>
  <si>
    <t>林</t>
    <phoneticPr fontId="58" type="noConversion"/>
  </si>
  <si>
    <t>沈</t>
    <phoneticPr fontId="58" type="noConversion"/>
  </si>
  <si>
    <t>已寄</t>
    <phoneticPr fontId="58" type="noConversion"/>
  </si>
  <si>
    <t>报告和短路分包费</t>
    <phoneticPr fontId="58" type="noConversion"/>
  </si>
  <si>
    <t>45089752（2019.6.21）</t>
    <phoneticPr fontId="58" type="noConversion"/>
  </si>
  <si>
    <t>45089751（2019.6.21）</t>
    <phoneticPr fontId="58" type="noConversion"/>
  </si>
  <si>
    <t>L20180010</t>
  </si>
  <si>
    <t>上海奇朗电气设备有限公司</t>
    <phoneticPr fontId="3" type="noConversion"/>
  </si>
  <si>
    <t>2019.6.19</t>
    <phoneticPr fontId="58" type="noConversion"/>
  </si>
  <si>
    <t>沈</t>
    <phoneticPr fontId="58" type="noConversion"/>
  </si>
  <si>
    <t>型式试验</t>
    <phoneticPr fontId="58" type="noConversion"/>
  </si>
  <si>
    <t>L20190231</t>
  </si>
  <si>
    <t>监督</t>
    <phoneticPr fontId="58" type="noConversion"/>
  </si>
  <si>
    <t>林</t>
    <phoneticPr fontId="58" type="noConversion"/>
  </si>
  <si>
    <t>L20190238</t>
  </si>
  <si>
    <t>45089754（2019.6.24）</t>
    <phoneticPr fontId="58" type="noConversion"/>
  </si>
  <si>
    <t>L20190290</t>
  </si>
  <si>
    <t>呈玄</t>
    <phoneticPr fontId="3" type="noConversion"/>
  </si>
  <si>
    <t>2019.6.21</t>
  </si>
  <si>
    <t>2019.6.21</t>
    <phoneticPr fontId="58" type="noConversion"/>
  </si>
  <si>
    <t>自取</t>
    <phoneticPr fontId="58" type="noConversion"/>
  </si>
  <si>
    <t>L20190280</t>
  </si>
  <si>
    <t>上海大学</t>
    <phoneticPr fontId="3" type="noConversion"/>
  </si>
  <si>
    <t>45089758（2019.6.24）</t>
    <phoneticPr fontId="58" type="noConversion"/>
  </si>
  <si>
    <t>2019.6.20</t>
    <phoneticPr fontId="58" type="noConversion"/>
  </si>
  <si>
    <t>上海电力学院</t>
    <phoneticPr fontId="3" type="noConversion"/>
  </si>
  <si>
    <t>周博</t>
    <phoneticPr fontId="58" type="noConversion"/>
  </si>
  <si>
    <t>768544698527</t>
    <phoneticPr fontId="58" type="noConversion"/>
  </si>
  <si>
    <t>768544698547</t>
    <phoneticPr fontId="58" type="noConversion"/>
  </si>
  <si>
    <t>768544698553</t>
    <phoneticPr fontId="58" type="noConversion"/>
  </si>
  <si>
    <t>768544698554</t>
    <phoneticPr fontId="58" type="noConversion"/>
  </si>
  <si>
    <t>768544698555</t>
    <phoneticPr fontId="58" type="noConversion"/>
  </si>
  <si>
    <t>L20190212</t>
  </si>
  <si>
    <t>768544698552</t>
    <phoneticPr fontId="58" type="noConversion"/>
  </si>
  <si>
    <t>768544698558</t>
    <phoneticPr fontId="58" type="noConversion"/>
  </si>
  <si>
    <t>L20190262</t>
  </si>
  <si>
    <t>历晓东</t>
    <phoneticPr fontId="58" type="noConversion"/>
  </si>
  <si>
    <t>2019.6.24</t>
    <phoneticPr fontId="58" type="noConversion"/>
  </si>
  <si>
    <t>L20190282</t>
  </si>
  <si>
    <r>
      <t>2</t>
    </r>
    <r>
      <rPr>
        <sz val="12"/>
        <rFont val="宋体"/>
        <family val="3"/>
        <charset val="134"/>
      </rPr>
      <t>019.6.25</t>
    </r>
    <phoneticPr fontId="58" type="noConversion"/>
  </si>
  <si>
    <t>L20190300</t>
  </si>
  <si>
    <r>
      <t>2</t>
    </r>
    <r>
      <rPr>
        <sz val="12"/>
        <rFont val="宋体"/>
        <family val="3"/>
        <charset val="134"/>
      </rPr>
      <t>019.6.26</t>
    </r>
    <r>
      <rPr>
        <sz val="11"/>
        <color theme="1"/>
        <rFont val="宋体"/>
        <family val="2"/>
        <charset val="134"/>
        <scheme val="minor"/>
      </rPr>
      <t/>
    </r>
  </si>
  <si>
    <r>
      <t>L20190099</t>
    </r>
    <r>
      <rPr>
        <sz val="12"/>
        <rFont val="宋体"/>
        <family val="3"/>
        <charset val="134"/>
      </rPr>
      <t/>
    </r>
  </si>
  <si>
    <t>Lightning Research Institute of Catalonia, S.L.</t>
  </si>
  <si>
    <t>町洋机电（中国）有限公司</t>
  </si>
  <si>
    <t>型式试验</t>
    <phoneticPr fontId="3" type="noConversion"/>
  </si>
  <si>
    <t>L20190283、284</t>
    <phoneticPr fontId="58" type="noConversion"/>
  </si>
  <si>
    <t>L20190162</t>
  </si>
  <si>
    <t>委托</t>
    <phoneticPr fontId="3" type="noConversion"/>
  </si>
  <si>
    <t>45089762（2019.7.5）</t>
    <phoneticPr fontId="58" type="noConversion"/>
  </si>
  <si>
    <t>45089763（2019.7.5）</t>
    <phoneticPr fontId="58" type="noConversion"/>
  </si>
  <si>
    <r>
      <t>768544698</t>
    </r>
    <r>
      <rPr>
        <sz val="12"/>
        <rFont val="宋体"/>
        <family val="3"/>
        <charset val="134"/>
      </rPr>
      <t>404</t>
    </r>
    <phoneticPr fontId="58" type="noConversion"/>
  </si>
  <si>
    <t>768544698429</t>
    <phoneticPr fontId="58" type="noConversion"/>
  </si>
  <si>
    <t>768544698430</t>
    <phoneticPr fontId="58" type="noConversion"/>
  </si>
  <si>
    <t>L20190210</t>
  </si>
  <si>
    <t>型式试验</t>
    <phoneticPr fontId="3" type="noConversion"/>
  </si>
  <si>
    <t>德和盛认证</t>
    <phoneticPr fontId="3" type="noConversion"/>
  </si>
  <si>
    <t>L20190274</t>
  </si>
  <si>
    <t>2019.7.8</t>
    <phoneticPr fontId="58" type="noConversion"/>
  </si>
  <si>
    <r>
      <t>L20190063</t>
    </r>
    <r>
      <rPr>
        <sz val="12"/>
        <rFont val="宋体"/>
        <family val="3"/>
        <charset val="134"/>
      </rPr>
      <t/>
    </r>
  </si>
  <si>
    <t>必维欧亚电气技术咨询服务(上海)有限公司</t>
  </si>
  <si>
    <t>2019.7.5</t>
    <phoneticPr fontId="58" type="noConversion"/>
  </si>
  <si>
    <t>沈</t>
    <phoneticPr fontId="58" type="noConversion"/>
  </si>
  <si>
    <t>L20190203、208、239、249</t>
    <phoneticPr fontId="58" type="noConversion"/>
  </si>
  <si>
    <t>L20190166</t>
  </si>
  <si>
    <t>数据</t>
    <phoneticPr fontId="3" type="noConversion"/>
  </si>
  <si>
    <t>耿俊</t>
    <phoneticPr fontId="58" type="noConversion"/>
  </si>
  <si>
    <t>陈文文</t>
    <phoneticPr fontId="58" type="noConversion"/>
  </si>
  <si>
    <t>L20190148</t>
  </si>
  <si>
    <r>
      <t>L20190098</t>
    </r>
    <r>
      <rPr>
        <sz val="12"/>
        <rFont val="宋体"/>
        <family val="3"/>
        <charset val="134"/>
      </rPr>
      <t/>
    </r>
  </si>
  <si>
    <t>2019.7.4</t>
    <phoneticPr fontId="58" type="noConversion"/>
  </si>
  <si>
    <t>上海雷源电器有限公司</t>
  </si>
  <si>
    <t>震宇</t>
    <phoneticPr fontId="3" type="noConversion"/>
  </si>
  <si>
    <t>L20190311、312</t>
    <phoneticPr fontId="58" type="noConversion"/>
  </si>
  <si>
    <t>L20190333</t>
  </si>
  <si>
    <t>监督</t>
    <phoneticPr fontId="3" type="noConversion"/>
  </si>
  <si>
    <t>林</t>
    <phoneticPr fontId="3" type="noConversion"/>
  </si>
  <si>
    <t>浙江德力西电器股份有限公司</t>
  </si>
  <si>
    <t>L20190292</t>
  </si>
  <si>
    <t>天津百利二通机械有限公司</t>
  </si>
  <si>
    <t>L20190153</t>
  </si>
  <si>
    <t>2019.7.2</t>
    <phoneticPr fontId="58" type="noConversion"/>
  </si>
  <si>
    <t>L20190244</t>
  </si>
  <si>
    <t>上海立新电器控制设备有限公司</t>
  </si>
  <si>
    <t>2019.7.1</t>
    <phoneticPr fontId="58" type="noConversion"/>
  </si>
  <si>
    <t>L20190315</t>
  </si>
  <si>
    <t>广东华咨圣泰科技有限公司</t>
  </si>
  <si>
    <t>L20190173、177</t>
    <phoneticPr fontId="58" type="noConversion"/>
  </si>
  <si>
    <t>2019.7.12</t>
    <phoneticPr fontId="58" type="noConversion"/>
  </si>
  <si>
    <t>万高涅瓦纳（苏州）低压电气设备有限公司天津分公司</t>
  </si>
  <si>
    <t>德力西电气有限公司</t>
    <phoneticPr fontId="58" type="noConversion"/>
  </si>
  <si>
    <t>L20190271</t>
    <phoneticPr fontId="58" type="noConversion"/>
  </si>
  <si>
    <t>L20190259</t>
    <phoneticPr fontId="58" type="noConversion"/>
  </si>
  <si>
    <t>45089770（2019.7.15）</t>
    <phoneticPr fontId="58" type="noConversion"/>
  </si>
  <si>
    <t>45089767（2019.7.15）</t>
    <phoneticPr fontId="58" type="noConversion"/>
  </si>
  <si>
    <t>45089766（2019.7.15）</t>
    <phoneticPr fontId="58" type="noConversion"/>
  </si>
  <si>
    <t>45089765（2019.7.15）</t>
    <phoneticPr fontId="58" type="noConversion"/>
  </si>
  <si>
    <t>45089764（2019.7.15）</t>
    <phoneticPr fontId="58" type="noConversion"/>
  </si>
  <si>
    <t>L20190247</t>
  </si>
  <si>
    <t>林</t>
    <phoneticPr fontId="58" type="noConversion"/>
  </si>
  <si>
    <t>768544817437</t>
    <phoneticPr fontId="58" type="noConversion"/>
  </si>
  <si>
    <t>768544698448</t>
    <phoneticPr fontId="58" type="noConversion"/>
  </si>
  <si>
    <t>768544698449</t>
    <phoneticPr fontId="58" type="noConversion"/>
  </si>
  <si>
    <t>768544698450</t>
    <phoneticPr fontId="58" type="noConversion"/>
  </si>
  <si>
    <t>768544698451</t>
    <phoneticPr fontId="58" type="noConversion"/>
  </si>
  <si>
    <t>768544698452</t>
    <phoneticPr fontId="58" type="noConversion"/>
  </si>
  <si>
    <t>768544698453</t>
    <phoneticPr fontId="58" type="noConversion"/>
  </si>
  <si>
    <t>768544698454</t>
    <phoneticPr fontId="58" type="noConversion"/>
  </si>
  <si>
    <t>768544698455</t>
    <phoneticPr fontId="58" type="noConversion"/>
  </si>
  <si>
    <t>768544698456</t>
    <phoneticPr fontId="58" type="noConversion"/>
  </si>
  <si>
    <t>768544698457</t>
    <phoneticPr fontId="58" type="noConversion"/>
  </si>
  <si>
    <t>L20190302</t>
  </si>
  <si>
    <t>森蘅</t>
    <phoneticPr fontId="58" type="noConversion"/>
  </si>
  <si>
    <t>自取</t>
    <phoneticPr fontId="58" type="noConversion"/>
  </si>
  <si>
    <t>委托</t>
    <phoneticPr fontId="58" type="noConversion"/>
  </si>
  <si>
    <t>周博</t>
    <phoneticPr fontId="58" type="noConversion"/>
  </si>
  <si>
    <t>45089789（2019.7.19）</t>
    <phoneticPr fontId="58" type="noConversion"/>
  </si>
  <si>
    <t>L20190335</t>
  </si>
  <si>
    <t>菲尼克斯亚太电气（南京）有限公司</t>
    <phoneticPr fontId="58" type="noConversion"/>
  </si>
  <si>
    <t>L20190209</t>
  </si>
  <si>
    <t>45089782（2019.7.19）</t>
    <phoneticPr fontId="58" type="noConversion"/>
  </si>
  <si>
    <t>L20190326</t>
  </si>
  <si>
    <t>45089781（2019.7.19）</t>
    <phoneticPr fontId="58" type="noConversion"/>
  </si>
  <si>
    <t>林</t>
    <phoneticPr fontId="58" type="noConversion"/>
  </si>
  <si>
    <t>L20190204</t>
  </si>
  <si>
    <t>上海利韬电子有限公司</t>
  </si>
  <si>
    <t>45089780（2019.7.19）</t>
    <phoneticPr fontId="58" type="noConversion"/>
  </si>
  <si>
    <t>768544817406</t>
    <phoneticPr fontId="58" type="noConversion"/>
  </si>
  <si>
    <t>768544698395</t>
    <phoneticPr fontId="58" type="noConversion"/>
  </si>
  <si>
    <t>768544698458</t>
    <phoneticPr fontId="58" type="noConversion"/>
  </si>
  <si>
    <t>768544698396</t>
    <phoneticPr fontId="58" type="noConversion"/>
  </si>
  <si>
    <t>768544698367</t>
    <phoneticPr fontId="58" type="noConversion"/>
  </si>
  <si>
    <t>768544698368</t>
    <phoneticPr fontId="58" type="noConversion"/>
  </si>
  <si>
    <t>768544698369</t>
    <phoneticPr fontId="58" type="noConversion"/>
  </si>
  <si>
    <t>768544698370</t>
    <phoneticPr fontId="58" type="noConversion"/>
  </si>
  <si>
    <t>768544698371</t>
    <phoneticPr fontId="58" type="noConversion"/>
  </si>
  <si>
    <r>
      <t>2</t>
    </r>
    <r>
      <rPr>
        <sz val="12"/>
        <rFont val="宋体"/>
        <family val="3"/>
        <charset val="134"/>
      </rPr>
      <t>019.7.22</t>
    </r>
    <phoneticPr fontId="58" type="noConversion"/>
  </si>
  <si>
    <t>L20190357</t>
  </si>
  <si>
    <t>江苏东光电子有限公司</t>
  </si>
  <si>
    <t>45089797（2019.7.24）</t>
    <phoneticPr fontId="58" type="noConversion"/>
  </si>
  <si>
    <t>L20190248</t>
  </si>
  <si>
    <t>45089800（2019.7.24）</t>
    <phoneticPr fontId="58" type="noConversion"/>
  </si>
  <si>
    <t>L20180210</t>
  </si>
  <si>
    <t>沈</t>
    <phoneticPr fontId="58" type="noConversion"/>
  </si>
  <si>
    <t>林</t>
    <phoneticPr fontId="58" type="noConversion"/>
  </si>
  <si>
    <r>
      <t>2</t>
    </r>
    <r>
      <rPr>
        <sz val="12"/>
        <rFont val="宋体"/>
        <family val="3"/>
        <charset val="134"/>
      </rPr>
      <t>019.7.24</t>
    </r>
    <phoneticPr fontId="58" type="noConversion"/>
  </si>
  <si>
    <t>L20190328</t>
  </si>
  <si>
    <t>委托</t>
    <phoneticPr fontId="3" type="noConversion"/>
  </si>
  <si>
    <t>2019.7.12</t>
    <phoneticPr fontId="58" type="noConversion"/>
  </si>
  <si>
    <t>45089802（2019.7.24）</t>
    <phoneticPr fontId="58" type="noConversion"/>
  </si>
  <si>
    <t>768544555209</t>
    <phoneticPr fontId="58" type="noConversion"/>
  </si>
  <si>
    <t>768544555210</t>
    <phoneticPr fontId="58" type="noConversion"/>
  </si>
  <si>
    <t>768544555211</t>
    <phoneticPr fontId="58" type="noConversion"/>
  </si>
  <si>
    <t>768544555211</t>
    <phoneticPr fontId="58" type="noConversion"/>
  </si>
  <si>
    <t>768544555212</t>
    <phoneticPr fontId="58" type="noConversion"/>
  </si>
  <si>
    <t>2019.6.10</t>
    <phoneticPr fontId="58" type="noConversion"/>
  </si>
  <si>
    <t>2019.7.9</t>
    <phoneticPr fontId="58" type="noConversion"/>
  </si>
  <si>
    <t>2019.6.19</t>
    <phoneticPr fontId="58" type="noConversion"/>
  </si>
  <si>
    <r>
      <t>2</t>
    </r>
    <r>
      <rPr>
        <sz val="12"/>
        <rFont val="宋体"/>
        <family val="3"/>
        <charset val="134"/>
      </rPr>
      <t>019.7.15</t>
    </r>
    <phoneticPr fontId="58" type="noConversion"/>
  </si>
  <si>
    <t>2019.7.16</t>
    <phoneticPr fontId="58" type="noConversion"/>
  </si>
  <si>
    <t>2019.7.29</t>
    <phoneticPr fontId="58" type="noConversion"/>
  </si>
  <si>
    <t>L20190028、34、46、50、86、120</t>
  </si>
  <si>
    <t>2019.7.11</t>
    <phoneticPr fontId="58" type="noConversion"/>
  </si>
  <si>
    <t>L20180400</t>
    <phoneticPr fontId="37" type="noConversion"/>
  </si>
  <si>
    <t>2019.7.30</t>
  </si>
  <si>
    <r>
      <t>2</t>
    </r>
    <r>
      <rPr>
        <sz val="12"/>
        <rFont val="宋体"/>
        <family val="3"/>
        <charset val="134"/>
      </rPr>
      <t>019.7.25</t>
    </r>
    <r>
      <rPr>
        <sz val="11"/>
        <color theme="1"/>
        <rFont val="宋体"/>
        <family val="2"/>
        <charset val="134"/>
        <scheme val="minor"/>
      </rPr>
      <t/>
    </r>
  </si>
  <si>
    <t>L20190303</t>
  </si>
  <si>
    <t>宁波班门电器有限公司</t>
  </si>
  <si>
    <t>2019.7.25</t>
    <phoneticPr fontId="3" type="noConversion"/>
  </si>
  <si>
    <t>L20190286</t>
  </si>
  <si>
    <r>
      <t>0</t>
    </r>
    <r>
      <rPr>
        <sz val="12"/>
        <rFont val="宋体"/>
        <family val="3"/>
        <charset val="134"/>
      </rPr>
      <t>.8+0.15</t>
    </r>
    <phoneticPr fontId="3" type="noConversion"/>
  </si>
  <si>
    <r>
      <t>C</t>
    </r>
    <r>
      <rPr>
        <sz val="12"/>
        <rFont val="宋体"/>
        <family val="3"/>
        <charset val="134"/>
      </rPr>
      <t>QC抽样</t>
    </r>
    <phoneticPr fontId="3" type="noConversion"/>
  </si>
  <si>
    <r>
      <t>L20190040</t>
    </r>
    <r>
      <rPr>
        <sz val="12"/>
        <rFont val="宋体"/>
        <family val="3"/>
        <charset val="134"/>
      </rPr>
      <t/>
    </r>
  </si>
  <si>
    <t>DEKRA Certification B.V.</t>
  </si>
  <si>
    <t>L20170223</t>
    <phoneticPr fontId="3" type="noConversion"/>
  </si>
  <si>
    <t>CQC</t>
    <phoneticPr fontId="58" type="noConversion"/>
  </si>
  <si>
    <t>沈</t>
    <phoneticPr fontId="58" type="noConversion"/>
  </si>
  <si>
    <t>复检费</t>
    <phoneticPr fontId="58" type="noConversion"/>
  </si>
  <si>
    <t>L20190332</t>
  </si>
  <si>
    <t>2019.7.26</t>
    <phoneticPr fontId="58" type="noConversion"/>
  </si>
  <si>
    <t>L20190164</t>
  </si>
  <si>
    <t>型式试验</t>
    <phoneticPr fontId="3" type="noConversion"/>
  </si>
  <si>
    <t>L20190356</t>
  </si>
  <si>
    <t>L20190349</t>
  </si>
  <si>
    <t>2019.7.31</t>
  </si>
  <si>
    <t>L20190210-4、293、318</t>
    <phoneticPr fontId="58" type="noConversion"/>
  </si>
  <si>
    <t>L20190301</t>
  </si>
  <si>
    <t>广州中科检测技术服务有限公司</t>
  </si>
  <si>
    <t>L20180429</t>
  </si>
  <si>
    <t>DEKRA Certification B.V.</t>
    <phoneticPr fontId="3" type="noConversion"/>
  </si>
  <si>
    <t>L20190341</t>
  </si>
  <si>
    <t>宁波吉诺亚电器有限公司</t>
  </si>
  <si>
    <r>
      <t>2</t>
    </r>
    <r>
      <rPr>
        <sz val="12"/>
        <rFont val="宋体"/>
        <family val="3"/>
        <charset val="134"/>
      </rPr>
      <t>019.7.16</t>
    </r>
    <r>
      <rPr>
        <sz val="11"/>
        <color theme="1"/>
        <rFont val="宋体"/>
        <family val="2"/>
        <charset val="134"/>
        <scheme val="minor"/>
      </rPr>
      <t/>
    </r>
  </si>
  <si>
    <t>L20190201</t>
  </si>
  <si>
    <t>45089811（2019.8.1）</t>
    <phoneticPr fontId="58" type="noConversion"/>
  </si>
  <si>
    <t>L20190355</t>
  </si>
  <si>
    <t>上海中兴软件有限责任公司</t>
    <phoneticPr fontId="3" type="noConversion"/>
  </si>
  <si>
    <t>45089807（2019.8.1）</t>
    <phoneticPr fontId="58" type="noConversion"/>
  </si>
  <si>
    <t>45089806（2019.8.1）</t>
    <phoneticPr fontId="58" type="noConversion"/>
  </si>
  <si>
    <t>45089803（2019.8.1）</t>
    <phoneticPr fontId="58" type="noConversion"/>
  </si>
  <si>
    <t>768544698372</t>
    <phoneticPr fontId="58" type="noConversion"/>
  </si>
  <si>
    <t>768544555226</t>
    <phoneticPr fontId="58" type="noConversion"/>
  </si>
  <si>
    <t>768544555228</t>
    <phoneticPr fontId="58" type="noConversion"/>
  </si>
  <si>
    <t>768544555229</t>
    <phoneticPr fontId="58" type="noConversion"/>
  </si>
  <si>
    <t>768544555230</t>
    <phoneticPr fontId="58" type="noConversion"/>
  </si>
  <si>
    <t>768544555231</t>
    <phoneticPr fontId="58" type="noConversion"/>
  </si>
  <si>
    <t>768544555232</t>
    <phoneticPr fontId="58" type="noConversion"/>
  </si>
  <si>
    <t>768544555233</t>
    <phoneticPr fontId="58" type="noConversion"/>
  </si>
  <si>
    <t>768544817465</t>
    <phoneticPr fontId="58" type="noConversion"/>
  </si>
  <si>
    <t>沈</t>
    <phoneticPr fontId="58" type="noConversion"/>
  </si>
  <si>
    <t>型式试验</t>
    <phoneticPr fontId="58" type="noConversion"/>
  </si>
  <si>
    <t>38480817</t>
    <phoneticPr fontId="30" type="noConversion"/>
  </si>
  <si>
    <t>765346022172</t>
    <phoneticPr fontId="30" type="noConversion"/>
  </si>
  <si>
    <r>
      <t>L20190094</t>
    </r>
    <r>
      <rPr>
        <sz val="12"/>
        <rFont val="宋体"/>
        <family val="3"/>
        <charset val="134"/>
      </rPr>
      <t/>
    </r>
  </si>
  <si>
    <t>2019.8.2</t>
  </si>
  <si>
    <t>L20190361、362</t>
    <phoneticPr fontId="58" type="noConversion"/>
  </si>
  <si>
    <t>L20170586</t>
  </si>
  <si>
    <t>委托</t>
    <phoneticPr fontId="3" type="noConversion"/>
  </si>
  <si>
    <t>2019.8.5</t>
    <phoneticPr fontId="58" type="noConversion"/>
  </si>
  <si>
    <r>
      <t>多付了2</t>
    </r>
    <r>
      <rPr>
        <sz val="12"/>
        <rFont val="宋体"/>
        <family val="3"/>
        <charset val="134"/>
      </rPr>
      <t>400元</t>
    </r>
    <phoneticPr fontId="58" type="noConversion"/>
  </si>
  <si>
    <t>L20190360</t>
  </si>
  <si>
    <t>委托</t>
    <phoneticPr fontId="3" type="noConversion"/>
  </si>
  <si>
    <t>林</t>
    <phoneticPr fontId="3" type="noConversion"/>
  </si>
  <si>
    <t>45089814（2019.8.6）</t>
    <phoneticPr fontId="58" type="noConversion"/>
  </si>
  <si>
    <t>45089682（2019.5.9）</t>
    <phoneticPr fontId="58" type="noConversion"/>
  </si>
  <si>
    <t>768544555250</t>
    <phoneticPr fontId="58" type="noConversion"/>
  </si>
  <si>
    <t>768544555249</t>
    <phoneticPr fontId="58" type="noConversion"/>
  </si>
  <si>
    <t>768544555251</t>
    <phoneticPr fontId="58" type="noConversion"/>
  </si>
  <si>
    <t>768544555254</t>
    <phoneticPr fontId="58" type="noConversion"/>
  </si>
  <si>
    <t>L20190375</t>
  </si>
  <si>
    <t>L20190377</t>
  </si>
  <si>
    <t>L20190379</t>
  </si>
  <si>
    <t>45089819（2019.8.12）</t>
    <phoneticPr fontId="58" type="noConversion"/>
  </si>
  <si>
    <t>45089820（2019.8.12）</t>
    <phoneticPr fontId="58" type="noConversion"/>
  </si>
  <si>
    <t>王荣洲</t>
    <phoneticPr fontId="58" type="noConversion"/>
  </si>
  <si>
    <t>768544555276</t>
    <phoneticPr fontId="58" type="noConversion"/>
  </si>
  <si>
    <t>45089818（2019.8.12）</t>
    <phoneticPr fontId="58" type="noConversion"/>
  </si>
  <si>
    <t>768544555277</t>
    <phoneticPr fontId="58" type="noConversion"/>
  </si>
  <si>
    <t>L20190388</t>
  </si>
  <si>
    <t>45089825（2019.8.14）</t>
    <phoneticPr fontId="58" type="noConversion"/>
  </si>
  <si>
    <t>L20190296</t>
  </si>
  <si>
    <t>L20190091、92</t>
    <phoneticPr fontId="58" type="noConversion"/>
  </si>
  <si>
    <t>2019.8.7</t>
  </si>
  <si>
    <t>琳博</t>
    <phoneticPr fontId="3" type="noConversion"/>
  </si>
  <si>
    <t>复检费</t>
    <phoneticPr fontId="58" type="noConversion"/>
  </si>
  <si>
    <t>L20190322</t>
  </si>
  <si>
    <t>CQC变更</t>
    <phoneticPr fontId="3" type="noConversion"/>
  </si>
  <si>
    <t>768544555280</t>
    <phoneticPr fontId="58" type="noConversion"/>
  </si>
  <si>
    <t>768544555281</t>
    <phoneticPr fontId="58" type="noConversion"/>
  </si>
  <si>
    <t>768544555282</t>
    <phoneticPr fontId="58" type="noConversion"/>
  </si>
  <si>
    <t>768544555283</t>
    <phoneticPr fontId="58" type="noConversion"/>
  </si>
  <si>
    <t>768544555284</t>
    <phoneticPr fontId="58" type="noConversion"/>
  </si>
  <si>
    <t>L20190338</t>
  </si>
  <si>
    <t>L20190254</t>
  </si>
  <si>
    <t>L20190331</t>
  </si>
  <si>
    <t>广东庞盛科技有限公司</t>
  </si>
  <si>
    <t>45089827（2019.8.19）</t>
    <phoneticPr fontId="58" type="noConversion"/>
  </si>
  <si>
    <t>768544555295</t>
    <phoneticPr fontId="58" type="noConversion"/>
  </si>
  <si>
    <t>768544555296</t>
    <phoneticPr fontId="58" type="noConversion"/>
  </si>
  <si>
    <t>768544555297</t>
    <phoneticPr fontId="58" type="noConversion"/>
  </si>
  <si>
    <t>45089701（2019.5.28）</t>
    <phoneticPr fontId="58" type="noConversion"/>
  </si>
  <si>
    <t>45089698（2019.5.28）</t>
    <phoneticPr fontId="65" type="noConversion"/>
  </si>
  <si>
    <t>45089626（2019.3.15）</t>
    <phoneticPr fontId="58" type="noConversion"/>
  </si>
  <si>
    <t>45089671（2019.5.5）</t>
    <phoneticPr fontId="58" type="noConversion"/>
  </si>
  <si>
    <t>45089684（2019.5.9）</t>
    <phoneticPr fontId="58" type="noConversion"/>
  </si>
  <si>
    <t>L20190381</t>
  </si>
  <si>
    <t>2019.8.21</t>
    <phoneticPr fontId="58" type="noConversion"/>
  </si>
  <si>
    <t>L20190406</t>
  </si>
  <si>
    <t>绍兴奥顿电子有限公司</t>
    <phoneticPr fontId="3" type="noConversion"/>
  </si>
  <si>
    <t>L20190419、420</t>
    <phoneticPr fontId="58" type="noConversion"/>
  </si>
  <si>
    <t>北京东方计量测试研究所</t>
  </si>
  <si>
    <t>L20190363</t>
  </si>
  <si>
    <t>L20190397、398、404</t>
    <phoneticPr fontId="58" type="noConversion"/>
  </si>
  <si>
    <t>2019.8.19</t>
    <phoneticPr fontId="58" type="noConversion"/>
  </si>
  <si>
    <t>2019.8.20</t>
  </si>
  <si>
    <t>CQC</t>
    <phoneticPr fontId="58" type="noConversion"/>
  </si>
  <si>
    <t>沈</t>
    <phoneticPr fontId="58" type="noConversion"/>
  </si>
  <si>
    <t>L20190261</t>
  </si>
  <si>
    <t>L20190389、390</t>
    <phoneticPr fontId="58" type="noConversion"/>
  </si>
  <si>
    <t>2019.8.2</t>
    <phoneticPr fontId="58" type="noConversion"/>
  </si>
  <si>
    <t>45089835（2019.8.23）</t>
    <phoneticPr fontId="58" type="noConversion"/>
  </si>
  <si>
    <t>L20190423</t>
  </si>
  <si>
    <t>上海维兹电子科技有限公司</t>
  </si>
  <si>
    <t>45089829（2019.8.23）</t>
    <phoneticPr fontId="58" type="noConversion"/>
  </si>
  <si>
    <t>768544555126</t>
    <phoneticPr fontId="58" type="noConversion"/>
  </si>
  <si>
    <t>768544555127</t>
    <phoneticPr fontId="58" type="noConversion"/>
  </si>
  <si>
    <t>768544555128</t>
    <phoneticPr fontId="58" type="noConversion"/>
  </si>
  <si>
    <t>768544555129</t>
    <phoneticPr fontId="58" type="noConversion"/>
  </si>
  <si>
    <t>768544555130</t>
    <phoneticPr fontId="58" type="noConversion"/>
  </si>
  <si>
    <t>768544555131</t>
    <phoneticPr fontId="58" type="noConversion"/>
  </si>
  <si>
    <t>768544555132</t>
    <phoneticPr fontId="58" type="noConversion"/>
  </si>
  <si>
    <t>CLAMPER</t>
    <phoneticPr fontId="58" type="noConversion"/>
  </si>
  <si>
    <t>09607676（2019.8.26）</t>
    <phoneticPr fontId="58" type="noConversion"/>
  </si>
  <si>
    <t>L20190307</t>
  </si>
  <si>
    <t>2019.8.28</t>
  </si>
  <si>
    <t>L20190393</t>
  </si>
  <si>
    <t>L20190242</t>
  </si>
  <si>
    <t>45089840（2019.9.2）</t>
    <phoneticPr fontId="58" type="noConversion"/>
  </si>
  <si>
    <t>王春</t>
    <phoneticPr fontId="58" type="noConversion"/>
  </si>
  <si>
    <t>L20190308</t>
  </si>
  <si>
    <t>L20180496</t>
  </si>
  <si>
    <t>45089836（2019.9.2）</t>
    <phoneticPr fontId="58" type="noConversion"/>
  </si>
  <si>
    <t>768544555158</t>
    <phoneticPr fontId="58" type="noConversion"/>
  </si>
  <si>
    <t>768544555159</t>
    <phoneticPr fontId="58" type="noConversion"/>
  </si>
  <si>
    <t>768544555160</t>
    <phoneticPr fontId="58" type="noConversion"/>
  </si>
  <si>
    <t>傅建平</t>
    <phoneticPr fontId="58" type="noConversion"/>
  </si>
  <si>
    <t>胡宏宇</t>
    <phoneticPr fontId="58" type="noConversion"/>
  </si>
  <si>
    <t>768544555157</t>
    <phoneticPr fontId="58" type="noConversion"/>
  </si>
  <si>
    <t>L20190241</t>
  </si>
  <si>
    <t>2019.7.30</t>
    <phoneticPr fontId="58" type="noConversion"/>
  </si>
  <si>
    <t>2019.8.27</t>
    <phoneticPr fontId="58" type="noConversion"/>
  </si>
  <si>
    <r>
      <t>2</t>
    </r>
    <r>
      <rPr>
        <sz val="12"/>
        <rFont val="宋体"/>
        <family val="3"/>
        <charset val="134"/>
      </rPr>
      <t>019.7.24</t>
    </r>
    <phoneticPr fontId="58" type="noConversion"/>
  </si>
  <si>
    <t>2019.7.31</t>
    <phoneticPr fontId="58" type="noConversion"/>
  </si>
  <si>
    <t>2019.7.5</t>
    <phoneticPr fontId="58" type="noConversion"/>
  </si>
  <si>
    <t>2019.8.5</t>
    <phoneticPr fontId="58" type="noConversion"/>
  </si>
  <si>
    <t>2019.8.2</t>
    <phoneticPr fontId="58" type="noConversion"/>
  </si>
  <si>
    <t>2019.8.9</t>
    <phoneticPr fontId="58" type="noConversion"/>
  </si>
  <si>
    <t>2019.8.7</t>
    <phoneticPr fontId="58" type="noConversion"/>
  </si>
  <si>
    <t>2019.8.6</t>
    <phoneticPr fontId="58" type="noConversion"/>
  </si>
  <si>
    <t>2019.8.14</t>
    <phoneticPr fontId="58" type="noConversion"/>
  </si>
  <si>
    <t>2019.8.15</t>
    <phoneticPr fontId="58" type="noConversion"/>
  </si>
  <si>
    <t>2019.8.23</t>
    <phoneticPr fontId="58" type="noConversion"/>
  </si>
  <si>
    <t>2019.6.13</t>
    <phoneticPr fontId="58" type="noConversion"/>
  </si>
  <si>
    <t>2017.10.23</t>
    <phoneticPr fontId="30" type="noConversion"/>
  </si>
  <si>
    <t>L20190345</t>
  </si>
  <si>
    <t>L20190346</t>
  </si>
  <si>
    <t>L20190414</t>
  </si>
  <si>
    <t>L20190032</t>
  </si>
  <si>
    <t>崔丹</t>
    <phoneticPr fontId="58" type="noConversion"/>
  </si>
  <si>
    <r>
      <t>E</t>
    </r>
    <r>
      <rPr>
        <sz val="12"/>
        <rFont val="宋体"/>
        <family val="3"/>
        <charset val="134"/>
      </rPr>
      <t>MS1011050485327</t>
    </r>
    <phoneticPr fontId="58" type="noConversion"/>
  </si>
  <si>
    <t>L20190369</t>
    <phoneticPr fontId="58" type="noConversion"/>
  </si>
  <si>
    <t>L20190418</t>
    <phoneticPr fontId="58" type="noConversion"/>
  </si>
  <si>
    <t>L20190417</t>
    <phoneticPr fontId="58" type="noConversion"/>
  </si>
  <si>
    <t>L20190295</t>
    <phoneticPr fontId="58" type="noConversion"/>
  </si>
  <si>
    <t>L20190313</t>
    <phoneticPr fontId="58" type="noConversion"/>
  </si>
  <si>
    <t>L20190385</t>
    <phoneticPr fontId="58" type="noConversion"/>
  </si>
  <si>
    <t>林</t>
    <phoneticPr fontId="58" type="noConversion"/>
  </si>
  <si>
    <t>委托</t>
    <phoneticPr fontId="58" type="noConversion"/>
  </si>
  <si>
    <t>型式试验</t>
    <phoneticPr fontId="58" type="noConversion"/>
  </si>
  <si>
    <t>委托</t>
    <phoneticPr fontId="58" type="noConversion"/>
  </si>
  <si>
    <t>2019.9.6</t>
    <phoneticPr fontId="58" type="noConversion"/>
  </si>
  <si>
    <t>合肥易尔智能技术有限公司</t>
    <phoneticPr fontId="58" type="noConversion"/>
  </si>
  <si>
    <t>L20190225</t>
  </si>
  <si>
    <r>
      <t>2</t>
    </r>
    <r>
      <rPr>
        <sz val="12"/>
        <rFont val="宋体"/>
        <family val="3"/>
        <charset val="134"/>
      </rPr>
      <t>019.9.20</t>
    </r>
    <phoneticPr fontId="58" type="noConversion"/>
  </si>
  <si>
    <t>45089870（2019.9.23）</t>
    <phoneticPr fontId="58" type="noConversion"/>
  </si>
  <si>
    <t>45089869（2019.9.23）</t>
    <phoneticPr fontId="58" type="noConversion"/>
  </si>
  <si>
    <t>45089868（2019.9.23）</t>
    <phoneticPr fontId="58" type="noConversion"/>
  </si>
  <si>
    <t>L20190401、402</t>
    <phoneticPr fontId="3" type="noConversion"/>
  </si>
  <si>
    <t>2019.9.19</t>
    <phoneticPr fontId="58" type="noConversion"/>
  </si>
  <si>
    <r>
      <t>3</t>
    </r>
    <r>
      <rPr>
        <sz val="12"/>
        <rFont val="宋体"/>
        <family val="3"/>
        <charset val="134"/>
      </rPr>
      <t>000+6000</t>
    </r>
    <phoneticPr fontId="58" type="noConversion"/>
  </si>
  <si>
    <t>2019.8.19、9.20</t>
    <phoneticPr fontId="58" type="noConversion"/>
  </si>
  <si>
    <t>45089866（2019.9.23）</t>
    <phoneticPr fontId="58" type="noConversion"/>
  </si>
  <si>
    <t>45089865（2019.9.23）</t>
    <phoneticPr fontId="58" type="noConversion"/>
  </si>
  <si>
    <t>L20190289</t>
  </si>
  <si>
    <t>L20190439</t>
  </si>
  <si>
    <t>45089863（2019.9.23）</t>
    <phoneticPr fontId="58" type="noConversion"/>
  </si>
  <si>
    <t>L20190321</t>
  </si>
  <si>
    <t>45089862（2019.9.23）</t>
    <phoneticPr fontId="58" type="noConversion"/>
  </si>
  <si>
    <t>L20190408、409</t>
    <phoneticPr fontId="58" type="noConversion"/>
  </si>
  <si>
    <t>45089861（2019.9.23）</t>
    <phoneticPr fontId="58" type="noConversion"/>
  </si>
  <si>
    <t>上海森蘅电气科技有限公司</t>
  </si>
  <si>
    <t>45089860（2019.9.23）</t>
    <phoneticPr fontId="58" type="noConversion"/>
  </si>
  <si>
    <t>L20190359</t>
  </si>
  <si>
    <t>森蘅</t>
    <phoneticPr fontId="58" type="noConversion"/>
  </si>
  <si>
    <t>45089859（2019.9.23）</t>
    <phoneticPr fontId="58" type="noConversion"/>
  </si>
  <si>
    <t>自取</t>
    <phoneticPr fontId="58" type="noConversion"/>
  </si>
  <si>
    <t>L20190372</t>
  </si>
  <si>
    <t>2019.9.3</t>
    <phoneticPr fontId="58" type="noConversion"/>
  </si>
  <si>
    <t>2019.9.5</t>
    <phoneticPr fontId="58" type="noConversion"/>
  </si>
  <si>
    <t>L20190412、413</t>
    <phoneticPr fontId="58" type="noConversion"/>
  </si>
  <si>
    <t>L20190317、427</t>
    <phoneticPr fontId="3" type="noConversion"/>
  </si>
  <si>
    <t>L20190415</t>
  </si>
  <si>
    <t>2019.9.16</t>
    <phoneticPr fontId="58" type="noConversion"/>
  </si>
  <si>
    <t>L20190350-353</t>
    <phoneticPr fontId="58" type="noConversion"/>
  </si>
  <si>
    <t>2019.9.4</t>
  </si>
  <si>
    <t>2019.9.4</t>
    <phoneticPr fontId="58" type="noConversion"/>
  </si>
  <si>
    <t>L20190436</t>
  </si>
  <si>
    <t>天津市华明合兴机电设备有限公司</t>
    <phoneticPr fontId="3" type="noConversion"/>
  </si>
  <si>
    <t>实付4150是包括另外项目</t>
    <phoneticPr fontId="58" type="noConversion"/>
  </si>
  <si>
    <t>苏州德立弗检测技术服务有限公司</t>
    <phoneticPr fontId="58" type="noConversion"/>
  </si>
  <si>
    <t>L20190382、453</t>
    <phoneticPr fontId="58" type="noConversion"/>
  </si>
  <si>
    <t>2019.9.6</t>
  </si>
  <si>
    <t>2019.9.18</t>
  </si>
  <si>
    <t xml:space="preserve">沈 </t>
    <phoneticPr fontId="3" type="noConversion"/>
  </si>
  <si>
    <t>L20190461、462</t>
    <phoneticPr fontId="58" type="noConversion"/>
  </si>
  <si>
    <t>2019.9.9</t>
    <phoneticPr fontId="58" type="noConversion"/>
  </si>
  <si>
    <t>L20190477</t>
  </si>
  <si>
    <t>深圳市崧盛电子有限公司</t>
  </si>
  <si>
    <t>2019.9.18</t>
    <phoneticPr fontId="58" type="noConversion"/>
  </si>
  <si>
    <t>震宇智慧（北京）新能源科技有限公司</t>
  </si>
  <si>
    <t>L20190435、437、438</t>
    <phoneticPr fontId="58" type="noConversion"/>
  </si>
  <si>
    <t>L20190421、422</t>
    <phoneticPr fontId="58" type="noConversion"/>
  </si>
  <si>
    <t>束雷</t>
    <phoneticPr fontId="58" type="noConversion"/>
  </si>
  <si>
    <t>L20190371</t>
  </si>
  <si>
    <r>
      <t>L20190091</t>
    </r>
    <r>
      <rPr>
        <sz val="12"/>
        <rFont val="宋体"/>
        <family val="3"/>
        <charset val="134"/>
      </rPr>
      <t/>
    </r>
  </si>
  <si>
    <t>蒋迈</t>
    <phoneticPr fontId="58" type="noConversion"/>
  </si>
  <si>
    <t>朱泽伟</t>
    <phoneticPr fontId="58" type="noConversion"/>
  </si>
  <si>
    <t>复检费</t>
    <phoneticPr fontId="58" type="noConversion"/>
  </si>
  <si>
    <t>768544555075</t>
    <phoneticPr fontId="58" type="noConversion"/>
  </si>
  <si>
    <t>768544555076</t>
    <phoneticPr fontId="58" type="noConversion"/>
  </si>
  <si>
    <t>768544555079</t>
    <phoneticPr fontId="58" type="noConversion"/>
  </si>
  <si>
    <t>768544555078</t>
    <phoneticPr fontId="58" type="noConversion"/>
  </si>
  <si>
    <t>768544555226</t>
    <phoneticPr fontId="58" type="noConversion"/>
  </si>
  <si>
    <t>768544555082</t>
    <phoneticPr fontId="58" type="noConversion"/>
  </si>
  <si>
    <t>768544555083</t>
    <phoneticPr fontId="58" type="noConversion"/>
  </si>
  <si>
    <t>768544555084</t>
    <phoneticPr fontId="58" type="noConversion"/>
  </si>
  <si>
    <t>L20190358</t>
  </si>
  <si>
    <t>45089878（2019.9.23）</t>
    <phoneticPr fontId="58" type="noConversion"/>
  </si>
  <si>
    <t>45089877（2019.9.23）</t>
    <phoneticPr fontId="58" type="noConversion"/>
  </si>
  <si>
    <t>45089876（2019.9.23）</t>
    <phoneticPr fontId="58" type="noConversion"/>
  </si>
  <si>
    <t>45089875（2019.9.23）</t>
    <phoneticPr fontId="58" type="noConversion"/>
  </si>
  <si>
    <t>45089871（2019.9.23）</t>
    <phoneticPr fontId="58" type="noConversion"/>
  </si>
  <si>
    <t>45089872（2019.9.23）</t>
    <phoneticPr fontId="58" type="noConversion"/>
  </si>
  <si>
    <t>768544555074</t>
    <phoneticPr fontId="58" type="noConversion"/>
  </si>
  <si>
    <t>768544555085</t>
    <phoneticPr fontId="58" type="noConversion"/>
  </si>
  <si>
    <t>768544555073</t>
    <phoneticPr fontId="58" type="noConversion"/>
  </si>
  <si>
    <t>768544555086</t>
    <phoneticPr fontId="58" type="noConversion"/>
  </si>
  <si>
    <t>768544555087</t>
    <phoneticPr fontId="58" type="noConversion"/>
  </si>
  <si>
    <t>768544555088</t>
    <phoneticPr fontId="58" type="noConversion"/>
  </si>
  <si>
    <t>768544555089</t>
    <phoneticPr fontId="58" type="noConversion"/>
  </si>
  <si>
    <t>768544555090</t>
    <phoneticPr fontId="58" type="noConversion"/>
  </si>
  <si>
    <t>45089880（2019.9.24）</t>
    <phoneticPr fontId="58" type="noConversion"/>
  </si>
  <si>
    <t>768544555092</t>
    <phoneticPr fontId="58" type="noConversion"/>
  </si>
  <si>
    <t>45089881-85（2019.9.24）</t>
    <phoneticPr fontId="58" type="noConversion"/>
  </si>
  <si>
    <t>45089886（2019.9.24）</t>
    <phoneticPr fontId="58" type="noConversion"/>
  </si>
  <si>
    <t>林</t>
    <phoneticPr fontId="58" type="noConversion"/>
  </si>
  <si>
    <t>768544555093</t>
    <phoneticPr fontId="58" type="noConversion"/>
  </si>
  <si>
    <t>45089887（2019.9.24）</t>
    <phoneticPr fontId="58" type="noConversion"/>
  </si>
  <si>
    <t>768544391271</t>
    <phoneticPr fontId="58" type="noConversion"/>
  </si>
  <si>
    <t>L20190186</t>
  </si>
  <si>
    <t>45089879（2019.9.23）</t>
    <phoneticPr fontId="58" type="noConversion"/>
  </si>
  <si>
    <t>768544391272</t>
    <phoneticPr fontId="58" type="noConversion"/>
  </si>
  <si>
    <t>45089888（2019.9.24）</t>
    <phoneticPr fontId="58" type="noConversion"/>
  </si>
  <si>
    <t>L20190293</t>
  </si>
  <si>
    <t>2019.9.6</t>
    <phoneticPr fontId="58" type="noConversion"/>
  </si>
  <si>
    <t>L20190272</t>
  </si>
  <si>
    <t>2019.9.23</t>
    <phoneticPr fontId="58" type="noConversion"/>
  </si>
  <si>
    <t>45089890（2019.9.24）</t>
    <phoneticPr fontId="58" type="noConversion"/>
  </si>
  <si>
    <t>L20190270、336</t>
    <phoneticPr fontId="58" type="noConversion"/>
  </si>
  <si>
    <t>复检费</t>
    <phoneticPr fontId="58" type="noConversion"/>
  </si>
  <si>
    <t>湖南中普技术股份有限公司</t>
    <phoneticPr fontId="3" type="noConversion"/>
  </si>
  <si>
    <t>外汇</t>
    <phoneticPr fontId="58" type="noConversion"/>
  </si>
  <si>
    <t>768544391275</t>
    <phoneticPr fontId="58" type="noConversion"/>
  </si>
  <si>
    <t>768544391276</t>
    <phoneticPr fontId="58" type="noConversion"/>
  </si>
  <si>
    <t>768544391277</t>
    <phoneticPr fontId="58" type="noConversion"/>
  </si>
  <si>
    <t>768544391278</t>
    <phoneticPr fontId="58" type="noConversion"/>
  </si>
  <si>
    <t>45089892（2019.9.25）</t>
    <phoneticPr fontId="58" type="noConversion"/>
  </si>
  <si>
    <t>2019.9.25</t>
    <phoneticPr fontId="58" type="noConversion"/>
  </si>
  <si>
    <t>诺雅克</t>
  </si>
  <si>
    <t>林</t>
    <phoneticPr fontId="3" type="noConversion"/>
  </si>
  <si>
    <t>L20190426、430</t>
    <phoneticPr fontId="3" type="noConversion"/>
  </si>
  <si>
    <t>2019.9.24</t>
    <phoneticPr fontId="58" type="noConversion"/>
  </si>
  <si>
    <t>45089893（2019.9.26）</t>
    <phoneticPr fontId="58" type="noConversion"/>
  </si>
  <si>
    <r>
      <t>768544</t>
    </r>
    <r>
      <rPr>
        <sz val="12"/>
        <rFont val="宋体"/>
        <family val="3"/>
        <charset val="134"/>
      </rPr>
      <t>391325</t>
    </r>
    <phoneticPr fontId="58" type="noConversion"/>
  </si>
  <si>
    <t>768544391327</t>
    <phoneticPr fontId="58" type="noConversion"/>
  </si>
  <si>
    <t>768544555091</t>
    <phoneticPr fontId="58" type="noConversion"/>
  </si>
  <si>
    <t>L20190450</t>
  </si>
  <si>
    <t>45089894（2019.10.8）</t>
    <phoneticPr fontId="58" type="noConversion"/>
  </si>
  <si>
    <t>2019.9.30</t>
    <phoneticPr fontId="58" type="noConversion"/>
  </si>
  <si>
    <t>768544817342</t>
    <phoneticPr fontId="58" type="noConversion"/>
  </si>
  <si>
    <t>768544391296</t>
    <phoneticPr fontId="58" type="noConversion"/>
  </si>
  <si>
    <t>2019.9.29</t>
    <phoneticPr fontId="58" type="noConversion"/>
  </si>
  <si>
    <t>L20190366</t>
  </si>
  <si>
    <t>海外</t>
    <phoneticPr fontId="3" type="noConversion"/>
  </si>
  <si>
    <t>2019.10.9</t>
    <phoneticPr fontId="58" type="noConversion"/>
  </si>
  <si>
    <t>四川中光防雷科技股份有限公司</t>
  </si>
  <si>
    <t>L20190392、456</t>
    <phoneticPr fontId="3" type="noConversion"/>
  </si>
  <si>
    <t>L20190457</t>
  </si>
  <si>
    <t>南京科远智慧科技集团股份有限公司</t>
  </si>
  <si>
    <t>L20190466</t>
  </si>
  <si>
    <t>L20190405</t>
  </si>
  <si>
    <t>台达电子企业管理（上海）有限公司</t>
  </si>
  <si>
    <t>45089897（2019.10.9）</t>
    <phoneticPr fontId="58" type="noConversion"/>
  </si>
  <si>
    <t>45089895（2019.10.9）</t>
    <phoneticPr fontId="58" type="noConversion"/>
  </si>
  <si>
    <t>45089896（2019.10.9）</t>
    <phoneticPr fontId="58" type="noConversion"/>
  </si>
  <si>
    <t>L20190476</t>
  </si>
  <si>
    <t>江苏恩格电气有限公司</t>
    <phoneticPr fontId="3" type="noConversion"/>
  </si>
  <si>
    <t>45089898（2019.10.9）</t>
    <phoneticPr fontId="58" type="noConversion"/>
  </si>
  <si>
    <t>L20190268</t>
  </si>
  <si>
    <t>L20190269</t>
  </si>
  <si>
    <r>
      <t>768544</t>
    </r>
    <r>
      <rPr>
        <sz val="12"/>
        <rFont val="宋体"/>
        <family val="3"/>
        <charset val="134"/>
      </rPr>
      <t>391308</t>
    </r>
    <phoneticPr fontId="58" type="noConversion"/>
  </si>
  <si>
    <t>768544555081</t>
    <phoneticPr fontId="58" type="noConversion"/>
  </si>
  <si>
    <t>768544391312</t>
    <phoneticPr fontId="58" type="noConversion"/>
  </si>
  <si>
    <t>768544391311</t>
    <phoneticPr fontId="58" type="noConversion"/>
  </si>
  <si>
    <t>768544391310</t>
    <phoneticPr fontId="58" type="noConversion"/>
  </si>
  <si>
    <t>768544391305</t>
    <phoneticPr fontId="58" type="noConversion"/>
  </si>
  <si>
    <t>L20190493</t>
  </si>
  <si>
    <t>四川九洲光电科技股份有限公司</t>
  </si>
  <si>
    <t>委托</t>
    <phoneticPr fontId="3" type="noConversion"/>
  </si>
  <si>
    <t>45089902（2019.10.10）</t>
    <phoneticPr fontId="58" type="noConversion"/>
  </si>
  <si>
    <t>768544391314</t>
    <phoneticPr fontId="58" type="noConversion"/>
  </si>
  <si>
    <t>L20190170</t>
  </si>
  <si>
    <t>45089903（2019.10.15）</t>
    <phoneticPr fontId="58" type="noConversion"/>
  </si>
  <si>
    <t>768544391313</t>
    <phoneticPr fontId="58" type="noConversion"/>
  </si>
  <si>
    <t>768544391353</t>
    <phoneticPr fontId="58" type="noConversion"/>
  </si>
  <si>
    <t>45089906（2019.10.18）</t>
    <phoneticPr fontId="58" type="noConversion"/>
  </si>
  <si>
    <t>作废</t>
    <phoneticPr fontId="58" type="noConversion"/>
  </si>
  <si>
    <t>45089899（2019.10.9）</t>
    <phoneticPr fontId="58" type="noConversion"/>
  </si>
  <si>
    <t>45089900（2019.10.9）</t>
    <phoneticPr fontId="58" type="noConversion"/>
  </si>
  <si>
    <t>L20190499</t>
  </si>
  <si>
    <t>45089907（2019.10.21）</t>
    <phoneticPr fontId="58" type="noConversion"/>
  </si>
  <si>
    <t>L20190451</t>
  </si>
  <si>
    <t xml:space="preserve">沈 </t>
    <phoneticPr fontId="3" type="noConversion"/>
  </si>
  <si>
    <t>45089908（2019.10.21）</t>
    <phoneticPr fontId="58" type="noConversion"/>
  </si>
  <si>
    <t>768544391376</t>
    <phoneticPr fontId="58" type="noConversion"/>
  </si>
  <si>
    <t>768544391374</t>
    <phoneticPr fontId="58" type="noConversion"/>
  </si>
  <si>
    <t>L20190411</t>
  </si>
  <si>
    <t>委托</t>
    <phoneticPr fontId="3" type="noConversion"/>
  </si>
  <si>
    <t>L20190171</t>
  </si>
  <si>
    <t>上海宜事机电设备有限公司</t>
  </si>
  <si>
    <r>
      <t>C</t>
    </r>
    <r>
      <rPr>
        <sz val="12"/>
        <rFont val="宋体"/>
        <family val="3"/>
        <charset val="134"/>
      </rPr>
      <t>QC认证</t>
    </r>
    <phoneticPr fontId="3" type="noConversion"/>
  </si>
  <si>
    <t>沈</t>
    <phoneticPr fontId="3" type="noConversion"/>
  </si>
  <si>
    <t>2019.10.21</t>
    <phoneticPr fontId="58" type="noConversion"/>
  </si>
  <si>
    <t>45089909（2019.10.22）</t>
    <phoneticPr fontId="58" type="noConversion"/>
  </si>
  <si>
    <t>另有1800元科技券平台支付</t>
    <phoneticPr fontId="58" type="noConversion"/>
  </si>
  <si>
    <t>768544391368</t>
    <phoneticPr fontId="58" type="noConversion"/>
  </si>
  <si>
    <t>768544391379</t>
    <phoneticPr fontId="58" type="noConversion"/>
  </si>
  <si>
    <t>768544391380</t>
    <phoneticPr fontId="58" type="noConversion"/>
  </si>
  <si>
    <t>L20190464</t>
  </si>
  <si>
    <t>2019.10.17</t>
    <phoneticPr fontId="58" type="noConversion"/>
  </si>
  <si>
    <t>林</t>
    <phoneticPr fontId="58" type="noConversion"/>
  </si>
  <si>
    <t>尾款</t>
    <phoneticPr fontId="58" type="noConversion"/>
  </si>
  <si>
    <t>L20190460</t>
    <phoneticPr fontId="3" type="noConversion"/>
  </si>
  <si>
    <t>L20190501</t>
  </si>
  <si>
    <t>45089905（2019.10.17）</t>
    <phoneticPr fontId="58" type="noConversion"/>
  </si>
  <si>
    <t>45089904（2019.10.17）</t>
    <phoneticPr fontId="58" type="noConversion"/>
  </si>
  <si>
    <t>45089911（2019.10.23）</t>
    <phoneticPr fontId="58" type="noConversion"/>
  </si>
  <si>
    <t>45089912（2019.10.23）</t>
    <phoneticPr fontId="58" type="noConversion"/>
  </si>
  <si>
    <t>45089913（2019.10.23）</t>
    <phoneticPr fontId="58" type="noConversion"/>
  </si>
  <si>
    <t>45089914（2019.10.23）</t>
    <phoneticPr fontId="58" type="noConversion"/>
  </si>
  <si>
    <t>768544555276</t>
    <phoneticPr fontId="58" type="noConversion"/>
  </si>
  <si>
    <t>768544391384</t>
    <phoneticPr fontId="58" type="noConversion"/>
  </si>
  <si>
    <t>768544391382</t>
    <phoneticPr fontId="58" type="noConversion"/>
  </si>
  <si>
    <t>768544391381</t>
    <phoneticPr fontId="58" type="noConversion"/>
  </si>
  <si>
    <t>768544391387</t>
    <phoneticPr fontId="58" type="noConversion"/>
  </si>
  <si>
    <t>2019.9.30</t>
    <phoneticPr fontId="58" type="noConversion"/>
  </si>
  <si>
    <t>2019.10.8</t>
    <phoneticPr fontId="58" type="noConversion"/>
  </si>
  <si>
    <t>2019.9.27</t>
    <phoneticPr fontId="58" type="noConversion"/>
  </si>
  <si>
    <t>2019.9.29</t>
    <phoneticPr fontId="58" type="noConversion"/>
  </si>
  <si>
    <t>2019.10.15</t>
    <phoneticPr fontId="58" type="noConversion"/>
  </si>
  <si>
    <t>2019.10.12</t>
    <phoneticPr fontId="58" type="noConversion"/>
  </si>
  <si>
    <t>2019.10.21</t>
    <phoneticPr fontId="58" type="noConversion"/>
  </si>
  <si>
    <t>2019.10.14</t>
    <phoneticPr fontId="58" type="noConversion"/>
  </si>
  <si>
    <t>2019.10.17</t>
    <phoneticPr fontId="58" type="noConversion"/>
  </si>
  <si>
    <t>2019.10.22</t>
    <phoneticPr fontId="58" type="noConversion"/>
  </si>
  <si>
    <t>2019.10.23</t>
    <phoneticPr fontId="58" type="noConversion"/>
  </si>
  <si>
    <t>2019.10.24</t>
  </si>
  <si>
    <t>2019.10.23</t>
    <phoneticPr fontId="58" type="noConversion"/>
  </si>
  <si>
    <t>2019.10.25</t>
  </si>
  <si>
    <t>伏诺瓦（天津）</t>
    <phoneticPr fontId="58" type="noConversion"/>
  </si>
  <si>
    <t>L20190485</t>
  </si>
  <si>
    <t>台达电子企业管理（上海）有限公司</t>
    <phoneticPr fontId="3" type="noConversion"/>
  </si>
  <si>
    <t>L20190299</t>
    <phoneticPr fontId="3" type="noConversion"/>
  </si>
  <si>
    <t>海外</t>
    <phoneticPr fontId="3" type="noConversion"/>
  </si>
  <si>
    <t>45089916（2019.11.1）</t>
    <phoneticPr fontId="58" type="noConversion"/>
  </si>
  <si>
    <t>L20190473</t>
  </si>
  <si>
    <t>45089917（2019.11.1）</t>
    <phoneticPr fontId="58" type="noConversion"/>
  </si>
  <si>
    <t>768544555080</t>
    <phoneticPr fontId="58" type="noConversion"/>
  </si>
  <si>
    <t>768544391410</t>
    <phoneticPr fontId="58" type="noConversion"/>
  </si>
  <si>
    <t>768544391409</t>
    <phoneticPr fontId="58" type="noConversion"/>
  </si>
  <si>
    <t>768544391411</t>
    <phoneticPr fontId="58" type="noConversion"/>
  </si>
  <si>
    <t>L20190515</t>
  </si>
  <si>
    <t>广东安迅防雷科技股份有限公司</t>
  </si>
  <si>
    <t>45089919（2019.11.6）</t>
    <phoneticPr fontId="58" type="noConversion"/>
  </si>
  <si>
    <t>L20190480</t>
  </si>
  <si>
    <t>45089920（2019.11.6）</t>
    <phoneticPr fontId="58" type="noConversion"/>
  </si>
  <si>
    <t>L20190344</t>
  </si>
  <si>
    <t>INVENTRONICS (HANGZHOU), INC.</t>
  </si>
  <si>
    <t>45089921（2019.11.6）</t>
    <phoneticPr fontId="58" type="noConversion"/>
  </si>
  <si>
    <r>
      <t>768544</t>
    </r>
    <r>
      <rPr>
        <sz val="12"/>
        <rFont val="宋体"/>
        <family val="3"/>
        <charset val="134"/>
      </rPr>
      <t>391308</t>
    </r>
    <phoneticPr fontId="58" type="noConversion"/>
  </si>
  <si>
    <t>768544391416</t>
    <phoneticPr fontId="58" type="noConversion"/>
  </si>
  <si>
    <t>768544439766</t>
    <phoneticPr fontId="58" type="noConversion"/>
  </si>
  <si>
    <t>L20190353</t>
  </si>
  <si>
    <t>2019.11.4</t>
    <phoneticPr fontId="58" type="noConversion"/>
  </si>
  <si>
    <t>L20190503</t>
  </si>
  <si>
    <t>上海派能能源科技股份有限公司</t>
  </si>
  <si>
    <t>2019.11.1</t>
    <phoneticPr fontId="58" type="noConversion"/>
  </si>
  <si>
    <t>L20190530、L20190531</t>
    <phoneticPr fontId="58" type="noConversion"/>
  </si>
  <si>
    <t>L20190545</t>
  </si>
  <si>
    <t>浙江顶峰技术服务有限公司</t>
  </si>
  <si>
    <t>L20190454</t>
    <phoneticPr fontId="3" type="noConversion"/>
  </si>
  <si>
    <t>190602327SHA</t>
  </si>
  <si>
    <t>L20190533</t>
  </si>
  <si>
    <t>190401178SHA</t>
  </si>
  <si>
    <t>邓达</t>
    <phoneticPr fontId="58" type="noConversion"/>
  </si>
  <si>
    <t>L20190479、L20190508、L20190523</t>
    <phoneticPr fontId="58" type="noConversion"/>
  </si>
  <si>
    <t>190702738SHA</t>
  </si>
  <si>
    <t>L20190478</t>
  </si>
  <si>
    <t>190900585SHA</t>
    <phoneticPr fontId="3" type="noConversion"/>
  </si>
  <si>
    <t>45089923（2019.11.7）</t>
    <phoneticPr fontId="58" type="noConversion"/>
  </si>
  <si>
    <t>45089922（2019.11.7）</t>
    <phoneticPr fontId="58" type="noConversion"/>
  </si>
  <si>
    <t>L20190489</t>
  </si>
  <si>
    <t>45089928（2019.11.7）</t>
    <phoneticPr fontId="58" type="noConversion"/>
  </si>
  <si>
    <t>768544439772</t>
    <phoneticPr fontId="58" type="noConversion"/>
  </si>
  <si>
    <t>768544439772</t>
    <phoneticPr fontId="58" type="noConversion"/>
  </si>
  <si>
    <t>768544439772</t>
    <phoneticPr fontId="58" type="noConversion"/>
  </si>
  <si>
    <t>768544439770</t>
    <phoneticPr fontId="58" type="noConversion"/>
  </si>
  <si>
    <t>768544439771</t>
    <phoneticPr fontId="58" type="noConversion"/>
  </si>
  <si>
    <t>768544439772</t>
    <phoneticPr fontId="58" type="noConversion"/>
  </si>
  <si>
    <t>768544439776</t>
    <phoneticPr fontId="58" type="noConversion"/>
  </si>
  <si>
    <t>2019.11.7</t>
  </si>
  <si>
    <t>L20190444、558</t>
    <phoneticPr fontId="58" type="noConversion"/>
  </si>
  <si>
    <t>2019.11.5、2019.11.14</t>
    <phoneticPr fontId="58" type="noConversion"/>
  </si>
  <si>
    <t>L20190521</t>
  </si>
  <si>
    <t>南京捷保力电气有限公司</t>
    <phoneticPr fontId="3" type="noConversion"/>
  </si>
  <si>
    <t>南京宽永</t>
    <phoneticPr fontId="58" type="noConversion"/>
  </si>
  <si>
    <t>L20190506、507</t>
    <phoneticPr fontId="58" type="noConversion"/>
  </si>
  <si>
    <t>L20190563</t>
  </si>
  <si>
    <t>上海秦朗自动化科技有限公司</t>
  </si>
  <si>
    <t>CQC变更</t>
    <phoneticPr fontId="3" type="noConversion"/>
  </si>
  <si>
    <t xml:space="preserve">林 </t>
    <phoneticPr fontId="3" type="noConversion"/>
  </si>
  <si>
    <t>L20190553</t>
  </si>
  <si>
    <t>江苏亚开电气有限公司</t>
  </si>
  <si>
    <t>委托</t>
    <phoneticPr fontId="3" type="noConversion"/>
  </si>
  <si>
    <t>2019.11.12</t>
  </si>
  <si>
    <t>王春</t>
    <phoneticPr fontId="58" type="noConversion"/>
  </si>
  <si>
    <t>CLAMPER</t>
    <phoneticPr fontId="58" type="noConversion"/>
  </si>
  <si>
    <t>45089936（2019.11.18）</t>
    <phoneticPr fontId="58" type="noConversion"/>
  </si>
  <si>
    <t>浙江华西电子有限公司</t>
    <phoneticPr fontId="58" type="noConversion"/>
  </si>
  <si>
    <t>45089934、935（2019.11.18）</t>
    <phoneticPr fontId="58" type="noConversion"/>
  </si>
  <si>
    <t>45089933（2019.11.18）</t>
    <phoneticPr fontId="58" type="noConversion"/>
  </si>
  <si>
    <t>L20190556</t>
  </si>
  <si>
    <t>历晓东</t>
    <phoneticPr fontId="58" type="noConversion"/>
  </si>
  <si>
    <t>45089932（2019.11.18）</t>
    <phoneticPr fontId="58" type="noConversion"/>
  </si>
  <si>
    <t>45089931（2019.11.18）</t>
    <phoneticPr fontId="58" type="noConversion"/>
  </si>
  <si>
    <t>45089929（2019.11.18）</t>
    <phoneticPr fontId="58" type="noConversion"/>
  </si>
  <si>
    <t>45089930（2019.11.18）</t>
    <phoneticPr fontId="58" type="noConversion"/>
  </si>
  <si>
    <t>768544555165</t>
    <phoneticPr fontId="58" type="noConversion"/>
  </si>
  <si>
    <t>768544439808</t>
    <phoneticPr fontId="58" type="noConversion"/>
  </si>
  <si>
    <t>768544439807</t>
    <phoneticPr fontId="58" type="noConversion"/>
  </si>
  <si>
    <t>768544439806</t>
    <phoneticPr fontId="58" type="noConversion"/>
  </si>
  <si>
    <t>768544439809</t>
    <phoneticPr fontId="58" type="noConversion"/>
  </si>
  <si>
    <t>768544439711</t>
    <phoneticPr fontId="58" type="noConversion"/>
  </si>
  <si>
    <t>768544439712</t>
    <phoneticPr fontId="58" type="noConversion"/>
  </si>
  <si>
    <t>2019.10.24、11.19</t>
    <phoneticPr fontId="58" type="noConversion"/>
  </si>
  <si>
    <t>768544698397</t>
    <phoneticPr fontId="58" type="noConversion"/>
  </si>
  <si>
    <t>768544439715</t>
    <phoneticPr fontId="58" type="noConversion"/>
  </si>
  <si>
    <t>L20190227</t>
    <phoneticPr fontId="58" type="noConversion"/>
  </si>
  <si>
    <t>L20190242</t>
    <phoneticPr fontId="58" type="noConversion"/>
  </si>
  <si>
    <t>L20190502</t>
    <phoneticPr fontId="3" type="noConversion"/>
  </si>
  <si>
    <t>768544439810</t>
    <phoneticPr fontId="58" type="noConversion"/>
  </si>
  <si>
    <t>L20190561</t>
  </si>
  <si>
    <t>委托</t>
    <phoneticPr fontId="3" type="noConversion"/>
  </si>
  <si>
    <t xml:space="preserve">林 </t>
    <phoneticPr fontId="3" type="noConversion"/>
  </si>
  <si>
    <t>邓达</t>
    <phoneticPr fontId="3" type="noConversion"/>
  </si>
  <si>
    <t>L20190394</t>
    <phoneticPr fontId="3" type="noConversion"/>
  </si>
  <si>
    <t>ASCO Power Technologies LP</t>
  </si>
  <si>
    <t>高双</t>
    <phoneticPr fontId="3" type="noConversion"/>
  </si>
  <si>
    <t>45089939（2019.11.21）</t>
    <phoneticPr fontId="58" type="noConversion"/>
  </si>
  <si>
    <t>L20190554</t>
  </si>
  <si>
    <t>45089940（2019.11.21）</t>
    <phoneticPr fontId="58" type="noConversion"/>
  </si>
  <si>
    <t>张雪云</t>
    <phoneticPr fontId="58" type="noConversion"/>
  </si>
  <si>
    <t>09607683（2019.11.19敏）</t>
    <phoneticPr fontId="58" type="noConversion"/>
  </si>
  <si>
    <t>海外</t>
    <phoneticPr fontId="3" type="noConversion"/>
  </si>
  <si>
    <t>768544439727</t>
    <phoneticPr fontId="58" type="noConversion"/>
  </si>
  <si>
    <t>2019.3.26、11.21</t>
    <phoneticPr fontId="58" type="noConversion"/>
  </si>
  <si>
    <t>768544439728</t>
    <phoneticPr fontId="58" type="noConversion"/>
  </si>
  <si>
    <t>L20190577</t>
  </si>
  <si>
    <t>委托</t>
    <phoneticPr fontId="3" type="noConversion"/>
  </si>
  <si>
    <t xml:space="preserve">林 </t>
    <phoneticPr fontId="3" type="noConversion"/>
  </si>
  <si>
    <t>768544439729</t>
    <phoneticPr fontId="58" type="noConversion"/>
  </si>
  <si>
    <t>45089942（2019.11.26）</t>
    <phoneticPr fontId="58" type="noConversion"/>
  </si>
  <si>
    <t>768544439739</t>
    <phoneticPr fontId="58" type="noConversion"/>
  </si>
  <si>
    <t>2019.10.25</t>
    <phoneticPr fontId="58" type="noConversion"/>
  </si>
  <si>
    <t>2019.10.30</t>
    <phoneticPr fontId="58" type="noConversion"/>
  </si>
  <si>
    <t>2019.11.19</t>
    <phoneticPr fontId="58" type="noConversion"/>
  </si>
  <si>
    <t>2019.11.8</t>
    <phoneticPr fontId="58" type="noConversion"/>
  </si>
  <si>
    <t>2019.11.7</t>
    <phoneticPr fontId="58" type="noConversion"/>
  </si>
  <si>
    <t>2019.11.11</t>
    <phoneticPr fontId="58" type="noConversion"/>
  </si>
  <si>
    <t>L20190509-514</t>
    <phoneticPr fontId="58" type="noConversion"/>
  </si>
  <si>
    <t>L20190500</t>
  </si>
  <si>
    <t>2019.11.22</t>
    <phoneticPr fontId="58" type="noConversion"/>
  </si>
  <si>
    <t>L20190582</t>
  </si>
  <si>
    <t>泰安市泰山鼎峰衡器有限公司</t>
    <phoneticPr fontId="3" type="noConversion"/>
  </si>
  <si>
    <t>L20190215</t>
  </si>
  <si>
    <t>2019.11.25</t>
  </si>
  <si>
    <t>2019.11.26</t>
  </si>
  <si>
    <t>2019.11.27</t>
  </si>
  <si>
    <t>2019.11.29</t>
  </si>
  <si>
    <t>L20190581</t>
  </si>
  <si>
    <t>苏州翼飞迅思检测技术有限公司</t>
    <phoneticPr fontId="58" type="noConversion"/>
  </si>
  <si>
    <t>实际支付92383，多收周博7134.2元</t>
    <phoneticPr fontId="3" type="noConversion"/>
  </si>
  <si>
    <t>纳图智能科技（常州）有限公司</t>
    <phoneticPr fontId="58" type="noConversion"/>
  </si>
  <si>
    <t>上海西岱尔电子有限公司</t>
    <phoneticPr fontId="58" type="noConversion"/>
  </si>
  <si>
    <t>45089947（2019.12.2）</t>
    <phoneticPr fontId="58" type="noConversion"/>
  </si>
  <si>
    <t>45089945（2019.12.2）</t>
    <phoneticPr fontId="58" type="noConversion"/>
  </si>
  <si>
    <t>45089946（2019.12.2）</t>
    <phoneticPr fontId="58" type="noConversion"/>
  </si>
  <si>
    <t>L20190525</t>
  </si>
  <si>
    <t>45089944（2019.12.2）</t>
    <phoneticPr fontId="58" type="noConversion"/>
  </si>
  <si>
    <t>45089943（2019.12.2）</t>
    <phoneticPr fontId="58" type="noConversion"/>
  </si>
  <si>
    <t>768544439749</t>
    <phoneticPr fontId="58" type="noConversion"/>
  </si>
  <si>
    <t>768544439750</t>
    <phoneticPr fontId="58" type="noConversion"/>
  </si>
  <si>
    <t>768544439748</t>
    <phoneticPr fontId="58" type="noConversion"/>
  </si>
  <si>
    <t>768544439751</t>
    <phoneticPr fontId="58" type="noConversion"/>
  </si>
  <si>
    <t>768544439752</t>
    <phoneticPr fontId="58" type="noConversion"/>
  </si>
  <si>
    <t>2019.12.2</t>
    <phoneticPr fontId="58" type="noConversion"/>
  </si>
  <si>
    <t>L20190391</t>
  </si>
  <si>
    <t>2019.12.3</t>
  </si>
  <si>
    <t>2019.12.4</t>
  </si>
  <si>
    <t>L20190598</t>
  </si>
  <si>
    <t>乐清市中厦电子仪器厂</t>
  </si>
  <si>
    <t>形式试验监督</t>
    <phoneticPr fontId="3" type="noConversion"/>
  </si>
  <si>
    <t>2019.12.6</t>
    <phoneticPr fontId="58" type="noConversion"/>
  </si>
  <si>
    <t>L20190517</t>
  </si>
  <si>
    <t>L20190518</t>
  </si>
  <si>
    <t>L20190597</t>
  </si>
  <si>
    <t>赣电防雷电气有限公司</t>
  </si>
  <si>
    <t>2019.12.5</t>
    <phoneticPr fontId="58" type="noConversion"/>
  </si>
  <si>
    <t>45089952（2019.12.9）</t>
    <phoneticPr fontId="58" type="noConversion"/>
  </si>
  <si>
    <t>45089951（2019.12.9）</t>
    <phoneticPr fontId="58" type="noConversion"/>
  </si>
  <si>
    <t>45089950（2019.12.9）</t>
    <phoneticPr fontId="58" type="noConversion"/>
  </si>
  <si>
    <t>45089949（2019.12.9）</t>
    <phoneticPr fontId="58" type="noConversion"/>
  </si>
  <si>
    <t>45089948（2019.12.9）</t>
    <phoneticPr fontId="58" type="noConversion"/>
  </si>
  <si>
    <t>768544439862</t>
    <phoneticPr fontId="58" type="noConversion"/>
  </si>
  <si>
    <t>768544439863</t>
    <phoneticPr fontId="58" type="noConversion"/>
  </si>
  <si>
    <t>768544439864</t>
    <phoneticPr fontId="58" type="noConversion"/>
  </si>
  <si>
    <t>林</t>
    <phoneticPr fontId="58" type="noConversion"/>
  </si>
  <si>
    <t>768544439860</t>
    <phoneticPr fontId="58" type="noConversion"/>
  </si>
  <si>
    <t>L20190601-606</t>
    <phoneticPr fontId="58" type="noConversion"/>
  </si>
  <si>
    <t>2019.12.10</t>
    <phoneticPr fontId="58" type="noConversion"/>
  </si>
  <si>
    <t>上海建科检验有限公司</t>
    <phoneticPr fontId="58" type="noConversion"/>
  </si>
  <si>
    <t>765387435166</t>
    <phoneticPr fontId="58" type="noConversion"/>
  </si>
  <si>
    <t>玻璃</t>
    <phoneticPr fontId="58" type="noConversion"/>
  </si>
  <si>
    <t>L20190620</t>
  </si>
  <si>
    <t>L20190548</t>
  </si>
  <si>
    <t>2019.11.24、12.11</t>
    <phoneticPr fontId="58" type="noConversion"/>
  </si>
  <si>
    <t>768544439879</t>
    <phoneticPr fontId="58" type="noConversion"/>
  </si>
  <si>
    <t>L20190552</t>
  </si>
  <si>
    <t xml:space="preserve">林 </t>
    <phoneticPr fontId="3" type="noConversion"/>
  </si>
  <si>
    <t>L20190578</t>
  </si>
  <si>
    <t>L20190579</t>
  </si>
  <si>
    <t>2019.12.11</t>
  </si>
  <si>
    <t>L20190595</t>
  </si>
  <si>
    <t>L20190495</t>
  </si>
  <si>
    <t>LIGHTING RESEARCH INSTITUTE OF CATALONIA</t>
    <phoneticPr fontId="58" type="noConversion"/>
  </si>
  <si>
    <t>多付费用，后续抵扣</t>
    <phoneticPr fontId="58" type="noConversion"/>
  </si>
  <si>
    <t>L20190270、336</t>
    <phoneticPr fontId="58" type="noConversion"/>
  </si>
  <si>
    <t>09607684（2019.11.19敏）</t>
    <phoneticPr fontId="58" type="noConversion"/>
  </si>
  <si>
    <t>2019.12.13</t>
    <phoneticPr fontId="58" type="noConversion"/>
  </si>
  <si>
    <t>深圳市欧谱雷科技有限公司</t>
  </si>
  <si>
    <t>L20190566、567</t>
    <phoneticPr fontId="58" type="noConversion"/>
  </si>
  <si>
    <t>45089956（2019.12.16）</t>
    <phoneticPr fontId="58" type="noConversion"/>
  </si>
  <si>
    <t>45089957（2019.12.16）</t>
    <phoneticPr fontId="58" type="noConversion"/>
  </si>
  <si>
    <t>45089958（2019.12.16）</t>
    <phoneticPr fontId="58" type="noConversion"/>
  </si>
  <si>
    <t>L20190263</t>
  </si>
  <si>
    <t>L20190565</t>
  </si>
  <si>
    <t>L20190459</t>
    <phoneticPr fontId="3" type="noConversion"/>
  </si>
  <si>
    <t>L20190522</t>
  </si>
  <si>
    <t>L20190524</t>
  </si>
  <si>
    <t>上海天祥质量技术服务有限公司徐汇分公司</t>
    <phoneticPr fontId="3" type="noConversion"/>
  </si>
  <si>
    <t>L20190564</t>
    <phoneticPr fontId="3" type="noConversion"/>
  </si>
  <si>
    <t>L20190590</t>
  </si>
  <si>
    <t>45089965（2019.12.16）</t>
    <phoneticPr fontId="58" type="noConversion"/>
  </si>
  <si>
    <t>L20190327</t>
  </si>
  <si>
    <t>45089966（2019.12.16）</t>
    <phoneticPr fontId="58" type="noConversion"/>
  </si>
  <si>
    <t>L20190463</t>
  </si>
  <si>
    <t>45089967（2019.12.16）</t>
    <phoneticPr fontId="58" type="noConversion"/>
  </si>
  <si>
    <t>L20190399</t>
  </si>
  <si>
    <t>L20190498</t>
  </si>
  <si>
    <t>L20190258</t>
  </si>
  <si>
    <t>L20190155</t>
  </si>
  <si>
    <t>45089974（2019.12.16）</t>
    <phoneticPr fontId="58" type="noConversion"/>
  </si>
  <si>
    <t>L20180573</t>
  </si>
  <si>
    <t>王春</t>
    <phoneticPr fontId="58" type="noConversion"/>
  </si>
  <si>
    <t>768544439877</t>
    <phoneticPr fontId="58" type="noConversion"/>
  </si>
  <si>
    <t>768544439883</t>
    <phoneticPr fontId="58" type="noConversion"/>
  </si>
  <si>
    <t>768544439883</t>
    <phoneticPr fontId="58" type="noConversion"/>
  </si>
  <si>
    <t>768544439884</t>
    <phoneticPr fontId="58" type="noConversion"/>
  </si>
  <si>
    <t>768544439885</t>
    <phoneticPr fontId="58" type="noConversion"/>
  </si>
  <si>
    <t>768544439886</t>
    <phoneticPr fontId="58" type="noConversion"/>
  </si>
  <si>
    <t>45089979（2019.12.17）</t>
    <phoneticPr fontId="58" type="noConversion"/>
  </si>
  <si>
    <t>L20190592</t>
    <phoneticPr fontId="3" type="noConversion"/>
  </si>
  <si>
    <t>768544439887</t>
    <phoneticPr fontId="58" type="noConversion"/>
  </si>
  <si>
    <t>768544439883</t>
    <phoneticPr fontId="58" type="noConversion"/>
  </si>
  <si>
    <t>768544439888</t>
    <phoneticPr fontId="58" type="noConversion"/>
  </si>
  <si>
    <t>768544439890</t>
    <phoneticPr fontId="58" type="noConversion"/>
  </si>
  <si>
    <t>L20190288</t>
  </si>
  <si>
    <t>2019.12.16</t>
    <phoneticPr fontId="58" type="noConversion"/>
  </si>
  <si>
    <t>L20190474</t>
  </si>
  <si>
    <t>上海南华机电有限公司</t>
  </si>
  <si>
    <t>45089981（2019.12.17）</t>
    <phoneticPr fontId="58" type="noConversion"/>
  </si>
  <si>
    <t>768544439893</t>
    <phoneticPr fontId="58" type="noConversion"/>
  </si>
  <si>
    <t>2019.10.9</t>
    <phoneticPr fontId="58" type="noConversion"/>
  </si>
  <si>
    <t>45089982（2019.12.19）</t>
    <phoneticPr fontId="58" type="noConversion"/>
  </si>
  <si>
    <t>45089985（2019.12.19）</t>
    <phoneticPr fontId="58" type="noConversion"/>
  </si>
  <si>
    <t>45089987（2019.12.19）</t>
    <phoneticPr fontId="58" type="noConversion"/>
  </si>
  <si>
    <t>45089983（2019.12.19）</t>
    <phoneticPr fontId="58" type="noConversion"/>
  </si>
  <si>
    <t>45089986（2019.12.19）</t>
    <phoneticPr fontId="58" type="noConversion"/>
  </si>
  <si>
    <t>CQC认证</t>
    <phoneticPr fontId="3" type="noConversion"/>
  </si>
  <si>
    <t>L20190309、310</t>
    <phoneticPr fontId="58" type="noConversion"/>
  </si>
  <si>
    <t>L20190305</t>
    <phoneticPr fontId="3" type="noConversion"/>
  </si>
  <si>
    <t>L20190306</t>
  </si>
  <si>
    <t>L20190529</t>
  </si>
  <si>
    <t>沈</t>
    <phoneticPr fontId="58" type="noConversion"/>
  </si>
  <si>
    <t>监督</t>
    <phoneticPr fontId="58" type="noConversion"/>
  </si>
  <si>
    <t>L20190607</t>
  </si>
  <si>
    <t>北京牛尔宏泰新能源科技发展有限公司</t>
  </si>
  <si>
    <t>L20190608</t>
  </si>
  <si>
    <t>臻和</t>
    <phoneticPr fontId="58" type="noConversion"/>
  </si>
  <si>
    <t>委托</t>
    <phoneticPr fontId="58" type="noConversion"/>
  </si>
  <si>
    <t>L20190574、575</t>
    <phoneticPr fontId="58" type="noConversion"/>
  </si>
  <si>
    <t>L20190624</t>
  </si>
  <si>
    <t>2019.12.20</t>
    <phoneticPr fontId="58" type="noConversion"/>
  </si>
  <si>
    <t>2019.12.19</t>
    <phoneticPr fontId="58" type="noConversion"/>
  </si>
  <si>
    <t>林</t>
    <phoneticPr fontId="58" type="noConversion"/>
  </si>
  <si>
    <t>L20190469</t>
  </si>
  <si>
    <t>CQC抽样</t>
    <phoneticPr fontId="58" type="noConversion"/>
  </si>
  <si>
    <t>2019.12.18</t>
    <phoneticPr fontId="58" type="noConversion"/>
  </si>
  <si>
    <t>2019.12.23</t>
  </si>
  <si>
    <t>2019.12.23</t>
    <phoneticPr fontId="58" type="noConversion"/>
  </si>
  <si>
    <t>2019.12.24</t>
    <phoneticPr fontId="58" type="noConversion"/>
  </si>
  <si>
    <t>L20190632</t>
  </si>
  <si>
    <t>上海建培电气设备有限公司玻璃项目（预付款）</t>
    <phoneticPr fontId="58" type="noConversion"/>
  </si>
  <si>
    <t>南通信达电器有限公司</t>
    <phoneticPr fontId="58" type="noConversion"/>
  </si>
  <si>
    <t>L20190281</t>
    <phoneticPr fontId="58" type="noConversion"/>
  </si>
  <si>
    <t>林</t>
    <phoneticPr fontId="58" type="noConversion"/>
  </si>
  <si>
    <t>CQC</t>
    <phoneticPr fontId="58" type="noConversion"/>
  </si>
  <si>
    <t>型式试验</t>
    <phoneticPr fontId="58" type="noConversion"/>
  </si>
  <si>
    <t>监督</t>
    <phoneticPr fontId="58" type="noConversion"/>
  </si>
  <si>
    <t>L20190448</t>
  </si>
  <si>
    <t>L20190449</t>
  </si>
  <si>
    <t>L20190475</t>
  </si>
  <si>
    <t>浙江雷源</t>
    <phoneticPr fontId="58" type="noConversion"/>
  </si>
  <si>
    <t>45089999（2019.12.26）</t>
    <phoneticPr fontId="58" type="noConversion"/>
  </si>
  <si>
    <t>45090000（2019.12.26）</t>
    <phoneticPr fontId="58" type="noConversion"/>
  </si>
  <si>
    <t>45090001（2019.12.26）</t>
    <phoneticPr fontId="58" type="noConversion"/>
  </si>
  <si>
    <t>45090002（2019.12.26）</t>
    <phoneticPr fontId="58" type="noConversion"/>
  </si>
  <si>
    <t>45090003（2019.12.26）</t>
    <phoneticPr fontId="58" type="noConversion"/>
  </si>
  <si>
    <t>45090004（2019.12.26）</t>
    <phoneticPr fontId="58" type="noConversion"/>
  </si>
  <si>
    <t>45090005（2019.12.26）</t>
    <phoneticPr fontId="58" type="noConversion"/>
  </si>
  <si>
    <t>45090006、007（2019.12.26）</t>
    <phoneticPr fontId="58" type="noConversion"/>
  </si>
  <si>
    <t>45090008（2019.12.26）</t>
    <phoneticPr fontId="58" type="noConversion"/>
  </si>
  <si>
    <t>45090009（2019.12.26）</t>
    <phoneticPr fontId="58" type="noConversion"/>
  </si>
  <si>
    <t>45089998（2019.12.26）</t>
    <phoneticPr fontId="58" type="noConversion"/>
  </si>
  <si>
    <t>768544439937</t>
    <phoneticPr fontId="58" type="noConversion"/>
  </si>
  <si>
    <t>768544439940</t>
    <phoneticPr fontId="58" type="noConversion"/>
  </si>
  <si>
    <t>768544439939</t>
    <phoneticPr fontId="58" type="noConversion"/>
  </si>
  <si>
    <t>768544439941</t>
    <phoneticPr fontId="58" type="noConversion"/>
  </si>
  <si>
    <t>768544439942</t>
    <phoneticPr fontId="58" type="noConversion"/>
  </si>
  <si>
    <t>768544439943</t>
    <phoneticPr fontId="58" type="noConversion"/>
  </si>
  <si>
    <t>768544439938</t>
    <phoneticPr fontId="58" type="noConversion"/>
  </si>
  <si>
    <t>768544439944</t>
    <phoneticPr fontId="58" type="noConversion"/>
  </si>
  <si>
    <t>768544439946</t>
    <phoneticPr fontId="58" type="noConversion"/>
  </si>
  <si>
    <t>厦门宏发开关设备有限公司</t>
    <phoneticPr fontId="37" type="noConversion"/>
  </si>
  <si>
    <t>L20190205</t>
  </si>
  <si>
    <t>伟创力电子（上海）有限公司</t>
  </si>
  <si>
    <t>苏州欧兆自动化设备有限公司</t>
  </si>
  <si>
    <t>L20190634</t>
    <phoneticPr fontId="3" type="noConversion"/>
  </si>
  <si>
    <t>2019.12.25</t>
  </si>
  <si>
    <t>2019.12.26</t>
  </si>
  <si>
    <t>L20190609</t>
  </si>
  <si>
    <t>768544439945</t>
    <phoneticPr fontId="58" type="noConversion"/>
  </si>
  <si>
    <t>768544439948</t>
    <phoneticPr fontId="58" type="noConversion"/>
  </si>
  <si>
    <t>海外</t>
    <phoneticPr fontId="58" type="noConversion"/>
  </si>
  <si>
    <t>2018.5.11</t>
    <phoneticPr fontId="37" type="noConversion"/>
  </si>
  <si>
    <t>委托</t>
    <phoneticPr fontId="58" type="noConversion"/>
  </si>
  <si>
    <t>2019.7.30</t>
    <phoneticPr fontId="58" type="noConversion"/>
  </si>
  <si>
    <t>Leutron Singapore Pte Ltd</t>
    <phoneticPr fontId="3" type="noConversion"/>
  </si>
  <si>
    <t>45090014（2019.12.27）</t>
    <phoneticPr fontId="58" type="noConversion"/>
  </si>
  <si>
    <t>45090015（2019.12.27）</t>
    <phoneticPr fontId="58" type="noConversion"/>
  </si>
  <si>
    <t>L20190214</t>
  </si>
  <si>
    <t>上海永继电气股份有限公司</t>
  </si>
  <si>
    <t>2019.12.27</t>
  </si>
  <si>
    <t>监督</t>
    <phoneticPr fontId="3" type="noConversion"/>
  </si>
  <si>
    <t>L20190635</t>
  </si>
  <si>
    <t>45090018（2019.12.30）</t>
    <phoneticPr fontId="58" type="noConversion"/>
  </si>
  <si>
    <t>45090017（2019.12.30）</t>
    <phoneticPr fontId="58" type="noConversion"/>
  </si>
  <si>
    <t>45090016（2019.12.30）</t>
    <phoneticPr fontId="58" type="noConversion"/>
  </si>
  <si>
    <t>林</t>
    <phoneticPr fontId="58" type="noConversion"/>
  </si>
  <si>
    <t>L20190627</t>
  </si>
  <si>
    <t>诺雅克</t>
    <phoneticPr fontId="3" type="noConversion"/>
  </si>
  <si>
    <t>2019.12.30</t>
    <phoneticPr fontId="58" type="noConversion"/>
  </si>
  <si>
    <t>45090019（2019.12.30）</t>
    <phoneticPr fontId="58" type="noConversion"/>
  </si>
  <si>
    <t>DH2019123012874653</t>
    <phoneticPr fontId="58" type="noConversion"/>
  </si>
  <si>
    <t>768544439947</t>
    <phoneticPr fontId="58" type="noConversion"/>
  </si>
  <si>
    <r>
      <t>9607687（</t>
    </r>
    <r>
      <rPr>
        <sz val="12"/>
        <rFont val="宋体"/>
        <family val="3"/>
        <charset val="134"/>
      </rPr>
      <t>2019.12.30敏</t>
    </r>
    <r>
      <rPr>
        <sz val="12"/>
        <rFont val="宋体"/>
        <family val="3"/>
        <charset val="134"/>
      </rPr>
      <t>）</t>
    </r>
    <phoneticPr fontId="58" type="noConversion"/>
  </si>
  <si>
    <r>
      <t>9607688（2019.12.30敏</t>
    </r>
    <r>
      <rPr>
        <sz val="12"/>
        <rFont val="宋体"/>
        <family val="3"/>
        <charset val="134"/>
      </rPr>
      <t>）</t>
    </r>
    <phoneticPr fontId="58" type="noConversion"/>
  </si>
  <si>
    <r>
      <t>9607657（</t>
    </r>
    <r>
      <rPr>
        <sz val="12"/>
        <rFont val="宋体"/>
        <family val="3"/>
        <charset val="134"/>
      </rPr>
      <t>2018敏）</t>
    </r>
    <phoneticPr fontId="58" type="noConversion"/>
  </si>
  <si>
    <t>2020新项目2020再开票</t>
    <phoneticPr fontId="58" type="noConversion"/>
  </si>
  <si>
    <t>768544439959</t>
    <phoneticPr fontId="58" type="noConversion"/>
  </si>
  <si>
    <t>768544439945</t>
    <phoneticPr fontId="58" type="noConversion"/>
  </si>
  <si>
    <t>L20190584</t>
  </si>
  <si>
    <t>深圳市澳视明通科技有限公司</t>
    <phoneticPr fontId="3" type="noConversion"/>
  </si>
  <si>
    <t>2017.4.25</t>
    <phoneticPr fontId="30" type="noConversion"/>
  </si>
  <si>
    <t>L20160697，L20170154</t>
    <phoneticPr fontId="30" type="noConversion"/>
  </si>
  <si>
    <t>45089636（2019.3.25）</t>
    <phoneticPr fontId="58" type="noConversion"/>
  </si>
  <si>
    <t>765387435231</t>
    <phoneticPr fontId="58" type="noConversion"/>
  </si>
  <si>
    <t>17年到账未开票</t>
    <phoneticPr fontId="58" type="noConversion"/>
  </si>
  <si>
    <t>2019.10.8</t>
    <phoneticPr fontId="58" type="noConversion"/>
  </si>
  <si>
    <t>2019.10.24</t>
    <phoneticPr fontId="58" type="noConversion"/>
  </si>
  <si>
    <t>2019.9.19</t>
    <phoneticPr fontId="58" type="noConversion"/>
  </si>
  <si>
    <t>2019.11.12</t>
    <phoneticPr fontId="58" type="noConversion"/>
  </si>
  <si>
    <t>768544439956</t>
    <phoneticPr fontId="58" type="noConversion"/>
  </si>
  <si>
    <t>768544439958</t>
    <phoneticPr fontId="58" type="noConversion"/>
  </si>
  <si>
    <t>768544439969</t>
    <phoneticPr fontId="58" type="noConversion"/>
  </si>
  <si>
    <t>768544439970</t>
    <phoneticPr fontId="58" type="noConversion"/>
  </si>
  <si>
    <t>L20190642</t>
  </si>
  <si>
    <t>北京广发</t>
    <phoneticPr fontId="3" type="noConversion"/>
  </si>
  <si>
    <t>委托</t>
    <phoneticPr fontId="3" type="noConversion"/>
  </si>
  <si>
    <t>林</t>
    <phoneticPr fontId="3" type="noConversion"/>
  </si>
  <si>
    <t>2019.12.31</t>
  </si>
  <si>
    <t>江苏碧松照明股份有限公司</t>
  </si>
  <si>
    <t>2020.1.2</t>
    <phoneticPr fontId="66" type="noConversion"/>
  </si>
  <si>
    <t>L20190650、651</t>
    <phoneticPr fontId="66" type="noConversion"/>
  </si>
  <si>
    <t>45090022（2020.1.6）</t>
    <phoneticPr fontId="66" type="noConversion"/>
  </si>
  <si>
    <t>45090025（2020.1.6）</t>
    <phoneticPr fontId="58" type="noConversion"/>
  </si>
  <si>
    <t>45090026（2020.1.6）</t>
    <phoneticPr fontId="58" type="noConversion"/>
  </si>
  <si>
    <t>768544439979</t>
    <phoneticPr fontId="58" type="noConversion"/>
  </si>
  <si>
    <t>海外</t>
    <phoneticPr fontId="58" type="noConversion"/>
  </si>
  <si>
    <t>监督</t>
    <phoneticPr fontId="58" type="noConversion"/>
  </si>
  <si>
    <t>45090020（2019.12.31）</t>
    <phoneticPr fontId="58" type="noConversion"/>
  </si>
  <si>
    <t>45090021（2019.12.31）</t>
    <phoneticPr fontId="58" type="noConversion"/>
  </si>
  <si>
    <t>L20200007</t>
    <phoneticPr fontId="66" type="noConversion"/>
  </si>
  <si>
    <t>L20190488</t>
  </si>
  <si>
    <r>
      <t>2</t>
    </r>
    <r>
      <rPr>
        <sz val="12"/>
        <rFont val="宋体"/>
        <family val="3"/>
        <charset val="134"/>
      </rPr>
      <t>020年开票未到账</t>
    </r>
    <phoneticPr fontId="66" type="noConversion"/>
  </si>
  <si>
    <t>L20190442</t>
  </si>
  <si>
    <t>上海建科检验有限公司</t>
  </si>
  <si>
    <t>玻璃</t>
    <phoneticPr fontId="3" type="noConversion"/>
  </si>
  <si>
    <t>L20190483</t>
  </si>
  <si>
    <r>
      <t>4</t>
    </r>
    <r>
      <rPr>
        <sz val="12"/>
        <rFont val="宋体"/>
        <family val="3"/>
        <charset val="134"/>
      </rPr>
      <t>5090027、28（2020.1.10）</t>
    </r>
    <phoneticPr fontId="66" type="noConversion"/>
  </si>
  <si>
    <t>中电科</t>
    <phoneticPr fontId="66" type="noConversion"/>
  </si>
  <si>
    <t>莘庄</t>
    <phoneticPr fontId="66" type="noConversion"/>
  </si>
  <si>
    <t>L20190538-543</t>
    <phoneticPr fontId="58" type="noConversion"/>
  </si>
  <si>
    <t>扣除SPD项目费用141460元，剩余58540元</t>
    <phoneticPr fontId="58" type="noConversion"/>
  </si>
  <si>
    <r>
      <t>24683222、24683223、24683224（</t>
    </r>
    <r>
      <rPr>
        <sz val="12"/>
        <rFont val="宋体"/>
        <family val="3"/>
        <charset val="134"/>
      </rPr>
      <t>2018</t>
    </r>
    <r>
      <rPr>
        <sz val="12"/>
        <rFont val="宋体"/>
        <family val="3"/>
        <charset val="134"/>
      </rPr>
      <t>）</t>
    </r>
    <phoneticPr fontId="37" type="noConversion"/>
  </si>
  <si>
    <r>
      <t>24683306（</t>
    </r>
    <r>
      <rPr>
        <sz val="12"/>
        <rFont val="宋体"/>
        <family val="3"/>
        <charset val="134"/>
      </rPr>
      <t>2018</t>
    </r>
    <r>
      <rPr>
        <sz val="12"/>
        <rFont val="宋体"/>
        <family val="3"/>
        <charset val="134"/>
      </rPr>
      <t>）</t>
    </r>
    <phoneticPr fontId="58" type="noConversion"/>
  </si>
  <si>
    <t>已开票（2018）</t>
    <phoneticPr fontId="37" type="noConversion"/>
  </si>
  <si>
    <r>
      <t>已开票（2</t>
    </r>
    <r>
      <rPr>
        <sz val="12"/>
        <rFont val="宋体"/>
        <family val="3"/>
        <charset val="134"/>
      </rPr>
      <t>018</t>
    </r>
    <r>
      <rPr>
        <sz val="12"/>
        <rFont val="宋体"/>
        <family val="3"/>
        <charset val="134"/>
      </rPr>
      <t>）</t>
    </r>
    <phoneticPr fontId="37" type="noConversion"/>
  </si>
  <si>
    <t>45089566、45089567</t>
    <phoneticPr fontId="58" type="noConversion"/>
  </si>
  <si>
    <r>
      <t>45089632（</t>
    </r>
    <r>
      <rPr>
        <sz val="12"/>
        <rFont val="宋体"/>
        <family val="3"/>
        <charset val="134"/>
      </rPr>
      <t>2019.3.22</t>
    </r>
    <r>
      <rPr>
        <sz val="12"/>
        <rFont val="宋体"/>
        <family val="3"/>
        <charset val="134"/>
      </rPr>
      <t>）</t>
    </r>
    <phoneticPr fontId="58" type="noConversion"/>
  </si>
  <si>
    <t>45089598（2019.3.13）</t>
    <phoneticPr fontId="58" type="noConversion"/>
  </si>
  <si>
    <t>45089678（2019.5.5）</t>
    <phoneticPr fontId="58" type="noConversion"/>
  </si>
  <si>
    <t>45089647（2019.4.12）</t>
    <phoneticPr fontId="58" type="noConversion"/>
  </si>
  <si>
    <t>45089644（2019.4.12）</t>
    <phoneticPr fontId="58" type="noConversion"/>
  </si>
  <si>
    <t>45089655（2019.4.22）</t>
    <phoneticPr fontId="58" type="noConversion"/>
  </si>
  <si>
    <t>45089675（2019.5.5）</t>
    <phoneticPr fontId="58" type="noConversion"/>
  </si>
  <si>
    <t>45089654（2019.4.19）</t>
    <phoneticPr fontId="58" type="noConversion"/>
  </si>
  <si>
    <t>45089658（2019.4.24）</t>
    <phoneticPr fontId="58" type="noConversion"/>
  </si>
  <si>
    <t>45089698（2019.5.28）</t>
    <phoneticPr fontId="65" type="noConversion"/>
  </si>
  <si>
    <t>45089720（2019.6.4）</t>
    <phoneticPr fontId="58" type="noConversion"/>
  </si>
  <si>
    <t>45089723（2019.6.4）</t>
    <phoneticPr fontId="58" type="noConversion"/>
  </si>
  <si>
    <t>45089713（2019.6.3）</t>
    <phoneticPr fontId="58" type="noConversion"/>
  </si>
  <si>
    <t>45089715（2019.6.4）</t>
    <phoneticPr fontId="58" type="noConversion"/>
  </si>
  <si>
    <t>45089722（2019.6.4）</t>
    <phoneticPr fontId="58" type="noConversion"/>
  </si>
  <si>
    <t>45089756、757（2019.6.24）</t>
    <phoneticPr fontId="58" type="noConversion"/>
  </si>
  <si>
    <t>45089755（2019.6.24）</t>
    <phoneticPr fontId="58" type="noConversion"/>
  </si>
  <si>
    <t>4509745(2019.6.14)敏</t>
    <phoneticPr fontId="58" type="noConversion"/>
  </si>
  <si>
    <t>45089753（2019.6.24）</t>
    <phoneticPr fontId="58" type="noConversion"/>
  </si>
  <si>
    <t>45089750（2019.6.19）</t>
    <phoneticPr fontId="58" type="noConversion"/>
  </si>
  <si>
    <t>45089736、737（2019.6.13）</t>
    <phoneticPr fontId="58" type="noConversion"/>
  </si>
  <si>
    <t>45089731（2019.6.13）</t>
    <phoneticPr fontId="58" type="noConversion"/>
  </si>
  <si>
    <t>45089834（2019.8.23）</t>
    <phoneticPr fontId="58" type="noConversion"/>
  </si>
  <si>
    <t>45089783、784、785（2019.7.19）</t>
    <phoneticPr fontId="58" type="noConversion"/>
  </si>
  <si>
    <t>45089768（2019.7.15）</t>
    <phoneticPr fontId="58" type="noConversion"/>
  </si>
  <si>
    <t>45089771（2019.7.15）</t>
    <phoneticPr fontId="58" type="noConversion"/>
  </si>
  <si>
    <t>45089786（2019.7.19）</t>
    <phoneticPr fontId="58" type="noConversion"/>
  </si>
  <si>
    <t>45089772（2019.7.15）</t>
    <phoneticPr fontId="58" type="noConversion"/>
  </si>
  <si>
    <t>45089773（2019.7.15）</t>
    <phoneticPr fontId="58" type="noConversion"/>
  </si>
  <si>
    <t>45089791（2019.7.19）</t>
    <phoneticPr fontId="58" type="noConversion"/>
  </si>
  <si>
    <t>45089796、798、799（2019.7.24）</t>
    <phoneticPr fontId="58" type="noConversion"/>
  </si>
  <si>
    <t>45089801（2019.7.24）</t>
    <phoneticPr fontId="58" type="noConversion"/>
  </si>
  <si>
    <t>45089778（2019.7.16）</t>
    <phoneticPr fontId="58" type="noConversion"/>
  </si>
  <si>
    <t>45089779（2019.7.19）</t>
    <phoneticPr fontId="58" type="noConversion"/>
  </si>
  <si>
    <t>45089787（2019.7.19）</t>
    <phoneticPr fontId="58" type="noConversion"/>
  </si>
  <si>
    <t>45089788（2019.7.19）</t>
    <phoneticPr fontId="58" type="noConversion"/>
  </si>
  <si>
    <t>45089813（2019.8.6）</t>
    <phoneticPr fontId="58" type="noConversion"/>
  </si>
  <si>
    <t>45089864（2019.9.23）</t>
    <phoneticPr fontId="58" type="noConversion"/>
  </si>
  <si>
    <t>09607673（2019.8.7）</t>
    <phoneticPr fontId="58" type="noConversion"/>
  </si>
  <si>
    <t>45089809、810（2019.8.1）</t>
    <phoneticPr fontId="58" type="noConversion"/>
  </si>
  <si>
    <t>45089640（2019.4.12）</t>
    <phoneticPr fontId="58" type="noConversion"/>
  </si>
  <si>
    <t>45089759、760（2019.6.25）</t>
    <phoneticPr fontId="58" type="noConversion"/>
  </si>
  <si>
    <t>45089805（2019.8.1）</t>
    <phoneticPr fontId="58" type="noConversion"/>
  </si>
  <si>
    <t>45089804（2019.8.1）</t>
    <phoneticPr fontId="58" type="noConversion"/>
  </si>
  <si>
    <t>45089775（2019.7.15）</t>
    <phoneticPr fontId="58" type="noConversion"/>
  </si>
  <si>
    <t>45089823（2019.8.14）</t>
    <phoneticPr fontId="58" type="noConversion"/>
  </si>
  <si>
    <t>45089833（2019.8.23）</t>
    <phoneticPr fontId="58" type="noConversion"/>
  </si>
  <si>
    <t>45089808（2019.8.1）</t>
    <phoneticPr fontId="58" type="noConversion"/>
  </si>
  <si>
    <t>09607675（2019.8.26）</t>
    <phoneticPr fontId="58" type="noConversion"/>
  </si>
  <si>
    <t>45089828（2019.8.19）</t>
    <phoneticPr fontId="58" type="noConversion"/>
  </si>
  <si>
    <t>45089821（2019.8.14）</t>
    <phoneticPr fontId="58" type="noConversion"/>
  </si>
  <si>
    <t>45089822（2019.8.14）</t>
    <phoneticPr fontId="58" type="noConversion"/>
  </si>
  <si>
    <t>45089826（2019.8.19）</t>
    <phoneticPr fontId="58" type="noConversion"/>
  </si>
  <si>
    <t>45089830（2019.8.23）</t>
    <phoneticPr fontId="58" type="noConversion"/>
  </si>
  <si>
    <t>45089832（2019.8.23）</t>
    <phoneticPr fontId="58" type="noConversion"/>
  </si>
  <si>
    <t>45089831（2019.8.23）</t>
    <phoneticPr fontId="58" type="noConversion"/>
  </si>
  <si>
    <t>45089816（2019.8.6）</t>
    <phoneticPr fontId="58" type="noConversion"/>
  </si>
  <si>
    <t>45089815（2019.8.6）</t>
    <phoneticPr fontId="58" type="noConversion"/>
  </si>
  <si>
    <t>45089824（2019.8.14）</t>
    <phoneticPr fontId="58" type="noConversion"/>
  </si>
  <si>
    <t>45089838（2019.9.2）</t>
    <phoneticPr fontId="58" type="noConversion"/>
  </si>
  <si>
    <t>45089837（2019.9.2）</t>
    <phoneticPr fontId="58" type="noConversion"/>
  </si>
  <si>
    <t>45089873（2019.9.23）</t>
    <phoneticPr fontId="58" type="noConversion"/>
  </si>
  <si>
    <t>45089874（2019.9.23）</t>
    <phoneticPr fontId="58" type="noConversion"/>
  </si>
  <si>
    <t>45089812（2019.8.1）</t>
    <phoneticPr fontId="58" type="noConversion"/>
  </si>
  <si>
    <t>45089889（2019.9.24）</t>
    <phoneticPr fontId="58" type="noConversion"/>
  </si>
  <si>
    <t>45089891（2019.9.24）</t>
    <phoneticPr fontId="58" type="noConversion"/>
  </si>
  <si>
    <t>45089761（2019.6.28）</t>
    <phoneticPr fontId="58" type="noConversion"/>
  </si>
  <si>
    <t>杭州纽来停科技有限公司</t>
    <phoneticPr fontId="58" type="noConversion"/>
  </si>
  <si>
    <t>45089955（2019.12.11）</t>
    <phoneticPr fontId="58" type="noConversion"/>
  </si>
  <si>
    <t>L20190549</t>
  </si>
  <si>
    <t>监督</t>
    <phoneticPr fontId="3" type="noConversion"/>
  </si>
  <si>
    <t>L20190550</t>
  </si>
  <si>
    <t>2020.1.8</t>
    <phoneticPr fontId="66" type="noConversion"/>
  </si>
  <si>
    <t>L20190647</t>
  </si>
  <si>
    <t>苏州雷凯浦保护设备有限公司</t>
    <phoneticPr fontId="3" type="noConversion"/>
  </si>
  <si>
    <t>L20190646</t>
  </si>
  <si>
    <t>L20190593</t>
  </si>
  <si>
    <t>上海电科臻和智能科技有限公司</t>
    <phoneticPr fontId="3" type="noConversion"/>
  </si>
  <si>
    <t>2020.1.9</t>
  </si>
  <si>
    <t>2020.1.10</t>
  </si>
  <si>
    <t>备注</t>
    <phoneticPr fontId="66" type="noConversion"/>
  </si>
  <si>
    <r>
      <t>L20190020、</t>
    </r>
    <r>
      <rPr>
        <sz val="12"/>
        <rFont val="宋体"/>
        <family val="3"/>
        <charset val="134"/>
      </rPr>
      <t>133、192、276、383</t>
    </r>
    <phoneticPr fontId="66" type="noConversion"/>
  </si>
  <si>
    <r>
      <t>0.9</t>
    </r>
    <r>
      <rPr>
        <sz val="12"/>
        <rFont val="宋体"/>
        <family val="3"/>
        <charset val="134"/>
      </rPr>
      <t>*0.5</t>
    </r>
    <phoneticPr fontId="66" type="noConversion"/>
  </si>
  <si>
    <t>委托</t>
    <phoneticPr fontId="66" type="noConversion"/>
  </si>
  <si>
    <t>沈</t>
    <phoneticPr fontId="66" type="noConversion"/>
  </si>
  <si>
    <r>
      <t>4</t>
    </r>
    <r>
      <rPr>
        <sz val="12"/>
        <rFont val="宋体"/>
        <family val="3"/>
        <charset val="134"/>
      </rPr>
      <t>5090037（2020.1.16）</t>
    </r>
    <phoneticPr fontId="66" type="noConversion"/>
  </si>
  <si>
    <t>45090036（2020.1.16）</t>
    <phoneticPr fontId="66" type="noConversion"/>
  </si>
  <si>
    <t>L20190519</t>
  </si>
  <si>
    <t>45090031（2020.1.16）</t>
    <phoneticPr fontId="66" type="noConversion"/>
  </si>
  <si>
    <t>45090034\35（2020.1.16）</t>
    <phoneticPr fontId="66" type="noConversion"/>
  </si>
  <si>
    <t>768544439902</t>
    <phoneticPr fontId="58" type="noConversion"/>
  </si>
  <si>
    <t>768541224544</t>
    <phoneticPr fontId="66" type="noConversion"/>
  </si>
  <si>
    <t>768541224542</t>
    <phoneticPr fontId="66" type="noConversion"/>
  </si>
  <si>
    <t>768541224541</t>
    <phoneticPr fontId="66" type="noConversion"/>
  </si>
  <si>
    <t>2020.1.15</t>
    <phoneticPr fontId="66" type="noConversion"/>
  </si>
  <si>
    <t>45089991（2019.11.22敏）</t>
    <phoneticPr fontId="58" type="noConversion"/>
  </si>
  <si>
    <t>45089954（2019.12.11）</t>
    <phoneticPr fontId="58" type="noConversion"/>
  </si>
  <si>
    <t>45089989、90（2019.12.19）</t>
    <phoneticPr fontId="58" type="noConversion"/>
  </si>
  <si>
    <t>L20190407</t>
  </si>
  <si>
    <t>2020.1.16</t>
  </si>
  <si>
    <t>L20200031</t>
  </si>
  <si>
    <t>2020.1.23</t>
    <phoneticPr fontId="66" type="noConversion"/>
  </si>
  <si>
    <t>L20190612</t>
  </si>
  <si>
    <t>2020.1.20</t>
    <phoneticPr fontId="66" type="noConversion"/>
  </si>
  <si>
    <t>L20190516</t>
  </si>
  <si>
    <t>德和盛电气（上海）有限公司</t>
    <phoneticPr fontId="3" type="noConversion"/>
  </si>
  <si>
    <t>L20190467</t>
  </si>
  <si>
    <r>
      <t>支付5000+5755元，剩余10755元</t>
    </r>
    <r>
      <rPr>
        <sz val="12"/>
        <color rgb="FFFF0000"/>
        <rFont val="宋体"/>
        <family val="3"/>
        <charset val="134"/>
      </rPr>
      <t>科技券</t>
    </r>
    <r>
      <rPr>
        <sz val="12"/>
        <rFont val="宋体"/>
        <family val="3"/>
        <charset val="134"/>
      </rPr>
      <t>支付</t>
    </r>
    <phoneticPr fontId="66" type="noConversion"/>
  </si>
  <si>
    <r>
      <t>支付8290元，剩余8290元</t>
    </r>
    <r>
      <rPr>
        <sz val="12"/>
        <color rgb="FFFF0000"/>
        <rFont val="宋体"/>
        <family val="3"/>
        <charset val="134"/>
      </rPr>
      <t>科技券</t>
    </r>
    <r>
      <rPr>
        <sz val="12"/>
        <rFont val="宋体"/>
        <family val="3"/>
        <charset val="134"/>
      </rPr>
      <t>支付</t>
    </r>
    <phoneticPr fontId="66" type="noConversion"/>
  </si>
  <si>
    <r>
      <t>支付6755元，还剩6755</t>
    </r>
    <r>
      <rPr>
        <sz val="12"/>
        <color rgb="FFFF0000"/>
        <rFont val="宋体"/>
        <family val="3"/>
        <charset val="134"/>
      </rPr>
      <t>科技券</t>
    </r>
    <r>
      <rPr>
        <sz val="12"/>
        <rFont val="宋体"/>
        <family val="3"/>
        <charset val="134"/>
      </rPr>
      <t>支付</t>
    </r>
    <phoneticPr fontId="66" type="noConversion"/>
  </si>
  <si>
    <t>L20190587</t>
    <phoneticPr fontId="66" type="noConversion"/>
  </si>
  <si>
    <t>45090039、40（2020.2.25）</t>
    <phoneticPr fontId="66" type="noConversion"/>
  </si>
  <si>
    <t>腾讯</t>
    <phoneticPr fontId="66" type="noConversion"/>
  </si>
  <si>
    <t>上海灏裕信息科技有限公司</t>
  </si>
  <si>
    <t>L20200003</t>
  </si>
  <si>
    <t>L20200004</t>
  </si>
  <si>
    <t>L20200005</t>
  </si>
  <si>
    <t>2020.2.13</t>
    <phoneticPr fontId="66" type="noConversion"/>
  </si>
  <si>
    <t>2020.2.21</t>
    <phoneticPr fontId="66" type="noConversion"/>
  </si>
  <si>
    <t>L20190527</t>
  </si>
  <si>
    <t>2020.2.25</t>
    <phoneticPr fontId="66" type="noConversion"/>
  </si>
  <si>
    <t>L20200025</t>
  </si>
  <si>
    <t>法泰电器（江苏）股份有限公司</t>
    <phoneticPr fontId="3" type="noConversion"/>
  </si>
  <si>
    <t>L20200026</t>
  </si>
  <si>
    <t>CQC抽样</t>
    <phoneticPr fontId="3" type="noConversion"/>
  </si>
  <si>
    <t>林</t>
    <phoneticPr fontId="3" type="noConversion"/>
  </si>
  <si>
    <t>L20200027</t>
  </si>
  <si>
    <t>2020.2.27</t>
  </si>
  <si>
    <t>L20200021</t>
  </si>
  <si>
    <t>L20200015</t>
  </si>
  <si>
    <t>深圳普泰电气有限公司</t>
    <phoneticPr fontId="3" type="noConversion"/>
  </si>
  <si>
    <t>45090046（2020.3.2）</t>
    <phoneticPr fontId="66" type="noConversion"/>
  </si>
  <si>
    <t>45090045（2020.3.2）</t>
    <phoneticPr fontId="66" type="noConversion"/>
  </si>
  <si>
    <t>45090044（2020.3.2）</t>
    <phoneticPr fontId="66" type="noConversion"/>
  </si>
  <si>
    <t>45090043（2020.3.2）</t>
    <phoneticPr fontId="66" type="noConversion"/>
  </si>
  <si>
    <t>L20200029</t>
  </si>
  <si>
    <t>45090042（2020.3.2）</t>
    <phoneticPr fontId="66" type="noConversion"/>
  </si>
  <si>
    <t>45090041（2020.3.2）</t>
    <phoneticPr fontId="66" type="noConversion"/>
  </si>
  <si>
    <t>768541224595</t>
    <phoneticPr fontId="58" type="noConversion"/>
  </si>
  <si>
    <t>768544439731</t>
    <phoneticPr fontId="58" type="noConversion"/>
  </si>
  <si>
    <t>768541224593</t>
    <phoneticPr fontId="66" type="noConversion"/>
  </si>
  <si>
    <t>768541224597</t>
    <phoneticPr fontId="66" type="noConversion"/>
  </si>
  <si>
    <t>768541224598</t>
    <phoneticPr fontId="66" type="noConversion"/>
  </si>
  <si>
    <t>768541224599</t>
    <phoneticPr fontId="66" type="noConversion"/>
  </si>
  <si>
    <t>L20190576</t>
  </si>
  <si>
    <t>45090048（2020.3.4）</t>
    <phoneticPr fontId="66" type="noConversion"/>
  </si>
  <si>
    <t>45090047（2020.3.4）</t>
    <phoneticPr fontId="66" type="noConversion"/>
  </si>
  <si>
    <t>L20190277</t>
  </si>
  <si>
    <t>西安阿普顿</t>
    <phoneticPr fontId="3" type="noConversion"/>
  </si>
  <si>
    <t>监督</t>
    <phoneticPr fontId="3" type="noConversion"/>
  </si>
  <si>
    <t>768541224594</t>
    <phoneticPr fontId="66" type="noConversion"/>
  </si>
  <si>
    <t>768541224605</t>
    <phoneticPr fontId="66" type="noConversion"/>
  </si>
  <si>
    <t>768541224604</t>
    <phoneticPr fontId="66" type="noConversion"/>
  </si>
  <si>
    <t>2020.3.2</t>
    <phoneticPr fontId="66" type="noConversion"/>
  </si>
  <si>
    <t>建科</t>
    <phoneticPr fontId="66" type="noConversion"/>
  </si>
  <si>
    <t>2020.3.4</t>
    <phoneticPr fontId="66" type="noConversion"/>
  </si>
  <si>
    <t>L20200017</t>
  </si>
  <si>
    <t>湖南中普防雷股份有限公司</t>
  </si>
  <si>
    <t>CQC认证</t>
    <phoneticPr fontId="3" type="noConversion"/>
  </si>
  <si>
    <t>2020.3.4</t>
    <phoneticPr fontId="66" type="noConversion"/>
  </si>
  <si>
    <t>型式试验</t>
    <phoneticPr fontId="3" type="noConversion"/>
  </si>
  <si>
    <t>L20190571、573</t>
    <phoneticPr fontId="66" type="noConversion"/>
  </si>
  <si>
    <t>监督</t>
    <phoneticPr fontId="3" type="noConversion"/>
  </si>
  <si>
    <t>林</t>
    <phoneticPr fontId="3" type="noConversion"/>
  </si>
  <si>
    <t>L20190174、176、178-182</t>
    <phoneticPr fontId="66" type="noConversion"/>
  </si>
  <si>
    <t>2020.3.5</t>
  </si>
  <si>
    <t>L20190636、637</t>
    <phoneticPr fontId="66" type="noConversion"/>
  </si>
  <si>
    <t>L20190329、330、334、L20200002</t>
    <phoneticPr fontId="66" type="noConversion"/>
  </si>
  <si>
    <t>L20190628</t>
    <phoneticPr fontId="3" type="noConversion"/>
  </si>
  <si>
    <t>2020.3.9</t>
    <phoneticPr fontId="66" type="noConversion"/>
  </si>
  <si>
    <t>2020.3.10</t>
  </si>
  <si>
    <t>2020.3.11</t>
  </si>
  <si>
    <t>L20200062、63、64</t>
    <phoneticPr fontId="66" type="noConversion"/>
  </si>
  <si>
    <t>L20200053</t>
  </si>
  <si>
    <t>山东恒然机械制造有限公司</t>
  </si>
  <si>
    <t>2020.3.12</t>
  </si>
  <si>
    <t>分两次付</t>
    <phoneticPr fontId="66" type="noConversion"/>
  </si>
  <si>
    <t>L20200009</t>
  </si>
  <si>
    <t>2019.12.23</t>
    <phoneticPr fontId="58" type="noConversion"/>
  </si>
  <si>
    <t>2020.3.13</t>
  </si>
  <si>
    <t>L20190639、640</t>
    <phoneticPr fontId="66" type="noConversion"/>
  </si>
  <si>
    <t>L20200046、47</t>
    <phoneticPr fontId="66" type="noConversion"/>
  </si>
  <si>
    <t>2020.3.16</t>
    <phoneticPr fontId="66" type="noConversion"/>
  </si>
  <si>
    <t>L20200048</t>
  </si>
  <si>
    <t>49913715（2020.3.16）</t>
    <phoneticPr fontId="66" type="noConversion"/>
  </si>
  <si>
    <t>768544439884</t>
    <phoneticPr fontId="58" type="noConversion"/>
  </si>
  <si>
    <t>768541224624</t>
    <phoneticPr fontId="66" type="noConversion"/>
  </si>
  <si>
    <t>768541224596</t>
    <phoneticPr fontId="66" type="noConversion"/>
  </si>
  <si>
    <t>768541224627</t>
    <phoneticPr fontId="66" type="noConversion"/>
  </si>
  <si>
    <t>L20190641</t>
  </si>
  <si>
    <t>49913722（2020.3.16）</t>
    <phoneticPr fontId="66" type="noConversion"/>
  </si>
  <si>
    <t>L20190591</t>
  </si>
  <si>
    <t>49913721（2020.3.16）</t>
    <phoneticPr fontId="66" type="noConversion"/>
  </si>
  <si>
    <t>49913720（2020.3.16）</t>
    <phoneticPr fontId="66" type="noConversion"/>
  </si>
  <si>
    <t>49913719（2020.3.16）</t>
    <phoneticPr fontId="66" type="noConversion"/>
  </si>
  <si>
    <t>49913718（2020.3.16）</t>
    <phoneticPr fontId="66" type="noConversion"/>
  </si>
  <si>
    <t>49913717（2020.3.16）</t>
    <phoneticPr fontId="66" type="noConversion"/>
  </si>
  <si>
    <t>49913716（2020.3.16）</t>
    <phoneticPr fontId="66" type="noConversion"/>
  </si>
  <si>
    <t>奚明</t>
    <phoneticPr fontId="66" type="noConversion"/>
  </si>
  <si>
    <t>叶树俊</t>
    <phoneticPr fontId="66" type="noConversion"/>
  </si>
  <si>
    <t>49913714（2020.3.16）</t>
    <phoneticPr fontId="66" type="noConversion"/>
  </si>
  <si>
    <t>49913713（2020.3.16）</t>
    <phoneticPr fontId="66" type="noConversion"/>
  </si>
  <si>
    <t>49913711（2020.3.16）</t>
    <phoneticPr fontId="66" type="noConversion"/>
  </si>
  <si>
    <t>49913710（2020.3.16）</t>
    <phoneticPr fontId="66" type="noConversion"/>
  </si>
  <si>
    <t>49913709（2020.3.16）</t>
    <phoneticPr fontId="66" type="noConversion"/>
  </si>
  <si>
    <t>49913708（2020.3.16）</t>
    <phoneticPr fontId="66" type="noConversion"/>
  </si>
  <si>
    <t>49913707（2020.3.16）</t>
    <phoneticPr fontId="66" type="noConversion"/>
  </si>
  <si>
    <t>49913706（2020.3.16）</t>
    <phoneticPr fontId="66" type="noConversion"/>
  </si>
  <si>
    <t>49913705（2020.3.16）</t>
    <phoneticPr fontId="66" type="noConversion"/>
  </si>
  <si>
    <t>49913704（2020.3.16）</t>
    <phoneticPr fontId="66" type="noConversion"/>
  </si>
  <si>
    <t>49913703（2020.3.16）</t>
    <phoneticPr fontId="66" type="noConversion"/>
  </si>
  <si>
    <t>杨伦</t>
    <phoneticPr fontId="66" type="noConversion"/>
  </si>
  <si>
    <t>49913702（2020.3.16）</t>
    <phoneticPr fontId="66" type="noConversion"/>
  </si>
  <si>
    <t>49913701（2020.3.16）</t>
    <phoneticPr fontId="66" type="noConversion"/>
  </si>
  <si>
    <t>张雪云</t>
    <phoneticPr fontId="66" type="noConversion"/>
  </si>
  <si>
    <t>768541224630</t>
    <phoneticPr fontId="66" type="noConversion"/>
  </si>
  <si>
    <t>768541224631</t>
    <phoneticPr fontId="66" type="noConversion"/>
  </si>
  <si>
    <t>768541224634</t>
    <phoneticPr fontId="66" type="noConversion"/>
  </si>
  <si>
    <t>768541224633</t>
    <phoneticPr fontId="66" type="noConversion"/>
  </si>
  <si>
    <t>768541224635</t>
    <phoneticPr fontId="66" type="noConversion"/>
  </si>
  <si>
    <t>768541224636</t>
    <phoneticPr fontId="66" type="noConversion"/>
  </si>
  <si>
    <t>768541224637</t>
    <phoneticPr fontId="66" type="noConversion"/>
  </si>
  <si>
    <t>768541224639</t>
    <phoneticPr fontId="66" type="noConversion"/>
  </si>
  <si>
    <t>768541224642</t>
    <phoneticPr fontId="66" type="noConversion"/>
  </si>
  <si>
    <t>768541224643</t>
    <phoneticPr fontId="66" type="noConversion"/>
  </si>
  <si>
    <t>768541224639</t>
    <phoneticPr fontId="66" type="noConversion"/>
  </si>
  <si>
    <t>768541224649</t>
    <phoneticPr fontId="66" type="noConversion"/>
  </si>
  <si>
    <t>768541224650</t>
    <phoneticPr fontId="66" type="noConversion"/>
  </si>
  <si>
    <t>L20190455</t>
    <phoneticPr fontId="3" type="noConversion"/>
  </si>
  <si>
    <t>委托</t>
    <phoneticPr fontId="3" type="noConversion"/>
  </si>
  <si>
    <t>林</t>
    <phoneticPr fontId="3" type="noConversion"/>
  </si>
  <si>
    <t>49913725（2020.3.17）</t>
    <phoneticPr fontId="66" type="noConversion"/>
  </si>
  <si>
    <t>49913724（2020.3.17）</t>
    <phoneticPr fontId="66" type="noConversion"/>
  </si>
  <si>
    <t>768541224650</t>
    <phoneticPr fontId="66" type="noConversion"/>
  </si>
  <si>
    <t>768541224641</t>
    <phoneticPr fontId="66" type="noConversion"/>
  </si>
  <si>
    <t>768541224652</t>
    <phoneticPr fontId="66" type="noConversion"/>
  </si>
  <si>
    <t>768541224653</t>
    <phoneticPr fontId="66" type="noConversion"/>
  </si>
  <si>
    <t>768541224654</t>
    <phoneticPr fontId="66" type="noConversion"/>
  </si>
  <si>
    <t>768541224654</t>
    <phoneticPr fontId="66" type="noConversion"/>
  </si>
  <si>
    <t>768541224651</t>
    <phoneticPr fontId="66" type="noConversion"/>
  </si>
  <si>
    <t>768541224638</t>
    <phoneticPr fontId="66" type="noConversion"/>
  </si>
  <si>
    <t>L20200042</t>
  </si>
  <si>
    <t>扬州安泰雷电防护器厂</t>
    <phoneticPr fontId="3" type="noConversion"/>
  </si>
  <si>
    <t>2020.3.17</t>
  </si>
  <si>
    <t>L20200054</t>
  </si>
  <si>
    <t>北京广发</t>
  </si>
  <si>
    <t>2020.3.18</t>
  </si>
  <si>
    <t>L20200055、56</t>
    <phoneticPr fontId="66" type="noConversion"/>
  </si>
  <si>
    <t>45089924（2019.11.7）</t>
    <phoneticPr fontId="58" type="noConversion"/>
  </si>
  <si>
    <t>45089927（2019.11.7）</t>
    <phoneticPr fontId="58" type="noConversion"/>
  </si>
  <si>
    <t>45089926（2019.11.7）</t>
    <phoneticPr fontId="58" type="noConversion"/>
  </si>
  <si>
    <t>45089925（2019.11.7）</t>
    <phoneticPr fontId="58" type="noConversion"/>
  </si>
  <si>
    <t>45089938（2019.11.21）</t>
    <phoneticPr fontId="58" type="noConversion"/>
  </si>
  <si>
    <t>45090012（2019.12.26）</t>
    <phoneticPr fontId="58" type="noConversion"/>
  </si>
  <si>
    <t>45090013（2019.12.26）</t>
    <phoneticPr fontId="58" type="noConversion"/>
  </si>
  <si>
    <t>45089839（2019.9.2）</t>
    <phoneticPr fontId="58" type="noConversion"/>
  </si>
  <si>
    <t>45089960（2019.12.16）</t>
    <phoneticPr fontId="58" type="noConversion"/>
  </si>
  <si>
    <t>45089961（2019.12.16）</t>
    <phoneticPr fontId="58" type="noConversion"/>
  </si>
  <si>
    <t>45089962（2019.12.16）</t>
    <phoneticPr fontId="58" type="noConversion"/>
  </si>
  <si>
    <t>45089963（2019.12.16）</t>
    <phoneticPr fontId="58" type="noConversion"/>
  </si>
  <si>
    <t>45089964（2019.12.16）</t>
    <phoneticPr fontId="58" type="noConversion"/>
  </si>
  <si>
    <t>45089968（2019.12.16）</t>
    <phoneticPr fontId="58" type="noConversion"/>
  </si>
  <si>
    <t>45089969（2019.12.16）</t>
    <phoneticPr fontId="58" type="noConversion"/>
  </si>
  <si>
    <t>45089970（2019.12.16）</t>
    <phoneticPr fontId="58" type="noConversion"/>
  </si>
  <si>
    <t>45089971（2019.12.16）</t>
    <phoneticPr fontId="58" type="noConversion"/>
  </si>
  <si>
    <t>45089972（2019.12.16）</t>
    <phoneticPr fontId="58" type="noConversion"/>
  </si>
  <si>
    <t>45089973（2019.12.16）</t>
    <phoneticPr fontId="58" type="noConversion"/>
  </si>
  <si>
    <t>45089975（2019.12.16）</t>
    <phoneticPr fontId="58" type="noConversion"/>
  </si>
  <si>
    <t>45089976（2019.12.16）</t>
    <phoneticPr fontId="58" type="noConversion"/>
  </si>
  <si>
    <t>45089977（2019.12.16）</t>
    <phoneticPr fontId="58" type="noConversion"/>
  </si>
  <si>
    <t>45089978（2019.12.17）</t>
    <phoneticPr fontId="58" type="noConversion"/>
  </si>
  <si>
    <t>49913732（2020.3.23）</t>
    <phoneticPr fontId="66" type="noConversion"/>
  </si>
  <si>
    <t>49913726（2020.3.23）</t>
    <phoneticPr fontId="66" type="noConversion"/>
  </si>
  <si>
    <t>49913727（2020.3.23）</t>
    <phoneticPr fontId="66" type="noConversion"/>
  </si>
  <si>
    <t>49913730（2020.3.23）</t>
    <phoneticPr fontId="66" type="noConversion"/>
  </si>
  <si>
    <t>L20200019</t>
  </si>
  <si>
    <t>浙江云盾电气有限公司</t>
  </si>
  <si>
    <t>CQC抽样</t>
    <phoneticPr fontId="3" type="noConversion"/>
  </si>
  <si>
    <t>沈</t>
    <phoneticPr fontId="3" type="noConversion"/>
  </si>
  <si>
    <t>49913729（2020.3.23）</t>
    <phoneticPr fontId="66" type="noConversion"/>
  </si>
  <si>
    <t>L20190526</t>
  </si>
  <si>
    <t>周鸣明</t>
    <phoneticPr fontId="66" type="noConversion"/>
  </si>
  <si>
    <t>768541224640</t>
    <phoneticPr fontId="66" type="noConversion"/>
  </si>
  <si>
    <t>768541224688</t>
    <phoneticPr fontId="66" type="noConversion"/>
  </si>
  <si>
    <t>768541224689</t>
    <phoneticPr fontId="66" type="noConversion"/>
  </si>
  <si>
    <t>768541224690</t>
    <phoneticPr fontId="66" type="noConversion"/>
  </si>
  <si>
    <t>768541224691</t>
    <phoneticPr fontId="66" type="noConversion"/>
  </si>
  <si>
    <t>768541224629</t>
    <phoneticPr fontId="66" type="noConversion"/>
  </si>
  <si>
    <t>768541224692</t>
    <phoneticPr fontId="66" type="noConversion"/>
  </si>
  <si>
    <t>L20200012</t>
  </si>
  <si>
    <t>无锡恒尚装饰工程有限公司</t>
  </si>
  <si>
    <t>玻璃</t>
    <phoneticPr fontId="3" type="noConversion"/>
  </si>
  <si>
    <t>L20200083</t>
  </si>
  <si>
    <t>河北皓达照明电器有限公司</t>
  </si>
  <si>
    <t>委托</t>
    <phoneticPr fontId="3" type="noConversion"/>
  </si>
  <si>
    <t>沈</t>
    <phoneticPr fontId="3" type="noConversion"/>
  </si>
  <si>
    <t>49913736（2020.3.24）</t>
    <phoneticPr fontId="66" type="noConversion"/>
  </si>
  <si>
    <t>49913737、738、740、741（2020.3.24）</t>
    <phoneticPr fontId="66" type="noConversion"/>
  </si>
  <si>
    <t>L20200090</t>
  </si>
  <si>
    <t>49913735（2020.3.24）</t>
    <phoneticPr fontId="66" type="noConversion"/>
  </si>
  <si>
    <t>L20200018</t>
  </si>
  <si>
    <t>49913734（2020.3.24）</t>
    <phoneticPr fontId="66" type="noConversion"/>
  </si>
  <si>
    <t>L20190520</t>
  </si>
  <si>
    <t>49913733（2020.3.24）</t>
    <phoneticPr fontId="66" type="noConversion"/>
  </si>
  <si>
    <t>L20190583</t>
  </si>
  <si>
    <t>49913742、743（2020.3.24）</t>
    <phoneticPr fontId="66" type="noConversion"/>
  </si>
  <si>
    <t>监督</t>
    <phoneticPr fontId="3" type="noConversion"/>
  </si>
  <si>
    <t>林</t>
    <phoneticPr fontId="3" type="noConversion"/>
  </si>
  <si>
    <t>L20200067、68、80</t>
    <phoneticPr fontId="3" type="noConversion"/>
  </si>
  <si>
    <t>L20190481</t>
  </si>
  <si>
    <t>中国电子科技集团公司第二十三研究所</t>
  </si>
  <si>
    <r>
      <t>768541</t>
    </r>
    <r>
      <rPr>
        <sz val="12"/>
        <rFont val="宋体"/>
        <family val="3"/>
        <charset val="134"/>
      </rPr>
      <t>195756</t>
    </r>
    <phoneticPr fontId="66" type="noConversion"/>
  </si>
  <si>
    <t>49913745（2020.3.25）</t>
    <phoneticPr fontId="66" type="noConversion"/>
  </si>
  <si>
    <t>张瑾</t>
    <phoneticPr fontId="66" type="noConversion"/>
  </si>
  <si>
    <t>768541224697</t>
    <phoneticPr fontId="66" type="noConversion"/>
  </si>
  <si>
    <t>需要4月再开</t>
    <phoneticPr fontId="66" type="noConversion"/>
  </si>
  <si>
    <t>45089901（2019.10.10）</t>
    <phoneticPr fontId="58" type="noConversion"/>
  </si>
  <si>
    <t>45089937（2019.11.19）</t>
    <phoneticPr fontId="58" type="noConversion"/>
  </si>
  <si>
    <t>2020.3.20</t>
  </si>
  <si>
    <t>2020.3.23</t>
    <phoneticPr fontId="66" type="noConversion"/>
  </si>
  <si>
    <t>2020.3.24</t>
  </si>
  <si>
    <t>45089867（2019.9.23）</t>
    <phoneticPr fontId="58" type="noConversion"/>
  </si>
  <si>
    <t>L20190652</t>
    <phoneticPr fontId="3" type="noConversion"/>
  </si>
  <si>
    <t>2020.3.20</t>
    <phoneticPr fontId="66" type="noConversion"/>
  </si>
  <si>
    <t>L20200096</t>
  </si>
  <si>
    <t>委托</t>
    <phoneticPr fontId="3" type="noConversion"/>
  </si>
  <si>
    <t>林</t>
    <phoneticPr fontId="3" type="noConversion"/>
  </si>
  <si>
    <t>L20200043</t>
  </si>
  <si>
    <t>施耐德万高(天津)电气设备有限公司</t>
    <phoneticPr fontId="3" type="noConversion"/>
  </si>
  <si>
    <t>L20200081、82</t>
    <phoneticPr fontId="66" type="noConversion"/>
  </si>
  <si>
    <t>2020.3.25</t>
  </si>
  <si>
    <t>包含技术费用26073.6</t>
    <phoneticPr fontId="66" type="noConversion"/>
  </si>
  <si>
    <r>
      <t>768541</t>
    </r>
    <r>
      <rPr>
        <sz val="12"/>
        <rFont val="宋体"/>
        <family val="3"/>
        <charset val="134"/>
      </rPr>
      <t>195757</t>
    </r>
    <phoneticPr fontId="66" type="noConversion"/>
  </si>
  <si>
    <r>
      <t>4</t>
    </r>
    <r>
      <rPr>
        <sz val="12"/>
        <rFont val="宋体"/>
        <family val="3"/>
        <charset val="134"/>
      </rPr>
      <t>9913750（2020.4.1）</t>
    </r>
    <phoneticPr fontId="66" type="noConversion"/>
  </si>
  <si>
    <t>49913746-749（2020.4.1）</t>
    <phoneticPr fontId="66" type="noConversion"/>
  </si>
  <si>
    <t>768541195784</t>
    <phoneticPr fontId="66" type="noConversion"/>
  </si>
  <si>
    <t>768544439878</t>
    <phoneticPr fontId="58" type="noConversion"/>
  </si>
  <si>
    <t>45089953（2019.12.11）</t>
    <phoneticPr fontId="58" type="noConversion"/>
  </si>
  <si>
    <t>L20190648</t>
  </si>
  <si>
    <t>沈</t>
    <phoneticPr fontId="3" type="noConversion"/>
  </si>
  <si>
    <t>上海电器股份有限公司人民电器厂</t>
    <phoneticPr fontId="66" type="noConversion"/>
  </si>
  <si>
    <t>49913754、755（2020.4.3）</t>
    <phoneticPr fontId="66" type="noConversion"/>
  </si>
  <si>
    <t>49913751（2020.4.3）</t>
    <phoneticPr fontId="66" type="noConversion"/>
  </si>
  <si>
    <t>L20200097</t>
  </si>
  <si>
    <t>L20200091</t>
  </si>
  <si>
    <t>49913752（2020.4.3）</t>
    <phoneticPr fontId="66" type="noConversion"/>
  </si>
  <si>
    <t>49913753（2020.4.3）</t>
    <phoneticPr fontId="66" type="noConversion"/>
  </si>
  <si>
    <t>768541195795</t>
    <phoneticPr fontId="66" type="noConversion"/>
  </si>
  <si>
    <t>768541195796</t>
    <phoneticPr fontId="66" type="noConversion"/>
  </si>
  <si>
    <t>768541195797</t>
    <phoneticPr fontId="66" type="noConversion"/>
  </si>
  <si>
    <t>2020.3.27</t>
    <phoneticPr fontId="66" type="noConversion"/>
  </si>
  <si>
    <t>2020.4.2</t>
    <phoneticPr fontId="66" type="noConversion"/>
  </si>
  <si>
    <t>L20200072-76</t>
    <phoneticPr fontId="66" type="noConversion"/>
  </si>
  <si>
    <t>L20200049\92</t>
    <phoneticPr fontId="66" type="noConversion"/>
  </si>
  <si>
    <t>客户自取</t>
    <phoneticPr fontId="66" type="noConversion"/>
  </si>
  <si>
    <t>需要加单位“项”</t>
    <phoneticPr fontId="66" type="noConversion"/>
  </si>
  <si>
    <t>49913768（2020.4.9）</t>
    <phoneticPr fontId="66" type="noConversion"/>
  </si>
  <si>
    <t>L20190410</t>
  </si>
  <si>
    <t>49913767（2020.4.9）</t>
    <phoneticPr fontId="66" type="noConversion"/>
  </si>
  <si>
    <t>L20200066、89</t>
    <phoneticPr fontId="66" type="noConversion"/>
  </si>
  <si>
    <t>49913766（2020.4.9）</t>
    <phoneticPr fontId="66" type="noConversion"/>
  </si>
  <si>
    <t>L20200099</t>
  </si>
  <si>
    <t>49913765（2020.4.9）</t>
    <phoneticPr fontId="66" type="noConversion"/>
  </si>
  <si>
    <t>L20200045</t>
  </si>
  <si>
    <t>49913764（2020.4.9）</t>
    <phoneticPr fontId="66" type="noConversion"/>
  </si>
  <si>
    <t>49913759-62（2020.4.9）</t>
    <phoneticPr fontId="66" type="noConversion"/>
  </si>
  <si>
    <t>49913758（2020.4.9）</t>
    <phoneticPr fontId="66" type="noConversion"/>
  </si>
  <si>
    <t>L20200036、37、38</t>
    <phoneticPr fontId="66" type="noConversion"/>
  </si>
  <si>
    <t>49913757（2020.4.9）</t>
    <phoneticPr fontId="66" type="noConversion"/>
  </si>
  <si>
    <t>768541195810</t>
    <phoneticPr fontId="66" type="noConversion"/>
  </si>
  <si>
    <t>768541195811</t>
    <phoneticPr fontId="66" type="noConversion"/>
  </si>
  <si>
    <t>768541195812</t>
    <phoneticPr fontId="66" type="noConversion"/>
  </si>
  <si>
    <t>768541195758</t>
    <phoneticPr fontId="66" type="noConversion"/>
  </si>
  <si>
    <t>768541195815</t>
    <phoneticPr fontId="66" type="noConversion"/>
  </si>
  <si>
    <t>768541195816</t>
    <phoneticPr fontId="66" type="noConversion"/>
  </si>
  <si>
    <t>SF1009490088003</t>
  </si>
  <si>
    <t>叶树俊</t>
    <phoneticPr fontId="66" type="noConversion"/>
  </si>
  <si>
    <t>49913744（2020.3.25）</t>
    <phoneticPr fontId="66" type="noConversion"/>
  </si>
  <si>
    <t>768541195760</t>
    <phoneticPr fontId="66" type="noConversion"/>
  </si>
  <si>
    <t>49913731（2020.3.23）</t>
    <phoneticPr fontId="66" type="noConversion"/>
  </si>
  <si>
    <t>2020.4.8</t>
    <phoneticPr fontId="66" type="noConversion"/>
  </si>
  <si>
    <t>L20190618、L20200014、50</t>
    <phoneticPr fontId="66" type="noConversion"/>
  </si>
  <si>
    <t>2020.4.9</t>
  </si>
  <si>
    <t>L20200107</t>
  </si>
  <si>
    <t>东莞久尹电子有限公司</t>
    <phoneticPr fontId="3" type="noConversion"/>
  </si>
  <si>
    <t>49913769（2020.4.14）</t>
    <phoneticPr fontId="66" type="noConversion"/>
  </si>
  <si>
    <t>49913770（2020.4.14）</t>
    <phoneticPr fontId="66" type="noConversion"/>
  </si>
  <si>
    <t>768541224697</t>
    <phoneticPr fontId="66" type="noConversion"/>
  </si>
  <si>
    <t>768541195805</t>
    <phoneticPr fontId="66" type="noConversion"/>
  </si>
  <si>
    <t>768541195826</t>
    <phoneticPr fontId="66" type="noConversion"/>
  </si>
  <si>
    <t>L20190551</t>
  </si>
  <si>
    <t>768541195813</t>
    <phoneticPr fontId="66" type="noConversion"/>
  </si>
  <si>
    <t>2020.4.14</t>
    <phoneticPr fontId="66" type="noConversion"/>
  </si>
  <si>
    <t>2020.4.15</t>
  </si>
  <si>
    <t>L20200111、131</t>
    <phoneticPr fontId="66" type="noConversion"/>
  </si>
  <si>
    <t>委托</t>
    <phoneticPr fontId="3" type="noConversion"/>
  </si>
  <si>
    <t>沈</t>
    <phoneticPr fontId="3" type="noConversion"/>
  </si>
  <si>
    <t>L20200127、135</t>
    <phoneticPr fontId="66" type="noConversion"/>
  </si>
  <si>
    <t>2020.4.17</t>
  </si>
  <si>
    <t>泰科电子(上海)有限公司</t>
  </si>
  <si>
    <t>L20190364、365</t>
    <phoneticPr fontId="66" type="noConversion"/>
  </si>
  <si>
    <t>分两次支付</t>
    <phoneticPr fontId="66" type="noConversion"/>
  </si>
  <si>
    <t>L20200094</t>
  </si>
  <si>
    <t>浦东大道1550号1-04-06、1-04-07地块项目A楼</t>
  </si>
  <si>
    <t>玻璃</t>
    <phoneticPr fontId="3" type="noConversion"/>
  </si>
  <si>
    <t>林</t>
    <phoneticPr fontId="3" type="noConversion"/>
  </si>
  <si>
    <t>海外</t>
    <phoneticPr fontId="3" type="noConversion"/>
  </si>
  <si>
    <r>
      <t>4</t>
    </r>
    <r>
      <rPr>
        <sz val="12"/>
        <rFont val="宋体"/>
        <family val="3"/>
        <charset val="134"/>
      </rPr>
      <t>9913774-775（2020.4.21）</t>
    </r>
    <phoneticPr fontId="66" type="noConversion"/>
  </si>
  <si>
    <t>49913772（2020.4.21）</t>
    <phoneticPr fontId="66" type="noConversion"/>
  </si>
  <si>
    <t>49913773（2020.4.21）</t>
    <phoneticPr fontId="66" type="noConversion"/>
  </si>
  <si>
    <t>768541195829</t>
    <phoneticPr fontId="66" type="noConversion"/>
  </si>
  <si>
    <t>768541195838</t>
    <phoneticPr fontId="66" type="noConversion"/>
  </si>
  <si>
    <t>768541195839</t>
    <phoneticPr fontId="66" type="noConversion"/>
  </si>
  <si>
    <t>768541195840</t>
    <phoneticPr fontId="66" type="noConversion"/>
  </si>
  <si>
    <t>45089959（2019.12.16）</t>
    <phoneticPr fontId="58" type="noConversion"/>
  </si>
  <si>
    <t>委托</t>
    <phoneticPr fontId="3" type="noConversion"/>
  </si>
  <si>
    <t>林</t>
    <phoneticPr fontId="3" type="noConversion"/>
  </si>
  <si>
    <t>L20190535、621、L20200057</t>
    <phoneticPr fontId="66" type="noConversion"/>
  </si>
  <si>
    <t>L20200103</t>
  </si>
  <si>
    <t>49913776（2020.4.24）</t>
    <phoneticPr fontId="66" type="noConversion"/>
  </si>
  <si>
    <t>49913777（2020.4.24）</t>
    <phoneticPr fontId="66" type="noConversion"/>
  </si>
  <si>
    <t>叶树俊</t>
    <phoneticPr fontId="66" type="noConversion"/>
  </si>
  <si>
    <t>49913778（2020.4.24）</t>
    <phoneticPr fontId="66" type="noConversion"/>
  </si>
  <si>
    <t>L20200100</t>
  </si>
  <si>
    <t>49913779（2020.4.24）</t>
    <phoneticPr fontId="66" type="noConversion"/>
  </si>
  <si>
    <t>L20200104</t>
  </si>
  <si>
    <t>L20200065</t>
  </si>
  <si>
    <t>49913781（2020.4.24）</t>
    <phoneticPr fontId="66" type="noConversion"/>
  </si>
  <si>
    <t>L20200101</t>
  </si>
  <si>
    <t>49913782（2020.4.24）</t>
    <phoneticPr fontId="66" type="noConversion"/>
  </si>
  <si>
    <t>王春</t>
    <phoneticPr fontId="66" type="noConversion"/>
  </si>
  <si>
    <t>768541195864</t>
    <phoneticPr fontId="66" type="noConversion"/>
  </si>
  <si>
    <t>768541195863</t>
    <phoneticPr fontId="66" type="noConversion"/>
  </si>
  <si>
    <t>768541195865</t>
    <phoneticPr fontId="66" type="noConversion"/>
  </si>
  <si>
    <t>2020.4.24</t>
  </si>
  <si>
    <t>2020.4.22</t>
    <phoneticPr fontId="66" type="noConversion"/>
  </si>
  <si>
    <t>L20200140</t>
  </si>
  <si>
    <t>西安雷擎电子科技有限公司</t>
  </si>
  <si>
    <t>委托</t>
    <phoneticPr fontId="3" type="noConversion"/>
  </si>
  <si>
    <t>林</t>
    <phoneticPr fontId="3" type="noConversion"/>
  </si>
  <si>
    <t>L20200142</t>
  </si>
  <si>
    <t>西安因诺航空科技有限公司</t>
  </si>
  <si>
    <t>L20200143</t>
  </si>
  <si>
    <t>北京环境特性研究所</t>
  </si>
  <si>
    <t>L20200120</t>
  </si>
  <si>
    <t>浙江奔一电气有限公司</t>
  </si>
  <si>
    <t>沈</t>
    <phoneticPr fontId="3" type="noConversion"/>
  </si>
  <si>
    <t>L20200006</t>
  </si>
  <si>
    <t>L20190614</t>
  </si>
  <si>
    <t>L20190615</t>
  </si>
  <si>
    <t>49913784（2020.4.26）</t>
    <phoneticPr fontId="66" type="noConversion"/>
  </si>
  <si>
    <t>49913785（2020.4.26）</t>
    <phoneticPr fontId="66" type="noConversion"/>
  </si>
  <si>
    <t>L20200013</t>
  </si>
  <si>
    <t>L20200086</t>
  </si>
  <si>
    <t>49913786（2020.4.26）</t>
    <phoneticPr fontId="66" type="noConversion"/>
  </si>
  <si>
    <t>49913787（2020.4.26）</t>
    <phoneticPr fontId="66" type="noConversion"/>
  </si>
  <si>
    <t>768541195867</t>
    <phoneticPr fontId="66" type="noConversion"/>
  </si>
  <si>
    <t>刘冰桦</t>
    <phoneticPr fontId="66" type="noConversion"/>
  </si>
  <si>
    <t>768541195863</t>
    <phoneticPr fontId="66" type="noConversion"/>
  </si>
  <si>
    <t>L20180175</t>
  </si>
  <si>
    <t>2020.4.27</t>
  </si>
  <si>
    <t>49913788、789（2020.4.27）</t>
    <phoneticPr fontId="66" type="noConversion"/>
  </si>
  <si>
    <t>L20200124</t>
  </si>
  <si>
    <t>上海思博防雷科技有限公司</t>
  </si>
  <si>
    <t>浙江雷源电气有限公司</t>
    <phoneticPr fontId="3" type="noConversion"/>
  </si>
  <si>
    <t>监督</t>
    <phoneticPr fontId="3" type="noConversion"/>
  </si>
  <si>
    <t>林</t>
    <phoneticPr fontId="3" type="noConversion"/>
  </si>
  <si>
    <t>福建灵信信息科技有限公司</t>
  </si>
  <si>
    <t>L20200157</t>
    <phoneticPr fontId="66" type="noConversion"/>
  </si>
  <si>
    <t>768541195868</t>
    <phoneticPr fontId="66" type="noConversion"/>
  </si>
  <si>
    <t>768541195875</t>
    <phoneticPr fontId="66" type="noConversion"/>
  </si>
  <si>
    <t>49913756（2020.4.9）</t>
    <phoneticPr fontId="66" type="noConversion"/>
  </si>
  <si>
    <t>河北冀贞科技有限公司</t>
    <phoneticPr fontId="66" type="noConversion"/>
  </si>
  <si>
    <t>L20200151</t>
  </si>
  <si>
    <t>杭州恒瑞电气科技有限公司</t>
  </si>
  <si>
    <t>2020.4.28</t>
  </si>
  <si>
    <t>L20200079</t>
  </si>
  <si>
    <t>2020.4.29</t>
  </si>
  <si>
    <t>L20200139</t>
  </si>
  <si>
    <t>2020.4.30</t>
  </si>
  <si>
    <t>49913795（2020.5.6）</t>
    <phoneticPr fontId="66" type="noConversion"/>
  </si>
  <si>
    <t>49913790（2020.5.6）</t>
    <phoneticPr fontId="66" type="noConversion"/>
  </si>
  <si>
    <t>49913791（2020.5.6）</t>
    <phoneticPr fontId="66" type="noConversion"/>
  </si>
  <si>
    <t>49913793（2020.5.6）</t>
    <phoneticPr fontId="66" type="noConversion"/>
  </si>
  <si>
    <t>49913794（2020.5.6）</t>
    <phoneticPr fontId="66" type="noConversion"/>
  </si>
  <si>
    <t>768541224687</t>
    <phoneticPr fontId="66" type="noConversion"/>
  </si>
  <si>
    <t>768541195888</t>
    <phoneticPr fontId="66" type="noConversion"/>
  </si>
  <si>
    <t>L20200136</t>
  </si>
  <si>
    <t>768541195893</t>
    <phoneticPr fontId="66" type="noConversion"/>
  </si>
  <si>
    <t>768541195896</t>
    <phoneticPr fontId="66" type="noConversion"/>
  </si>
  <si>
    <t>768541195897</t>
    <phoneticPr fontId="66" type="noConversion"/>
  </si>
  <si>
    <t>768541195898</t>
    <phoneticPr fontId="66" type="noConversion"/>
  </si>
  <si>
    <t>49913798（2020.5.7）</t>
    <phoneticPr fontId="66" type="noConversion"/>
  </si>
  <si>
    <t>49913797（2020.5.7）</t>
    <phoneticPr fontId="66" type="noConversion"/>
  </si>
  <si>
    <t>49913796（2020.5.7）</t>
    <phoneticPr fontId="66" type="noConversion"/>
  </si>
  <si>
    <t>768541195902</t>
    <phoneticPr fontId="66" type="noConversion"/>
  </si>
  <si>
    <t>768541195900</t>
    <phoneticPr fontId="66" type="noConversion"/>
  </si>
  <si>
    <t>49913792（2020.5.6）</t>
    <phoneticPr fontId="66" type="noConversion"/>
  </si>
  <si>
    <t>2020.4.22、5.7</t>
    <phoneticPr fontId="66" type="noConversion"/>
  </si>
  <si>
    <t>49913800（2020.5.8）</t>
    <phoneticPr fontId="66" type="noConversion"/>
  </si>
  <si>
    <t>L20200163</t>
  </si>
  <si>
    <t>49913799（2020.5.8）</t>
    <phoneticPr fontId="66" type="noConversion"/>
  </si>
  <si>
    <t>南京菲尼克斯电气有限公司</t>
    <phoneticPr fontId="66" type="noConversion"/>
  </si>
  <si>
    <t>2020.3.25</t>
    <phoneticPr fontId="66" type="noConversion"/>
  </si>
  <si>
    <t>2020.3.24、4.9</t>
    <phoneticPr fontId="66" type="noConversion"/>
  </si>
  <si>
    <t>2020.4.24</t>
    <phoneticPr fontId="66" type="noConversion"/>
  </si>
  <si>
    <t>2020.4.3</t>
    <phoneticPr fontId="66" type="noConversion"/>
  </si>
  <si>
    <t>2020.3.27</t>
    <phoneticPr fontId="66" type="noConversion"/>
  </si>
  <si>
    <t>2020.4.9</t>
    <phoneticPr fontId="66" type="noConversion"/>
  </si>
  <si>
    <t>2020.4.15</t>
    <phoneticPr fontId="66" type="noConversion"/>
  </si>
  <si>
    <t>2020.4.17</t>
    <phoneticPr fontId="66" type="noConversion"/>
  </si>
  <si>
    <t>2020.4.23</t>
    <phoneticPr fontId="66" type="noConversion"/>
  </si>
  <si>
    <t>2020.4.27</t>
    <phoneticPr fontId="66" type="noConversion"/>
  </si>
  <si>
    <t>768541195903</t>
    <phoneticPr fontId="66" type="noConversion"/>
  </si>
  <si>
    <t>呈玄检测技术</t>
    <phoneticPr fontId="66" type="noConversion"/>
  </si>
  <si>
    <t>2020.5.7</t>
    <phoneticPr fontId="66" type="noConversion"/>
  </si>
  <si>
    <t>2020.5.8</t>
  </si>
  <si>
    <t>L20200110</t>
  </si>
  <si>
    <t>上海存仁碳制品有限公司</t>
  </si>
  <si>
    <t>L20200169</t>
  </si>
  <si>
    <t>青岛钻安信息科技有限公司</t>
    <phoneticPr fontId="3" type="noConversion"/>
  </si>
  <si>
    <t>委托</t>
    <phoneticPr fontId="3" type="noConversion"/>
  </si>
  <si>
    <t>林</t>
    <phoneticPr fontId="3" type="noConversion"/>
  </si>
  <si>
    <t>L20200137、138</t>
    <phoneticPr fontId="66" type="noConversion"/>
  </si>
  <si>
    <t>L20200123</t>
  </si>
  <si>
    <t>杭州临安万利防雷器材有限公司</t>
    <phoneticPr fontId="3" type="noConversion"/>
  </si>
  <si>
    <t>09607695（2020.4.23曹）</t>
    <phoneticPr fontId="66" type="noConversion"/>
  </si>
  <si>
    <t>自存</t>
    <phoneticPr fontId="66" type="noConversion"/>
  </si>
  <si>
    <t>L20200117</t>
  </si>
  <si>
    <t>49913811（2020.5.12）</t>
    <phoneticPr fontId="66" type="noConversion"/>
  </si>
  <si>
    <t>49913810（2020.5.12）</t>
    <phoneticPr fontId="66" type="noConversion"/>
  </si>
  <si>
    <t>49913809（2020.5.12）</t>
    <phoneticPr fontId="66" type="noConversion"/>
  </si>
  <si>
    <t>49913808（2020.5.12）</t>
    <phoneticPr fontId="66" type="noConversion"/>
  </si>
  <si>
    <t>49913807（2020.5.12）</t>
    <phoneticPr fontId="66" type="noConversion"/>
  </si>
  <si>
    <r>
      <t>768541</t>
    </r>
    <r>
      <rPr>
        <sz val="12"/>
        <rFont val="宋体"/>
        <family val="3"/>
        <charset val="134"/>
      </rPr>
      <t>195755</t>
    </r>
    <phoneticPr fontId="66" type="noConversion"/>
  </si>
  <si>
    <t>768541195916</t>
    <phoneticPr fontId="66" type="noConversion"/>
  </si>
  <si>
    <t>768541195917</t>
    <phoneticPr fontId="66" type="noConversion"/>
  </si>
  <si>
    <t>768541195919</t>
    <phoneticPr fontId="66" type="noConversion"/>
  </si>
  <si>
    <t>L20190649</t>
  </si>
  <si>
    <t>768541195920</t>
    <phoneticPr fontId="66" type="noConversion"/>
  </si>
  <si>
    <t>768541195918</t>
    <phoneticPr fontId="66" type="noConversion"/>
  </si>
  <si>
    <t>768541195894</t>
    <phoneticPr fontId="66" type="noConversion"/>
  </si>
  <si>
    <t>49913812（2020.5.13）</t>
    <phoneticPr fontId="66" type="noConversion"/>
  </si>
  <si>
    <t>768541195923</t>
    <phoneticPr fontId="66" type="noConversion"/>
  </si>
  <si>
    <t>2020.5.13</t>
    <phoneticPr fontId="66" type="noConversion"/>
  </si>
  <si>
    <t>L20200173</t>
  </si>
  <si>
    <t>大连宜顺机电有限公司</t>
  </si>
  <si>
    <t>科技券支付</t>
    <phoneticPr fontId="66" type="noConversion"/>
  </si>
  <si>
    <t>2020.5.15</t>
    <phoneticPr fontId="66" type="noConversion"/>
  </si>
  <si>
    <t>上海市科学技术委员会</t>
    <phoneticPr fontId="66" type="noConversion"/>
  </si>
  <si>
    <t>不开票</t>
    <phoneticPr fontId="66" type="noConversion"/>
  </si>
  <si>
    <t>L20200177</t>
  </si>
  <si>
    <t>杭州鸿尔泰电器有限公司</t>
    <phoneticPr fontId="3" type="noConversion"/>
  </si>
  <si>
    <t>监督</t>
    <phoneticPr fontId="3" type="noConversion"/>
  </si>
  <si>
    <t>沈</t>
    <phoneticPr fontId="3" type="noConversion"/>
  </si>
  <si>
    <t>49913813（2020.5.19）</t>
    <phoneticPr fontId="66" type="noConversion"/>
  </si>
  <si>
    <t>2020.5.19</t>
    <phoneticPr fontId="66" type="noConversion"/>
  </si>
  <si>
    <t>L20200186</t>
  </si>
  <si>
    <t>北京联创广汇电气制造有限公司</t>
  </si>
  <si>
    <t>49913814（2020.5.20）</t>
    <phoneticPr fontId="66" type="noConversion"/>
  </si>
  <si>
    <t>768541195943</t>
    <phoneticPr fontId="66" type="noConversion"/>
  </si>
  <si>
    <t>49913815（2020.5.20）</t>
    <phoneticPr fontId="66" type="noConversion"/>
  </si>
  <si>
    <t>768541195968</t>
    <phoneticPr fontId="66" type="noConversion"/>
  </si>
  <si>
    <t>768541195972</t>
    <phoneticPr fontId="66" type="noConversion"/>
  </si>
  <si>
    <t>L20200164</t>
  </si>
  <si>
    <t>湖南华诺星空电子技术有限公司</t>
    <phoneticPr fontId="3" type="noConversion"/>
  </si>
  <si>
    <t>49913817（2020.5.21）</t>
    <phoneticPr fontId="66" type="noConversion"/>
  </si>
  <si>
    <t>49913818（2020.5.21）</t>
    <phoneticPr fontId="66" type="noConversion"/>
  </si>
  <si>
    <t>L20200161</t>
  </si>
  <si>
    <t>49913816（2020.5.21）</t>
    <phoneticPr fontId="66" type="noConversion"/>
  </si>
  <si>
    <t>768541195976</t>
    <phoneticPr fontId="66" type="noConversion"/>
  </si>
  <si>
    <t>768541195981</t>
    <phoneticPr fontId="66" type="noConversion"/>
  </si>
  <si>
    <t>2020.5.20</t>
    <phoneticPr fontId="66" type="noConversion"/>
  </si>
  <si>
    <t>2020.5.21</t>
  </si>
  <si>
    <t>2020.5.22</t>
  </si>
  <si>
    <t>L20200182</t>
  </si>
  <si>
    <t>浙江华飞智能科技有限公司</t>
    <phoneticPr fontId="3" type="noConversion"/>
  </si>
  <si>
    <t>L20190071</t>
  </si>
  <si>
    <t>只支付一个型号</t>
    <phoneticPr fontId="66" type="noConversion"/>
  </si>
  <si>
    <t>L20190537</t>
  </si>
  <si>
    <t>L20190557</t>
  </si>
  <si>
    <t>L20200085</t>
  </si>
  <si>
    <t>上海精墨电器股份有限公司</t>
  </si>
  <si>
    <r>
      <t>4</t>
    </r>
    <r>
      <rPr>
        <sz val="12"/>
        <rFont val="宋体"/>
        <family val="3"/>
        <charset val="134"/>
      </rPr>
      <t>9913824（2020.5.25）</t>
    </r>
    <phoneticPr fontId="66" type="noConversion"/>
  </si>
  <si>
    <t>49913823（2020.5.25）</t>
    <phoneticPr fontId="66" type="noConversion"/>
  </si>
  <si>
    <t>49913822（2020.5.25）</t>
    <phoneticPr fontId="66" type="noConversion"/>
  </si>
  <si>
    <t>49913821（2020.5.25）</t>
    <phoneticPr fontId="66" type="noConversion"/>
  </si>
  <si>
    <t>49913819（2020.5.25）</t>
    <phoneticPr fontId="66" type="noConversion"/>
  </si>
  <si>
    <t>768541195989</t>
    <phoneticPr fontId="66" type="noConversion"/>
  </si>
  <si>
    <t>768541195988</t>
    <phoneticPr fontId="66" type="noConversion"/>
  </si>
  <si>
    <t>L20200199-201</t>
    <phoneticPr fontId="66" type="noConversion"/>
  </si>
  <si>
    <t>L20200197</t>
  </si>
  <si>
    <t>768541195994</t>
    <phoneticPr fontId="66" type="noConversion"/>
  </si>
  <si>
    <t>768541195977</t>
    <phoneticPr fontId="66" type="noConversion"/>
  </si>
  <si>
    <t>L20190497</t>
  </si>
  <si>
    <t>天津七一二通信广播股份有限公司</t>
  </si>
  <si>
    <t>监督</t>
    <phoneticPr fontId="66" type="noConversion"/>
  </si>
  <si>
    <t>需要加单位“项”，规格“无”，还要订单号，供应商号</t>
    <phoneticPr fontId="66" type="noConversion"/>
  </si>
  <si>
    <t>L20200118</t>
  </si>
  <si>
    <t>49913771（2020.4.16）</t>
    <phoneticPr fontId="66" type="noConversion"/>
  </si>
  <si>
    <t>2020.5.25</t>
    <phoneticPr fontId="66" type="noConversion"/>
  </si>
  <si>
    <t>2020.5.26</t>
  </si>
  <si>
    <t>中国石油集团安全环保技术研究院有限公司大连分院</t>
  </si>
  <si>
    <t>L20200195\196</t>
    <phoneticPr fontId="66" type="noConversion"/>
  </si>
  <si>
    <t>49913830(2020.6.1_)</t>
    <phoneticPr fontId="66" type="noConversion"/>
  </si>
  <si>
    <t>49913829(2020.6.1_)</t>
    <phoneticPr fontId="66" type="noConversion"/>
  </si>
  <si>
    <t>49913828(2020.6.1_)</t>
    <phoneticPr fontId="66" type="noConversion"/>
  </si>
  <si>
    <t>L20190354</t>
  </si>
  <si>
    <t>周鸣明</t>
    <phoneticPr fontId="66" type="noConversion"/>
  </si>
  <si>
    <t>L20200088</t>
  </si>
  <si>
    <t>L20200041</t>
  </si>
  <si>
    <t>768544534073</t>
    <phoneticPr fontId="66" type="noConversion"/>
  </si>
  <si>
    <t>768544534074</t>
    <phoneticPr fontId="66" type="noConversion"/>
  </si>
  <si>
    <t>768544534076</t>
    <phoneticPr fontId="66" type="noConversion"/>
  </si>
  <si>
    <r>
      <t>S</t>
    </r>
    <r>
      <rPr>
        <sz val="12"/>
        <rFont val="宋体"/>
        <family val="3"/>
        <charset val="134"/>
      </rPr>
      <t>F1190989016452</t>
    </r>
    <phoneticPr fontId="66" type="noConversion"/>
  </si>
  <si>
    <t>768544534076</t>
    <phoneticPr fontId="66" type="noConversion"/>
  </si>
  <si>
    <t>林、沈</t>
    <phoneticPr fontId="58" type="noConversion"/>
  </si>
  <si>
    <t>SPD+玻璃</t>
    <phoneticPr fontId="58" type="noConversion"/>
  </si>
  <si>
    <t>无锡恒尚装饰工程有限公司</t>
    <phoneticPr fontId="66" type="noConversion"/>
  </si>
  <si>
    <t>型式试验</t>
    <phoneticPr fontId="3" type="noConversion"/>
  </si>
  <si>
    <t>剩余科技券支付</t>
    <phoneticPr fontId="66" type="noConversion"/>
  </si>
  <si>
    <t>L20200184</t>
  </si>
  <si>
    <t>CQC变更</t>
    <phoneticPr fontId="3" type="noConversion"/>
  </si>
  <si>
    <t>49913832(2020.6.3)</t>
    <phoneticPr fontId="66" type="noConversion"/>
  </si>
  <si>
    <t>49913833(2020.6.3)</t>
    <phoneticPr fontId="66" type="noConversion"/>
  </si>
  <si>
    <t>L20200146、147</t>
    <phoneticPr fontId="66" type="noConversion"/>
  </si>
  <si>
    <t>49913834(2020.6.3)</t>
    <phoneticPr fontId="66" type="noConversion"/>
  </si>
  <si>
    <t>奚明</t>
    <phoneticPr fontId="66" type="noConversion"/>
  </si>
  <si>
    <t>L20200170</t>
  </si>
  <si>
    <t>浙江雷源电气有限公司</t>
    <phoneticPr fontId="3" type="noConversion"/>
  </si>
  <si>
    <t>49913835(2020.6.3)</t>
    <phoneticPr fontId="66" type="noConversion"/>
  </si>
  <si>
    <t>2020.6.2</t>
    <phoneticPr fontId="66" type="noConversion"/>
  </si>
  <si>
    <t>768544534071</t>
    <phoneticPr fontId="66" type="noConversion"/>
  </si>
  <si>
    <t>768544534079</t>
    <phoneticPr fontId="66" type="noConversion"/>
  </si>
  <si>
    <t>768544534080</t>
    <phoneticPr fontId="66" type="noConversion"/>
  </si>
  <si>
    <t>768544534082</t>
    <phoneticPr fontId="66" type="noConversion"/>
  </si>
  <si>
    <t>2020.4.28</t>
    <phoneticPr fontId="66" type="noConversion"/>
  </si>
  <si>
    <t>2020.4.22</t>
    <phoneticPr fontId="66" type="noConversion"/>
  </si>
  <si>
    <t>2020.5.9</t>
    <phoneticPr fontId="66" type="noConversion"/>
  </si>
  <si>
    <t>2020.5.8</t>
    <phoneticPr fontId="66" type="noConversion"/>
  </si>
  <si>
    <t>2020.5.21</t>
    <phoneticPr fontId="66" type="noConversion"/>
  </si>
  <si>
    <t>2020.5.12、5.18</t>
    <phoneticPr fontId="66" type="noConversion"/>
  </si>
  <si>
    <t>2020.5.15</t>
    <phoneticPr fontId="66" type="noConversion"/>
  </si>
  <si>
    <t>45089910（2019.10.22）</t>
    <phoneticPr fontId="58" type="noConversion"/>
  </si>
  <si>
    <t>上海电科臻和智能科技有限公司</t>
    <phoneticPr fontId="58" type="noConversion"/>
  </si>
  <si>
    <t>2020.4.9</t>
    <phoneticPr fontId="66" type="noConversion"/>
  </si>
  <si>
    <t>2020.4.29</t>
    <phoneticPr fontId="66" type="noConversion"/>
  </si>
  <si>
    <t>2020.5.8</t>
    <phoneticPr fontId="66" type="noConversion"/>
  </si>
  <si>
    <t>中国石油天然气股份有限公司安全环保技术研究院</t>
    <phoneticPr fontId="66" type="noConversion"/>
  </si>
  <si>
    <t>L20200204</t>
  </si>
  <si>
    <t>浙江宇视科技有限公司</t>
    <phoneticPr fontId="3" type="noConversion"/>
  </si>
  <si>
    <t>49913831(2020.6.1)</t>
    <phoneticPr fontId="66" type="noConversion"/>
  </si>
  <si>
    <t>49913827(2020.6.1)</t>
    <phoneticPr fontId="66" type="noConversion"/>
  </si>
  <si>
    <t>49913826(2020.6.1)</t>
    <phoneticPr fontId="66" type="noConversion"/>
  </si>
  <si>
    <t>49913825(2020.6.1)</t>
    <phoneticPr fontId="66" type="noConversion"/>
  </si>
  <si>
    <t>破损作废</t>
    <phoneticPr fontId="66" type="noConversion"/>
  </si>
  <si>
    <t>L20200171</t>
  </si>
  <si>
    <t>认证</t>
    <phoneticPr fontId="3" type="noConversion"/>
  </si>
  <si>
    <t>49913836(2020.6.8)</t>
    <phoneticPr fontId="66" type="noConversion"/>
  </si>
  <si>
    <t>L20200160</t>
  </si>
  <si>
    <t>49913837(2020.6.8)</t>
    <phoneticPr fontId="66" type="noConversion"/>
  </si>
  <si>
    <t>L20200149</t>
  </si>
  <si>
    <t>49913838(2020.6.8)</t>
    <phoneticPr fontId="66" type="noConversion"/>
  </si>
  <si>
    <t>L20200190</t>
  </si>
  <si>
    <t>49913839(2020.6.8)</t>
    <phoneticPr fontId="66" type="noConversion"/>
  </si>
  <si>
    <t>L20200159</t>
  </si>
  <si>
    <t>49913840(2020.6.8)</t>
    <phoneticPr fontId="66" type="noConversion"/>
  </si>
  <si>
    <t>L20200213</t>
  </si>
  <si>
    <t>49913841(2020.6.8)</t>
    <phoneticPr fontId="66" type="noConversion"/>
  </si>
  <si>
    <t>邓达</t>
    <phoneticPr fontId="66" type="noConversion"/>
  </si>
  <si>
    <t>L20200198</t>
  </si>
  <si>
    <t>49913842(2020.6.8)</t>
    <phoneticPr fontId="66" type="noConversion"/>
  </si>
  <si>
    <t>49913843(2020.6.8)</t>
    <phoneticPr fontId="66" type="noConversion"/>
  </si>
  <si>
    <t>768544534081</t>
    <phoneticPr fontId="66" type="noConversion"/>
  </si>
  <si>
    <t>768544534094</t>
    <phoneticPr fontId="66" type="noConversion"/>
  </si>
  <si>
    <t>自取</t>
    <phoneticPr fontId="66" type="noConversion"/>
  </si>
  <si>
    <t>L20200203</t>
    <phoneticPr fontId="3" type="noConversion"/>
  </si>
  <si>
    <t>杭州市海康智能科技有限公司</t>
    <phoneticPr fontId="3" type="noConversion"/>
  </si>
  <si>
    <t>49913844(2020.6.12)</t>
    <phoneticPr fontId="66" type="noConversion"/>
  </si>
  <si>
    <t>L20200226</t>
  </si>
  <si>
    <t>49913845(2020.6.12)</t>
    <phoneticPr fontId="66" type="noConversion"/>
  </si>
  <si>
    <t>768544534093</t>
    <phoneticPr fontId="66" type="noConversion"/>
  </si>
  <si>
    <t>768544534105</t>
    <phoneticPr fontId="66" type="noConversion"/>
  </si>
  <si>
    <t>L20200191</t>
  </si>
  <si>
    <t>L20200132</t>
  </si>
  <si>
    <t>2020.6.15</t>
    <phoneticPr fontId="66" type="noConversion"/>
  </si>
  <si>
    <t>复检费</t>
    <phoneticPr fontId="66" type="noConversion"/>
  </si>
  <si>
    <t>49913848（2020.6.15）</t>
    <phoneticPr fontId="66" type="noConversion"/>
  </si>
  <si>
    <t>49913847（2020.6.15）</t>
    <phoneticPr fontId="66" type="noConversion"/>
  </si>
  <si>
    <t>49913846（2020.6.15）</t>
    <phoneticPr fontId="66" type="noConversion"/>
  </si>
  <si>
    <t>768544534109</t>
    <phoneticPr fontId="66" type="noConversion"/>
  </si>
  <si>
    <t>768544534110</t>
    <phoneticPr fontId="66" type="noConversion"/>
  </si>
  <si>
    <t>768544534111</t>
    <phoneticPr fontId="66" type="noConversion"/>
  </si>
  <si>
    <t>L20200247</t>
  </si>
  <si>
    <t>监督</t>
    <phoneticPr fontId="3" type="noConversion"/>
  </si>
  <si>
    <t>林</t>
    <phoneticPr fontId="3" type="noConversion"/>
  </si>
  <si>
    <t>768544534108</t>
    <phoneticPr fontId="66" type="noConversion"/>
  </si>
  <si>
    <t>768544534117</t>
    <phoneticPr fontId="66" type="noConversion"/>
  </si>
  <si>
    <t>49913850（2020.6.16）</t>
    <phoneticPr fontId="66" type="noConversion"/>
  </si>
  <si>
    <r>
      <t>76854</t>
    </r>
    <r>
      <rPr>
        <sz val="12"/>
        <rFont val="宋体"/>
        <family val="3"/>
        <charset val="134"/>
      </rPr>
      <t>4534127</t>
    </r>
    <phoneticPr fontId="66" type="noConversion"/>
  </si>
  <si>
    <t>L20200231</t>
  </si>
  <si>
    <t>49913856（2020.6.18）</t>
    <phoneticPr fontId="66" type="noConversion"/>
  </si>
  <si>
    <t>2017.1.9</t>
    <phoneticPr fontId="30" type="noConversion"/>
  </si>
  <si>
    <t>2020.6.17</t>
  </si>
  <si>
    <t>2020.6.18</t>
  </si>
  <si>
    <t>浙江大华科技有限公司</t>
  </si>
  <si>
    <t>L20200152、153</t>
    <phoneticPr fontId="66" type="noConversion"/>
  </si>
  <si>
    <t>L20200251</t>
  </si>
  <si>
    <t>杭州中电天恒电力科技有限公司</t>
    <phoneticPr fontId="3" type="noConversion"/>
  </si>
  <si>
    <t>2020.6.19</t>
  </si>
  <si>
    <t>L20200250</t>
  </si>
  <si>
    <t>L20200206</t>
  </si>
  <si>
    <t>49913857（2020.6.23）</t>
    <phoneticPr fontId="66" type="noConversion"/>
  </si>
  <si>
    <t>768541195901</t>
    <phoneticPr fontId="66" type="noConversion"/>
  </si>
  <si>
    <t>L20200273</t>
  </si>
  <si>
    <t>呈玄</t>
    <phoneticPr fontId="3" type="noConversion"/>
  </si>
  <si>
    <t>委托</t>
    <phoneticPr fontId="3" type="noConversion"/>
  </si>
  <si>
    <t>林</t>
    <phoneticPr fontId="3" type="noConversion"/>
  </si>
  <si>
    <t>49913859（2020.6.30）</t>
    <phoneticPr fontId="66" type="noConversion"/>
  </si>
  <si>
    <t>自取</t>
    <phoneticPr fontId="66" type="noConversion"/>
  </si>
  <si>
    <t>2020.6.2、6.23</t>
    <phoneticPr fontId="66" type="noConversion"/>
  </si>
  <si>
    <t>L20200181</t>
  </si>
  <si>
    <t>南京欧文达电气科技有限公司</t>
    <phoneticPr fontId="3" type="noConversion"/>
  </si>
  <si>
    <t>臻和</t>
    <phoneticPr fontId="3" type="noConversion"/>
  </si>
  <si>
    <t>2020.6.24</t>
  </si>
  <si>
    <t>L20200232</t>
    <phoneticPr fontId="3" type="noConversion"/>
  </si>
  <si>
    <t>监督</t>
    <phoneticPr fontId="3" type="noConversion"/>
  </si>
  <si>
    <t>林</t>
    <phoneticPr fontId="3" type="noConversion"/>
  </si>
  <si>
    <t>L20200095</t>
  </si>
  <si>
    <t>中航光电科技股份有限公司</t>
  </si>
  <si>
    <t>2020.6.29</t>
    <phoneticPr fontId="66" type="noConversion"/>
  </si>
  <si>
    <t>2020.6.30</t>
  </si>
  <si>
    <t>L20200245、253</t>
    <phoneticPr fontId="66" type="noConversion"/>
  </si>
  <si>
    <t>L20200246</t>
  </si>
  <si>
    <r>
      <t>0</t>
    </r>
    <r>
      <rPr>
        <sz val="12"/>
        <rFont val="宋体"/>
        <family val="3"/>
        <charset val="134"/>
      </rPr>
      <t>.9+0.15</t>
    </r>
    <phoneticPr fontId="3" type="noConversion"/>
  </si>
  <si>
    <t>认证</t>
    <phoneticPr fontId="3" type="noConversion"/>
  </si>
  <si>
    <t>45089572、45089573、45089574、45089575（2019.2.19）</t>
    <phoneticPr fontId="58" type="noConversion"/>
  </si>
  <si>
    <t>49913860（2020.7.3）</t>
    <phoneticPr fontId="66" type="noConversion"/>
  </si>
  <si>
    <t>49913862（2020.7.3）</t>
    <phoneticPr fontId="66" type="noConversion"/>
  </si>
  <si>
    <t>49913861（2020.7.3）</t>
    <phoneticPr fontId="66" type="noConversion"/>
  </si>
  <si>
    <t>L20200180</t>
  </si>
  <si>
    <t>768544534153</t>
    <phoneticPr fontId="66" type="noConversion"/>
  </si>
  <si>
    <t>49913863（2020.7.3）</t>
    <phoneticPr fontId="66" type="noConversion"/>
  </si>
  <si>
    <t>768544534156</t>
    <phoneticPr fontId="66" type="noConversion"/>
  </si>
  <si>
    <t>2020.7.2</t>
    <phoneticPr fontId="66" type="noConversion"/>
  </si>
  <si>
    <t>2020.4.26</t>
    <phoneticPr fontId="66" type="noConversion"/>
  </si>
  <si>
    <t>49913783（2020.4.26）</t>
    <phoneticPr fontId="66" type="noConversion"/>
  </si>
  <si>
    <r>
      <t>2</t>
    </r>
    <r>
      <rPr>
        <sz val="12"/>
        <rFont val="宋体"/>
        <family val="3"/>
        <charset val="134"/>
      </rPr>
      <t>020.1.6</t>
    </r>
    <phoneticPr fontId="66" type="noConversion"/>
  </si>
  <si>
    <t>49913864（2020.7.7）</t>
    <phoneticPr fontId="66" type="noConversion"/>
  </si>
  <si>
    <t>2020.6.18、7.3</t>
    <phoneticPr fontId="66" type="noConversion"/>
  </si>
  <si>
    <t>L20190629</t>
  </si>
  <si>
    <t>监督</t>
    <phoneticPr fontId="3" type="noConversion"/>
  </si>
  <si>
    <t>林</t>
    <phoneticPr fontId="3" type="noConversion"/>
  </si>
  <si>
    <t>2020.7.6</t>
    <phoneticPr fontId="66" type="noConversion"/>
  </si>
  <si>
    <t>768544534154</t>
    <phoneticPr fontId="66" type="noConversion"/>
  </si>
  <si>
    <t>768544534163</t>
    <phoneticPr fontId="66" type="noConversion"/>
  </si>
  <si>
    <t>49913858（2020.6.23）</t>
    <phoneticPr fontId="66" type="noConversion"/>
  </si>
  <si>
    <r>
      <t>7685445341</t>
    </r>
    <r>
      <rPr>
        <sz val="12"/>
        <rFont val="宋体"/>
        <family val="3"/>
        <charset val="134"/>
      </rPr>
      <t>28</t>
    </r>
    <phoneticPr fontId="66" type="noConversion"/>
  </si>
  <si>
    <t>2019.5.14</t>
    <phoneticPr fontId="58" type="noConversion"/>
  </si>
  <si>
    <t>2020.7.1</t>
    <phoneticPr fontId="66" type="noConversion"/>
  </si>
  <si>
    <t>L20200270</t>
  </si>
  <si>
    <t>博耳（宜兴）电力成套有限公司</t>
    <phoneticPr fontId="3" type="noConversion"/>
  </si>
  <si>
    <t>型式试验</t>
    <phoneticPr fontId="3" type="noConversion"/>
  </si>
  <si>
    <t>沈</t>
    <phoneticPr fontId="3" type="noConversion"/>
  </si>
  <si>
    <t>L20200256</t>
  </si>
  <si>
    <t>英飞特电子（杭州）股份有限公司</t>
  </si>
  <si>
    <t>49913866（2020.7.8）</t>
    <phoneticPr fontId="66" type="noConversion"/>
  </si>
  <si>
    <t>768544534106</t>
    <phoneticPr fontId="66" type="noConversion"/>
  </si>
  <si>
    <t>L20200144</t>
    <phoneticPr fontId="66" type="noConversion"/>
  </si>
  <si>
    <t>L20180472、L20190002</t>
    <phoneticPr fontId="58" type="noConversion"/>
  </si>
  <si>
    <t>2019.6.18</t>
    <phoneticPr fontId="58" type="noConversion"/>
  </si>
  <si>
    <t>45089623（2019.3.15）</t>
    <phoneticPr fontId="58" type="noConversion"/>
  </si>
  <si>
    <t>765387435359</t>
    <phoneticPr fontId="58" type="noConversion"/>
  </si>
  <si>
    <t>认证</t>
    <phoneticPr fontId="3" type="noConversion"/>
  </si>
  <si>
    <t>768544534164</t>
    <phoneticPr fontId="66" type="noConversion"/>
  </si>
  <si>
    <t>49913865（2020.7.7）</t>
    <phoneticPr fontId="66" type="noConversion"/>
  </si>
  <si>
    <t>49913867（2020.7.9）</t>
    <phoneticPr fontId="66" type="noConversion"/>
  </si>
  <si>
    <t>2020.6.2</t>
    <phoneticPr fontId="66" type="noConversion"/>
  </si>
  <si>
    <t>2020.5.22</t>
    <phoneticPr fontId="66" type="noConversion"/>
  </si>
  <si>
    <t>2020.6.23</t>
    <phoneticPr fontId="66" type="noConversion"/>
  </si>
  <si>
    <t>2020.6.10</t>
    <phoneticPr fontId="66" type="noConversion"/>
  </si>
  <si>
    <t>2020.6.16</t>
    <phoneticPr fontId="66" type="noConversion"/>
  </si>
  <si>
    <t>765280059766</t>
    <phoneticPr fontId="66" type="noConversion"/>
  </si>
  <si>
    <t>768544534130</t>
    <phoneticPr fontId="66" type="noConversion"/>
  </si>
  <si>
    <t>2020.6.19</t>
    <phoneticPr fontId="66" type="noConversion"/>
  </si>
  <si>
    <t>2020.6.30</t>
    <phoneticPr fontId="66" type="noConversion"/>
  </si>
  <si>
    <t>45089769（2019.7.15）</t>
    <phoneticPr fontId="58" type="noConversion"/>
  </si>
  <si>
    <t>L20200022</t>
  </si>
  <si>
    <t>监督</t>
    <phoneticPr fontId="3" type="noConversion"/>
  </si>
  <si>
    <t>沈</t>
    <phoneticPr fontId="3" type="noConversion"/>
  </si>
  <si>
    <t>49913868（2020.7.13）</t>
    <phoneticPr fontId="66" type="noConversion"/>
  </si>
  <si>
    <t>768544534168</t>
    <phoneticPr fontId="66" type="noConversion"/>
  </si>
  <si>
    <t>768544534174</t>
    <phoneticPr fontId="66" type="noConversion"/>
  </si>
  <si>
    <t>768544534155</t>
    <phoneticPr fontId="66" type="noConversion"/>
  </si>
  <si>
    <t>L20200236</t>
    <phoneticPr fontId="66" type="noConversion"/>
  </si>
  <si>
    <r>
      <t>45089565（2019.1.22</t>
    </r>
    <r>
      <rPr>
        <sz val="12"/>
        <rFont val="宋体"/>
        <family val="3"/>
        <charset val="134"/>
      </rPr>
      <t>）</t>
    </r>
    <phoneticPr fontId="58" type="noConversion"/>
  </si>
  <si>
    <t>2019.1.17</t>
    <phoneticPr fontId="58" type="noConversion"/>
  </si>
  <si>
    <r>
      <t>45089560（2019.1.22</t>
    </r>
    <r>
      <rPr>
        <sz val="12"/>
        <rFont val="宋体"/>
        <family val="3"/>
        <charset val="134"/>
      </rPr>
      <t>）</t>
    </r>
    <phoneticPr fontId="58" type="noConversion"/>
  </si>
  <si>
    <t>上海森蘅电气科技有限公司</t>
    <phoneticPr fontId="58" type="noConversion"/>
  </si>
  <si>
    <t>45090032\33（2020.1.16）</t>
    <phoneticPr fontId="66" type="noConversion"/>
  </si>
  <si>
    <t>45089672（2019.5.5）</t>
    <phoneticPr fontId="58" type="noConversion"/>
  </si>
  <si>
    <t>2019.3.18</t>
    <phoneticPr fontId="58" type="noConversion"/>
  </si>
  <si>
    <t>45089620（2019.3.15）</t>
    <phoneticPr fontId="58" type="noConversion"/>
  </si>
  <si>
    <t>45089570（2019.1.28）</t>
    <phoneticPr fontId="58" type="noConversion"/>
  </si>
  <si>
    <t>L20190030、95、96、122</t>
    <phoneticPr fontId="58" type="noConversion"/>
  </si>
  <si>
    <t>45089569（2019.1.28）</t>
    <phoneticPr fontId="58" type="noConversion"/>
  </si>
  <si>
    <t>45089633（2019.3.22）</t>
    <phoneticPr fontId="58" type="noConversion"/>
  </si>
  <si>
    <r>
      <t>4</t>
    </r>
    <r>
      <rPr>
        <sz val="12"/>
        <rFont val="宋体"/>
        <family val="3"/>
        <charset val="134"/>
      </rPr>
      <t>5089581（2019.3.12）</t>
    </r>
    <phoneticPr fontId="58" type="noConversion"/>
  </si>
  <si>
    <t>45089662（2019.4.24）</t>
    <phoneticPr fontId="58" type="noConversion"/>
  </si>
  <si>
    <t>45089667、668、669（2019.5.5）</t>
    <phoneticPr fontId="58" type="noConversion"/>
  </si>
  <si>
    <t>45089584（2019.3.12）</t>
    <phoneticPr fontId="58" type="noConversion"/>
  </si>
  <si>
    <t>45089583（2019.3.12）</t>
    <phoneticPr fontId="58" type="noConversion"/>
  </si>
  <si>
    <t>45089585（2019.3.12）</t>
    <phoneticPr fontId="58" type="noConversion"/>
  </si>
  <si>
    <t>45089586（2019.3.12）</t>
    <phoneticPr fontId="58" type="noConversion"/>
  </si>
  <si>
    <t>49913869（2020.7.14）</t>
    <phoneticPr fontId="66" type="noConversion"/>
  </si>
  <si>
    <t>45089642（2019.4.12）</t>
    <phoneticPr fontId="58" type="noConversion"/>
  </si>
  <si>
    <t>45089627（2019.3.15）</t>
    <phoneticPr fontId="58" type="noConversion"/>
  </si>
  <si>
    <t>45089650（2019.4.12）</t>
    <phoneticPr fontId="58" type="noConversion"/>
  </si>
  <si>
    <t>45089629（2019.3.22）</t>
    <phoneticPr fontId="58" type="noConversion"/>
  </si>
  <si>
    <t>45089774（2019.7.15）</t>
    <phoneticPr fontId="58" type="noConversion"/>
  </si>
  <si>
    <t>49913820（2020.5.25）</t>
    <phoneticPr fontId="66" type="noConversion"/>
  </si>
  <si>
    <t>45089734（2019.6.13）</t>
    <phoneticPr fontId="58" type="noConversion"/>
  </si>
  <si>
    <t>45089724（2019.6.4）</t>
    <phoneticPr fontId="58" type="noConversion"/>
  </si>
  <si>
    <t>45089594（2019.3.12）</t>
    <phoneticPr fontId="58" type="noConversion"/>
  </si>
  <si>
    <t>45089628（2019.3.15）</t>
    <phoneticPr fontId="58" type="noConversion"/>
  </si>
  <si>
    <t>768544534179</t>
    <phoneticPr fontId="66" type="noConversion"/>
  </si>
  <si>
    <t>45089712（2019.6.3）</t>
    <phoneticPr fontId="58" type="noConversion"/>
  </si>
  <si>
    <t>45089587（2019.3.12）</t>
    <phoneticPr fontId="58" type="noConversion"/>
  </si>
  <si>
    <t>45089691（2019.5.21）</t>
    <phoneticPr fontId="58" type="noConversion"/>
  </si>
  <si>
    <t>45089817（2019.8.6）</t>
    <phoneticPr fontId="58" type="noConversion"/>
  </si>
  <si>
    <t>45089631（2019.3.22）</t>
    <phoneticPr fontId="58" type="noConversion"/>
  </si>
  <si>
    <t>45089683（2019.5.9）</t>
    <phoneticPr fontId="58" type="noConversion"/>
  </si>
  <si>
    <t>45089660（2019.4.24）</t>
    <phoneticPr fontId="58" type="noConversion"/>
  </si>
  <si>
    <t>45089729（2019.6.13）</t>
    <phoneticPr fontId="58" type="noConversion"/>
  </si>
  <si>
    <t>45089674（2019.5.5）</t>
    <phoneticPr fontId="58" type="noConversion"/>
  </si>
  <si>
    <r>
      <t>45089638</t>
    </r>
    <r>
      <rPr>
        <sz val="9"/>
        <rFont val="宋体"/>
        <family val="3"/>
        <charset val="134"/>
      </rPr>
      <t>（</t>
    </r>
    <r>
      <rPr>
        <sz val="9"/>
        <rFont val="Verdana"/>
        <family val="2"/>
      </rPr>
      <t>2019.3.25</t>
    </r>
    <r>
      <rPr>
        <sz val="9"/>
        <rFont val="宋体"/>
        <family val="3"/>
        <charset val="134"/>
      </rPr>
      <t>）</t>
    </r>
    <phoneticPr fontId="58" type="noConversion"/>
  </si>
  <si>
    <t>45089659（2019.4.24）</t>
    <phoneticPr fontId="58" type="noConversion"/>
  </si>
  <si>
    <t>45089719（2019.6.4）</t>
    <phoneticPr fontId="58" type="noConversion"/>
  </si>
  <si>
    <t>45089664（2019.4.24）</t>
    <phoneticPr fontId="58" type="noConversion"/>
  </si>
  <si>
    <t>45089637（2019.3.25）</t>
    <phoneticPr fontId="58" type="noConversion"/>
  </si>
  <si>
    <t>45089648（2019.4.12）</t>
    <phoneticPr fontId="58" type="noConversion"/>
  </si>
  <si>
    <t>45089699（2019.5.28）</t>
    <phoneticPr fontId="58" type="noConversion"/>
  </si>
  <si>
    <t>45089721（2019.6.4）</t>
    <phoneticPr fontId="58" type="noConversion"/>
  </si>
  <si>
    <t>45089681（2019.5.9）</t>
    <phoneticPr fontId="58" type="noConversion"/>
  </si>
  <si>
    <t>45089918（2019.11.1）</t>
    <phoneticPr fontId="58" type="noConversion"/>
  </si>
  <si>
    <t>45089641（2019.4.12）</t>
    <phoneticPr fontId="58" type="noConversion"/>
  </si>
  <si>
    <t>45089693、45089694（2019.4.24敏）</t>
    <phoneticPr fontId="58" type="noConversion"/>
  </si>
  <si>
    <t>45089677（2019.5.5）</t>
    <phoneticPr fontId="58" type="noConversion"/>
  </si>
  <si>
    <t>45089687（2019.5.21）</t>
    <phoneticPr fontId="58" type="noConversion"/>
  </si>
  <si>
    <t>49913723（2020.3.16）</t>
    <phoneticPr fontId="66" type="noConversion"/>
  </si>
  <si>
    <t>49913780（2020.4.24）</t>
    <phoneticPr fontId="66" type="noConversion"/>
  </si>
  <si>
    <t>2020.7.7</t>
    <phoneticPr fontId="66" type="noConversion"/>
  </si>
  <si>
    <t>2020.7.9</t>
    <phoneticPr fontId="66" type="noConversion"/>
  </si>
  <si>
    <t>尾款</t>
    <phoneticPr fontId="66" type="noConversion"/>
  </si>
  <si>
    <t>L20200290</t>
  </si>
  <si>
    <t>上海易雷斯电气科技有限公司</t>
    <phoneticPr fontId="3" type="noConversion"/>
  </si>
  <si>
    <t>神龙电气股份有限公司</t>
  </si>
  <si>
    <t>L20200032</t>
  </si>
  <si>
    <t>L20200033</t>
  </si>
  <si>
    <t>L20200034</t>
  </si>
  <si>
    <t>2020.7.10</t>
  </si>
  <si>
    <t>2020.7.14</t>
  </si>
  <si>
    <t>L20200308-311</t>
    <phoneticPr fontId="66" type="noConversion"/>
  </si>
  <si>
    <t>L20190644</t>
  </si>
  <si>
    <r>
      <t>C</t>
    </r>
    <r>
      <rPr>
        <sz val="12"/>
        <rFont val="宋体"/>
        <family val="3"/>
        <charset val="134"/>
      </rPr>
      <t>QC变更</t>
    </r>
    <phoneticPr fontId="3" type="noConversion"/>
  </si>
  <si>
    <t>2020.7.15</t>
  </si>
  <si>
    <t>L20200267</t>
  </si>
  <si>
    <t>上海新华控制技术集团科技有限公司</t>
    <phoneticPr fontId="3" type="noConversion"/>
  </si>
  <si>
    <t>L20190403</t>
    <phoneticPr fontId="58" type="noConversion"/>
  </si>
  <si>
    <t>49913870（2020.7.16）</t>
    <phoneticPr fontId="66" type="noConversion"/>
  </si>
  <si>
    <t>49913875（2020.7.16）</t>
    <phoneticPr fontId="66" type="noConversion"/>
  </si>
  <si>
    <t>L20200295</t>
  </si>
  <si>
    <t>49913871（2020.7.16）</t>
    <phoneticPr fontId="66" type="noConversion"/>
  </si>
  <si>
    <t>49913876（2020.7.16）</t>
    <phoneticPr fontId="66" type="noConversion"/>
  </si>
  <si>
    <r>
      <t>S</t>
    </r>
    <r>
      <rPr>
        <sz val="12"/>
        <rFont val="宋体"/>
        <family val="3"/>
        <charset val="134"/>
      </rPr>
      <t>F1192419175767</t>
    </r>
    <phoneticPr fontId="66" type="noConversion"/>
  </si>
  <si>
    <t>49913763（2020.4.9）</t>
    <phoneticPr fontId="66" type="noConversion"/>
  </si>
  <si>
    <t>L20190429、494、588、589、626</t>
    <phoneticPr fontId="3" type="noConversion"/>
  </si>
  <si>
    <t>45090011（2019.12.26）</t>
    <phoneticPr fontId="58" type="noConversion"/>
  </si>
  <si>
    <t>45090029、30（2020.1.10）</t>
    <phoneticPr fontId="66" type="noConversion"/>
  </si>
  <si>
    <t>768544534192</t>
    <phoneticPr fontId="66" type="noConversion"/>
  </si>
  <si>
    <t>768544534191</t>
    <phoneticPr fontId="66" type="noConversion"/>
  </si>
  <si>
    <t>768544534190</t>
    <phoneticPr fontId="66" type="noConversion"/>
  </si>
  <si>
    <t>768544534184</t>
    <phoneticPr fontId="66" type="noConversion"/>
  </si>
  <si>
    <t>L20200176</t>
  </si>
  <si>
    <t>49913878（2020.7.17）</t>
    <phoneticPr fontId="66" type="noConversion"/>
  </si>
  <si>
    <t>邓雪梅</t>
    <phoneticPr fontId="66" type="noConversion"/>
  </si>
  <si>
    <t>49913872-74（2020.7.16）</t>
    <phoneticPr fontId="66" type="noConversion"/>
  </si>
  <si>
    <t>768544534197</t>
    <phoneticPr fontId="66" type="noConversion"/>
  </si>
  <si>
    <t>SF1192418765227</t>
    <phoneticPr fontId="66" type="noConversion"/>
  </si>
  <si>
    <t>L20200221、222</t>
    <phoneticPr fontId="66" type="noConversion"/>
  </si>
  <si>
    <t>2020.7.16</t>
  </si>
  <si>
    <t>浙江中新电力工程建设有限公司</t>
  </si>
  <si>
    <t>L20200276、277</t>
    <phoneticPr fontId="66" type="noConversion"/>
  </si>
  <si>
    <t>2020.7.17</t>
  </si>
  <si>
    <t>L20200215、216、217</t>
    <phoneticPr fontId="66" type="noConversion"/>
  </si>
  <si>
    <t>2020.7.18</t>
  </si>
  <si>
    <t>2020.7.20</t>
  </si>
  <si>
    <t>L20200113</t>
  </si>
  <si>
    <t>49913879（2020.7.20）</t>
    <phoneticPr fontId="66" type="noConversion"/>
  </si>
  <si>
    <t>49913880（2020.7.20）</t>
    <phoneticPr fontId="66" type="noConversion"/>
  </si>
  <si>
    <t>49913881（2020.7.20）</t>
    <phoneticPr fontId="66" type="noConversion"/>
  </si>
  <si>
    <t>和L20200245一起开票6.29</t>
    <phoneticPr fontId="66" type="noConversion"/>
  </si>
  <si>
    <t>49913882（2020.7.20）</t>
    <phoneticPr fontId="66" type="noConversion"/>
  </si>
  <si>
    <t>768544534165</t>
    <phoneticPr fontId="66" type="noConversion"/>
  </si>
  <si>
    <t>768544534004</t>
    <phoneticPr fontId="66" type="noConversion"/>
  </si>
  <si>
    <r>
      <t>S</t>
    </r>
    <r>
      <rPr>
        <sz val="12"/>
        <rFont val="宋体"/>
        <family val="3"/>
        <charset val="134"/>
      </rPr>
      <t>F1192522926321</t>
    </r>
    <phoneticPr fontId="66" type="noConversion"/>
  </si>
  <si>
    <t>49913877（2020.7.16）</t>
    <phoneticPr fontId="66" type="noConversion"/>
  </si>
  <si>
    <t>L20200262、269、294</t>
    <phoneticPr fontId="66" type="noConversion"/>
  </si>
  <si>
    <t>L20200219</t>
  </si>
  <si>
    <t>2020.7.21</t>
  </si>
  <si>
    <t>L20200263</t>
  </si>
  <si>
    <t>上海立新电器控制设备有限公司</t>
    <phoneticPr fontId="3" type="noConversion"/>
  </si>
  <si>
    <t>49913884（2020.7.22）</t>
    <phoneticPr fontId="66" type="noConversion"/>
  </si>
  <si>
    <t>L20200304</t>
  </si>
  <si>
    <t>江苏通领科技有限公司</t>
  </si>
  <si>
    <t>49913885（2020.7.22）</t>
    <phoneticPr fontId="66" type="noConversion"/>
  </si>
  <si>
    <t>768544534005</t>
    <phoneticPr fontId="66" type="noConversion"/>
  </si>
  <si>
    <t>768544534016</t>
    <phoneticPr fontId="66" type="noConversion"/>
  </si>
  <si>
    <t>768544534015</t>
    <phoneticPr fontId="66" type="noConversion"/>
  </si>
  <si>
    <t>768544534003</t>
    <phoneticPr fontId="66" type="noConversion"/>
  </si>
  <si>
    <t>L20200320</t>
  </si>
  <si>
    <t>成都安则优科技有限公司</t>
    <phoneticPr fontId="3" type="noConversion"/>
  </si>
  <si>
    <t>2020.7.22</t>
  </si>
  <si>
    <t>L20200318</t>
  </si>
  <si>
    <t>河南宏泰控飞信息技术有限公司</t>
  </si>
  <si>
    <t>49913886（2020.7.24）</t>
    <phoneticPr fontId="66" type="noConversion"/>
  </si>
  <si>
    <t>49913887（2020.7.24）</t>
    <phoneticPr fontId="66" type="noConversion"/>
  </si>
  <si>
    <t>L20200218、220</t>
    <phoneticPr fontId="66" type="noConversion"/>
  </si>
  <si>
    <t>2020.7.23</t>
  </si>
  <si>
    <t>49913888（2020.7.27）</t>
    <phoneticPr fontId="66" type="noConversion"/>
  </si>
  <si>
    <t>49913889（2020.7.27）</t>
    <phoneticPr fontId="66" type="noConversion"/>
  </si>
  <si>
    <t>49913890（2020.7.27）</t>
    <phoneticPr fontId="66" type="noConversion"/>
  </si>
  <si>
    <t>49913891（2020.7.27）</t>
    <phoneticPr fontId="66" type="noConversion"/>
  </si>
  <si>
    <t>768544534023</t>
    <phoneticPr fontId="66" type="noConversion"/>
  </si>
  <si>
    <t>ERIWELD INTERNATIONAL PTE LTD</t>
  </si>
  <si>
    <t>09607700（2020.7.21曹）</t>
    <phoneticPr fontId="66" type="noConversion"/>
  </si>
  <si>
    <t>自存</t>
    <phoneticPr fontId="66" type="noConversion"/>
  </si>
  <si>
    <t>L20200230</t>
  </si>
  <si>
    <t>监督</t>
    <phoneticPr fontId="3" type="noConversion"/>
  </si>
  <si>
    <t>沈</t>
    <phoneticPr fontId="3" type="noConversion"/>
  </si>
  <si>
    <t>叶树俊</t>
    <phoneticPr fontId="66" type="noConversion"/>
  </si>
  <si>
    <t>49913892（2020.7.27）</t>
    <phoneticPr fontId="66" type="noConversion"/>
  </si>
  <si>
    <t>L20200172</t>
  </si>
  <si>
    <t>上海无线电设备研究所</t>
  </si>
  <si>
    <t>L20200283</t>
  </si>
  <si>
    <t>L20200341</t>
  </si>
  <si>
    <t>杭州中电天恒电力科技有限公司</t>
  </si>
  <si>
    <t>L20200342</t>
  </si>
  <si>
    <t>天津市中力神盾电子科技有限公司</t>
    <phoneticPr fontId="3" type="noConversion"/>
  </si>
  <si>
    <t>L20200332</t>
  </si>
  <si>
    <t>2020.7.28</t>
    <phoneticPr fontId="66" type="noConversion"/>
  </si>
  <si>
    <t>CLAMPER</t>
  </si>
  <si>
    <t>L20190367、368</t>
    <phoneticPr fontId="66" type="noConversion"/>
  </si>
  <si>
    <t>2020.7.24</t>
    <phoneticPr fontId="66" type="noConversion"/>
  </si>
  <si>
    <t>768544534026</t>
    <phoneticPr fontId="66" type="noConversion"/>
  </si>
  <si>
    <t>L20200239</t>
  </si>
  <si>
    <t>江苏雷凯变更名称</t>
    <phoneticPr fontId="3" type="noConversion"/>
  </si>
  <si>
    <t>L20200315</t>
  </si>
  <si>
    <t>上海雷悦电气有限公司</t>
    <phoneticPr fontId="3" type="noConversion"/>
  </si>
  <si>
    <t>2020.7.29</t>
  </si>
  <si>
    <t>2020.7.30</t>
  </si>
  <si>
    <t>49913898（2020.8.3）</t>
    <phoneticPr fontId="66" type="noConversion"/>
  </si>
  <si>
    <t>L20200325</t>
  </si>
  <si>
    <t>浙江荣阳电气科技有限公司</t>
  </si>
  <si>
    <t>49913897（2020.8.3）</t>
    <phoneticPr fontId="66" type="noConversion"/>
  </si>
  <si>
    <t>49913896（2020.8.3）</t>
    <phoneticPr fontId="66" type="noConversion"/>
  </si>
  <si>
    <t>L20190610、619</t>
    <phoneticPr fontId="66" type="noConversion"/>
  </si>
  <si>
    <t>49913895（2020.8.3）</t>
    <phoneticPr fontId="66" type="noConversion"/>
  </si>
  <si>
    <t>邓达</t>
    <phoneticPr fontId="66" type="noConversion"/>
  </si>
  <si>
    <t>49913894（2020.8.3）</t>
    <phoneticPr fontId="66" type="noConversion"/>
  </si>
  <si>
    <t>L20200330</t>
  </si>
  <si>
    <t>周红霞</t>
    <phoneticPr fontId="66" type="noConversion"/>
  </si>
  <si>
    <t>49913893（2020.8.3）</t>
    <phoneticPr fontId="66" type="noConversion"/>
  </si>
  <si>
    <t>77024703曹</t>
    <phoneticPr fontId="66" type="noConversion"/>
  </si>
  <si>
    <t>UL Brasil</t>
    <phoneticPr fontId="66" type="noConversion"/>
  </si>
  <si>
    <t>自存</t>
    <phoneticPr fontId="66" type="noConversion"/>
  </si>
  <si>
    <t>768544534036</t>
    <phoneticPr fontId="66" type="noConversion"/>
  </si>
  <si>
    <t>768544534037</t>
    <phoneticPr fontId="66" type="noConversion"/>
  </si>
  <si>
    <t>768544534022</t>
    <phoneticPr fontId="66" type="noConversion"/>
  </si>
  <si>
    <t>768544534039</t>
    <phoneticPr fontId="66" type="noConversion"/>
  </si>
  <si>
    <t>768544534040</t>
    <phoneticPr fontId="66" type="noConversion"/>
  </si>
  <si>
    <t>768544534041</t>
    <phoneticPr fontId="66" type="noConversion"/>
  </si>
  <si>
    <t>2020.7.31</t>
  </si>
  <si>
    <t>L20200333</t>
  </si>
  <si>
    <t>上海雷源电器有限公司</t>
    <phoneticPr fontId="3" type="noConversion"/>
  </si>
  <si>
    <t>浙江雷源电气有限公司</t>
    <phoneticPr fontId="3" type="noConversion"/>
  </si>
  <si>
    <t>委托</t>
    <phoneticPr fontId="3" type="noConversion"/>
  </si>
  <si>
    <t>林</t>
    <phoneticPr fontId="3" type="noConversion"/>
  </si>
  <si>
    <t>认证</t>
    <phoneticPr fontId="66" type="noConversion"/>
  </si>
  <si>
    <t>沈</t>
    <phoneticPr fontId="66" type="noConversion"/>
  </si>
  <si>
    <t>49913900（2020.8.4）</t>
    <phoneticPr fontId="66" type="noConversion"/>
  </si>
  <si>
    <t>49913899（2020.8.4）</t>
    <phoneticPr fontId="66" type="noConversion"/>
  </si>
  <si>
    <t>768544534043</t>
    <phoneticPr fontId="66" type="noConversion"/>
  </si>
  <si>
    <t>49913883（2020.7.22）</t>
    <phoneticPr fontId="66" type="noConversion"/>
  </si>
  <si>
    <t>L20200255</t>
  </si>
  <si>
    <t>L20200192</t>
  </si>
  <si>
    <t>陈文文</t>
    <phoneticPr fontId="66" type="noConversion"/>
  </si>
  <si>
    <t>L20200248</t>
    <phoneticPr fontId="3" type="noConversion"/>
  </si>
  <si>
    <t>L20200249</t>
  </si>
  <si>
    <t>施兵</t>
    <phoneticPr fontId="66" type="noConversion"/>
  </si>
  <si>
    <t>2020.8.1</t>
    <phoneticPr fontId="66" type="noConversion"/>
  </si>
  <si>
    <t>2020.8.3</t>
    <phoneticPr fontId="66" type="noConversion"/>
  </si>
  <si>
    <t>上海友邦电气股份有限公司</t>
    <phoneticPr fontId="3" type="noConversion"/>
  </si>
  <si>
    <t>上海友邦电气(集团)股份有限公司</t>
  </si>
  <si>
    <t>L20200257、258</t>
    <phoneticPr fontId="66" type="noConversion"/>
  </si>
  <si>
    <t>2020.8.4</t>
  </si>
  <si>
    <t>L20200322</t>
  </si>
  <si>
    <t>L20200319</t>
  </si>
  <si>
    <t>2020.8.5</t>
  </si>
  <si>
    <t>L20200024</t>
  </si>
  <si>
    <t>L20200228、237</t>
    <phoneticPr fontId="66" type="noConversion"/>
  </si>
  <si>
    <t>2020.8.7</t>
  </si>
  <si>
    <t>L20200327、328</t>
    <phoneticPr fontId="66" type="noConversion"/>
  </si>
  <si>
    <t>施耐德电气（中国）有限公司上海分公司</t>
    <phoneticPr fontId="3" type="noConversion"/>
  </si>
  <si>
    <t>L20200130、194</t>
    <phoneticPr fontId="66" type="noConversion"/>
  </si>
  <si>
    <t>L20200238</t>
  </si>
  <si>
    <t>L20200331</t>
    <phoneticPr fontId="3" type="noConversion"/>
  </si>
  <si>
    <t>耿俊</t>
    <phoneticPr fontId="66" type="noConversion"/>
  </si>
  <si>
    <t>L20200229、313、314</t>
    <phoneticPr fontId="66" type="noConversion"/>
  </si>
  <si>
    <t>L20200299</t>
  </si>
  <si>
    <t>L20200345</t>
  </si>
  <si>
    <t>L20200336</t>
  </si>
  <si>
    <t>L20200321</t>
  </si>
  <si>
    <t>L20200241</t>
  </si>
  <si>
    <t>L20200282</t>
  </si>
  <si>
    <t>L20200281</t>
  </si>
  <si>
    <t>L20200326</t>
  </si>
  <si>
    <t>王春</t>
    <phoneticPr fontId="66" type="noConversion"/>
  </si>
  <si>
    <t>768544534017</t>
    <phoneticPr fontId="66" type="noConversion"/>
  </si>
  <si>
    <t>L20200361</t>
  </si>
  <si>
    <t>玻璃</t>
    <phoneticPr fontId="3" type="noConversion"/>
  </si>
  <si>
    <t>49913932（2020.8.19）</t>
    <phoneticPr fontId="66" type="noConversion"/>
  </si>
  <si>
    <t>L20200329</t>
  </si>
  <si>
    <t>49913929（2020.8.19）</t>
    <phoneticPr fontId="66" type="noConversion"/>
  </si>
  <si>
    <t>49913928（2020.8.19）</t>
    <phoneticPr fontId="66" type="noConversion"/>
  </si>
  <si>
    <t>49913925（2020.8.19）</t>
    <phoneticPr fontId="66" type="noConversion"/>
  </si>
  <si>
    <t>49913924（2020.8.19）</t>
    <phoneticPr fontId="66" type="noConversion"/>
  </si>
  <si>
    <t>49913923（2020.8.19）</t>
    <phoneticPr fontId="66" type="noConversion"/>
  </si>
  <si>
    <t>49913904-906（2020.8.19）</t>
    <phoneticPr fontId="66" type="noConversion"/>
  </si>
  <si>
    <t>49913908（2020.8.19）</t>
    <phoneticPr fontId="66" type="noConversion"/>
  </si>
  <si>
    <t>49913909（2020.8.19）</t>
    <phoneticPr fontId="66" type="noConversion"/>
  </si>
  <si>
    <t>49913921（2020.8.19）</t>
    <phoneticPr fontId="66" type="noConversion"/>
  </si>
  <si>
    <t>49913922（2020.8.19）</t>
    <phoneticPr fontId="66" type="noConversion"/>
  </si>
  <si>
    <t>768544534463</t>
    <phoneticPr fontId="66" type="noConversion"/>
  </si>
  <si>
    <t>768544534462</t>
    <phoneticPr fontId="66" type="noConversion"/>
  </si>
  <si>
    <t>768544534465</t>
    <phoneticPr fontId="66" type="noConversion"/>
  </si>
  <si>
    <t>768544534461</t>
    <phoneticPr fontId="66" type="noConversion"/>
  </si>
  <si>
    <t>768544534461</t>
    <phoneticPr fontId="66" type="noConversion"/>
  </si>
  <si>
    <t>768544534468</t>
    <phoneticPr fontId="66" type="noConversion"/>
  </si>
  <si>
    <t>768544534470</t>
    <phoneticPr fontId="66" type="noConversion"/>
  </si>
  <si>
    <t>768544534471</t>
    <phoneticPr fontId="66" type="noConversion"/>
  </si>
  <si>
    <t>768544534472</t>
    <phoneticPr fontId="66" type="noConversion"/>
  </si>
  <si>
    <t>768544534473</t>
    <phoneticPr fontId="66" type="noConversion"/>
  </si>
  <si>
    <t>768544534475</t>
    <phoneticPr fontId="66" type="noConversion"/>
  </si>
  <si>
    <t>浙江中新电力工程建设有限公司</t>
    <phoneticPr fontId="66" type="noConversion"/>
  </si>
  <si>
    <t>2020.8.17</t>
    <phoneticPr fontId="66" type="noConversion"/>
  </si>
  <si>
    <t>L20200338</t>
  </si>
  <si>
    <t>49913934（2020.8.20）</t>
    <phoneticPr fontId="66" type="noConversion"/>
  </si>
  <si>
    <t>49913935（2020.8.20）</t>
    <phoneticPr fontId="66" type="noConversion"/>
  </si>
  <si>
    <t>49913933（2020.8.20）</t>
    <phoneticPr fontId="66" type="noConversion"/>
  </si>
  <si>
    <t>768544534457</t>
    <phoneticPr fontId="66" type="noConversion"/>
  </si>
  <si>
    <t>768544534469</t>
    <phoneticPr fontId="66" type="noConversion"/>
  </si>
  <si>
    <t>768544534477</t>
    <phoneticPr fontId="66" type="noConversion"/>
  </si>
  <si>
    <t>768544534476</t>
    <phoneticPr fontId="66" type="noConversion"/>
  </si>
  <si>
    <t>L20200375、390</t>
    <phoneticPr fontId="66" type="noConversion"/>
  </si>
  <si>
    <t>2020.8.20</t>
    <phoneticPr fontId="66" type="noConversion"/>
  </si>
  <si>
    <t>49913936（2020.8.21）</t>
    <phoneticPr fontId="66" type="noConversion"/>
  </si>
  <si>
    <t>变更地址</t>
    <phoneticPr fontId="66" type="noConversion"/>
  </si>
  <si>
    <t>L20200364</t>
  </si>
  <si>
    <t>L20200376</t>
  </si>
  <si>
    <t>深圳市瞬雷电子有限公司</t>
    <phoneticPr fontId="3" type="noConversion"/>
  </si>
  <si>
    <t>L20200344</t>
  </si>
  <si>
    <t>上海三思电子工程有限公司</t>
    <phoneticPr fontId="3" type="noConversion"/>
  </si>
  <si>
    <t>委托</t>
    <phoneticPr fontId="3" type="noConversion"/>
  </si>
  <si>
    <t>沈</t>
    <phoneticPr fontId="3" type="noConversion"/>
  </si>
  <si>
    <t>2020.8.19</t>
    <phoneticPr fontId="66" type="noConversion"/>
  </si>
  <si>
    <t>L20200265、266</t>
    <phoneticPr fontId="66" type="noConversion"/>
  </si>
  <si>
    <t>L20200350</t>
  </si>
  <si>
    <r>
      <t>C</t>
    </r>
    <r>
      <rPr>
        <sz val="12"/>
        <rFont val="宋体"/>
        <family val="3"/>
        <charset val="134"/>
      </rPr>
      <t>QC变更</t>
    </r>
    <phoneticPr fontId="3" type="noConversion"/>
  </si>
  <si>
    <t>上海电器科学研究所（集团）有限公司</t>
    <phoneticPr fontId="30" type="noConversion"/>
  </si>
  <si>
    <t>2020.8.21</t>
  </si>
  <si>
    <t>49913939（2020.8.21）</t>
    <phoneticPr fontId="66" type="noConversion"/>
  </si>
  <si>
    <t>和L20200341开一起</t>
    <phoneticPr fontId="66" type="noConversion"/>
  </si>
  <si>
    <t>49913940（2020.8.21）</t>
    <phoneticPr fontId="66" type="noConversion"/>
  </si>
  <si>
    <t>49913938（2020.8.21）</t>
    <phoneticPr fontId="66" type="noConversion"/>
  </si>
  <si>
    <t>SF1193418496025</t>
    <phoneticPr fontId="66" type="noConversion"/>
  </si>
  <si>
    <t>768544534467</t>
    <phoneticPr fontId="66" type="noConversion"/>
  </si>
  <si>
    <t>768544534458</t>
    <phoneticPr fontId="66" type="noConversion"/>
  </si>
  <si>
    <r>
      <t>SF11934184</t>
    </r>
    <r>
      <rPr>
        <sz val="12"/>
        <rFont val="宋体"/>
        <family val="3"/>
        <charset val="134"/>
      </rPr>
      <t>71666</t>
    </r>
    <phoneticPr fontId="66" type="noConversion"/>
  </si>
  <si>
    <t>49913941（2020.8.24）</t>
    <phoneticPr fontId="66" type="noConversion"/>
  </si>
  <si>
    <t>768544534477</t>
    <phoneticPr fontId="66" type="noConversion"/>
  </si>
  <si>
    <t>768544534497</t>
    <phoneticPr fontId="66" type="noConversion"/>
  </si>
  <si>
    <t>768544534431</t>
    <phoneticPr fontId="66" type="noConversion"/>
  </si>
  <si>
    <t>768544534502</t>
    <phoneticPr fontId="66" type="noConversion"/>
  </si>
  <si>
    <t>2020.8.24</t>
  </si>
  <si>
    <t>45089980（2019.12.18）</t>
    <phoneticPr fontId="58" type="noConversion"/>
  </si>
  <si>
    <t>L20200028</t>
  </si>
  <si>
    <t>49913943（2020.8.26）</t>
    <phoneticPr fontId="66" type="noConversion"/>
  </si>
  <si>
    <t>768544534461</t>
    <phoneticPr fontId="66" type="noConversion"/>
  </si>
  <si>
    <t>768544534505</t>
    <phoneticPr fontId="66" type="noConversion"/>
  </si>
  <si>
    <t>768544534484</t>
    <phoneticPr fontId="66" type="noConversion"/>
  </si>
  <si>
    <t>768544534512</t>
    <phoneticPr fontId="66" type="noConversion"/>
  </si>
  <si>
    <t>报告变更费</t>
    <phoneticPr fontId="66" type="noConversion"/>
  </si>
  <si>
    <t>2020.8.26</t>
    <phoneticPr fontId="66" type="noConversion"/>
  </si>
  <si>
    <t>L20190416</t>
  </si>
  <si>
    <t>L20200387</t>
  </si>
  <si>
    <t>2020.8.27</t>
  </si>
  <si>
    <t>2020.8.28</t>
    <phoneticPr fontId="66" type="noConversion"/>
  </si>
  <si>
    <t>L20200411</t>
  </si>
  <si>
    <t>监督+变更</t>
    <phoneticPr fontId="3" type="noConversion"/>
  </si>
  <si>
    <t>L20200380</t>
  </si>
  <si>
    <t>49913945（2020.9.1）</t>
    <phoneticPr fontId="66" type="noConversion"/>
  </si>
  <si>
    <t>49913944（2020.9.1）</t>
    <phoneticPr fontId="66" type="noConversion"/>
  </si>
  <si>
    <t>49913946（2020.9.1）</t>
    <phoneticPr fontId="66" type="noConversion"/>
  </si>
  <si>
    <t>768544534520</t>
    <phoneticPr fontId="66" type="noConversion"/>
  </si>
  <si>
    <t>768544534521</t>
    <phoneticPr fontId="66" type="noConversion"/>
  </si>
  <si>
    <t>L20200379</t>
  </si>
  <si>
    <r>
      <t>4</t>
    </r>
    <r>
      <rPr>
        <sz val="12"/>
        <rFont val="宋体"/>
        <family val="3"/>
        <charset val="134"/>
      </rPr>
      <t>9913948（2020.9.3）</t>
    </r>
    <phoneticPr fontId="66" type="noConversion"/>
  </si>
  <si>
    <t>49913947（2020.9.1）</t>
    <phoneticPr fontId="66" type="noConversion"/>
  </si>
  <si>
    <t>768544534548</t>
    <phoneticPr fontId="66" type="noConversion"/>
  </si>
  <si>
    <t>L20200306</t>
  </si>
  <si>
    <t>东莞市新铂铼电子有限公司</t>
  </si>
  <si>
    <t>2020.9.1</t>
    <phoneticPr fontId="66" type="noConversion"/>
  </si>
  <si>
    <t>L20200224</t>
  </si>
  <si>
    <t>上海鸿布能源科技有限公司</t>
  </si>
  <si>
    <t>2020.9.2</t>
  </si>
  <si>
    <t>L20200401</t>
  </si>
  <si>
    <t>L20200359</t>
  </si>
  <si>
    <t>L20200378</t>
  </si>
  <si>
    <t>L20200391</t>
  </si>
  <si>
    <t>L20200392</t>
  </si>
  <si>
    <t>要变更成施耐德上海</t>
    <phoneticPr fontId="66" type="noConversion"/>
  </si>
  <si>
    <t>768544534549</t>
    <phoneticPr fontId="66" type="noConversion"/>
  </si>
  <si>
    <t>L20200133</t>
  </si>
  <si>
    <t>2020.9.7</t>
    <phoneticPr fontId="66" type="noConversion"/>
  </si>
  <si>
    <t>L20200382</t>
  </si>
  <si>
    <t>2020.9.8</t>
  </si>
  <si>
    <t>L20190555</t>
  </si>
  <si>
    <t>L20200425</t>
  </si>
  <si>
    <t>狄纳乔衡器贸易（上海）有限公司</t>
  </si>
  <si>
    <t>L20200426</t>
  </si>
  <si>
    <t>烟台东方电子衡器有限公司</t>
  </si>
  <si>
    <t>上海世通检测技术服务有限公司</t>
  </si>
  <si>
    <t>委托</t>
    <phoneticPr fontId="3" type="noConversion"/>
  </si>
  <si>
    <t>林</t>
    <phoneticPr fontId="3" type="noConversion"/>
  </si>
  <si>
    <t>L20200061、141、189</t>
    <phoneticPr fontId="66" type="noConversion"/>
  </si>
  <si>
    <t>L20200261</t>
  </si>
  <si>
    <t>认证</t>
    <phoneticPr fontId="3" type="noConversion"/>
  </si>
  <si>
    <t>L20200433</t>
  </si>
  <si>
    <t>四川赛尔特科技有限公司</t>
    <phoneticPr fontId="3" type="noConversion"/>
  </si>
  <si>
    <t>2020.9.9</t>
  </si>
  <si>
    <t>L20200202</t>
  </si>
  <si>
    <t>L20200432</t>
  </si>
  <si>
    <t>西安华舜测量设备有限责任公司</t>
    <phoneticPr fontId="3" type="noConversion"/>
  </si>
  <si>
    <t>2020.9.11</t>
    <phoneticPr fontId="66" type="noConversion"/>
  </si>
  <si>
    <t>2020.9.14</t>
    <phoneticPr fontId="66" type="noConversion"/>
  </si>
  <si>
    <t>L20200388\393</t>
    <phoneticPr fontId="66" type="noConversion"/>
  </si>
  <si>
    <t>49913951（2020.9.17）</t>
    <phoneticPr fontId="66" type="noConversion"/>
  </si>
  <si>
    <t>L20200307</t>
  </si>
  <si>
    <t>49913962（2020.9.18）</t>
    <phoneticPr fontId="66" type="noConversion"/>
  </si>
  <si>
    <t>49913961（2020.9.18）</t>
    <phoneticPr fontId="66" type="noConversion"/>
  </si>
  <si>
    <t>49913960（2020.9.18）</t>
    <phoneticPr fontId="66" type="noConversion"/>
  </si>
  <si>
    <t>49913958（2020.9.18）</t>
    <phoneticPr fontId="66" type="noConversion"/>
  </si>
  <si>
    <t>49913957（2020.9.18）</t>
    <phoneticPr fontId="66" type="noConversion"/>
  </si>
  <si>
    <t>49913956（2020.9.18）</t>
    <phoneticPr fontId="66" type="noConversion"/>
  </si>
  <si>
    <t>49913955（2020.9.18）</t>
    <phoneticPr fontId="66" type="noConversion"/>
  </si>
  <si>
    <t>49913954（2020.9.18）</t>
    <phoneticPr fontId="66" type="noConversion"/>
  </si>
  <si>
    <t>49913953（2020.9.18）</t>
    <phoneticPr fontId="66" type="noConversion"/>
  </si>
  <si>
    <t>2020.9.18</t>
    <phoneticPr fontId="66" type="noConversion"/>
  </si>
  <si>
    <t>L20200385、386</t>
    <phoneticPr fontId="66" type="noConversion"/>
  </si>
  <si>
    <t>49913952（2020.9.18）</t>
    <phoneticPr fontId="66" type="noConversion"/>
  </si>
  <si>
    <t>768544534523</t>
    <phoneticPr fontId="66" type="noConversion"/>
  </si>
  <si>
    <t>768544534583</t>
    <phoneticPr fontId="66" type="noConversion"/>
  </si>
  <si>
    <t>768544534579</t>
    <phoneticPr fontId="66" type="noConversion"/>
  </si>
  <si>
    <t>768544534581</t>
    <phoneticPr fontId="66" type="noConversion"/>
  </si>
  <si>
    <t>768544534581</t>
    <phoneticPr fontId="66" type="noConversion"/>
  </si>
  <si>
    <t>768544534580</t>
    <phoneticPr fontId="66" type="noConversion"/>
  </si>
  <si>
    <t>768544534902</t>
    <phoneticPr fontId="66" type="noConversion"/>
  </si>
  <si>
    <t>L20200422</t>
  </si>
  <si>
    <t>苏州世麒电子科技有限公司</t>
    <phoneticPr fontId="3" type="noConversion"/>
  </si>
  <si>
    <t>2020.9.21</t>
    <phoneticPr fontId="66" type="noConversion"/>
  </si>
  <si>
    <t>49913969（2020.9.21）</t>
    <phoneticPr fontId="66" type="noConversion"/>
  </si>
  <si>
    <t>49913968（2020.9.21）</t>
    <phoneticPr fontId="66" type="noConversion"/>
  </si>
  <si>
    <t>49913966（2020.9.21）</t>
    <phoneticPr fontId="66" type="noConversion"/>
  </si>
  <si>
    <t>49913965（2020.9.21）</t>
    <phoneticPr fontId="66" type="noConversion"/>
  </si>
  <si>
    <t>49913964（2020.9.21）</t>
    <phoneticPr fontId="66" type="noConversion"/>
  </si>
  <si>
    <t>49913970（2020.9.21）</t>
    <phoneticPr fontId="66" type="noConversion"/>
  </si>
  <si>
    <t>768544534584</t>
    <phoneticPr fontId="66" type="noConversion"/>
  </si>
  <si>
    <t>768544534904</t>
    <phoneticPr fontId="66" type="noConversion"/>
  </si>
  <si>
    <t>768544534906</t>
    <phoneticPr fontId="66" type="noConversion"/>
  </si>
  <si>
    <t>768544534905</t>
    <phoneticPr fontId="66" type="noConversion"/>
  </si>
  <si>
    <t>768544534908</t>
    <phoneticPr fontId="66" type="noConversion"/>
  </si>
  <si>
    <t>768544534907</t>
    <phoneticPr fontId="66" type="noConversion"/>
  </si>
  <si>
    <t>768544534910</t>
    <phoneticPr fontId="66" type="noConversion"/>
  </si>
  <si>
    <t>49913967（2020.9.21）</t>
    <phoneticPr fontId="66" type="noConversion"/>
  </si>
  <si>
    <t>L20200360</t>
  </si>
  <si>
    <t>2020.9.15</t>
  </si>
  <si>
    <t>上海宜事机电设备有限公司</t>
    <phoneticPr fontId="3" type="noConversion"/>
  </si>
  <si>
    <t>L20190170、171</t>
    <phoneticPr fontId="66" type="noConversion"/>
  </si>
  <si>
    <t>江苏德大石化科技有限公司</t>
    <phoneticPr fontId="66" type="noConversion"/>
  </si>
  <si>
    <t>49913971(2020.9.23)</t>
    <phoneticPr fontId="66" type="noConversion"/>
  </si>
  <si>
    <t>L20200455</t>
  </si>
  <si>
    <t>石化</t>
    <phoneticPr fontId="3" type="noConversion"/>
  </si>
  <si>
    <t>49913972(2020.9.23)</t>
    <phoneticPr fontId="66" type="noConversion"/>
  </si>
  <si>
    <r>
      <t>7685445349</t>
    </r>
    <r>
      <rPr>
        <sz val="12"/>
        <rFont val="宋体"/>
        <family val="3"/>
        <charset val="134"/>
      </rPr>
      <t>18</t>
    </r>
    <phoneticPr fontId="66" type="noConversion"/>
  </si>
  <si>
    <t>2020.9.23</t>
    <phoneticPr fontId="66" type="noConversion"/>
  </si>
  <si>
    <t>768544534464</t>
    <phoneticPr fontId="66" type="noConversion"/>
  </si>
  <si>
    <t>L20200415</t>
  </si>
  <si>
    <t>768544534901</t>
    <phoneticPr fontId="66" type="noConversion"/>
  </si>
  <si>
    <t>768544534903</t>
    <phoneticPr fontId="66" type="noConversion"/>
  </si>
  <si>
    <t>768544534909</t>
    <phoneticPr fontId="66" type="noConversion"/>
  </si>
  <si>
    <t>49913973(2020.9.24)</t>
    <phoneticPr fontId="66" type="noConversion"/>
  </si>
  <si>
    <t>49913975(2020.9.24)</t>
    <phoneticPr fontId="66" type="noConversion"/>
  </si>
  <si>
    <t>49913974(2020.9.24)</t>
    <phoneticPr fontId="66" type="noConversion"/>
  </si>
  <si>
    <t>49913976(2020.9.24)</t>
    <phoneticPr fontId="66" type="noConversion"/>
  </si>
  <si>
    <t>L20200458</t>
  </si>
  <si>
    <r>
      <t>0</t>
    </r>
    <r>
      <rPr>
        <sz val="12"/>
        <rFont val="宋体"/>
        <family val="3"/>
        <charset val="134"/>
      </rPr>
      <t>.8+0.15</t>
    </r>
    <phoneticPr fontId="3" type="noConversion"/>
  </si>
  <si>
    <t>2020.9.24</t>
  </si>
  <si>
    <t>768544534582</t>
    <phoneticPr fontId="66" type="noConversion"/>
  </si>
  <si>
    <t>768544534930</t>
    <phoneticPr fontId="66" type="noConversion"/>
  </si>
  <si>
    <t>768544534929</t>
    <phoneticPr fontId="66" type="noConversion"/>
  </si>
  <si>
    <t>768544534931</t>
    <phoneticPr fontId="66" type="noConversion"/>
  </si>
  <si>
    <t>768544534932</t>
    <phoneticPr fontId="66" type="noConversion"/>
  </si>
  <si>
    <t>L20200414</t>
    <phoneticPr fontId="3" type="noConversion"/>
  </si>
  <si>
    <t>财富中心——上海建科检验有限公司</t>
    <phoneticPr fontId="3" type="noConversion"/>
  </si>
  <si>
    <t>49913963（2020.9.21）</t>
    <phoneticPr fontId="66" type="noConversion"/>
  </si>
  <si>
    <t>49913977、78（2020.9.21）</t>
    <phoneticPr fontId="66" type="noConversion"/>
  </si>
  <si>
    <t>上海建科检验有限公司</t>
    <phoneticPr fontId="3" type="noConversion"/>
  </si>
  <si>
    <t>768544534943</t>
    <phoneticPr fontId="66" type="noConversion"/>
  </si>
  <si>
    <t>浙江雷源电气有限公司</t>
    <phoneticPr fontId="3" type="noConversion"/>
  </si>
  <si>
    <t>L20190630</t>
  </si>
  <si>
    <t>上海昊阳电气设备有限公司</t>
  </si>
  <si>
    <t>L20200461</t>
  </si>
  <si>
    <t>2020.9.25</t>
  </si>
  <si>
    <t>L20200406、408</t>
    <phoneticPr fontId="66" type="noConversion"/>
  </si>
  <si>
    <t>L20200431</t>
  </si>
  <si>
    <t>上海铁路通信有限公司</t>
    <phoneticPr fontId="3" type="noConversion"/>
  </si>
  <si>
    <t>耿俊</t>
    <phoneticPr fontId="66" type="noConversion"/>
  </si>
  <si>
    <t>2020.9.30</t>
    <phoneticPr fontId="66" type="noConversion"/>
  </si>
  <si>
    <t>L20200227</t>
  </si>
  <si>
    <t>建培 欣世纪幕墙</t>
    <phoneticPr fontId="3" type="noConversion"/>
  </si>
  <si>
    <t>L20200427</t>
  </si>
  <si>
    <t>河北宇翔雷电灾害防御科技有限公司四川分公司</t>
    <phoneticPr fontId="3" type="noConversion"/>
  </si>
  <si>
    <t>2020.10.9</t>
    <phoneticPr fontId="66" type="noConversion"/>
  </si>
  <si>
    <r>
      <t>0</t>
    </r>
    <r>
      <rPr>
        <sz val="12"/>
        <rFont val="宋体"/>
        <family val="3"/>
        <charset val="134"/>
      </rPr>
      <t>.9+0.15</t>
    </r>
    <phoneticPr fontId="66" type="noConversion"/>
  </si>
  <si>
    <t>L20200419、420、421</t>
    <phoneticPr fontId="66" type="noConversion"/>
  </si>
  <si>
    <t>49913979（2020.10.9）</t>
    <phoneticPr fontId="66" type="noConversion"/>
  </si>
  <si>
    <t>49913980（2020.10.9）</t>
    <phoneticPr fontId="66" type="noConversion"/>
  </si>
  <si>
    <t>768544534951</t>
    <phoneticPr fontId="66" type="noConversion"/>
  </si>
  <si>
    <t>纳税人识别号错1位</t>
    <phoneticPr fontId="66" type="noConversion"/>
  </si>
  <si>
    <t>L20200442</t>
  </si>
  <si>
    <r>
      <t>1</t>
    </r>
    <r>
      <rPr>
        <sz val="12"/>
        <rFont val="宋体"/>
        <family val="3"/>
        <charset val="134"/>
      </rPr>
      <t>+0.15</t>
    </r>
    <phoneticPr fontId="3" type="noConversion"/>
  </si>
  <si>
    <t>49913985（2020.10.10）</t>
    <phoneticPr fontId="66" type="noConversion"/>
  </si>
  <si>
    <t>49913984（2020.10.10）</t>
    <phoneticPr fontId="66" type="noConversion"/>
  </si>
  <si>
    <t>49913983（2020.10.10）</t>
    <phoneticPr fontId="66" type="noConversion"/>
  </si>
  <si>
    <t>49913982（2020.10.10）</t>
    <phoneticPr fontId="66" type="noConversion"/>
  </si>
  <si>
    <t>49913981（2020.10.10）</t>
    <phoneticPr fontId="66" type="noConversion"/>
  </si>
  <si>
    <t>768544534950</t>
    <phoneticPr fontId="66" type="noConversion"/>
  </si>
  <si>
    <t>768544534959</t>
    <phoneticPr fontId="66" type="noConversion"/>
  </si>
  <si>
    <t>768544534960</t>
    <phoneticPr fontId="66" type="noConversion"/>
  </si>
  <si>
    <t>768544534961</t>
    <phoneticPr fontId="66" type="noConversion"/>
  </si>
  <si>
    <t>768544534962</t>
    <phoneticPr fontId="66" type="noConversion"/>
  </si>
  <si>
    <t>L20200462</t>
  </si>
  <si>
    <t>49913986（2020.10.13）</t>
    <phoneticPr fontId="66" type="noConversion"/>
  </si>
  <si>
    <r>
      <t>S</t>
    </r>
    <r>
      <rPr>
        <sz val="12"/>
        <rFont val="宋体"/>
        <family val="3"/>
        <charset val="134"/>
      </rPr>
      <t>F</t>
    </r>
    <phoneticPr fontId="66" type="noConversion"/>
  </si>
  <si>
    <r>
      <t>SF</t>
    </r>
    <r>
      <rPr>
        <sz val="12"/>
        <rFont val="宋体"/>
        <family val="3"/>
        <charset val="134"/>
      </rPr>
      <t>1194240047741</t>
    </r>
    <phoneticPr fontId="66" type="noConversion"/>
  </si>
  <si>
    <t>49913988（2020.10.13）</t>
    <phoneticPr fontId="66" type="noConversion"/>
  </si>
  <si>
    <t>L20200435</t>
  </si>
  <si>
    <t>2020.10.12</t>
    <phoneticPr fontId="66" type="noConversion"/>
  </si>
  <si>
    <t>49913989（2020.10.13）</t>
    <phoneticPr fontId="66" type="noConversion"/>
  </si>
  <si>
    <t>768544534958</t>
    <phoneticPr fontId="66" type="noConversion"/>
  </si>
  <si>
    <t>768544534970</t>
    <phoneticPr fontId="66" type="noConversion"/>
  </si>
  <si>
    <t>768544534965</t>
    <phoneticPr fontId="66" type="noConversion"/>
  </si>
  <si>
    <t>2020.10.10</t>
  </si>
  <si>
    <t>2020.10.13</t>
  </si>
  <si>
    <t>L20200464</t>
  </si>
  <si>
    <t>2020.10.14</t>
  </si>
  <si>
    <t>L20200481</t>
  </si>
  <si>
    <t>宽永</t>
    <phoneticPr fontId="3" type="noConversion"/>
  </si>
  <si>
    <t>49913990（2020.10.15）</t>
    <phoneticPr fontId="66" type="noConversion"/>
  </si>
  <si>
    <t>49913991（2020.10.15）</t>
    <phoneticPr fontId="66" type="noConversion"/>
  </si>
  <si>
    <t>768544534464</t>
    <phoneticPr fontId="66" type="noConversion"/>
  </si>
  <si>
    <t>768544534978</t>
    <phoneticPr fontId="66" type="noConversion"/>
  </si>
  <si>
    <t>768544534979</t>
    <phoneticPr fontId="66" type="noConversion"/>
  </si>
  <si>
    <t>2020.10.16</t>
    <phoneticPr fontId="66" type="noConversion"/>
  </si>
  <si>
    <t>49913992（2020.10.16）</t>
    <phoneticPr fontId="66" type="noConversion"/>
  </si>
  <si>
    <t>L20200444、131-1</t>
    <phoneticPr fontId="66" type="noConversion"/>
  </si>
  <si>
    <t>2020.10.15</t>
  </si>
  <si>
    <t>L20200185</t>
  </si>
  <si>
    <t>乐清市康镒电气有限公司</t>
  </si>
  <si>
    <t>L20200472</t>
  </si>
  <si>
    <t>浙江八达电子仪表有限公司</t>
  </si>
  <si>
    <t>L20200473</t>
  </si>
  <si>
    <t>浙江八达电子仪表有限公司</t>
    <phoneticPr fontId="3" type="noConversion"/>
  </si>
  <si>
    <t>L20200384</t>
    <phoneticPr fontId="3" type="noConversion"/>
  </si>
  <si>
    <t>L20200460\465</t>
    <phoneticPr fontId="66" type="noConversion"/>
  </si>
  <si>
    <t>49913993（2020.10.20）</t>
    <phoneticPr fontId="66" type="noConversion"/>
  </si>
  <si>
    <t>2020.10.21</t>
    <phoneticPr fontId="66" type="noConversion"/>
  </si>
  <si>
    <t>L20200471</t>
  </si>
  <si>
    <t>49913994（2020.10.21）</t>
    <phoneticPr fontId="66" type="noConversion"/>
  </si>
  <si>
    <t>768544534987</t>
    <phoneticPr fontId="66" type="noConversion"/>
  </si>
  <si>
    <t>49913926（2020.8.19）</t>
    <phoneticPr fontId="66" type="noConversion"/>
  </si>
  <si>
    <t>49913912（2020.8.19）</t>
    <phoneticPr fontId="66" type="noConversion"/>
  </si>
  <si>
    <t>L20200084</t>
    <phoneticPr fontId="66" type="noConversion"/>
  </si>
  <si>
    <t>2020.8.24</t>
    <phoneticPr fontId="66" type="noConversion"/>
  </si>
  <si>
    <t>49913942（2020.8.25）</t>
    <phoneticPr fontId="66" type="noConversion"/>
  </si>
  <si>
    <t>49913934（2020.8.20）</t>
    <phoneticPr fontId="66" type="noConversion"/>
  </si>
  <si>
    <t>49913959（2020.9.18）</t>
    <phoneticPr fontId="66" type="noConversion"/>
  </si>
  <si>
    <r>
      <t>4</t>
    </r>
    <r>
      <rPr>
        <sz val="12"/>
        <rFont val="宋体"/>
        <family val="3"/>
        <charset val="134"/>
      </rPr>
      <t>9913849（2020.6.15）</t>
    </r>
    <phoneticPr fontId="66" type="noConversion"/>
  </si>
  <si>
    <t>49913937（2020.8.21）</t>
    <phoneticPr fontId="66" type="noConversion"/>
  </si>
  <si>
    <t>49913930（2020.8.19）</t>
    <phoneticPr fontId="66" type="noConversion"/>
  </si>
  <si>
    <t>49913931（2020.8.19）</t>
    <phoneticPr fontId="66" type="noConversion"/>
  </si>
  <si>
    <t>49913911（2020.8.19）</t>
    <phoneticPr fontId="66" type="noConversion"/>
  </si>
  <si>
    <t>49913950（2020.9.4）</t>
    <phoneticPr fontId="66" type="noConversion"/>
  </si>
  <si>
    <t>49913907（2020.8.19）</t>
    <phoneticPr fontId="66" type="noConversion"/>
  </si>
  <si>
    <t>49913910（2020.8.19）</t>
    <phoneticPr fontId="66" type="noConversion"/>
  </si>
  <si>
    <t>45089984（2019.12.19）</t>
    <phoneticPr fontId="58" type="noConversion"/>
  </si>
  <si>
    <t>45089988（2019.12.19）</t>
    <phoneticPr fontId="58" type="noConversion"/>
  </si>
  <si>
    <t>49913995（2020.10.22）</t>
    <phoneticPr fontId="66" type="noConversion"/>
  </si>
  <si>
    <t>税号变更</t>
    <phoneticPr fontId="66" type="noConversion"/>
  </si>
  <si>
    <t>49913996（2020.10.22）</t>
    <phoneticPr fontId="66" type="noConversion"/>
  </si>
  <si>
    <t>49913997（2020.10.22）</t>
    <phoneticPr fontId="66" type="noConversion"/>
  </si>
  <si>
    <t>768544534981</t>
    <phoneticPr fontId="66" type="noConversion"/>
  </si>
  <si>
    <t>768544534993</t>
    <phoneticPr fontId="66" type="noConversion"/>
  </si>
  <si>
    <t>768544534994</t>
    <phoneticPr fontId="66" type="noConversion"/>
  </si>
  <si>
    <t>768544534992</t>
    <phoneticPr fontId="66" type="noConversion"/>
  </si>
  <si>
    <t>L20200305</t>
  </si>
  <si>
    <t>L20200486</t>
  </si>
  <si>
    <t>2020.10.19</t>
    <phoneticPr fontId="66" type="noConversion"/>
  </si>
  <si>
    <t>L20200493</t>
  </si>
  <si>
    <t>厦门赛尔特电子有限公司</t>
  </si>
  <si>
    <t>L20200494</t>
  </si>
  <si>
    <t>L20200223</t>
  </si>
  <si>
    <t>L20200405、407</t>
    <phoneticPr fontId="66" type="noConversion"/>
  </si>
  <si>
    <r>
      <t>C</t>
    </r>
    <r>
      <rPr>
        <sz val="12"/>
        <rFont val="宋体"/>
        <family val="3"/>
        <charset val="134"/>
      </rPr>
      <t>QC</t>
    </r>
    <phoneticPr fontId="3" type="noConversion"/>
  </si>
  <si>
    <t>2020.10.22</t>
  </si>
  <si>
    <t>L20200352、353、410、417</t>
    <phoneticPr fontId="66" type="noConversion"/>
  </si>
  <si>
    <t>49913999（2020.10.23）</t>
    <phoneticPr fontId="66" type="noConversion"/>
  </si>
  <si>
    <t>49913998（2020.10.23）</t>
    <phoneticPr fontId="66" type="noConversion"/>
  </si>
  <si>
    <t>768544534541</t>
    <phoneticPr fontId="66" type="noConversion"/>
  </si>
  <si>
    <t>768544534997</t>
    <phoneticPr fontId="66" type="noConversion"/>
  </si>
  <si>
    <t>49913000（2020.10.23）</t>
    <phoneticPr fontId="66" type="noConversion"/>
  </si>
  <si>
    <t>768544534996</t>
    <phoneticPr fontId="66" type="noConversion"/>
  </si>
  <si>
    <t>49914011（2020.10.26）</t>
    <phoneticPr fontId="66" type="noConversion"/>
  </si>
  <si>
    <t>49914012（2020.10.26）</t>
    <phoneticPr fontId="66" type="noConversion"/>
  </si>
  <si>
    <t>768544534805</t>
    <phoneticPr fontId="66" type="noConversion"/>
  </si>
  <si>
    <t>L20200412-1</t>
    <phoneticPr fontId="66" type="noConversion"/>
  </si>
  <si>
    <t>49914013（2020.10.26）</t>
    <phoneticPr fontId="66" type="noConversion"/>
  </si>
  <si>
    <t>L20200479</t>
  </si>
  <si>
    <t>认证</t>
    <phoneticPr fontId="3" type="noConversion"/>
  </si>
  <si>
    <t>49914014（2020.10.26）</t>
    <phoneticPr fontId="66" type="noConversion"/>
  </si>
  <si>
    <t>L20200346</t>
  </si>
  <si>
    <t>49914015（2020.10.26）</t>
    <phoneticPr fontId="66" type="noConversion"/>
  </si>
  <si>
    <t>L20200424、468</t>
    <phoneticPr fontId="66" type="noConversion"/>
  </si>
  <si>
    <t>49914016（2020.10.26）</t>
    <phoneticPr fontId="66" type="noConversion"/>
  </si>
  <si>
    <t>49914017（2020.10.26）</t>
    <phoneticPr fontId="66" type="noConversion"/>
  </si>
  <si>
    <t>49914018（2020.10.26）</t>
    <phoneticPr fontId="66" type="noConversion"/>
  </si>
  <si>
    <t>768544534809</t>
    <phoneticPr fontId="66" type="noConversion"/>
  </si>
  <si>
    <t>768544534808</t>
    <phoneticPr fontId="66" type="noConversion"/>
  </si>
  <si>
    <t>768544534807</t>
    <phoneticPr fontId="66" type="noConversion"/>
  </si>
  <si>
    <t>L20200395</t>
  </si>
  <si>
    <t>认证</t>
    <phoneticPr fontId="3" type="noConversion"/>
  </si>
  <si>
    <t>49914019（2020.10.26）</t>
    <phoneticPr fontId="66" type="noConversion"/>
  </si>
  <si>
    <r>
      <t>7685445348</t>
    </r>
    <r>
      <rPr>
        <sz val="12"/>
        <rFont val="宋体"/>
        <family val="3"/>
        <charset val="134"/>
      </rPr>
      <t>13</t>
    </r>
    <phoneticPr fontId="66" type="noConversion"/>
  </si>
  <si>
    <t>2020.10.26</t>
    <phoneticPr fontId="66" type="noConversion"/>
  </si>
  <si>
    <t>L20200412</t>
  </si>
  <si>
    <t>CQC+CE</t>
    <phoneticPr fontId="3" type="noConversion"/>
  </si>
  <si>
    <t>沈</t>
    <phoneticPr fontId="3" type="noConversion"/>
  </si>
  <si>
    <t>上海正泰智能科技有限公司</t>
  </si>
  <si>
    <t>768544534989</t>
    <phoneticPr fontId="66" type="noConversion"/>
  </si>
  <si>
    <t>768544534807</t>
    <phoneticPr fontId="66" type="noConversion"/>
  </si>
  <si>
    <t>768544534805</t>
    <phoneticPr fontId="66" type="noConversion"/>
  </si>
  <si>
    <t>L20200409</t>
  </si>
  <si>
    <t>莱茵</t>
    <phoneticPr fontId="3" type="noConversion"/>
  </si>
  <si>
    <t>49914020（2020.10.28）</t>
    <phoneticPr fontId="66" type="noConversion"/>
  </si>
  <si>
    <t>768544534957</t>
    <phoneticPr fontId="66" type="noConversion"/>
  </si>
</sst>
</file>

<file path=xl/styles.xml><?xml version="1.0" encoding="utf-8"?>
<styleSheet xmlns="http://schemas.openxmlformats.org/spreadsheetml/2006/main">
  <numFmts count="8">
    <numFmt numFmtId="176" formatCode="&quot;￥&quot;#,##0.00;&quot;￥&quot;\-#,##0.00"/>
    <numFmt numFmtId="177" formatCode="_ &quot;￥&quot;* #,##0.00_ ;_ &quot;￥&quot;* \-#,##0.00_ ;_ &quot;￥&quot;* &quot;-&quot;??_ ;_ @_ "/>
    <numFmt numFmtId="178" formatCode="000000"/>
    <numFmt numFmtId="179" formatCode="#,##0.0_ "/>
    <numFmt numFmtId="180" formatCode="#,##0.00_ "/>
    <numFmt numFmtId="181" formatCode="0.00_);[Red]\(0.00\)"/>
    <numFmt numFmtId="182" formatCode="0.0_ "/>
    <numFmt numFmtId="183" formatCode="0.00_ "/>
  </numFmts>
  <fonts count="67">
    <font>
      <sz val="12"/>
      <name val="宋体"/>
      <charset val="134"/>
    </font>
    <font>
      <sz val="11"/>
      <color theme="1"/>
      <name val="宋体"/>
      <family val="2"/>
      <charset val="134"/>
      <scheme val="minor"/>
    </font>
    <font>
      <sz val="12"/>
      <name val="宋体"/>
      <family val="3"/>
      <charset val="134"/>
    </font>
    <font>
      <sz val="9"/>
      <name val="宋体"/>
      <family val="3"/>
      <charset val="134"/>
    </font>
    <font>
      <sz val="12"/>
      <color indexed="10"/>
      <name val="宋体"/>
      <family val="3"/>
      <charset val="134"/>
    </font>
    <font>
      <sz val="12"/>
      <color indexed="48"/>
      <name val="宋体"/>
      <family val="3"/>
      <charset val="134"/>
    </font>
    <font>
      <sz val="11"/>
      <name val="宋体"/>
      <family val="3"/>
      <charset val="134"/>
    </font>
    <font>
      <b/>
      <sz val="12"/>
      <name val="宋体"/>
      <family val="3"/>
      <charset val="134"/>
    </font>
    <font>
      <sz val="12"/>
      <name val="Verdana"/>
      <family val="2"/>
    </font>
    <font>
      <sz val="12"/>
      <name val="宋体"/>
      <family val="3"/>
      <charset val="134"/>
    </font>
    <font>
      <sz val="10"/>
      <name val="Verdana"/>
      <family val="2"/>
    </font>
    <font>
      <sz val="11"/>
      <color indexed="8"/>
      <name val="Courier New"/>
      <family val="3"/>
    </font>
    <font>
      <sz val="11"/>
      <color indexed="8"/>
      <name val="宋体"/>
      <family val="3"/>
      <charset val="134"/>
    </font>
    <font>
      <sz val="9"/>
      <color indexed="18"/>
      <name val="宋体"/>
      <family val="3"/>
      <charset val="134"/>
    </font>
    <font>
      <sz val="9"/>
      <name val="宋体"/>
      <family val="3"/>
      <charset val="134"/>
    </font>
    <font>
      <sz val="12"/>
      <color indexed="10"/>
      <name val="宋体"/>
      <family val="3"/>
      <charset val="134"/>
    </font>
    <font>
      <sz val="11"/>
      <name val="宋体"/>
      <family val="3"/>
      <charset val="134"/>
    </font>
    <font>
      <sz val="12"/>
      <color indexed="8"/>
      <name val="宋体"/>
      <family val="3"/>
      <charset val="134"/>
    </font>
    <font>
      <sz val="11"/>
      <name val="Courier New"/>
      <family val="3"/>
    </font>
    <font>
      <u/>
      <sz val="12"/>
      <color indexed="12"/>
      <name val="宋体"/>
      <family val="3"/>
      <charset val="134"/>
    </font>
    <font>
      <sz val="12"/>
      <name val="Times New Roman"/>
      <family val="1"/>
    </font>
    <font>
      <sz val="12"/>
      <color indexed="10"/>
      <name val="宋体"/>
      <family val="3"/>
      <charset val="134"/>
    </font>
    <font>
      <sz val="13.5"/>
      <color indexed="8"/>
      <name val="宋体"/>
      <family val="3"/>
      <charset val="134"/>
    </font>
    <font>
      <sz val="10"/>
      <color indexed="8"/>
      <name val="Verdana"/>
      <family val="2"/>
    </font>
    <font>
      <sz val="12"/>
      <color indexed="8"/>
      <name val="宋体"/>
      <family val="3"/>
      <charset val="134"/>
    </font>
    <font>
      <sz val="11"/>
      <color indexed="8"/>
      <name val="宋体"/>
      <family val="3"/>
      <charset val="134"/>
    </font>
    <font>
      <sz val="11"/>
      <color indexed="10"/>
      <name val="宋体"/>
      <family val="3"/>
      <charset val="134"/>
    </font>
    <font>
      <sz val="12"/>
      <name val="宋体"/>
      <family val="3"/>
      <charset val="134"/>
    </font>
    <font>
      <sz val="12"/>
      <color rgb="FF000000"/>
      <name val="宋体"/>
      <family val="3"/>
      <charset val="134"/>
    </font>
    <font>
      <sz val="12"/>
      <color rgb="FF0070C0"/>
      <name val="宋体"/>
      <family val="3"/>
      <charset val="134"/>
    </font>
    <font>
      <sz val="9"/>
      <name val="宋体"/>
      <family val="3"/>
      <charset val="134"/>
    </font>
    <font>
      <sz val="9"/>
      <name val="宋体"/>
      <family val="3"/>
      <charset val="134"/>
    </font>
    <font>
      <sz val="10.5"/>
      <color rgb="FF000000"/>
      <name val="Times New Roman"/>
      <family val="1"/>
    </font>
    <font>
      <sz val="12"/>
      <color rgb="FF000000"/>
      <name val="Times New Roman"/>
      <family val="1"/>
    </font>
    <font>
      <sz val="10.5"/>
      <color rgb="FF000000"/>
      <name val="宋体"/>
      <family val="3"/>
      <charset val="134"/>
    </font>
    <font>
      <sz val="9"/>
      <name val="宋体"/>
      <family val="3"/>
      <charset val="134"/>
    </font>
    <font>
      <sz val="9"/>
      <name val="宋体"/>
      <family val="2"/>
      <charset val="134"/>
      <scheme val="minor"/>
    </font>
    <font>
      <sz val="9"/>
      <name val="宋体"/>
      <family val="3"/>
      <charset val="134"/>
    </font>
    <font>
      <sz val="9"/>
      <name val="宋体"/>
      <family val="3"/>
      <charset val="134"/>
    </font>
    <font>
      <sz val="11"/>
      <name val="Arial Unicode MS"/>
      <family val="2"/>
      <charset val="134"/>
    </font>
    <font>
      <sz val="10.5"/>
      <name val="宋体"/>
      <family val="3"/>
      <charset val="134"/>
    </font>
    <font>
      <sz val="12"/>
      <color rgb="FF31353B"/>
      <name val="Arial Unicode MS"/>
      <family val="2"/>
      <charset val="134"/>
    </font>
    <font>
      <sz val="9"/>
      <name val="宋体"/>
      <family val="3"/>
      <charset val="134"/>
    </font>
    <font>
      <sz val="11"/>
      <color theme="1"/>
      <name val="Arial Unicode MS"/>
      <family val="2"/>
      <charset val="134"/>
    </font>
    <font>
      <sz val="12"/>
      <color rgb="FFFF0000"/>
      <name val="Arial Unicode MS"/>
      <family val="2"/>
      <charset val="134"/>
    </font>
    <font>
      <b/>
      <sz val="11"/>
      <color theme="1"/>
      <name val="宋体"/>
      <family val="3"/>
      <charset val="134"/>
      <scheme val="minor"/>
    </font>
    <font>
      <b/>
      <sz val="11"/>
      <color theme="1"/>
      <name val="Arial Unicode MS"/>
      <family val="2"/>
      <charset val="134"/>
    </font>
    <font>
      <sz val="11"/>
      <color rgb="FF1F497D"/>
      <name val="宋体"/>
      <family val="3"/>
      <charset val="134"/>
      <scheme val="minor"/>
    </font>
    <font>
      <sz val="9"/>
      <name val="宋体"/>
      <family val="3"/>
      <charset val="134"/>
    </font>
    <font>
      <sz val="12"/>
      <color rgb="FF31353B"/>
      <name val="Times New Roman"/>
      <family val="1"/>
    </font>
    <font>
      <sz val="12"/>
      <color rgb="FF31353B"/>
      <name val="宋体"/>
      <family val="3"/>
      <charset val="134"/>
    </font>
    <font>
      <sz val="12"/>
      <color rgb="FFFF0000"/>
      <name val="宋体"/>
      <family val="3"/>
      <charset val="134"/>
    </font>
    <font>
      <sz val="11"/>
      <color rgb="FFFF0000"/>
      <name val="宋体"/>
      <family val="3"/>
      <charset val="134"/>
    </font>
    <font>
      <sz val="11"/>
      <color rgb="FFFF0000"/>
      <name val="Calibri"/>
      <family val="2"/>
    </font>
    <font>
      <sz val="12"/>
      <color rgb="FF1F497D"/>
      <name val="Times New Roman"/>
      <family val="1"/>
    </font>
    <font>
      <sz val="12"/>
      <color rgb="FFFF0000"/>
      <name val="Times New Roman"/>
      <family val="1"/>
    </font>
    <font>
      <b/>
      <sz val="12"/>
      <color rgb="FFFF0000"/>
      <name val="宋体"/>
      <family val="3"/>
      <charset val="134"/>
    </font>
    <font>
      <sz val="14"/>
      <name val="宋体"/>
      <family val="3"/>
      <charset val="134"/>
    </font>
    <font>
      <sz val="9"/>
      <name val="宋体"/>
      <family val="3"/>
      <charset val="134"/>
    </font>
    <font>
      <sz val="10"/>
      <color rgb="FF00B0F0"/>
      <name val="Arial"/>
      <family val="2"/>
    </font>
    <font>
      <sz val="12"/>
      <color rgb="FFC00000"/>
      <name val="宋体"/>
      <family val="3"/>
      <charset val="134"/>
    </font>
    <font>
      <sz val="12"/>
      <color rgb="FF31353B"/>
      <name val="Arial"/>
      <family val="2"/>
    </font>
    <font>
      <sz val="11"/>
      <color rgb="FF31353B"/>
      <name val="Verdana"/>
      <family val="2"/>
    </font>
    <font>
      <sz val="9"/>
      <name val="Verdana"/>
      <family val="2"/>
    </font>
    <font>
      <sz val="10"/>
      <name val="Arial"/>
      <family val="2"/>
    </font>
    <font>
      <sz val="9"/>
      <name val="宋体"/>
      <family val="3"/>
      <charset val="134"/>
      <scheme val="minor"/>
    </font>
    <font>
      <sz val="9"/>
      <name val="宋体"/>
      <family val="3"/>
      <charset val="134"/>
    </font>
  </fonts>
  <fills count="13">
    <fill>
      <patternFill patternType="none"/>
    </fill>
    <fill>
      <patternFill patternType="gray125"/>
    </fill>
    <fill>
      <patternFill patternType="solid">
        <fgColor indexed="13"/>
        <bgColor indexed="64"/>
      </patternFill>
    </fill>
    <fill>
      <patternFill patternType="solid">
        <fgColor indexed="29"/>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C00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0">
    <xf numFmtId="0" fontId="0" fillId="0" borderId="0">
      <alignment vertical="center"/>
    </xf>
    <xf numFmtId="0" fontId="2" fillId="0" borderId="0"/>
    <xf numFmtId="0" fontId="9" fillId="0" borderId="0"/>
    <xf numFmtId="0" fontId="2" fillId="0" borderId="0">
      <alignment vertical="center"/>
    </xf>
    <xf numFmtId="0" fontId="9" fillId="0" borderId="0">
      <alignment vertical="center"/>
    </xf>
    <xf numFmtId="0" fontId="2" fillId="0" borderId="0"/>
    <xf numFmtId="0" fontId="9" fillId="0" borderId="0"/>
    <xf numFmtId="0" fontId="19" fillId="0" borderId="0" applyNumberFormat="0" applyFill="0" applyBorder="0" applyAlignment="0" applyProtection="0">
      <alignment vertical="top"/>
      <protection locked="0"/>
    </xf>
    <xf numFmtId="177" fontId="2" fillId="0" borderId="0" applyFont="0" applyFill="0" applyBorder="0" applyAlignment="0" applyProtection="0">
      <alignment vertical="center"/>
    </xf>
    <xf numFmtId="177" fontId="9" fillId="0" borderId="0" applyFont="0" applyFill="0" applyBorder="0" applyAlignment="0" applyProtection="0">
      <alignment vertical="center"/>
    </xf>
  </cellStyleXfs>
  <cellXfs count="998">
    <xf numFmtId="0" fontId="0" fillId="0" borderId="0" xfId="0">
      <alignment vertical="center"/>
    </xf>
    <xf numFmtId="0" fontId="0" fillId="0" borderId="0" xfId="0" applyAlignment="1">
      <alignment horizontal="center" vertical="center"/>
    </xf>
    <xf numFmtId="49" fontId="0" fillId="0" borderId="0" xfId="0" applyNumberFormat="1">
      <alignment vertical="center"/>
    </xf>
    <xf numFmtId="14" fontId="0" fillId="0" borderId="0" xfId="0" applyNumberFormat="1">
      <alignment vertical="center"/>
    </xf>
    <xf numFmtId="0" fontId="0" fillId="0" borderId="0" xfId="0" quotePrefix="1">
      <alignment vertical="center"/>
    </xf>
    <xf numFmtId="0" fontId="0" fillId="0" borderId="0" xfId="0" applyAlignment="1">
      <alignment vertical="center" wrapText="1"/>
    </xf>
    <xf numFmtId="0" fontId="2" fillId="0" borderId="0" xfId="0" applyFont="1" applyFill="1" applyAlignment="1">
      <alignment vertical="center" wrapText="1"/>
    </xf>
    <xf numFmtId="0" fontId="0" fillId="0" borderId="0" xfId="0" applyFill="1" applyAlignment="1">
      <alignment vertical="center" wrapText="1" shrinkToFit="1"/>
    </xf>
    <xf numFmtId="0" fontId="0" fillId="0" borderId="0" xfId="0" applyFill="1" applyAlignment="1">
      <alignment vertical="center" wrapText="1"/>
    </xf>
    <xf numFmtId="0" fontId="4" fillId="0" borderId="0" xfId="0" applyFont="1">
      <alignment vertical="center"/>
    </xf>
    <xf numFmtId="0" fontId="2" fillId="0" borderId="0" xfId="0" applyFont="1">
      <alignment vertical="center"/>
    </xf>
    <xf numFmtId="49" fontId="0" fillId="0" borderId="0" xfId="0" quotePrefix="1" applyNumberFormat="1">
      <alignment vertical="center"/>
    </xf>
    <xf numFmtId="49" fontId="2" fillId="0" borderId="0" xfId="0" applyNumberFormat="1" applyFont="1">
      <alignment vertical="center"/>
    </xf>
    <xf numFmtId="49" fontId="4" fillId="0" borderId="0" xfId="0" applyNumberFormat="1" applyFont="1" applyAlignment="1">
      <alignment horizontal="center" vertical="center"/>
    </xf>
    <xf numFmtId="49" fontId="4" fillId="0" borderId="0" xfId="0" applyNumberFormat="1" applyFont="1">
      <alignment vertical="center"/>
    </xf>
    <xf numFmtId="0" fontId="0" fillId="0" borderId="0" xfId="0" applyFill="1">
      <alignment vertical="center"/>
    </xf>
    <xf numFmtId="49" fontId="0" fillId="2" borderId="0" xfId="0" applyNumberFormat="1" applyFill="1">
      <alignment vertical="center"/>
    </xf>
    <xf numFmtId="0" fontId="6" fillId="0" borderId="0" xfId="0" applyFont="1">
      <alignment vertical="center"/>
    </xf>
    <xf numFmtId="49" fontId="2" fillId="0" borderId="0" xfId="0" applyNumberFormat="1" applyFont="1" applyAlignment="1">
      <alignment horizontal="center" vertical="center"/>
    </xf>
    <xf numFmtId="178" fontId="0" fillId="0" borderId="0" xfId="0" applyNumberFormat="1" applyAlignment="1">
      <alignment wrapText="1"/>
    </xf>
    <xf numFmtId="176" fontId="0" fillId="0" borderId="0" xfId="0" applyNumberFormat="1">
      <alignment vertical="center"/>
    </xf>
    <xf numFmtId="49" fontId="0" fillId="0" borderId="0" xfId="0" applyNumberFormat="1" applyAlignment="1">
      <alignment vertical="center" wrapText="1"/>
    </xf>
    <xf numFmtId="0" fontId="0" fillId="2" borderId="0" xfId="0" applyFill="1">
      <alignment vertical="center"/>
    </xf>
    <xf numFmtId="49" fontId="0" fillId="0" borderId="0" xfId="0" applyNumberFormat="1" applyAlignment="1">
      <alignment wrapText="1"/>
    </xf>
    <xf numFmtId="49" fontId="0" fillId="0" borderId="0" xfId="0" applyNumberFormat="1" applyFill="1">
      <alignment vertical="center"/>
    </xf>
    <xf numFmtId="176" fontId="0" fillId="0" borderId="0" xfId="0" applyNumberFormat="1" applyFill="1">
      <alignment vertical="center"/>
    </xf>
    <xf numFmtId="0" fontId="2" fillId="0" borderId="0" xfId="0" applyFont="1" applyAlignment="1">
      <alignment vertical="center"/>
    </xf>
    <xf numFmtId="176" fontId="2" fillId="0" borderId="0" xfId="0" applyNumberFormat="1" applyFont="1">
      <alignment vertical="center"/>
    </xf>
    <xf numFmtId="49" fontId="2" fillId="0" borderId="0" xfId="0" applyNumberFormat="1" applyFont="1" applyFill="1">
      <alignment vertical="center"/>
    </xf>
    <xf numFmtId="176" fontId="2" fillId="0" borderId="0" xfId="0" applyNumberFormat="1" applyFont="1" applyFill="1">
      <alignment vertical="center"/>
    </xf>
    <xf numFmtId="0" fontId="2" fillId="0" borderId="0" xfId="0" applyFont="1" applyFill="1">
      <alignment vertical="center"/>
    </xf>
    <xf numFmtId="176" fontId="4" fillId="0" borderId="0" xfId="0" applyNumberFormat="1" applyFont="1" applyFill="1">
      <alignment vertical="center"/>
    </xf>
    <xf numFmtId="0" fontId="4" fillId="0" borderId="0" xfId="0" applyFont="1" applyAlignment="1">
      <alignment horizontal="left" vertical="center" wrapText="1"/>
    </xf>
    <xf numFmtId="49" fontId="0" fillId="0" borderId="0" xfId="0" applyNumberFormat="1" applyFont="1" applyFill="1">
      <alignment vertical="center"/>
    </xf>
    <xf numFmtId="49" fontId="0" fillId="0" borderId="0" xfId="0" applyNumberFormat="1" applyFill="1" applyAlignment="1">
      <alignment vertical="center" wrapText="1"/>
    </xf>
    <xf numFmtId="176" fontId="0" fillId="0" borderId="0" xfId="0" applyNumberFormat="1" applyAlignment="1">
      <alignment vertical="center" wrapText="1"/>
    </xf>
    <xf numFmtId="176" fontId="4" fillId="0" borderId="0" xfId="0" applyNumberFormat="1" applyFont="1">
      <alignment vertical="center"/>
    </xf>
    <xf numFmtId="49" fontId="4" fillId="0" borderId="0" xfId="0" applyNumberFormat="1" applyFont="1" applyFill="1" applyAlignment="1">
      <alignment horizontal="center" vertical="center"/>
    </xf>
    <xf numFmtId="0" fontId="4" fillId="0" borderId="0" xfId="0" applyFont="1" applyFill="1">
      <alignment vertical="center"/>
    </xf>
    <xf numFmtId="0" fontId="4" fillId="0" borderId="0" xfId="0" applyFont="1" applyAlignment="1">
      <alignment vertical="center" wrapText="1"/>
    </xf>
    <xf numFmtId="178" fontId="0" fillId="2" borderId="0" xfId="0" applyNumberFormat="1" applyFill="1" applyAlignment="1">
      <alignment wrapText="1"/>
    </xf>
    <xf numFmtId="0" fontId="2" fillId="0" borderId="0" xfId="0" applyFont="1" applyAlignment="1">
      <alignment vertical="center" wrapText="1"/>
    </xf>
    <xf numFmtId="49" fontId="7" fillId="0" borderId="0" xfId="0" applyNumberFormat="1" applyFont="1">
      <alignment vertical="center"/>
    </xf>
    <xf numFmtId="49" fontId="7" fillId="0" borderId="0" xfId="0" applyNumberFormat="1" applyFont="1" applyAlignment="1">
      <alignment vertical="center" wrapText="1"/>
    </xf>
    <xf numFmtId="0" fontId="7" fillId="0" borderId="0" xfId="0" applyFont="1">
      <alignment vertical="center"/>
    </xf>
    <xf numFmtId="49" fontId="0" fillId="2" borderId="0" xfId="0" applyNumberFormat="1" applyFill="1" applyAlignment="1">
      <alignment vertical="center" wrapText="1"/>
    </xf>
    <xf numFmtId="0" fontId="0" fillId="2" borderId="0" xfId="0" applyFill="1" applyAlignment="1">
      <alignment vertical="center" wrapText="1"/>
    </xf>
    <xf numFmtId="0" fontId="8" fillId="0" borderId="0" xfId="0" applyFont="1">
      <alignment vertical="center"/>
    </xf>
    <xf numFmtId="0" fontId="5" fillId="0" borderId="0" xfId="0" applyFont="1" applyAlignment="1">
      <alignment vertical="center" wrapText="1"/>
    </xf>
    <xf numFmtId="0" fontId="10" fillId="0" borderId="0" xfId="0" applyFont="1">
      <alignment vertical="center"/>
    </xf>
    <xf numFmtId="176" fontId="9" fillId="0" borderId="0" xfId="0" applyNumberFormat="1" applyFont="1" applyAlignment="1">
      <alignment vertical="center" wrapText="1"/>
    </xf>
    <xf numFmtId="176" fontId="0" fillId="0" borderId="0" xfId="0" applyNumberFormat="1" applyAlignment="1">
      <alignment horizontal="right" vertical="center"/>
    </xf>
    <xf numFmtId="176" fontId="0" fillId="2" borderId="0" xfId="0" applyNumberFormat="1" applyFill="1">
      <alignment vertical="center"/>
    </xf>
    <xf numFmtId="49" fontId="2" fillId="0" borderId="0" xfId="0" applyNumberFormat="1" applyFont="1" applyAlignment="1">
      <alignment vertical="center" wrapText="1"/>
    </xf>
    <xf numFmtId="0" fontId="0" fillId="0" borderId="0" xfId="0" applyAlignment="1">
      <alignment wrapText="1"/>
    </xf>
    <xf numFmtId="49" fontId="2" fillId="0" borderId="0" xfId="0" applyNumberFormat="1" applyFont="1" applyFill="1" applyAlignment="1">
      <alignment vertical="center" wrapText="1"/>
    </xf>
    <xf numFmtId="0" fontId="2" fillId="2" borderId="0" xfId="0" applyFont="1" applyFill="1">
      <alignment vertical="center"/>
    </xf>
    <xf numFmtId="0" fontId="0" fillId="0" borderId="0" xfId="0" applyAlignment="1">
      <alignment vertical="center" wrapText="1" shrinkToFit="1"/>
    </xf>
    <xf numFmtId="0" fontId="5" fillId="2" borderId="0" xfId="0" applyFont="1" applyFill="1" applyAlignment="1">
      <alignment vertical="center" wrapText="1"/>
    </xf>
    <xf numFmtId="0" fontId="6" fillId="2" borderId="0" xfId="0" applyFont="1" applyFill="1">
      <alignment vertical="center"/>
    </xf>
    <xf numFmtId="49" fontId="2" fillId="2" borderId="0" xfId="0" applyNumberFormat="1" applyFont="1" applyFill="1">
      <alignment vertical="center"/>
    </xf>
    <xf numFmtId="0" fontId="0" fillId="2" borderId="0" xfId="0" applyFill="1" applyAlignment="1">
      <alignment wrapText="1"/>
    </xf>
    <xf numFmtId="0" fontId="2" fillId="2" borderId="0" xfId="0" applyFont="1" applyFill="1" applyAlignment="1">
      <alignment vertical="center" wrapText="1"/>
    </xf>
    <xf numFmtId="14" fontId="0" fillId="2" borderId="0" xfId="0" applyNumberFormat="1" applyFill="1">
      <alignment vertical="center"/>
    </xf>
    <xf numFmtId="176" fontId="2" fillId="0" borderId="0" xfId="0" applyNumberFormat="1" applyFont="1" applyAlignment="1">
      <alignment vertical="center" wrapText="1"/>
    </xf>
    <xf numFmtId="0" fontId="11" fillId="0" borderId="0" xfId="0" applyFont="1">
      <alignment vertical="center"/>
    </xf>
    <xf numFmtId="0" fontId="12" fillId="0" borderId="0" xfId="0" applyFont="1">
      <alignment vertical="center"/>
    </xf>
    <xf numFmtId="0" fontId="13" fillId="0" borderId="0" xfId="0" applyFont="1">
      <alignment vertical="center"/>
    </xf>
    <xf numFmtId="49" fontId="4" fillId="0" borderId="0" xfId="0" applyNumberFormat="1" applyFont="1" applyAlignment="1">
      <alignment wrapText="1"/>
    </xf>
    <xf numFmtId="49" fontId="9" fillId="0" borderId="0" xfId="0" applyNumberFormat="1" applyFont="1" applyAlignment="1">
      <alignment vertical="center" wrapText="1"/>
    </xf>
    <xf numFmtId="49" fontId="9" fillId="0" borderId="0" xfId="0" applyNumberFormat="1" applyFont="1">
      <alignment vertical="center"/>
    </xf>
    <xf numFmtId="0" fontId="9" fillId="0" borderId="0" xfId="0" applyFont="1" applyAlignment="1">
      <alignment wrapText="1"/>
    </xf>
    <xf numFmtId="0" fontId="9" fillId="0" borderId="0" xfId="0" applyFont="1">
      <alignment vertical="center"/>
    </xf>
    <xf numFmtId="49" fontId="21" fillId="0" borderId="0" xfId="0" applyNumberFormat="1" applyFont="1">
      <alignment vertical="center"/>
    </xf>
    <xf numFmtId="176" fontId="21" fillId="0" borderId="0" xfId="0" applyNumberFormat="1" applyFont="1">
      <alignment vertical="center"/>
    </xf>
    <xf numFmtId="0" fontId="21" fillId="0" borderId="0" xfId="0" applyFont="1" applyAlignment="1">
      <alignment vertical="center" wrapText="1"/>
    </xf>
    <xf numFmtId="49" fontId="15" fillId="0" borderId="0" xfId="0" applyNumberFormat="1" applyFont="1" applyAlignment="1">
      <alignment wrapText="1"/>
    </xf>
    <xf numFmtId="0" fontId="9" fillId="0" borderId="0" xfId="0" applyFont="1" applyFill="1" applyAlignment="1">
      <alignment vertical="center" wrapText="1"/>
    </xf>
    <xf numFmtId="0" fontId="22" fillId="0" borderId="0" xfId="0" applyFont="1">
      <alignment vertical="center"/>
    </xf>
    <xf numFmtId="0" fontId="9" fillId="0" borderId="0" xfId="0" applyFont="1" applyFill="1">
      <alignment vertical="center"/>
    </xf>
    <xf numFmtId="49" fontId="0" fillId="0" borderId="0" xfId="0" applyNumberFormat="1" applyFont="1" applyFill="1" applyAlignment="1">
      <alignment vertical="center" wrapText="1"/>
    </xf>
    <xf numFmtId="49" fontId="9" fillId="0" borderId="0" xfId="0" applyNumberFormat="1" applyFont="1" applyFill="1" applyAlignment="1">
      <alignment vertical="center" wrapText="1"/>
    </xf>
    <xf numFmtId="49" fontId="9" fillId="0" borderId="0" xfId="0" applyNumberFormat="1" applyFont="1" applyAlignment="1">
      <alignment vertical="center"/>
    </xf>
    <xf numFmtId="49" fontId="9" fillId="0" borderId="0" xfId="0" applyNumberFormat="1" applyFont="1" applyFill="1">
      <alignment vertical="center"/>
    </xf>
    <xf numFmtId="0" fontId="16" fillId="0" borderId="0" xfId="0" applyFont="1">
      <alignment vertical="center"/>
    </xf>
    <xf numFmtId="178" fontId="2" fillId="0" borderId="0" xfId="1" applyNumberFormat="1" applyAlignment="1">
      <alignment wrapText="1"/>
    </xf>
    <xf numFmtId="178" fontId="9" fillId="0" borderId="0" xfId="1" applyNumberFormat="1" applyFont="1" applyAlignment="1">
      <alignment wrapText="1"/>
    </xf>
    <xf numFmtId="0" fontId="9" fillId="0" borderId="0" xfId="0" applyFont="1" applyAlignment="1">
      <alignment vertical="center" wrapText="1"/>
    </xf>
    <xf numFmtId="0" fontId="23" fillId="0" borderId="0" xfId="0" applyFont="1">
      <alignment vertical="center"/>
    </xf>
    <xf numFmtId="49" fontId="24" fillId="0" borderId="0" xfId="0" applyNumberFormat="1" applyFont="1" applyAlignment="1">
      <alignment vertical="center" wrapText="1"/>
    </xf>
    <xf numFmtId="0" fontId="24" fillId="0" borderId="0" xfId="0" applyFont="1" applyAlignment="1">
      <alignment wrapText="1"/>
    </xf>
    <xf numFmtId="0" fontId="24" fillId="0" borderId="0" xfId="0" applyFont="1">
      <alignment vertical="center"/>
    </xf>
    <xf numFmtId="0" fontId="25" fillId="0" borderId="0" xfId="0" applyFont="1">
      <alignment vertical="center"/>
    </xf>
    <xf numFmtId="49" fontId="24" fillId="2" borderId="0" xfId="0" applyNumberFormat="1" applyFont="1" applyFill="1" applyAlignment="1">
      <alignment vertical="center" wrapText="1"/>
    </xf>
    <xf numFmtId="0" fontId="24" fillId="0" borderId="0" xfId="0" applyFont="1" applyAlignment="1">
      <alignment vertical="center"/>
    </xf>
    <xf numFmtId="0" fontId="24" fillId="0" borderId="0" xfId="0" applyFont="1" applyAlignment="1">
      <alignment vertical="center" shrinkToFit="1"/>
    </xf>
    <xf numFmtId="49" fontId="9" fillId="0" borderId="0" xfId="0" applyNumberFormat="1" applyFont="1" applyAlignment="1">
      <alignment wrapText="1"/>
    </xf>
    <xf numFmtId="49" fontId="0" fillId="0" borderId="0" xfId="0" applyNumberFormat="1" applyFont="1" applyAlignment="1">
      <alignment vertical="center" wrapText="1"/>
    </xf>
    <xf numFmtId="49" fontId="21" fillId="0" borderId="0" xfId="0" applyNumberFormat="1" applyFont="1" applyFill="1">
      <alignment vertical="center"/>
    </xf>
    <xf numFmtId="0" fontId="26" fillId="0" borderId="0" xfId="0" applyFont="1" applyFill="1">
      <alignment vertical="center"/>
    </xf>
    <xf numFmtId="0" fontId="21" fillId="0" borderId="0" xfId="0" applyFont="1" applyFill="1" applyAlignment="1">
      <alignment vertical="center" wrapText="1"/>
    </xf>
    <xf numFmtId="176" fontId="21" fillId="0" borderId="0" xfId="0" applyNumberFormat="1" applyFont="1" applyFill="1">
      <alignment vertical="center"/>
    </xf>
    <xf numFmtId="0" fontId="17" fillId="0" borderId="0" xfId="0" applyFont="1">
      <alignment vertical="center"/>
    </xf>
    <xf numFmtId="0" fontId="16" fillId="0" borderId="0" xfId="0" applyFont="1" applyFill="1">
      <alignment vertical="center"/>
    </xf>
    <xf numFmtId="176" fontId="9" fillId="0" borderId="0" xfId="0" applyNumberFormat="1" applyFont="1">
      <alignment vertical="center"/>
    </xf>
    <xf numFmtId="176" fontId="9" fillId="2" borderId="0" xfId="0" applyNumberFormat="1" applyFont="1" applyFill="1">
      <alignment vertical="center"/>
    </xf>
    <xf numFmtId="49" fontId="9" fillId="2" borderId="0" xfId="0" applyNumberFormat="1" applyFont="1" applyFill="1" applyAlignment="1">
      <alignment vertical="center" wrapText="1"/>
    </xf>
    <xf numFmtId="0" fontId="9" fillId="0" borderId="0" xfId="0" applyFont="1" applyAlignment="1">
      <alignment horizontal="left" vertical="center" wrapText="1"/>
    </xf>
    <xf numFmtId="176" fontId="9" fillId="0" borderId="0" xfId="0" applyNumberFormat="1" applyFont="1" applyFill="1">
      <alignment vertical="center"/>
    </xf>
    <xf numFmtId="14" fontId="9" fillId="0" borderId="0" xfId="0" applyNumberFormat="1" applyFont="1">
      <alignment vertical="center"/>
    </xf>
    <xf numFmtId="49" fontId="9" fillId="0" borderId="0" xfId="0" applyNumberFormat="1" applyFont="1" applyFill="1" applyAlignment="1">
      <alignment horizontal="center" vertical="center"/>
    </xf>
    <xf numFmtId="49" fontId="9" fillId="0" borderId="0" xfId="0" applyNumberFormat="1" applyFont="1" applyAlignment="1">
      <alignment horizontal="center" vertical="center"/>
    </xf>
    <xf numFmtId="49" fontId="9" fillId="0" borderId="0" xfId="0" applyNumberFormat="1" applyFont="1" applyAlignment="1">
      <alignment vertical="center" wrapText="1" readingOrder="1"/>
    </xf>
    <xf numFmtId="49" fontId="9" fillId="2" borderId="0" xfId="0" applyNumberFormat="1" applyFont="1" applyFill="1" applyAlignment="1">
      <alignment vertical="center" wrapText="1" readingOrder="1"/>
    </xf>
    <xf numFmtId="49" fontId="9" fillId="2" borderId="0" xfId="0" applyNumberFormat="1" applyFont="1" applyFill="1">
      <alignment vertical="center"/>
    </xf>
    <xf numFmtId="178" fontId="2" fillId="0" borderId="0" xfId="0" applyNumberFormat="1" applyFont="1" applyAlignment="1">
      <alignment wrapText="1"/>
    </xf>
    <xf numFmtId="178" fontId="9" fillId="0" borderId="0" xfId="2" applyNumberFormat="1" applyFont="1" applyAlignment="1">
      <alignment wrapText="1"/>
    </xf>
    <xf numFmtId="49" fontId="9" fillId="0" borderId="0" xfId="2" applyNumberFormat="1" applyFont="1" applyAlignment="1">
      <alignment wrapText="1"/>
    </xf>
    <xf numFmtId="178" fontId="9" fillId="0" borderId="0" xfId="2" applyNumberFormat="1" applyAlignment="1">
      <alignment wrapText="1"/>
    </xf>
    <xf numFmtId="49" fontId="2" fillId="0" borderId="0" xfId="0" applyNumberFormat="1" applyFont="1" applyAlignment="1">
      <alignment wrapText="1"/>
    </xf>
    <xf numFmtId="0" fontId="21" fillId="0" borderId="0" xfId="0" applyFont="1" applyAlignment="1">
      <alignment horizontal="left" wrapText="1"/>
    </xf>
    <xf numFmtId="49" fontId="0" fillId="0" borderId="0" xfId="0" applyNumberFormat="1" applyFont="1" applyAlignment="1">
      <alignment wrapText="1"/>
    </xf>
    <xf numFmtId="176" fontId="2" fillId="0" borderId="0" xfId="0" applyNumberFormat="1" applyFont="1" applyFill="1" applyAlignment="1">
      <alignment horizontal="right" vertical="center"/>
    </xf>
    <xf numFmtId="176" fontId="7" fillId="0" borderId="0" xfId="0" applyNumberFormat="1" applyFont="1">
      <alignment vertical="center"/>
    </xf>
    <xf numFmtId="176" fontId="0" fillId="0" borderId="0" xfId="0" applyNumberFormat="1" applyAlignment="1">
      <alignment wrapText="1"/>
    </xf>
    <xf numFmtId="176" fontId="0" fillId="0" borderId="0" xfId="0" applyNumberFormat="1" applyFont="1" applyFill="1">
      <alignment vertical="center"/>
    </xf>
    <xf numFmtId="0" fontId="4" fillId="2" borderId="0" xfId="0" applyFont="1" applyFill="1">
      <alignment vertical="center"/>
    </xf>
    <xf numFmtId="176" fontId="4" fillId="2" borderId="0" xfId="0" applyNumberFormat="1" applyFont="1" applyFill="1">
      <alignment vertical="center"/>
    </xf>
    <xf numFmtId="49" fontId="4" fillId="2" borderId="0" xfId="0" applyNumberFormat="1" applyFont="1" applyFill="1" applyAlignment="1">
      <alignment horizontal="center" vertical="center"/>
    </xf>
    <xf numFmtId="176" fontId="0" fillId="0" borderId="0" xfId="0" applyNumberFormat="1" applyFill="1" applyAlignment="1">
      <alignment vertical="center" wrapText="1"/>
    </xf>
    <xf numFmtId="49" fontId="21" fillId="0" borderId="0" xfId="0" applyNumberFormat="1" applyFont="1" applyFill="1" applyAlignment="1">
      <alignment vertical="center" wrapText="1"/>
    </xf>
    <xf numFmtId="176" fontId="0" fillId="2" borderId="0" xfId="0" applyNumberFormat="1" applyFill="1" applyAlignment="1">
      <alignment vertical="center" wrapText="1"/>
    </xf>
    <xf numFmtId="49" fontId="21" fillId="2" borderId="0" xfId="0" applyNumberFormat="1" applyFont="1" applyFill="1" applyAlignment="1">
      <alignment vertical="center" wrapText="1"/>
    </xf>
    <xf numFmtId="0" fontId="21" fillId="2" borderId="0" xfId="0" applyFont="1" applyFill="1">
      <alignment vertical="center"/>
    </xf>
    <xf numFmtId="49" fontId="2" fillId="3" borderId="0" xfId="0" applyNumberFormat="1" applyFont="1" applyFill="1">
      <alignment vertical="center"/>
    </xf>
    <xf numFmtId="49" fontId="2" fillId="3" borderId="0" xfId="0" applyNumberFormat="1" applyFont="1" applyFill="1" applyAlignment="1">
      <alignment vertical="center" wrapText="1"/>
    </xf>
    <xf numFmtId="176" fontId="2" fillId="3" borderId="0" xfId="0" applyNumberFormat="1" applyFont="1" applyFill="1">
      <alignment vertical="center"/>
    </xf>
    <xf numFmtId="0" fontId="2" fillId="3" borderId="0" xfId="0" applyFont="1" applyFill="1">
      <alignment vertical="center"/>
    </xf>
    <xf numFmtId="0" fontId="0" fillId="3" borderId="0" xfId="0" applyFill="1">
      <alignment vertical="center"/>
    </xf>
    <xf numFmtId="0" fontId="0" fillId="0" borderId="0" xfId="0" quotePrefix="1" applyFill="1">
      <alignment vertical="center"/>
    </xf>
    <xf numFmtId="49" fontId="0" fillId="0" borderId="0" xfId="0" quotePrefix="1" applyNumberFormat="1" applyFill="1" applyAlignment="1">
      <alignment vertical="center" wrapText="1"/>
    </xf>
    <xf numFmtId="176" fontId="0" fillId="0" borderId="0" xfId="0" quotePrefix="1" applyNumberFormat="1" applyFill="1" applyAlignment="1">
      <alignment horizontal="right" vertical="center"/>
    </xf>
    <xf numFmtId="0" fontId="0" fillId="0" borderId="0" xfId="0" quotePrefix="1" applyFill="1" applyAlignment="1">
      <alignment vertical="center" wrapText="1"/>
    </xf>
    <xf numFmtId="49" fontId="0" fillId="0" borderId="0" xfId="0" quotePrefix="1" applyNumberFormat="1" applyFill="1">
      <alignment vertical="center"/>
    </xf>
    <xf numFmtId="176" fontId="0" fillId="0" borderId="0" xfId="0" quotePrefix="1" applyNumberFormat="1" applyAlignment="1">
      <alignment horizontal="right" vertical="center"/>
    </xf>
    <xf numFmtId="176" fontId="2" fillId="2" borderId="0" xfId="0" quotePrefix="1" applyNumberFormat="1" applyFont="1" applyFill="1" applyAlignment="1">
      <alignment horizontal="right" vertical="center"/>
    </xf>
    <xf numFmtId="0" fontId="2" fillId="0" borderId="0" xfId="0" quotePrefix="1" applyFont="1" applyFill="1">
      <alignment vertical="center"/>
    </xf>
    <xf numFmtId="176" fontId="0" fillId="0" borderId="0" xfId="0" applyNumberFormat="1" applyFill="1" applyAlignment="1">
      <alignment horizontal="right" vertical="center"/>
    </xf>
    <xf numFmtId="49" fontId="0" fillId="0" borderId="0" xfId="0" quotePrefix="1" applyNumberFormat="1" applyAlignment="1">
      <alignment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176" fontId="0" fillId="2" borderId="0" xfId="0" applyNumberFormat="1" applyFill="1" applyAlignment="1">
      <alignment horizontal="right" vertical="center"/>
    </xf>
    <xf numFmtId="49" fontId="0" fillId="2" borderId="0" xfId="0" quotePrefix="1" applyNumberFormat="1" applyFill="1">
      <alignment vertical="center"/>
    </xf>
    <xf numFmtId="0" fontId="0" fillId="2" borderId="0" xfId="0" applyFill="1" applyAlignment="1">
      <alignment horizontal="center" vertical="center" wrapText="1"/>
    </xf>
    <xf numFmtId="0" fontId="0" fillId="2" borderId="0" xfId="0" quotePrefix="1" applyFill="1">
      <alignment vertical="center"/>
    </xf>
    <xf numFmtId="176" fontId="0" fillId="0" borderId="0" xfId="0" quotePrefix="1" applyNumberFormat="1" applyFill="1" applyAlignment="1">
      <alignment vertical="center" wrapText="1"/>
    </xf>
    <xf numFmtId="176" fontId="0" fillId="0" borderId="0" xfId="0" applyNumberFormat="1" applyAlignment="1">
      <alignment horizontal="center" vertical="center" wrapText="1"/>
    </xf>
    <xf numFmtId="0" fontId="0" fillId="0" borderId="0" xfId="0" applyFill="1" applyAlignment="1">
      <alignment horizontal="left" vertical="center"/>
    </xf>
    <xf numFmtId="49" fontId="2" fillId="0" borderId="0" xfId="0" applyNumberFormat="1" applyFont="1" applyFill="1" applyAlignment="1">
      <alignment horizontal="left" vertical="center"/>
    </xf>
    <xf numFmtId="0" fontId="0" fillId="0" borderId="0" xfId="0" applyAlignment="1">
      <alignment horizontal="left" vertical="center"/>
    </xf>
    <xf numFmtId="49" fontId="2" fillId="0" borderId="0" xfId="0" quotePrefix="1" applyNumberFormat="1" applyFont="1" applyFill="1">
      <alignment vertical="center"/>
    </xf>
    <xf numFmtId="176" fontId="0" fillId="0" borderId="0" xfId="0" quotePrefix="1" applyNumberFormat="1" applyFill="1">
      <alignment vertical="center"/>
    </xf>
    <xf numFmtId="176" fontId="0" fillId="0" borderId="0" xfId="0" applyNumberFormat="1" applyFill="1" applyAlignment="1">
      <alignment horizontal="center" vertical="center" wrapText="1"/>
    </xf>
    <xf numFmtId="176" fontId="0" fillId="0" borderId="0" xfId="0" quotePrefix="1" applyNumberFormat="1">
      <alignment vertical="center"/>
    </xf>
    <xf numFmtId="0" fontId="0" fillId="0" borderId="0" xfId="0" applyFill="1" applyAlignment="1">
      <alignment horizontal="center" vertical="center"/>
    </xf>
    <xf numFmtId="4" fontId="0" fillId="0" borderId="0" xfId="0" applyNumberFormat="1" applyFill="1" applyBorder="1" applyAlignment="1">
      <alignment horizontal="righ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27" fillId="0" borderId="0" xfId="0" quotePrefix="1" applyNumberFormat="1" applyFont="1">
      <alignment vertical="center"/>
    </xf>
    <xf numFmtId="0" fontId="27" fillId="0" borderId="0" xfId="0" quotePrefix="1" applyFont="1">
      <alignment vertical="center"/>
    </xf>
    <xf numFmtId="0" fontId="27" fillId="0" borderId="0" xfId="0" applyFont="1">
      <alignment vertical="center"/>
    </xf>
    <xf numFmtId="0" fontId="0" fillId="0" borderId="0" xfId="0" quotePrefix="1" applyFont="1">
      <alignment vertical="center"/>
    </xf>
    <xf numFmtId="49" fontId="27" fillId="0" borderId="0" xfId="0" applyNumberFormat="1" applyFont="1" applyFill="1" applyAlignment="1">
      <alignment vertical="center" wrapText="1"/>
    </xf>
    <xf numFmtId="49" fontId="27" fillId="0" borderId="0" xfId="0" applyNumberFormat="1" applyFont="1">
      <alignment vertical="center"/>
    </xf>
    <xf numFmtId="176" fontId="27" fillId="0" borderId="0" xfId="0" quotePrefix="1" applyNumberFormat="1" applyFont="1">
      <alignment vertical="center"/>
    </xf>
    <xf numFmtId="0" fontId="27" fillId="0" borderId="0" xfId="0" applyFont="1" applyFill="1">
      <alignment vertical="center"/>
    </xf>
    <xf numFmtId="49" fontId="0" fillId="0" borderId="0" xfId="0"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0" fillId="0" borderId="0" xfId="0" quotePrefix="1"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27" fillId="0" borderId="0" xfId="0" applyNumberFormat="1" applyFont="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8" fillId="0" borderId="0" xfId="0" applyFont="1">
      <alignment vertical="center"/>
    </xf>
    <xf numFmtId="0" fontId="27"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quotePrefix="1" applyFont="1">
      <alignment vertical="center"/>
    </xf>
    <xf numFmtId="0" fontId="29" fillId="0" borderId="0" xfId="0" applyFont="1">
      <alignment vertical="center"/>
    </xf>
    <xf numFmtId="0" fontId="2" fillId="0" borderId="0" xfId="0" applyFont="1" applyAlignment="1">
      <alignment horizontal="left" vertical="center"/>
    </xf>
    <xf numFmtId="0" fontId="0" fillId="0" borderId="0" xfId="0" applyAlignment="1">
      <alignment horizontal="center" vertical="center"/>
    </xf>
    <xf numFmtId="49" fontId="2" fillId="0" borderId="0" xfId="0" quotePrefix="1"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quotePrefix="1" applyFont="1" applyAlignment="1">
      <alignment horizontal="left" vertical="center"/>
    </xf>
    <xf numFmtId="0" fontId="2" fillId="0" borderId="0" xfId="0" applyFont="1" applyAlignment="1">
      <alignment wrapText="1"/>
    </xf>
    <xf numFmtId="0" fontId="2" fillId="0" borderId="0" xfId="0" quotePrefix="1" applyFont="1" applyAlignment="1">
      <alignment horizontal="left" vertical="center"/>
    </xf>
    <xf numFmtId="0" fontId="2" fillId="0" borderId="0" xfId="0" applyFont="1" applyFill="1" applyAlignment="1">
      <alignment horizontal="center" vertical="center"/>
    </xf>
    <xf numFmtId="176" fontId="2" fillId="0" borderId="0" xfId="0" quotePrefix="1" applyNumberFormat="1" applyFont="1">
      <alignment vertical="center"/>
    </xf>
    <xf numFmtId="0" fontId="2" fillId="0" borderId="0" xfId="0" quotePrefix="1" applyFont="1" applyAlignment="1">
      <alignment vertical="center"/>
    </xf>
    <xf numFmtId="176" fontId="0" fillId="0" borderId="0" xfId="0" applyNumberFormat="1" applyAlignment="1">
      <alignment vertical="center"/>
    </xf>
    <xf numFmtId="0" fontId="0" fillId="0" borderId="0" xfId="0" applyAlignment="1">
      <alignment vertical="center"/>
    </xf>
    <xf numFmtId="0" fontId="2" fillId="0" borderId="0" xfId="0" quotePrefix="1" applyFont="1" applyFill="1" applyBorder="1">
      <alignment vertical="center"/>
    </xf>
    <xf numFmtId="0" fontId="2" fillId="0" borderId="0" xfId="0" applyFont="1" applyFill="1" applyAlignment="1">
      <alignment horizontal="left" vertical="center"/>
    </xf>
    <xf numFmtId="0" fontId="2" fillId="0" borderId="0" xfId="0" quotePrefix="1" applyFont="1" applyAlignment="1">
      <alignment horizontal="left" vertical="center"/>
    </xf>
    <xf numFmtId="0" fontId="2" fillId="0" borderId="0" xfId="0" applyFont="1" applyFill="1" applyBorder="1">
      <alignment vertical="center"/>
    </xf>
    <xf numFmtId="0" fontId="32" fillId="0" borderId="0" xfId="0" applyFont="1" applyAlignment="1">
      <alignment horizontal="left" vertical="center"/>
    </xf>
    <xf numFmtId="0" fontId="0" fillId="0" borderId="0" xfId="0" applyFont="1">
      <alignment vertical="center"/>
    </xf>
    <xf numFmtId="0" fontId="34" fillId="0" borderId="0" xfId="0" applyFont="1" applyAlignment="1">
      <alignment horizontal="left" vertical="center"/>
    </xf>
    <xf numFmtId="0" fontId="0" fillId="4" borderId="0" xfId="0" applyFill="1">
      <alignment vertical="center"/>
    </xf>
    <xf numFmtId="0" fontId="0" fillId="0" borderId="0" xfId="0" applyFont="1" applyFill="1">
      <alignment vertical="center"/>
    </xf>
    <xf numFmtId="0" fontId="0" fillId="0" borderId="0" xfId="0" quotePrefix="1" applyAlignment="1">
      <alignment horizontal="left" vertical="center"/>
    </xf>
    <xf numFmtId="0" fontId="2" fillId="0" borderId="0" xfId="0" quotePrefix="1" applyFont="1" applyAlignment="1">
      <alignment horizontal="left" vertical="center"/>
    </xf>
    <xf numFmtId="49" fontId="7" fillId="0" borderId="0" xfId="0" applyNumberFormat="1" applyFont="1" applyAlignment="1">
      <alignment horizontal="left" vertical="center"/>
    </xf>
    <xf numFmtId="176" fontId="0" fillId="0" borderId="0" xfId="0" quotePrefix="1" applyNumberFormat="1" applyAlignment="1">
      <alignment horizontal="left" vertical="center"/>
    </xf>
    <xf numFmtId="49" fontId="4" fillId="2" borderId="0" xfId="0" applyNumberFormat="1" applyFont="1" applyFill="1" applyAlignment="1">
      <alignment horizontal="left" vertical="center"/>
    </xf>
    <xf numFmtId="49" fontId="0" fillId="2" borderId="0" xfId="0" applyNumberFormat="1" applyFill="1" applyAlignment="1">
      <alignment horizontal="left" vertical="center" wrapText="1"/>
    </xf>
    <xf numFmtId="49" fontId="2" fillId="3" borderId="0" xfId="0" applyNumberFormat="1" applyFont="1" applyFill="1" applyAlignment="1">
      <alignment horizontal="left" vertical="center"/>
    </xf>
    <xf numFmtId="49" fontId="0" fillId="2" borderId="0" xfId="0" applyNumberFormat="1" applyFill="1" applyAlignment="1">
      <alignment horizontal="left" vertical="center"/>
    </xf>
    <xf numFmtId="0" fontId="0" fillId="4" borderId="0" xfId="0" applyFill="1" applyAlignment="1">
      <alignment horizontal="left" vertical="center"/>
    </xf>
    <xf numFmtId="0" fontId="2" fillId="0" borderId="0" xfId="0" quotePrefix="1" applyFont="1" applyAlignment="1">
      <alignment horizontal="left" vertical="center"/>
    </xf>
    <xf numFmtId="0" fontId="2" fillId="0" borderId="0" xfId="0" quotePrefix="1" applyFont="1" applyAlignment="1">
      <alignment horizontal="left" vertical="center"/>
    </xf>
    <xf numFmtId="0" fontId="2" fillId="0" borderId="0" xfId="6" applyFont="1"/>
    <xf numFmtId="0" fontId="2" fillId="4" borderId="0" xfId="0" applyFont="1" applyFill="1">
      <alignment vertical="center"/>
    </xf>
    <xf numFmtId="49" fontId="2" fillId="4" borderId="0" xfId="0" applyNumberFormat="1" applyFont="1" applyFill="1" applyAlignment="1">
      <alignment vertical="center" wrapText="1"/>
    </xf>
    <xf numFmtId="176" fontId="0" fillId="4" borderId="0" xfId="0" applyNumberFormat="1" applyFill="1">
      <alignment vertical="center"/>
    </xf>
    <xf numFmtId="0" fontId="0" fillId="4" borderId="0" xfId="0" quotePrefix="1" applyFill="1" applyAlignment="1">
      <alignment horizontal="left" vertical="center"/>
    </xf>
    <xf numFmtId="0" fontId="0" fillId="4" borderId="0" xfId="0" applyFill="1" applyAlignment="1">
      <alignment vertical="center" wrapText="1"/>
    </xf>
    <xf numFmtId="49" fontId="7" fillId="0" borderId="0" xfId="0" applyNumberFormat="1"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2" fillId="0" borderId="0" xfId="0" quotePrefix="1" applyFont="1" applyAlignment="1">
      <alignment horizontal="left" vertical="center"/>
    </xf>
    <xf numFmtId="0" fontId="2" fillId="0" borderId="0" xfId="0" quotePrefix="1" applyFont="1" applyAlignment="1">
      <alignment horizontal="left" vertical="center"/>
    </xf>
    <xf numFmtId="49" fontId="2" fillId="4" borderId="0" xfId="0" applyNumberFormat="1" applyFont="1" applyFill="1">
      <alignment vertical="center"/>
    </xf>
    <xf numFmtId="0" fontId="0" fillId="4" borderId="0" xfId="0" quotePrefix="1" applyFill="1">
      <alignment vertical="center"/>
    </xf>
    <xf numFmtId="0" fontId="2" fillId="4" borderId="0" xfId="0" applyFont="1" applyFill="1" applyAlignment="1">
      <alignment horizontal="center" vertical="center"/>
    </xf>
    <xf numFmtId="176" fontId="0" fillId="0" borderId="0" xfId="0" applyNumberFormat="1" applyFill="1" applyAlignment="1">
      <alignment horizontal="center" vertical="center"/>
    </xf>
    <xf numFmtId="176" fontId="2" fillId="0" borderId="0" xfId="0" applyNumberFormat="1" applyFont="1" applyAlignment="1">
      <alignment horizontal="center" vertical="center"/>
    </xf>
    <xf numFmtId="0" fontId="0" fillId="0" borderId="0" xfId="0" quotePrefix="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quotePrefix="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lignment vertical="center"/>
    </xf>
    <xf numFmtId="176" fontId="0" fillId="0" borderId="0" xfId="0" applyNumberFormat="1" applyBorder="1">
      <alignment vertical="center"/>
    </xf>
    <xf numFmtId="0" fontId="0" fillId="0" borderId="0" xfId="0" quotePrefix="1" applyBorder="1" applyAlignment="1">
      <alignment horizontal="left" vertical="center"/>
    </xf>
    <xf numFmtId="0" fontId="0" fillId="0" borderId="0" xfId="0" applyBorder="1" applyAlignment="1">
      <alignment vertical="center" wrapText="1"/>
    </xf>
    <xf numFmtId="0" fontId="2"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lignment vertical="center"/>
    </xf>
    <xf numFmtId="0" fontId="2" fillId="5" borderId="0" xfId="0" applyFont="1" applyFill="1" applyBorder="1">
      <alignment vertical="center"/>
    </xf>
    <xf numFmtId="49" fontId="2" fillId="5" borderId="0" xfId="0" applyNumberFormat="1" applyFont="1" applyFill="1" applyBorder="1" applyAlignment="1">
      <alignment vertical="center" wrapText="1"/>
    </xf>
    <xf numFmtId="176" fontId="2" fillId="5" borderId="0" xfId="0" applyNumberFormat="1" applyFont="1" applyFill="1" applyBorder="1">
      <alignment vertical="center"/>
    </xf>
    <xf numFmtId="0" fontId="2" fillId="5" borderId="0" xfId="0" quotePrefix="1" applyFont="1" applyFill="1" applyBorder="1" applyAlignment="1">
      <alignment horizontal="left" vertical="center"/>
    </xf>
    <xf numFmtId="0" fontId="2" fillId="5" borderId="0" xfId="0" applyFont="1" applyFill="1" applyBorder="1" applyAlignment="1">
      <alignment horizontal="left" vertical="center"/>
    </xf>
    <xf numFmtId="0" fontId="2" fillId="5" borderId="0" xfId="0" quotePrefix="1" applyFont="1" applyFill="1" applyBorder="1">
      <alignment vertical="center"/>
    </xf>
    <xf numFmtId="0" fontId="2" fillId="5" borderId="0" xfId="0" applyFont="1" applyFill="1" applyBorder="1" applyAlignment="1">
      <alignment horizontal="center" vertical="center"/>
    </xf>
    <xf numFmtId="0" fontId="2" fillId="0" borderId="0" xfId="0" applyFont="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wrapText="1"/>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49" fontId="7" fillId="0" borderId="0" xfId="0" applyNumberFormat="1" applyFont="1" applyAlignment="1">
      <alignment horizontal="right" vertical="center"/>
    </xf>
    <xf numFmtId="0" fontId="2" fillId="0" borderId="0" xfId="0" quotePrefix="1" applyFont="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4" borderId="0" xfId="0" applyFill="1" applyAlignment="1">
      <alignment horizontal="right" vertical="center"/>
    </xf>
    <xf numFmtId="49" fontId="2" fillId="3" borderId="0" xfId="0" applyNumberFormat="1" applyFont="1" applyFill="1" applyAlignment="1">
      <alignment horizontal="right" vertical="center"/>
    </xf>
    <xf numFmtId="0" fontId="2" fillId="0" borderId="0" xfId="0" applyFont="1" applyAlignment="1">
      <alignment horizontal="right" vertical="center" wrapText="1"/>
    </xf>
    <xf numFmtId="49" fontId="2" fillId="0" borderId="0" xfId="0" applyNumberFormat="1" applyFont="1" applyFill="1" applyAlignment="1">
      <alignment horizontal="right" vertical="center" wrapText="1"/>
    </xf>
    <xf numFmtId="0" fontId="2" fillId="3" borderId="0" xfId="0" applyFont="1" applyFill="1" applyAlignment="1">
      <alignment horizontal="right" vertical="center"/>
    </xf>
    <xf numFmtId="0" fontId="2" fillId="0" borderId="0" xfId="0" applyFont="1" applyAlignment="1">
      <alignment horizontal="right" vertical="center"/>
    </xf>
    <xf numFmtId="176" fontId="7" fillId="0" borderId="0" xfId="0" applyNumberFormat="1" applyFont="1" applyAlignment="1">
      <alignment horizontal="right" vertical="center"/>
    </xf>
    <xf numFmtId="0" fontId="7" fillId="0" borderId="0" xfId="0" applyFont="1" applyAlignment="1">
      <alignment horizontal="right" vertical="center"/>
    </xf>
    <xf numFmtId="0" fontId="2" fillId="0" borderId="0" xfId="0" applyFont="1" applyFill="1" applyAlignment="1">
      <alignment horizontal="right" vertical="center"/>
    </xf>
    <xf numFmtId="176" fontId="0" fillId="0" borderId="0" xfId="0" applyNumberFormat="1" applyFont="1" applyFill="1" applyAlignment="1">
      <alignment horizontal="right" vertical="center"/>
    </xf>
    <xf numFmtId="0" fontId="0" fillId="0" borderId="0" xfId="0" applyFill="1" applyAlignment="1">
      <alignment horizontal="right" vertical="center"/>
    </xf>
    <xf numFmtId="0" fontId="0" fillId="0" borderId="0" xfId="0" quotePrefix="1" applyFill="1" applyAlignment="1">
      <alignment horizontal="right" vertical="center"/>
    </xf>
    <xf numFmtId="0" fontId="0" fillId="0" borderId="0" xfId="0" applyFill="1" applyBorder="1"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4" borderId="0" xfId="0" applyFont="1" applyFill="1">
      <alignment vertical="center"/>
    </xf>
    <xf numFmtId="0" fontId="0" fillId="4" borderId="0" xfId="0" quotePrefix="1" applyFill="1" applyAlignment="1">
      <alignment horizontal="right" vertical="center"/>
    </xf>
    <xf numFmtId="176" fontId="0" fillId="4" borderId="0" xfId="0" quotePrefix="1" applyNumberFormat="1" applyFill="1" applyAlignment="1">
      <alignment horizontal="right" vertical="center"/>
    </xf>
    <xf numFmtId="176" fontId="2" fillId="0" borderId="0" xfId="0" quotePrefix="1" applyNumberFormat="1" applyFont="1" applyAlignment="1">
      <alignment horizontal="right" vertical="center"/>
    </xf>
    <xf numFmtId="49" fontId="2" fillId="0" borderId="0" xfId="0" applyNumberFormat="1" applyFont="1" applyAlignment="1">
      <alignment horizontal="right" vertical="center"/>
    </xf>
    <xf numFmtId="49" fontId="2" fillId="0" borderId="0" xfId="0" applyNumberFormat="1" applyFont="1" applyAlignment="1">
      <alignment horizontal="right" vertical="center" wrapText="1"/>
    </xf>
    <xf numFmtId="0" fontId="2" fillId="0" borderId="0" xfId="0" quotePrefix="1" applyFont="1" applyFill="1" applyAlignment="1">
      <alignment horizontal="right" vertical="center"/>
    </xf>
    <xf numFmtId="176" fontId="2" fillId="0" borderId="0" xfId="0" applyNumberFormat="1" applyFont="1" applyAlignment="1">
      <alignment horizontal="right" vertical="center"/>
    </xf>
    <xf numFmtId="176" fontId="0" fillId="4" borderId="0" xfId="0" applyNumberFormat="1" applyFill="1" applyAlignment="1">
      <alignment horizontal="right" vertical="center"/>
    </xf>
    <xf numFmtId="0" fontId="2" fillId="4" borderId="0" xfId="0" applyFont="1" applyFill="1" applyAlignment="1">
      <alignment horizontal="right" vertical="center"/>
    </xf>
    <xf numFmtId="3" fontId="0" fillId="0" borderId="0" xfId="0" applyNumberFormat="1" applyAlignment="1">
      <alignment horizontal="center" vertical="center"/>
    </xf>
    <xf numFmtId="176" fontId="0" fillId="0" borderId="0" xfId="0" applyNumberFormat="1" applyFont="1" applyFill="1" applyAlignment="1">
      <alignment horizontal="right" vertical="center"/>
    </xf>
    <xf numFmtId="0" fontId="0" fillId="0" borderId="0" xfId="0" quotePrefix="1" applyAlignment="1">
      <alignment horizontal="center" vertical="center"/>
    </xf>
    <xf numFmtId="49" fontId="0" fillId="7" borderId="0" xfId="0" applyNumberFormat="1" applyFill="1" applyAlignment="1">
      <alignment vertical="center" wrapText="1"/>
    </xf>
    <xf numFmtId="176" fontId="0" fillId="7" borderId="0" xfId="0" applyNumberFormat="1" applyFill="1" applyAlignment="1">
      <alignment horizontal="right" vertical="center" wrapText="1"/>
    </xf>
    <xf numFmtId="49" fontId="0" fillId="7" borderId="0" xfId="0" applyNumberFormat="1" applyFill="1" applyAlignment="1">
      <alignment horizontal="right" vertical="center" wrapText="1"/>
    </xf>
    <xf numFmtId="0" fontId="0" fillId="7" borderId="0" xfId="0" applyFill="1" applyAlignment="1">
      <alignment horizontal="right" vertical="center" wrapText="1"/>
    </xf>
    <xf numFmtId="49" fontId="2" fillId="7" borderId="0" xfId="0" applyNumberFormat="1" applyFont="1" applyFill="1" applyAlignment="1">
      <alignment horizontal="right" vertical="center"/>
    </xf>
    <xf numFmtId="0" fontId="0" fillId="7" borderId="0" xfId="0" applyFill="1" applyAlignment="1">
      <alignment horizontal="right" vertical="center"/>
    </xf>
    <xf numFmtId="0" fontId="0" fillId="7" borderId="0" xfId="0" applyFill="1">
      <alignment vertical="center"/>
    </xf>
    <xf numFmtId="0" fontId="2" fillId="7" borderId="0" xfId="0" applyFont="1" applyFill="1">
      <alignment vertical="center"/>
    </xf>
    <xf numFmtId="176" fontId="0" fillId="0" borderId="0" xfId="0" applyNumberFormat="1" applyFont="1" applyFill="1" applyAlignment="1">
      <alignment horizontal="right" vertical="center"/>
    </xf>
    <xf numFmtId="0" fontId="40" fillId="0" borderId="0" xfId="0" applyFont="1">
      <alignment vertical="center"/>
    </xf>
    <xf numFmtId="49" fontId="2" fillId="0" borderId="0" xfId="0" applyNumberFormat="1" applyFont="1" applyFill="1" applyBorder="1" applyAlignment="1">
      <alignment vertical="center" wrapText="1"/>
    </xf>
    <xf numFmtId="176" fontId="0" fillId="0" borderId="0" xfId="0" applyNumberFormat="1" applyFill="1" applyBorder="1">
      <alignment vertical="center"/>
    </xf>
    <xf numFmtId="0" fontId="2" fillId="0" borderId="0" xfId="0" applyFont="1" applyFill="1" applyBorder="1" applyAlignment="1">
      <alignment horizontal="center" vertical="center"/>
    </xf>
    <xf numFmtId="0" fontId="0" fillId="0" borderId="0" xfId="0" applyFont="1" applyFill="1" applyBorder="1">
      <alignment vertical="center"/>
    </xf>
    <xf numFmtId="176" fontId="2" fillId="0" borderId="0" xfId="0" applyNumberFormat="1" applyFont="1" applyFill="1" applyBorder="1" applyAlignment="1">
      <alignment horizontal="right" vertical="center"/>
    </xf>
    <xf numFmtId="0" fontId="2" fillId="0" borderId="0" xfId="0" applyFont="1" applyAlignment="1">
      <alignment horizontal="center" vertical="center"/>
    </xf>
    <xf numFmtId="0" fontId="0" fillId="0" borderId="1" xfId="0" applyBorder="1" applyAlignment="1">
      <alignment vertical="center" wrapText="1"/>
    </xf>
    <xf numFmtId="176" fontId="0" fillId="0" borderId="0" xfId="0" applyNumberFormat="1" applyFont="1" applyFill="1" applyAlignment="1">
      <alignment horizontal="right" vertical="center"/>
    </xf>
    <xf numFmtId="179" fontId="0" fillId="0" borderId="0" xfId="0" applyNumberFormat="1">
      <alignment vertical="center"/>
    </xf>
    <xf numFmtId="0" fontId="0" fillId="0" borderId="0" xfId="0" applyBorder="1" applyAlignment="1">
      <alignment horizontal="right" vertical="center"/>
    </xf>
    <xf numFmtId="0" fontId="0" fillId="5" borderId="0" xfId="0" applyFill="1" applyBorder="1">
      <alignment vertical="center"/>
    </xf>
    <xf numFmtId="0" fontId="41" fillId="0" borderId="2" xfId="0" applyFont="1" applyBorder="1" applyAlignment="1">
      <alignment horizontal="right" vertical="center" wrapText="1"/>
    </xf>
    <xf numFmtId="0" fontId="43" fillId="0" borderId="2" xfId="0" applyFont="1" applyBorder="1" applyAlignment="1">
      <alignment horizontal="right" vertical="center"/>
    </xf>
    <xf numFmtId="0" fontId="41" fillId="4" borderId="2" xfId="0" applyFont="1" applyFill="1" applyBorder="1" applyAlignment="1">
      <alignment horizontal="right" vertical="center" wrapText="1"/>
    </xf>
    <xf numFmtId="0" fontId="44" fillId="0" borderId="2" xfId="0" applyFont="1" applyBorder="1" applyAlignment="1">
      <alignment horizontal="right" vertical="center" wrapText="1"/>
    </xf>
    <xf numFmtId="0" fontId="43" fillId="0" borderId="4" xfId="0" applyFont="1" applyBorder="1" applyAlignment="1">
      <alignment horizontal="right" vertical="center"/>
    </xf>
    <xf numFmtId="0" fontId="45" fillId="0" borderId="0" xfId="0" applyFont="1">
      <alignment vertical="center"/>
    </xf>
    <xf numFmtId="0" fontId="43" fillId="0" borderId="3" xfId="0" applyFont="1" applyBorder="1" applyAlignment="1">
      <alignment horizontal="right" vertical="center"/>
    </xf>
    <xf numFmtId="0" fontId="41" fillId="0" borderId="5" xfId="0" applyFont="1" applyFill="1" applyBorder="1" applyAlignment="1">
      <alignment horizontal="right" vertical="center" wrapText="1"/>
    </xf>
    <xf numFmtId="0" fontId="46" fillId="0" borderId="6" xfId="0" applyFont="1" applyFill="1" applyBorder="1" applyAlignment="1">
      <alignment horizontal="right" vertical="center"/>
    </xf>
    <xf numFmtId="0" fontId="47" fillId="0" borderId="0" xfId="0" applyFont="1">
      <alignment vertical="center"/>
    </xf>
    <xf numFmtId="176" fontId="0" fillId="0" borderId="0" xfId="0" applyNumberFormat="1" applyFont="1" applyFill="1" applyAlignment="1">
      <alignment horizontal="right" vertical="center"/>
    </xf>
    <xf numFmtId="0" fontId="0" fillId="0" borderId="0" xfId="0" applyAlignment="1">
      <alignment horizontal="right" vertical="center"/>
    </xf>
    <xf numFmtId="0" fontId="2" fillId="8" borderId="0" xfId="0" applyFont="1" applyFill="1">
      <alignment vertical="center"/>
    </xf>
    <xf numFmtId="0" fontId="2" fillId="5" borderId="0" xfId="0" applyFont="1" applyFill="1" applyAlignment="1">
      <alignment vertical="center"/>
    </xf>
    <xf numFmtId="0" fontId="2" fillId="5" borderId="0" xfId="0" applyFont="1" applyFill="1">
      <alignment vertical="center"/>
    </xf>
    <xf numFmtId="0" fontId="0" fillId="5" borderId="0" xfId="0" applyFill="1">
      <alignment vertical="center"/>
    </xf>
    <xf numFmtId="180" fontId="0" fillId="0" borderId="0" xfId="0" applyNumberFormat="1">
      <alignment vertical="center"/>
    </xf>
    <xf numFmtId="179" fontId="2" fillId="0" borderId="0" xfId="0" applyNumberFormat="1" applyFont="1" applyAlignment="1">
      <alignment horizontal="right" vertical="center"/>
    </xf>
    <xf numFmtId="0" fontId="2" fillId="5" borderId="0" xfId="0" applyFont="1" applyFill="1" applyAlignment="1">
      <alignment horizontal="right" vertical="center"/>
    </xf>
    <xf numFmtId="49" fontId="7" fillId="0" borderId="0" xfId="0" applyNumberFormat="1" applyFont="1" applyAlignment="1">
      <alignment vertical="center"/>
    </xf>
    <xf numFmtId="0" fontId="0" fillId="0" borderId="0" xfId="0" applyFill="1" applyAlignment="1">
      <alignment vertical="center"/>
    </xf>
    <xf numFmtId="0" fontId="0" fillId="4" borderId="0" xfId="0" applyFill="1" applyAlignment="1">
      <alignment vertical="center"/>
    </xf>
    <xf numFmtId="0" fontId="0" fillId="0" borderId="0" xfId="0" applyFont="1" applyAlignment="1">
      <alignment horizontal="right" vertical="center"/>
    </xf>
    <xf numFmtId="0" fontId="0" fillId="0" borderId="0" xfId="0" quotePrefix="1" applyFill="1" applyAlignment="1">
      <alignment horizontal="right" vertical="center" wrapText="1"/>
    </xf>
    <xf numFmtId="0" fontId="0" fillId="5" borderId="0" xfId="0" quotePrefix="1" applyFill="1" applyAlignment="1">
      <alignment horizontal="right" vertical="center"/>
    </xf>
    <xf numFmtId="0" fontId="0" fillId="0" borderId="0" xfId="0" quotePrefix="1" applyFill="1" applyBorder="1" applyAlignment="1">
      <alignment horizontal="right" vertical="center"/>
    </xf>
    <xf numFmtId="0" fontId="0" fillId="0" borderId="0" xfId="0" applyBorder="1" applyAlignment="1">
      <alignment vertical="center"/>
    </xf>
    <xf numFmtId="3" fontId="0" fillId="0" borderId="0" xfId="0" applyNumberFormat="1" applyFill="1" applyAlignment="1">
      <alignment horizontal="right" vertical="center"/>
    </xf>
    <xf numFmtId="0" fontId="0" fillId="5" borderId="0" xfId="0" applyFill="1" applyAlignment="1">
      <alignment vertical="center"/>
    </xf>
    <xf numFmtId="0" fontId="0" fillId="7" borderId="0" xfId="0" applyFill="1" applyAlignment="1">
      <alignment vertical="center"/>
    </xf>
    <xf numFmtId="0" fontId="2" fillId="5" borderId="0" xfId="0" applyFont="1" applyFill="1" applyBorder="1" applyAlignment="1">
      <alignment horizontal="right" vertical="center"/>
    </xf>
    <xf numFmtId="0" fontId="0" fillId="5" borderId="0" xfId="0" applyFill="1" applyBorder="1" applyAlignment="1">
      <alignment vertical="center"/>
    </xf>
    <xf numFmtId="0" fontId="0" fillId="3" borderId="0" xfId="0" applyFill="1" applyAlignment="1">
      <alignment vertical="center"/>
    </xf>
    <xf numFmtId="0" fontId="2" fillId="0" borderId="0" xfId="0" applyFont="1" applyFill="1" applyBorder="1" applyAlignment="1">
      <alignment vertical="center"/>
    </xf>
    <xf numFmtId="0" fontId="0" fillId="0" borderId="0" xfId="0" applyAlignment="1">
      <alignment horizontal="right" vertical="center"/>
    </xf>
    <xf numFmtId="181" fontId="0" fillId="0" borderId="0" xfId="0" applyNumberFormat="1" applyAlignment="1">
      <alignment horizontal="right" vertical="center"/>
    </xf>
    <xf numFmtId="181" fontId="0" fillId="0" borderId="0" xfId="0" applyNumberFormat="1" applyFill="1" applyAlignment="1">
      <alignment horizontal="right" vertical="center"/>
    </xf>
    <xf numFmtId="181" fontId="0" fillId="0" borderId="0" xfId="0" applyNumberFormat="1" applyFill="1">
      <alignment vertical="center"/>
    </xf>
    <xf numFmtId="181" fontId="0" fillId="0" borderId="0" xfId="0" applyNumberFormat="1" applyFont="1" applyFill="1" applyAlignment="1">
      <alignment horizontal="right" vertical="center"/>
    </xf>
    <xf numFmtId="181" fontId="0" fillId="0" borderId="0" xfId="0" applyNumberFormat="1">
      <alignment vertical="center"/>
    </xf>
    <xf numFmtId="181" fontId="0" fillId="0" borderId="0" xfId="0" applyNumberFormat="1" applyFont="1" applyFill="1" applyBorder="1" applyAlignment="1">
      <alignment horizontal="right" vertical="center"/>
    </xf>
    <xf numFmtId="181" fontId="2" fillId="0" borderId="0" xfId="0" applyNumberFormat="1" applyFont="1">
      <alignment vertical="center"/>
    </xf>
    <xf numFmtId="181" fontId="0" fillId="0" borderId="0" xfId="0" applyNumberFormat="1" applyAlignment="1">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Alignment="1"/>
    <xf numFmtId="4" fontId="0" fillId="0" borderId="0" xfId="0" applyNumberFormat="1" applyFont="1" applyFill="1" applyBorder="1" applyAlignment="1" applyProtection="1"/>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vertical="center"/>
    </xf>
    <xf numFmtId="0" fontId="0" fillId="0" borderId="0" xfId="0" applyAlignment="1">
      <alignment horizontal="right" vertical="center"/>
    </xf>
    <xf numFmtId="0" fontId="0" fillId="9" borderId="0" xfId="0" applyFill="1">
      <alignment vertical="center"/>
    </xf>
    <xf numFmtId="0" fontId="0" fillId="9" borderId="0" xfId="0" applyFill="1" applyAlignment="1">
      <alignment horizontal="right" vertical="center"/>
    </xf>
    <xf numFmtId="0" fontId="0" fillId="9" borderId="0" xfId="0" applyFill="1" applyAlignment="1">
      <alignment vertical="center"/>
    </xf>
    <xf numFmtId="0" fontId="0" fillId="6" borderId="0" xfId="0" applyFill="1">
      <alignment vertical="center"/>
    </xf>
    <xf numFmtId="0" fontId="0" fillId="6" borderId="0" xfId="0" applyFill="1" applyAlignment="1">
      <alignment horizontal="right" vertical="center"/>
    </xf>
    <xf numFmtId="0" fontId="0" fillId="6" borderId="0" xfId="0" applyFill="1" applyAlignment="1">
      <alignment vertical="center"/>
    </xf>
    <xf numFmtId="49" fontId="0" fillId="9" borderId="0" xfId="0" applyNumberFormat="1" applyFill="1" applyAlignment="1">
      <alignment vertical="center" wrapText="1"/>
    </xf>
    <xf numFmtId="49" fontId="0" fillId="9" borderId="0" xfId="0" applyNumberFormat="1" applyFill="1">
      <alignment vertical="center"/>
    </xf>
    <xf numFmtId="176" fontId="0" fillId="9" borderId="0" xfId="0" applyNumberFormat="1" applyFill="1" applyAlignment="1">
      <alignment horizontal="right" vertical="center"/>
    </xf>
    <xf numFmtId="49" fontId="0" fillId="9" borderId="0" xfId="0" applyNumberFormat="1" applyFill="1" applyAlignment="1">
      <alignment horizontal="right" vertical="center"/>
    </xf>
    <xf numFmtId="0" fontId="0" fillId="9" borderId="0" xfId="0" applyFill="1"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0" borderId="0" xfId="0" quotePrefix="1" applyAlignment="1">
      <alignment horizontal="right" vertical="center"/>
    </xf>
    <xf numFmtId="0" fontId="0" fillId="0" borderId="0" xfId="0" quotePrefix="1" applyAlignment="1">
      <alignment horizontal="right" vertical="center"/>
    </xf>
    <xf numFmtId="49" fontId="2" fillId="0" borderId="0" xfId="0" quotePrefix="1" applyNumberFormat="1" applyFont="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quotePrefix="1" applyAlignment="1"/>
    <xf numFmtId="179" fontId="0" fillId="0" borderId="0" xfId="0" applyNumberFormat="1" applyAlignment="1">
      <alignment horizontal="right" vertical="center"/>
    </xf>
    <xf numFmtId="0" fontId="49" fillId="0" borderId="7" xfId="0" applyFont="1" applyBorder="1" applyAlignment="1">
      <alignment horizontal="center" vertical="center" wrapText="1"/>
    </xf>
    <xf numFmtId="0" fontId="50" fillId="0" borderId="8" xfId="0" applyFont="1" applyBorder="1" applyAlignment="1">
      <alignment vertical="center" wrapText="1"/>
    </xf>
    <xf numFmtId="0" fontId="50" fillId="0" borderId="8" xfId="0" applyFont="1" applyBorder="1" applyAlignment="1">
      <alignment vertical="top" wrapText="1"/>
    </xf>
    <xf numFmtId="0" fontId="49" fillId="0" borderId="9" xfId="0" applyFont="1" applyBorder="1" applyAlignment="1">
      <alignment horizontal="center" vertical="center" wrapText="1"/>
    </xf>
    <xf numFmtId="0" fontId="49" fillId="0" borderId="8" xfId="0" applyFont="1" applyBorder="1" applyAlignment="1">
      <alignment vertical="top" wrapText="1"/>
    </xf>
    <xf numFmtId="0" fontId="0" fillId="0" borderId="9" xfId="0" applyBorder="1" applyAlignment="1">
      <alignment vertical="center" wrapText="1"/>
    </xf>
    <xf numFmtId="0" fontId="49" fillId="0" borderId="10" xfId="0" applyFont="1" applyBorder="1" applyAlignment="1">
      <alignment vertical="center" wrapText="1"/>
    </xf>
    <xf numFmtId="0" fontId="52" fillId="0" borderId="10" xfId="0" applyFont="1" applyBorder="1" applyAlignment="1">
      <alignment vertical="center" wrapText="1"/>
    </xf>
    <xf numFmtId="0" fontId="49" fillId="0" borderId="11" xfId="0" applyFont="1" applyBorder="1" applyAlignment="1">
      <alignment horizontal="center" vertical="center" wrapText="1"/>
    </xf>
    <xf numFmtId="0" fontId="49" fillId="0" borderId="12" xfId="0" applyFont="1" applyBorder="1" applyAlignment="1">
      <alignment vertical="top" wrapText="1"/>
    </xf>
    <xf numFmtId="0" fontId="49" fillId="0" borderId="13" xfId="0" applyFont="1" applyBorder="1" applyAlignment="1">
      <alignment horizontal="center" vertical="center" wrapText="1"/>
    </xf>
    <xf numFmtId="0" fontId="49" fillId="0" borderId="14" xfId="0" applyFont="1" applyBorder="1" applyAlignment="1">
      <alignment vertical="top" wrapText="1"/>
    </xf>
    <xf numFmtId="0" fontId="49" fillId="0" borderId="7" xfId="0" applyFont="1" applyBorder="1" applyAlignment="1">
      <alignment vertical="top" wrapText="1"/>
    </xf>
    <xf numFmtId="0" fontId="49" fillId="0" borderId="13" xfId="0" applyFont="1" applyBorder="1" applyAlignment="1">
      <alignment vertical="top" wrapText="1"/>
    </xf>
    <xf numFmtId="0" fontId="49" fillId="0" borderId="9" xfId="0" applyFont="1" applyBorder="1" applyAlignment="1">
      <alignment vertical="top" wrapText="1"/>
    </xf>
    <xf numFmtId="0" fontId="50" fillId="0" borderId="8" xfId="0" applyFont="1" applyBorder="1" applyAlignment="1">
      <alignment horizontal="center" vertical="top" wrapText="1"/>
    </xf>
    <xf numFmtId="0" fontId="49" fillId="4" borderId="8" xfId="0" applyFont="1" applyFill="1" applyBorder="1" applyAlignment="1">
      <alignment vertical="center" wrapText="1"/>
    </xf>
    <xf numFmtId="0" fontId="49" fillId="0" borderId="9" xfId="0" applyFont="1" applyFill="1" applyBorder="1" applyAlignment="1">
      <alignment horizontal="center" vertical="center" wrapText="1"/>
    </xf>
    <xf numFmtId="0" fontId="49" fillId="4" borderId="10" xfId="0" applyFont="1" applyFill="1" applyBorder="1" applyAlignment="1">
      <alignment vertical="center" wrapText="1"/>
    </xf>
    <xf numFmtId="0" fontId="49" fillId="4" borderId="12" xfId="0" applyFont="1" applyFill="1" applyBorder="1" applyAlignment="1">
      <alignment vertical="center" wrapText="1"/>
    </xf>
    <xf numFmtId="0" fontId="54" fillId="4" borderId="14" xfId="0" applyFont="1" applyFill="1" applyBorder="1" applyAlignment="1">
      <alignment vertical="center" wrapText="1"/>
    </xf>
    <xf numFmtId="0" fontId="54" fillId="4" borderId="10" xfId="0" applyFont="1" applyFill="1" applyBorder="1" applyAlignment="1">
      <alignment vertical="center" wrapText="1"/>
    </xf>
    <xf numFmtId="0" fontId="49" fillId="0" borderId="0" xfId="0" applyFont="1" applyFill="1" applyBorder="1" applyAlignment="1">
      <alignment horizontal="center" vertical="center" wrapText="1"/>
    </xf>
    <xf numFmtId="0" fontId="0" fillId="0" borderId="0" xfId="0" applyAlignment="1">
      <alignment horizontal="righ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vertical="center"/>
    </xf>
    <xf numFmtId="0" fontId="0" fillId="0" borderId="0" xfId="0" applyFill="1" applyAlignment="1">
      <alignment horizontal="right" vertical="center"/>
    </xf>
    <xf numFmtId="176" fontId="0" fillId="10" borderId="0" xfId="0" applyNumberFormat="1" applyFill="1">
      <alignment vertical="center"/>
    </xf>
    <xf numFmtId="0" fontId="2" fillId="0" borderId="0" xfId="0" applyFont="1" applyFill="1" applyBorder="1" applyAlignment="1">
      <alignment horizontal="right" vertical="center"/>
    </xf>
    <xf numFmtId="0" fontId="0" fillId="0" borderId="0" xfId="0" applyFill="1" applyBorder="1" applyAlignment="1">
      <alignment vertical="center"/>
    </xf>
    <xf numFmtId="0" fontId="0" fillId="0" borderId="0" xfId="0" quotePrefix="1" applyFill="1" applyBorder="1">
      <alignment vertical="center"/>
    </xf>
    <xf numFmtId="176" fontId="0" fillId="0" borderId="0" xfId="0" quotePrefix="1" applyNumberFormat="1" applyFill="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 fillId="0" borderId="0" xfId="0" applyFont="1" applyAlignment="1"/>
    <xf numFmtId="0" fontId="2" fillId="0" borderId="0" xfId="0" applyFont="1" applyFill="1" applyBorder="1" applyAlignment="1">
      <alignment vertical="center" wrapText="1"/>
    </xf>
    <xf numFmtId="0" fontId="0" fillId="0" borderId="0" xfId="0" quotePrefix="1" applyAlignment="1">
      <alignment horizontal="right" vertical="center"/>
    </xf>
    <xf numFmtId="0" fontId="0" fillId="0" borderId="0" xfId="0" applyAlignment="1">
      <alignment horizontal="right" vertical="center"/>
    </xf>
    <xf numFmtId="182" fontId="0" fillId="0" borderId="0" xfId="0" applyNumberFormat="1">
      <alignment vertical="center"/>
    </xf>
    <xf numFmtId="0" fontId="0" fillId="0" borderId="0" xfId="0" applyAlignment="1">
      <alignment horizontal="right" vertical="center"/>
    </xf>
    <xf numFmtId="0" fontId="0" fillId="0" borderId="0" xfId="0" applyAlignment="1">
      <alignmen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2" fillId="0" borderId="1" xfId="0" applyFont="1" applyBorder="1" applyAlignment="1">
      <alignment vertical="center" wrapText="1"/>
    </xf>
    <xf numFmtId="181" fontId="0" fillId="0" borderId="0" xfId="0" quotePrefix="1" applyNumberFormat="1">
      <alignmen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56" fillId="0" borderId="0" xfId="0" applyFont="1">
      <alignmen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0" fontId="49" fillId="0" borderId="2" xfId="0" applyFont="1" applyBorder="1" applyAlignment="1">
      <alignment horizontal="center" vertical="center" wrapText="1"/>
    </xf>
    <xf numFmtId="0" fontId="55" fillId="0" borderId="2" xfId="0" applyFont="1" applyBorder="1" applyAlignment="1">
      <alignment horizontal="center" vertical="center" wrapText="1"/>
    </xf>
    <xf numFmtId="0" fontId="50" fillId="0" borderId="2" xfId="0" applyFont="1" applyBorder="1" applyAlignment="1">
      <alignment vertical="center" wrapText="1"/>
    </xf>
    <xf numFmtId="0" fontId="50" fillId="0" borderId="2" xfId="0" applyFont="1" applyBorder="1" applyAlignment="1">
      <alignment vertical="top" wrapText="1"/>
    </xf>
    <xf numFmtId="0" fontId="49" fillId="0" borderId="2" xfId="0" applyFont="1" applyBorder="1" applyAlignment="1">
      <alignment vertical="center" wrapText="1"/>
    </xf>
    <xf numFmtId="0" fontId="49"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center" wrapText="1"/>
    </xf>
    <xf numFmtId="0" fontId="50" fillId="0" borderId="4" xfId="0" applyFont="1" applyBorder="1" applyAlignment="1">
      <alignment vertical="top" wrapText="1"/>
    </xf>
    <xf numFmtId="0" fontId="49" fillId="0" borderId="0" xfId="0" applyFont="1" applyFill="1" applyBorder="1" applyAlignment="1">
      <alignment horizontal="right" vertical="center" wrapText="1"/>
    </xf>
    <xf numFmtId="0" fontId="50" fillId="0" borderId="5" xfId="0" applyFont="1" applyFill="1" applyBorder="1" applyAlignment="1">
      <alignment vertical="top" wrapText="1"/>
    </xf>
    <xf numFmtId="0" fontId="0" fillId="0" borderId="0" xfId="0"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181" fontId="0" fillId="0" borderId="0" xfId="0" applyNumberFormat="1" applyFont="1" applyFill="1" applyAlignment="1">
      <alignment horizontal="right" vertical="center"/>
    </xf>
    <xf numFmtId="0" fontId="0" fillId="0" borderId="0" xfId="0" applyFill="1" applyAlignment="1"/>
    <xf numFmtId="49" fontId="2" fillId="7" borderId="0" xfId="0" applyNumberFormat="1" applyFont="1" applyFill="1" applyAlignment="1">
      <alignment vertical="center" wrapText="1"/>
    </xf>
    <xf numFmtId="0" fontId="51" fillId="0" borderId="0" xfId="0" applyFont="1" applyFill="1" applyAlignment="1">
      <alignment horizontal="right" vertical="center"/>
    </xf>
    <xf numFmtId="0" fontId="0" fillId="0" borderId="0" xfId="0" applyNumberFormat="1" applyFont="1" applyFill="1" applyBorder="1" applyAlignment="1"/>
    <xf numFmtId="181" fontId="2" fillId="0" borderId="0" xfId="0" applyNumberFormat="1" applyFont="1" applyFill="1"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181" fontId="0" fillId="0" borderId="0" xfId="0" applyNumberFormat="1" applyFont="1" applyFill="1" applyAlignment="1">
      <alignment horizontal="right" vertical="center"/>
    </xf>
    <xf numFmtId="0" fontId="0" fillId="0" borderId="0" xfId="0" applyAlignment="1">
      <alignment horizontal="center" vertical="center"/>
    </xf>
    <xf numFmtId="0" fontId="2" fillId="0" borderId="0" xfId="0" applyFont="1" applyAlignment="1">
      <alignment horizontal="center" vertical="center"/>
    </xf>
    <xf numFmtId="49" fontId="2" fillId="0" borderId="0" xfId="0" applyNumberFormat="1" applyFont="1" applyFill="1" applyAlignment="1">
      <alignment horizontal="right" vertical="center"/>
    </xf>
    <xf numFmtId="176" fontId="2" fillId="0" borderId="0" xfId="0" quotePrefix="1" applyNumberFormat="1" applyFont="1" applyFill="1" applyAlignment="1">
      <alignment horizontal="right" vertical="center"/>
    </xf>
    <xf numFmtId="0" fontId="0" fillId="8" borderId="0" xfId="0" applyFill="1">
      <alignment vertical="center"/>
    </xf>
    <xf numFmtId="49" fontId="2" fillId="8" borderId="0" xfId="0" applyNumberFormat="1" applyFont="1" applyFill="1" applyAlignment="1">
      <alignment vertical="center" wrapText="1"/>
    </xf>
    <xf numFmtId="176" fontId="0" fillId="8" borderId="0" xfId="0" applyNumberFormat="1" applyFill="1">
      <alignment vertical="center"/>
    </xf>
    <xf numFmtId="176" fontId="2" fillId="8" borderId="0" xfId="0" quotePrefix="1" applyNumberFormat="1" applyFont="1" applyFill="1" applyAlignment="1">
      <alignment horizontal="right" vertical="center"/>
    </xf>
    <xf numFmtId="0" fontId="2" fillId="8" borderId="0" xfId="0" applyFont="1" applyFill="1" applyAlignment="1">
      <alignment horizontal="center" vertical="center"/>
    </xf>
    <xf numFmtId="0" fontId="0" fillId="8" borderId="0" xfId="0" quotePrefix="1" applyFill="1" applyAlignment="1">
      <alignment horizontal="right" vertical="center"/>
    </xf>
    <xf numFmtId="0" fontId="0" fillId="8" borderId="0" xfId="0" applyFill="1" applyAlignment="1">
      <alignment horizontal="right" vertical="center"/>
    </xf>
    <xf numFmtId="0" fontId="0" fillId="8" borderId="0" xfId="0" applyFill="1" applyAlignment="1">
      <alignment vertical="center"/>
    </xf>
    <xf numFmtId="0" fontId="0" fillId="8" borderId="0" xfId="0" applyFont="1" applyFill="1">
      <alignment vertical="center"/>
    </xf>
    <xf numFmtId="176" fontId="0" fillId="8" borderId="0" xfId="0" quotePrefix="1" applyNumberFormat="1" applyFill="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2" fillId="0" borderId="0" xfId="0" applyFont="1" applyAlignment="1">
      <alignment horizontal="left" vertical="center"/>
    </xf>
    <xf numFmtId="0" fontId="39" fillId="0" borderId="0" xfId="0" applyFont="1" applyAlignment="1">
      <alignment horizontal="right"/>
    </xf>
    <xf numFmtId="0" fontId="0" fillId="0" borderId="0" xfId="0" quotePrefix="1" applyAlignment="1">
      <alignment horizontal="right" vertical="center"/>
    </xf>
    <xf numFmtId="181" fontId="0" fillId="0" borderId="0" xfId="0" applyNumberFormat="1" applyFont="1" applyFill="1" applyAlignment="1">
      <alignment horizontal="right" vertical="center"/>
    </xf>
    <xf numFmtId="0" fontId="0" fillId="0" borderId="0" xfId="0" applyAlignment="1">
      <alignment horizontal="right" vertical="center"/>
    </xf>
    <xf numFmtId="0" fontId="0" fillId="0" borderId="0" xfId="0" applyAlignment="1">
      <alignment vertical="center"/>
    </xf>
    <xf numFmtId="181" fontId="0" fillId="0" borderId="0" xfId="0" applyNumberFormat="1" applyFill="1" applyAlignment="1">
      <alignment horizontal="center" vertical="center"/>
    </xf>
    <xf numFmtId="0" fontId="2" fillId="0" borderId="0" xfId="0" applyFont="1" applyAlignment="1">
      <alignment horizontal="center" vertical="center"/>
    </xf>
    <xf numFmtId="0" fontId="0" fillId="0" borderId="0" xfId="0" applyFill="1" applyAlignment="1">
      <alignment horizontal="right" vertical="center"/>
    </xf>
    <xf numFmtId="0" fontId="2" fillId="4" borderId="0" xfId="0" applyNumberFormat="1" applyFont="1" applyFill="1" applyBorder="1" applyAlignment="1"/>
    <xf numFmtId="0" fontId="0" fillId="0" borderId="0" xfId="0" applyAlignment="1">
      <alignment horizontal="center" vertical="center"/>
    </xf>
    <xf numFmtId="0" fontId="2" fillId="0" borderId="0" xfId="0" applyFont="1" applyAlignment="1">
      <alignment horizontal="left" vertical="center"/>
    </xf>
    <xf numFmtId="0" fontId="57" fillId="0" borderId="0" xfId="0" applyFont="1" applyAlignment="1">
      <alignment horizontal="left"/>
    </xf>
    <xf numFmtId="0" fontId="2" fillId="0" borderId="0" xfId="0" applyFont="1" applyAlignment="1">
      <alignment horizontal="right"/>
    </xf>
    <xf numFmtId="0" fontId="0" fillId="0" borderId="0" xfId="0" applyNumberFormat="1">
      <alignment vertical="center"/>
    </xf>
    <xf numFmtId="0" fontId="51" fillId="0" borderId="0" xfId="0" applyFont="1">
      <alignment vertical="center"/>
    </xf>
    <xf numFmtId="0" fontId="59" fillId="0" borderId="0" xfId="0" applyFont="1" applyAlignment="1"/>
    <xf numFmtId="4" fontId="59" fillId="0" borderId="0" xfId="0" applyNumberFormat="1" applyFont="1" applyFill="1" applyBorder="1" applyAlignment="1" applyProtection="1"/>
    <xf numFmtId="49" fontId="2" fillId="9" borderId="0" xfId="0" applyNumberFormat="1" applyFont="1" applyFill="1" applyAlignment="1">
      <alignment vertical="center" wrapText="1"/>
    </xf>
    <xf numFmtId="0" fontId="60" fillId="0" borderId="0" xfId="0" applyFont="1">
      <alignment vertical="center"/>
    </xf>
    <xf numFmtId="0" fontId="61" fillId="0" borderId="2" xfId="0" applyFont="1" applyBorder="1" applyAlignment="1">
      <alignment horizontal="center" vertical="center" wrapText="1"/>
    </xf>
    <xf numFmtId="0" fontId="61" fillId="0" borderId="2" xfId="0" applyFont="1" applyBorder="1" applyAlignment="1">
      <alignment vertical="center" wrapText="1"/>
    </xf>
    <xf numFmtId="183" fontId="61" fillId="0" borderId="2" xfId="0" applyNumberFormat="1" applyFont="1" applyBorder="1" applyAlignment="1">
      <alignment horizontal="right" vertical="top" wrapText="1"/>
    </xf>
    <xf numFmtId="0" fontId="61" fillId="0" borderId="2" xfId="0" applyFont="1" applyBorder="1" applyAlignment="1">
      <alignment vertical="top" wrapText="1"/>
    </xf>
    <xf numFmtId="0" fontId="61" fillId="0" borderId="2" xfId="0" applyFont="1" applyFill="1" applyBorder="1" applyAlignment="1">
      <alignment horizontal="center" vertical="center" wrapText="1"/>
    </xf>
    <xf numFmtId="0" fontId="61" fillId="0" borderId="2" xfId="0" applyFont="1" applyFill="1" applyBorder="1" applyAlignment="1">
      <alignment vertical="center" wrapText="1"/>
    </xf>
    <xf numFmtId="183" fontId="61" fillId="0" borderId="2" xfId="0" applyNumberFormat="1" applyFont="1" applyFill="1" applyBorder="1" applyAlignment="1">
      <alignment horizontal="right" vertical="top" wrapText="1"/>
    </xf>
    <xf numFmtId="0" fontId="61" fillId="0" borderId="2" xfId="0" applyFont="1" applyFill="1" applyBorder="1" applyAlignment="1">
      <alignment vertical="top" wrapText="1"/>
    </xf>
    <xf numFmtId="0" fontId="50" fillId="0" borderId="2" xfId="0" applyFont="1" applyFill="1" applyBorder="1" applyAlignment="1">
      <alignment vertical="top" wrapText="1"/>
    </xf>
    <xf numFmtId="183" fontId="61" fillId="0" borderId="2" xfId="0" applyNumberFormat="1" applyFont="1" applyBorder="1" applyAlignment="1">
      <alignment horizontal="right" vertical="center" wrapText="1"/>
    </xf>
    <xf numFmtId="0" fontId="61" fillId="0" borderId="2" xfId="0" applyFont="1" applyBorder="1" applyAlignment="1">
      <alignment horizontal="right" vertical="top" wrapText="1"/>
    </xf>
    <xf numFmtId="0" fontId="62" fillId="0" borderId="0" xfId="0" applyFont="1" applyAlignment="1">
      <alignment vertical="center" wrapText="1"/>
    </xf>
    <xf numFmtId="183" fontId="0" fillId="0" borderId="0" xfId="0" applyNumberFormat="1">
      <alignment vertical="center"/>
    </xf>
    <xf numFmtId="0" fontId="50" fillId="0" borderId="2" xfId="0" applyFont="1" applyBorder="1" applyAlignment="1">
      <alignment horizontal="right" vertical="center" wrapText="1"/>
    </xf>
    <xf numFmtId="0" fontId="0" fillId="0" borderId="2" xfId="0" applyBorder="1">
      <alignment vertical="center"/>
    </xf>
    <xf numFmtId="0" fontId="50" fillId="0" borderId="2" xfId="0" applyFont="1" applyBorder="1">
      <alignment vertical="center"/>
    </xf>
    <xf numFmtId="0" fontId="50" fillId="0" borderId="0" xfId="0" applyFont="1" applyBorder="1">
      <alignment vertical="center"/>
    </xf>
    <xf numFmtId="0" fontId="50" fillId="0" borderId="2" xfId="0" applyFont="1" applyBorder="1" applyAlignment="1">
      <alignment horizontal="right" vertical="center"/>
    </xf>
    <xf numFmtId="0" fontId="61" fillId="0" borderId="2" xfId="0" applyFont="1" applyBorder="1" applyAlignment="1">
      <alignment vertical="center" wrapText="1"/>
    </xf>
    <xf numFmtId="0" fontId="20" fillId="0" borderId="0" xfId="0" applyFont="1" applyAlignment="1">
      <alignment horizontal="justify" vertical="center"/>
    </xf>
    <xf numFmtId="0" fontId="63" fillId="0" borderId="0" xfId="0" applyFont="1">
      <alignment vertical="center"/>
    </xf>
    <xf numFmtId="0" fontId="51" fillId="0" borderId="1" xfId="0" applyFont="1" applyBorder="1" applyAlignment="1">
      <alignment vertical="center" wrapText="1"/>
    </xf>
    <xf numFmtId="49" fontId="7" fillId="0" borderId="0" xfId="0" applyNumberFormat="1" applyFont="1" applyAlignment="1">
      <alignment horizontal="center" vertical="center" wrapText="1"/>
    </xf>
    <xf numFmtId="0" fontId="29" fillId="0" borderId="0" xfId="0" applyFont="1" applyFill="1">
      <alignment vertical="center"/>
    </xf>
    <xf numFmtId="49" fontId="29" fillId="0" borderId="0" xfId="0" applyNumberFormat="1" applyFont="1" applyFill="1" applyAlignment="1">
      <alignment vertical="center" wrapText="1"/>
    </xf>
    <xf numFmtId="176" fontId="29" fillId="0" borderId="0" xfId="0" applyNumberFormat="1" applyFont="1">
      <alignment vertical="center"/>
    </xf>
    <xf numFmtId="0" fontId="29" fillId="0" borderId="0" xfId="0" quotePrefix="1" applyFont="1">
      <alignment vertical="center"/>
    </xf>
    <xf numFmtId="178" fontId="2" fillId="0" borderId="0" xfId="0" quotePrefix="1" applyNumberFormat="1" applyFont="1">
      <alignment vertical="center"/>
    </xf>
    <xf numFmtId="178" fontId="2" fillId="0" borderId="0" xfId="0" applyNumberFormat="1" applyFont="1">
      <alignment vertical="center"/>
    </xf>
    <xf numFmtId="49" fontId="40" fillId="0" borderId="0" xfId="0" quotePrefix="1" applyNumberFormat="1" applyFont="1">
      <alignment vertical="center"/>
    </xf>
    <xf numFmtId="0" fontId="2" fillId="4" borderId="0" xfId="0" applyFont="1" applyFill="1" applyAlignment="1">
      <alignment vertical="center"/>
    </xf>
    <xf numFmtId="0" fontId="2" fillId="4" borderId="0" xfId="0" quotePrefix="1" applyFont="1" applyFill="1">
      <alignment vertical="center"/>
    </xf>
    <xf numFmtId="0" fontId="7" fillId="4" borderId="0" xfId="0" applyFont="1" applyFill="1">
      <alignment vertical="center"/>
    </xf>
    <xf numFmtId="0" fontId="2" fillId="6" borderId="0" xfId="0" applyFont="1" applyFill="1">
      <alignment vertical="center"/>
    </xf>
    <xf numFmtId="0" fontId="2" fillId="6" borderId="0" xfId="0" applyFont="1" applyFill="1" applyAlignment="1">
      <alignment horizontal="right" vertical="center"/>
    </xf>
    <xf numFmtId="0" fontId="2" fillId="0" borderId="0" xfId="0" applyFont="1" applyAlignment="1">
      <alignment horizontal="left" vertical="center"/>
    </xf>
    <xf numFmtId="0" fontId="64" fillId="0" borderId="0" xfId="0" applyFont="1" applyAlignment="1">
      <alignment horizontal="left"/>
    </xf>
    <xf numFmtId="0" fontId="3" fillId="0" borderId="0" xfId="0" applyFont="1" applyAlignment="1"/>
    <xf numFmtId="176" fontId="2" fillId="4" borderId="0" xfId="0" quotePrefix="1" applyNumberFormat="1" applyFont="1" applyFill="1" applyAlignment="1">
      <alignment horizontal="right" vertical="center"/>
    </xf>
    <xf numFmtId="0" fontId="2" fillId="4" borderId="0" xfId="0" quotePrefix="1" applyFont="1" applyFill="1" applyAlignment="1">
      <alignment horizontal="right" vertical="center"/>
    </xf>
    <xf numFmtId="0" fontId="0" fillId="8" borderId="0" xfId="0" quotePrefix="1" applyFill="1">
      <alignment vertical="center"/>
    </xf>
    <xf numFmtId="0" fontId="2" fillId="0" borderId="0" xfId="0" applyFont="1" applyAlignment="1">
      <alignment horizontal="left" vertical="center"/>
    </xf>
    <xf numFmtId="0" fontId="2" fillId="8" borderId="0" xfId="0" applyFont="1" applyFill="1" applyAlignment="1">
      <alignment horizontal="right" vertical="center"/>
    </xf>
    <xf numFmtId="176" fontId="0" fillId="7" borderId="0" xfId="0" applyNumberFormat="1" applyFill="1">
      <alignment vertical="center"/>
    </xf>
    <xf numFmtId="0" fontId="2" fillId="7" borderId="0" xfId="0" quotePrefix="1" applyFont="1" applyFill="1">
      <alignment vertical="center"/>
    </xf>
    <xf numFmtId="0" fontId="2" fillId="0" borderId="0" xfId="0" applyFont="1" applyAlignment="1">
      <alignment horizontal="left" vertical="center"/>
    </xf>
    <xf numFmtId="0" fontId="51" fillId="0" borderId="0" xfId="0" quotePrefix="1" applyFont="1">
      <alignment vertical="center"/>
    </xf>
    <xf numFmtId="0" fontId="51" fillId="0" borderId="0" xfId="0" applyFont="1" applyFill="1">
      <alignment vertical="center"/>
    </xf>
    <xf numFmtId="0" fontId="51" fillId="0" borderId="0" xfId="0" quotePrefix="1" applyFont="1" applyAlignment="1">
      <alignment horizontal="left" vertical="center"/>
    </xf>
    <xf numFmtId="0" fontId="0" fillId="0" borderId="0" xfId="0" applyFill="1" applyAlignment="1">
      <alignment horizontal="left"/>
    </xf>
    <xf numFmtId="0" fontId="2" fillId="8" borderId="0" xfId="0" applyFont="1" applyFill="1" applyAlignment="1">
      <alignment horizontal="left" vertical="center"/>
    </xf>
    <xf numFmtId="0" fontId="2" fillId="9" borderId="0" xfId="0" applyFont="1" applyFill="1">
      <alignment vertical="center"/>
    </xf>
    <xf numFmtId="176" fontId="2" fillId="7" borderId="0" xfId="0" applyNumberFormat="1" applyFont="1" applyFill="1">
      <alignment vertical="center"/>
    </xf>
    <xf numFmtId="0" fontId="0" fillId="0" borderId="0" xfId="0" applyAlignment="1">
      <alignment horizontal="center" vertical="center"/>
    </xf>
    <xf numFmtId="0" fontId="0" fillId="0" borderId="0" xfId="0" applyFill="1" applyAlignment="1">
      <alignment horizontal="center" vertical="center"/>
    </xf>
    <xf numFmtId="178" fontId="0" fillId="0" borderId="0" xfId="0" applyNumberFormat="1">
      <alignment vertical="center"/>
    </xf>
    <xf numFmtId="0" fontId="2" fillId="8" borderId="0" xfId="0" quotePrefix="1" applyFont="1" applyFill="1">
      <alignment vertical="center"/>
    </xf>
    <xf numFmtId="0" fontId="2" fillId="9" borderId="0" xfId="0" quotePrefix="1" applyFont="1" applyFill="1">
      <alignment vertical="center"/>
    </xf>
    <xf numFmtId="0" fontId="0" fillId="9" borderId="0" xfId="0" applyFill="1" applyAlignment="1">
      <alignment horizontal="left" vertical="center"/>
    </xf>
    <xf numFmtId="49" fontId="2" fillId="9" borderId="0" xfId="0" applyNumberFormat="1" applyFont="1" applyFill="1">
      <alignment vertical="center"/>
    </xf>
    <xf numFmtId="0" fontId="2" fillId="9" borderId="0" xfId="0" applyFont="1" applyFill="1" applyAlignment="1">
      <alignment horizontal="right" vertical="center"/>
    </xf>
    <xf numFmtId="0" fontId="0" fillId="9" borderId="0" xfId="0" quotePrefix="1" applyFill="1" applyAlignment="1">
      <alignment horizontal="right" vertical="center"/>
    </xf>
    <xf numFmtId="0" fontId="2" fillId="9" borderId="0" xfId="0" applyFont="1" applyFill="1" applyAlignment="1">
      <alignment horizontal="left" vertical="center"/>
    </xf>
    <xf numFmtId="0" fontId="0" fillId="9" borderId="0" xfId="0" quotePrefix="1" applyFill="1">
      <alignment vertical="center"/>
    </xf>
    <xf numFmtId="0" fontId="0" fillId="9" borderId="0" xfId="0" applyFill="1" applyAlignment="1"/>
    <xf numFmtId="0" fontId="2" fillId="9" borderId="0" xfId="0" applyFont="1" applyFill="1" applyAlignment="1">
      <alignment vertical="center" wrapText="1"/>
    </xf>
    <xf numFmtId="0" fontId="40" fillId="9" borderId="0" xfId="0" applyFont="1" applyFill="1">
      <alignment vertical="center"/>
    </xf>
    <xf numFmtId="0" fontId="51" fillId="9" borderId="0" xfId="0" applyFont="1" applyFill="1">
      <alignment vertical="center"/>
    </xf>
    <xf numFmtId="0" fontId="51" fillId="8" borderId="0" xfId="0" applyFont="1" applyFill="1">
      <alignment vertical="center"/>
    </xf>
    <xf numFmtId="0" fontId="51" fillId="11" borderId="0" xfId="0" applyFont="1" applyFill="1">
      <alignment vertical="center"/>
    </xf>
    <xf numFmtId="4" fontId="51" fillId="0" borderId="0" xfId="0" applyNumberFormat="1" applyFont="1" applyFill="1" applyBorder="1" applyAlignment="1" applyProtection="1"/>
    <xf numFmtId="0" fontId="2" fillId="12" borderId="0" xfId="0" applyFont="1" applyFill="1">
      <alignment vertical="center"/>
    </xf>
    <xf numFmtId="0" fontId="0" fillId="12" borderId="0" xfId="0" applyFill="1">
      <alignment vertical="center"/>
    </xf>
    <xf numFmtId="0" fontId="0" fillId="12" borderId="0" xfId="0" quotePrefix="1" applyFill="1">
      <alignment vertical="center"/>
    </xf>
    <xf numFmtId="0" fontId="51" fillId="4" borderId="0" xfId="0" applyFont="1" applyFill="1">
      <alignment vertical="center"/>
    </xf>
    <xf numFmtId="0" fontId="51" fillId="12" borderId="0" xfId="0" applyFont="1" applyFill="1">
      <alignment vertical="center"/>
    </xf>
    <xf numFmtId="176" fontId="51" fillId="0" borderId="0" xfId="0" applyNumberFormat="1" applyFont="1" applyFill="1" applyBorder="1">
      <alignment vertical="center"/>
    </xf>
    <xf numFmtId="0" fontId="0" fillId="8" borderId="0" xfId="0" quotePrefix="1" applyFill="1" applyAlignment="1">
      <alignment horizontal="left" vertical="center"/>
    </xf>
    <xf numFmtId="0" fontId="0" fillId="8" borderId="0" xfId="0" applyFill="1" applyAlignment="1">
      <alignment horizontal="center" vertical="center"/>
    </xf>
    <xf numFmtId="178" fontId="2" fillId="4" borderId="0" xfId="0" applyNumberFormat="1" applyFont="1" applyFill="1">
      <alignment vertical="center"/>
    </xf>
    <xf numFmtId="0" fontId="2" fillId="0" borderId="0" xfId="0" applyFont="1" applyAlignment="1">
      <alignment vertical="center"/>
    </xf>
    <xf numFmtId="0" fontId="7" fillId="0" borderId="0" xfId="0" applyFont="1" applyFill="1">
      <alignment vertical="center"/>
    </xf>
    <xf numFmtId="0" fontId="7" fillId="8" borderId="0" xfId="0" applyFont="1" applyFill="1">
      <alignment vertical="center"/>
    </xf>
    <xf numFmtId="0" fontId="56" fillId="11" borderId="0" xfId="0" applyFont="1" applyFill="1">
      <alignment vertical="center"/>
    </xf>
    <xf numFmtId="49" fontId="29" fillId="0" borderId="0" xfId="0" applyNumberFormat="1" applyFont="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Border="1" applyAlignment="1">
      <alignment vertical="center" wrapText="1"/>
    </xf>
    <xf numFmtId="0" fontId="2" fillId="0" borderId="0" xfId="0" applyFont="1" applyAlignment="1">
      <alignment vertical="center"/>
    </xf>
    <xf numFmtId="0" fontId="2" fillId="0" borderId="0" xfId="0" applyFont="1" applyAlignment="1">
      <alignment vertical="center"/>
    </xf>
    <xf numFmtId="0" fontId="0" fillId="0" borderId="0" xfId="0" applyAlignment="1">
      <alignment horizontal="center" vertical="center"/>
    </xf>
    <xf numFmtId="0" fontId="2" fillId="0" borderId="0" xfId="0" quotePrefix="1" applyFont="1" applyAlignment="1">
      <alignment horizontal="left" vertical="center"/>
    </xf>
    <xf numFmtId="49" fontId="2" fillId="0" borderId="0" xfId="0" applyNumberFormat="1" applyFont="1" applyAlignment="1">
      <alignment horizontal="left" vertical="center" wrapText="1"/>
    </xf>
    <xf numFmtId="0" fontId="2" fillId="0" borderId="0" xfId="0" applyFont="1" applyFill="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xf numFmtId="0" fontId="41" fillId="0" borderId="2" xfId="0" applyFont="1" applyBorder="1" applyAlignment="1">
      <alignment horizontal="right" vertical="center" wrapText="1"/>
    </xf>
    <xf numFmtId="0" fontId="43" fillId="0" borderId="3" xfId="0" applyFont="1" applyBorder="1" applyAlignment="1">
      <alignment horizontal="right" vertical="center"/>
    </xf>
    <xf numFmtId="0" fontId="43" fillId="0" borderId="4" xfId="0" applyFont="1" applyBorder="1" applyAlignment="1">
      <alignment horizontal="right" vertical="center"/>
    </xf>
    <xf numFmtId="0" fontId="41" fillId="0" borderId="3" xfId="0" applyFont="1" applyBorder="1" applyAlignment="1">
      <alignment horizontal="right" vertical="center" wrapText="1"/>
    </xf>
    <xf numFmtId="0" fontId="41" fillId="0" borderId="4" xfId="0" applyFont="1" applyBorder="1" applyAlignment="1">
      <alignment horizontal="right" vertical="center" wrapText="1"/>
    </xf>
    <xf numFmtId="0" fontId="49" fillId="4" borderId="7" xfId="0" applyFont="1" applyFill="1" applyBorder="1" applyAlignment="1">
      <alignment vertical="center" wrapText="1"/>
    </xf>
    <xf numFmtId="0" fontId="49" fillId="4" borderId="13" xfId="0" applyFont="1" applyFill="1" applyBorder="1" applyAlignment="1">
      <alignment vertical="center" wrapText="1"/>
    </xf>
    <xf numFmtId="0" fontId="49" fillId="0" borderId="7" xfId="0" applyFont="1" applyBorder="1" applyAlignment="1">
      <alignment vertical="top" wrapText="1"/>
    </xf>
    <xf numFmtId="0" fontId="49" fillId="0" borderId="13" xfId="0" applyFont="1" applyBorder="1" applyAlignment="1">
      <alignment vertical="top" wrapText="1"/>
    </xf>
    <xf numFmtId="0" fontId="49" fillId="0" borderId="7" xfId="0" applyFont="1" applyBorder="1" applyAlignment="1">
      <alignment horizontal="center" vertical="center" wrapText="1"/>
    </xf>
    <xf numFmtId="0" fontId="49" fillId="0" borderId="9" xfId="0" applyFont="1" applyBorder="1" applyAlignment="1">
      <alignment horizontal="center" vertical="center" wrapText="1"/>
    </xf>
    <xf numFmtId="0" fontId="49" fillId="0" borderId="13" xfId="0" applyFont="1" applyBorder="1" applyAlignment="1">
      <alignment horizontal="center" vertical="center" wrapText="1"/>
    </xf>
    <xf numFmtId="0" fontId="49" fillId="0" borderId="7" xfId="0" applyFont="1" applyBorder="1" applyAlignment="1">
      <alignment horizontal="center" vertical="top" wrapText="1"/>
    </xf>
    <xf numFmtId="0" fontId="49" fillId="0" borderId="9" xfId="0" applyFont="1" applyBorder="1" applyAlignment="1">
      <alignment horizontal="center" vertical="top" wrapText="1"/>
    </xf>
    <xf numFmtId="0" fontId="49" fillId="0" borderId="13" xfId="0" applyFont="1" applyBorder="1" applyAlignment="1">
      <alignment horizontal="center" vertical="top" wrapText="1"/>
    </xf>
    <xf numFmtId="0" fontId="49" fillId="0" borderId="9" xfId="0" applyFont="1" applyBorder="1" applyAlignment="1">
      <alignment vertical="top" wrapText="1"/>
    </xf>
    <xf numFmtId="0" fontId="49" fillId="0" borderId="3" xfId="0" applyFont="1" applyBorder="1" applyAlignment="1">
      <alignment horizontal="center" vertical="center" wrapText="1"/>
    </xf>
    <xf numFmtId="0" fontId="49" fillId="0" borderId="4" xfId="0" applyFont="1" applyBorder="1" applyAlignment="1">
      <alignment horizontal="center" vertical="center" wrapText="1"/>
    </xf>
    <xf numFmtId="0" fontId="49" fillId="0" borderId="2" xfId="0" applyFont="1" applyBorder="1" applyAlignment="1">
      <alignment vertical="top" wrapText="1"/>
    </xf>
    <xf numFmtId="0" fontId="2" fillId="0" borderId="0" xfId="0" applyFont="1" applyAlignment="1">
      <alignment vertical="center"/>
    </xf>
    <xf numFmtId="0" fontId="0" fillId="0" borderId="0" xfId="0" applyAlignment="1">
      <alignment vertical="center"/>
    </xf>
    <xf numFmtId="0" fontId="0" fillId="0" borderId="0" xfId="0" quotePrefix="1" applyAlignment="1">
      <alignment vertical="center"/>
    </xf>
    <xf numFmtId="0" fontId="61" fillId="0" borderId="2" xfId="0" applyFont="1" applyBorder="1" applyAlignment="1">
      <alignment horizontal="center" vertical="center" wrapText="1"/>
    </xf>
    <xf numFmtId="183" fontId="61" fillId="0" borderId="3" xfId="0" applyNumberFormat="1" applyFont="1" applyBorder="1" applyAlignment="1">
      <alignment horizontal="right" vertical="top" wrapText="1"/>
    </xf>
    <xf numFmtId="183" fontId="61" fillId="0" borderId="5" xfId="0" applyNumberFormat="1" applyFont="1" applyBorder="1" applyAlignment="1">
      <alignment horizontal="right" vertical="top" wrapText="1"/>
    </xf>
    <xf numFmtId="183" fontId="61" fillId="0" borderId="4" xfId="0" applyNumberFormat="1" applyFont="1" applyBorder="1" applyAlignment="1">
      <alignment horizontal="right" vertical="top" wrapText="1"/>
    </xf>
    <xf numFmtId="0" fontId="61" fillId="0" borderId="2" xfId="0" applyFont="1" applyBorder="1" applyAlignment="1">
      <alignment vertical="center" wrapText="1"/>
    </xf>
    <xf numFmtId="0" fontId="2" fillId="0" borderId="0" xfId="0" quotePrefix="1" applyFont="1" applyAlignment="1">
      <alignment vertical="center"/>
    </xf>
  </cellXfs>
  <cellStyles count="10">
    <cellStyle name="常规" xfId="0" builtinId="0"/>
    <cellStyle name="常规 2" xfId="1"/>
    <cellStyle name="常规 2 2" xfId="2"/>
    <cellStyle name="常规 3" xfId="3"/>
    <cellStyle name="常规 3 2" xfId="4"/>
    <cellStyle name="常规 4" xfId="5"/>
    <cellStyle name="常规 5" xfId="6"/>
    <cellStyle name="超链接 2" xfId="7"/>
    <cellStyle name="货币 2" xfId="8"/>
    <cellStyle name="货币 2 2" xfId="9"/>
  </cellStyles>
  <dxfs count="37">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u val="none"/>
        <color indexed="8"/>
      </font>
    </dxf>
    <dxf>
      <font>
        <condense val="0"/>
        <extend val="0"/>
        <color indexed="12"/>
      </font>
    </dxf>
    <dxf>
      <font>
        <condense val="0"/>
        <extend val="0"/>
        <color indexed="10"/>
      </font>
    </dxf>
    <dxf>
      <font>
        <condense val="0"/>
        <extend val="0"/>
        <u val="none"/>
        <color indexed="8"/>
      </font>
    </dxf>
    <dxf>
      <fill>
        <patternFill>
          <bgColor indexed="1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53"/>
  </sheetPr>
  <dimension ref="A1:I406"/>
  <sheetViews>
    <sheetView topLeftCell="A275" workbookViewId="0">
      <selection activeCell="C121" sqref="C121"/>
    </sheetView>
  </sheetViews>
  <sheetFormatPr defaultRowHeight="14.25"/>
  <cols>
    <col min="1" max="1" width="11.625" style="2" customWidth="1"/>
    <col min="2" max="2" width="20" style="2" customWidth="1"/>
    <col min="3" max="3" width="36.75" style="21" customWidth="1"/>
    <col min="4" max="4" width="17.5" style="20" customWidth="1"/>
    <col min="5" max="5" width="10.25" style="2" bestFit="1" customWidth="1"/>
    <col min="6" max="6" width="33.375" customWidth="1"/>
    <col min="8" max="8" width="15.75" style="2" customWidth="1"/>
  </cols>
  <sheetData>
    <row r="1" spans="1:8" s="9" customFormat="1">
      <c r="A1" s="42" t="s">
        <v>1789</v>
      </c>
      <c r="B1" s="42" t="s">
        <v>1790</v>
      </c>
      <c r="C1" s="43" t="s">
        <v>91</v>
      </c>
      <c r="D1" s="123" t="s">
        <v>1288</v>
      </c>
      <c r="E1" s="42" t="s">
        <v>983</v>
      </c>
      <c r="F1" s="44" t="s">
        <v>984</v>
      </c>
      <c r="G1" s="44" t="s">
        <v>986</v>
      </c>
      <c r="H1" s="42" t="s">
        <v>985</v>
      </c>
    </row>
    <row r="2" spans="1:8" s="5" customFormat="1" ht="28.5">
      <c r="A2" s="21" t="s">
        <v>550</v>
      </c>
      <c r="B2" s="79" t="s">
        <v>3248</v>
      </c>
      <c r="C2" s="87" t="s">
        <v>732</v>
      </c>
      <c r="D2" s="104">
        <v>27160</v>
      </c>
      <c r="E2" s="110" t="s">
        <v>3382</v>
      </c>
      <c r="F2" s="10" t="s">
        <v>3336</v>
      </c>
      <c r="G2" s="5" t="s">
        <v>653</v>
      </c>
      <c r="H2" s="19">
        <v>680087776380</v>
      </c>
    </row>
    <row r="3" spans="1:8" s="5" customFormat="1" ht="28.5">
      <c r="A3" s="21" t="s">
        <v>3137</v>
      </c>
      <c r="B3" s="70" t="s">
        <v>174</v>
      </c>
      <c r="C3" s="72" t="s">
        <v>529</v>
      </c>
      <c r="D3" s="104">
        <v>7500</v>
      </c>
      <c r="E3" s="110" t="s">
        <v>2808</v>
      </c>
      <c r="F3" s="5" t="s">
        <v>3336</v>
      </c>
      <c r="G3" s="5" t="s">
        <v>654</v>
      </c>
      <c r="H3" s="21" t="s">
        <v>1851</v>
      </c>
    </row>
    <row r="4" spans="1:8" s="5" customFormat="1" ht="28.5">
      <c r="A4" s="21" t="s">
        <v>3137</v>
      </c>
      <c r="B4" s="70" t="s">
        <v>174</v>
      </c>
      <c r="C4" s="72" t="s">
        <v>529</v>
      </c>
      <c r="D4" s="104">
        <v>7500</v>
      </c>
      <c r="E4" s="110" t="s">
        <v>2807</v>
      </c>
      <c r="F4" s="5" t="s">
        <v>3336</v>
      </c>
      <c r="G4" s="5" t="s">
        <v>654</v>
      </c>
      <c r="H4" s="21" t="s">
        <v>1932</v>
      </c>
    </row>
    <row r="5" spans="1:8" s="5" customFormat="1">
      <c r="A5" s="21" t="s">
        <v>3</v>
      </c>
      <c r="B5" s="69"/>
      <c r="C5" s="87" t="s">
        <v>2375</v>
      </c>
      <c r="D5" s="104">
        <v>500</v>
      </c>
      <c r="E5" s="111" t="s">
        <v>3000</v>
      </c>
      <c r="F5" s="10" t="s">
        <v>744</v>
      </c>
      <c r="G5" s="5" t="s">
        <v>2293</v>
      </c>
      <c r="H5" s="19">
        <v>680095295415</v>
      </c>
    </row>
    <row r="6" spans="1:8" s="5" customFormat="1">
      <c r="A6" s="21" t="s">
        <v>3</v>
      </c>
      <c r="B6" s="69"/>
      <c r="C6" s="69" t="s">
        <v>2901</v>
      </c>
      <c r="D6" s="50">
        <v>110644</v>
      </c>
      <c r="E6" s="111" t="s">
        <v>3001</v>
      </c>
      <c r="F6" s="5" t="s">
        <v>881</v>
      </c>
      <c r="G6" s="5" t="s">
        <v>653</v>
      </c>
      <c r="H6" s="19">
        <v>680095295420</v>
      </c>
    </row>
    <row r="7" spans="1:8" s="5" customFormat="1">
      <c r="A7" s="21" t="s">
        <v>3</v>
      </c>
      <c r="B7" s="69"/>
      <c r="C7" s="69" t="s">
        <v>2901</v>
      </c>
      <c r="D7" s="50">
        <v>45000</v>
      </c>
      <c r="E7" s="111" t="s">
        <v>3002</v>
      </c>
      <c r="F7" s="5" t="s">
        <v>881</v>
      </c>
      <c r="G7" s="5" t="s">
        <v>654</v>
      </c>
      <c r="H7" s="19">
        <v>680095295420</v>
      </c>
    </row>
    <row r="8" spans="1:8" s="5" customFormat="1">
      <c r="A8" s="21" t="s">
        <v>3</v>
      </c>
      <c r="B8" s="69" t="s">
        <v>748</v>
      </c>
      <c r="C8" s="72" t="s">
        <v>3003</v>
      </c>
      <c r="D8" s="50">
        <v>9000</v>
      </c>
      <c r="E8" s="111" t="s">
        <v>3375</v>
      </c>
      <c r="F8" s="5" t="s">
        <v>881</v>
      </c>
      <c r="G8" s="5" t="s">
        <v>653</v>
      </c>
      <c r="H8" s="19">
        <v>680100189205</v>
      </c>
    </row>
    <row r="9" spans="1:8" s="5" customFormat="1" ht="28.5">
      <c r="A9" s="21" t="s">
        <v>1054</v>
      </c>
      <c r="B9" s="69" t="s">
        <v>3374</v>
      </c>
      <c r="C9" s="87" t="s">
        <v>529</v>
      </c>
      <c r="D9" s="50">
        <v>7300</v>
      </c>
      <c r="E9" s="111" t="s">
        <v>3383</v>
      </c>
      <c r="F9" s="5" t="s">
        <v>3336</v>
      </c>
      <c r="G9" s="5" t="s">
        <v>654</v>
      </c>
      <c r="H9" s="19">
        <v>680095295416</v>
      </c>
    </row>
    <row r="10" spans="1:8" s="5" customFormat="1" ht="15">
      <c r="A10" s="21" t="s">
        <v>468</v>
      </c>
      <c r="B10" s="69" t="s">
        <v>963</v>
      </c>
      <c r="C10" s="47" t="s">
        <v>962</v>
      </c>
      <c r="D10" s="50">
        <v>10000</v>
      </c>
      <c r="E10" s="69" t="s">
        <v>3134</v>
      </c>
      <c r="F10" s="39" t="s">
        <v>746</v>
      </c>
      <c r="G10" s="5" t="s">
        <v>2293</v>
      </c>
      <c r="H10" s="19">
        <v>680095295417</v>
      </c>
    </row>
    <row r="11" spans="1:8" s="5" customFormat="1">
      <c r="A11" s="21" t="s">
        <v>546</v>
      </c>
      <c r="B11" s="69" t="s">
        <v>467</v>
      </c>
      <c r="C11" s="112" t="s">
        <v>116</v>
      </c>
      <c r="D11" s="104">
        <v>60988</v>
      </c>
      <c r="E11" s="70" t="s">
        <v>465</v>
      </c>
      <c r="F11" s="48" t="s">
        <v>746</v>
      </c>
      <c r="G11" s="5" t="s">
        <v>2293</v>
      </c>
      <c r="H11" s="19">
        <v>680100189245</v>
      </c>
    </row>
    <row r="12" spans="1:8" s="46" customFormat="1">
      <c r="A12" s="45"/>
      <c r="B12" s="106"/>
      <c r="C12" s="113"/>
      <c r="D12" s="105"/>
      <c r="E12" s="114"/>
      <c r="F12" s="58"/>
      <c r="H12" s="40"/>
    </row>
    <row r="13" spans="1:8" s="46" customFormat="1">
      <c r="A13" s="3" t="s">
        <v>1055</v>
      </c>
      <c r="B13" s="70" t="s">
        <v>1357</v>
      </c>
      <c r="C13" s="70" t="s">
        <v>1358</v>
      </c>
      <c r="D13" s="104">
        <v>27142</v>
      </c>
      <c r="E13" s="70" t="s">
        <v>1359</v>
      </c>
      <c r="F13" s="5" t="s">
        <v>746</v>
      </c>
      <c r="G13" s="2" t="s">
        <v>2293</v>
      </c>
      <c r="H13" s="2" t="s">
        <v>1360</v>
      </c>
    </row>
    <row r="14" spans="1:8" s="5" customFormat="1" ht="28.5">
      <c r="A14" s="21" t="s">
        <v>948</v>
      </c>
      <c r="B14" s="69" t="s">
        <v>747</v>
      </c>
      <c r="C14" s="69" t="s">
        <v>1476</v>
      </c>
      <c r="D14" s="50">
        <v>28015</v>
      </c>
      <c r="E14" s="70" t="s">
        <v>949</v>
      </c>
      <c r="F14" s="39" t="s">
        <v>746</v>
      </c>
      <c r="G14" s="5" t="s">
        <v>2293</v>
      </c>
      <c r="H14" s="19">
        <v>680100189212</v>
      </c>
    </row>
    <row r="15" spans="1:8" s="5" customFormat="1">
      <c r="A15" s="21" t="s">
        <v>948</v>
      </c>
      <c r="B15" s="69" t="s">
        <v>964</v>
      </c>
      <c r="C15" s="69" t="s">
        <v>3100</v>
      </c>
      <c r="D15" s="50">
        <v>7200</v>
      </c>
      <c r="E15" s="70" t="s">
        <v>1262</v>
      </c>
      <c r="F15" s="39" t="s">
        <v>746</v>
      </c>
      <c r="G15" s="5" t="s">
        <v>2293</v>
      </c>
      <c r="H15" s="19">
        <v>680100189211</v>
      </c>
    </row>
    <row r="16" spans="1:8" s="5" customFormat="1">
      <c r="A16" s="21" t="s">
        <v>948</v>
      </c>
      <c r="B16" s="69" t="s">
        <v>2055</v>
      </c>
      <c r="C16" s="69" t="s">
        <v>3100</v>
      </c>
      <c r="D16" s="50">
        <v>4000</v>
      </c>
      <c r="E16" s="70" t="s">
        <v>1263</v>
      </c>
      <c r="F16" s="39" t="s">
        <v>746</v>
      </c>
      <c r="G16" s="5" t="s">
        <v>2293</v>
      </c>
      <c r="H16" s="19">
        <v>680100189211</v>
      </c>
    </row>
    <row r="17" spans="1:8" s="5" customFormat="1">
      <c r="A17" s="21" t="s">
        <v>2299</v>
      </c>
      <c r="B17" s="21" t="s">
        <v>2055</v>
      </c>
      <c r="C17" s="53" t="s">
        <v>3100</v>
      </c>
      <c r="D17" s="35">
        <v>8000</v>
      </c>
      <c r="E17" s="2" t="s">
        <v>1264</v>
      </c>
      <c r="F17" s="39" t="s">
        <v>746</v>
      </c>
      <c r="G17" s="5" t="s">
        <v>2293</v>
      </c>
      <c r="H17" s="19">
        <v>680100189211</v>
      </c>
    </row>
    <row r="18" spans="1:8" s="5" customFormat="1">
      <c r="A18" s="21" t="s">
        <v>2299</v>
      </c>
      <c r="B18" s="2" t="s">
        <v>547</v>
      </c>
      <c r="C18" s="53" t="s">
        <v>2130</v>
      </c>
      <c r="D18" s="51">
        <v>4000</v>
      </c>
      <c r="E18" s="2" t="s">
        <v>345</v>
      </c>
      <c r="F18" s="39" t="s">
        <v>746</v>
      </c>
      <c r="G18" s="5" t="s">
        <v>2293</v>
      </c>
      <c r="H18" s="19">
        <v>680100189210</v>
      </c>
    </row>
    <row r="19" spans="1:8" s="5" customFormat="1">
      <c r="A19" s="21" t="s">
        <v>2299</v>
      </c>
      <c r="B19" s="2" t="s">
        <v>695</v>
      </c>
      <c r="C19" s="53" t="s">
        <v>563</v>
      </c>
      <c r="D19" s="20">
        <v>22616</v>
      </c>
      <c r="E19" s="2" t="s">
        <v>2128</v>
      </c>
      <c r="F19" s="48" t="s">
        <v>746</v>
      </c>
      <c r="G19" s="5" t="s">
        <v>2293</v>
      </c>
      <c r="H19" s="19">
        <v>680100189209</v>
      </c>
    </row>
    <row r="20" spans="1:8" s="5" customFormat="1">
      <c r="A20" s="21" t="s">
        <v>2299</v>
      </c>
      <c r="B20" s="2" t="s">
        <v>655</v>
      </c>
      <c r="C20" s="26" t="s">
        <v>2054</v>
      </c>
      <c r="D20" s="20">
        <v>9000</v>
      </c>
      <c r="E20" s="2" t="s">
        <v>2129</v>
      </c>
      <c r="F20" s="48" t="s">
        <v>746</v>
      </c>
      <c r="G20" s="5" t="s">
        <v>2293</v>
      </c>
      <c r="H20" s="19">
        <v>680100189200</v>
      </c>
    </row>
    <row r="21" spans="1:8" s="5" customFormat="1" ht="28.5">
      <c r="A21" s="81" t="s">
        <v>237</v>
      </c>
      <c r="B21" s="69" t="s">
        <v>236</v>
      </c>
      <c r="C21" s="87" t="s">
        <v>529</v>
      </c>
      <c r="D21" s="50">
        <v>7300</v>
      </c>
      <c r="E21" s="69" t="s">
        <v>238</v>
      </c>
      <c r="F21" s="5" t="s">
        <v>881</v>
      </c>
      <c r="G21" s="5" t="s">
        <v>2293</v>
      </c>
      <c r="H21" s="19">
        <v>680100189204</v>
      </c>
    </row>
    <row r="22" spans="1:8" s="5" customFormat="1" ht="28.5">
      <c r="A22" s="69" t="s">
        <v>239</v>
      </c>
      <c r="B22" s="69" t="s">
        <v>548</v>
      </c>
      <c r="C22" s="84" t="s">
        <v>466</v>
      </c>
      <c r="D22" s="50">
        <v>214424</v>
      </c>
      <c r="E22" s="69" t="s">
        <v>240</v>
      </c>
      <c r="F22" s="5" t="s">
        <v>881</v>
      </c>
      <c r="G22" s="5" t="s">
        <v>2293</v>
      </c>
      <c r="H22" s="19">
        <v>680100189201</v>
      </c>
    </row>
    <row r="23" spans="1:8" s="5" customFormat="1">
      <c r="A23" s="69" t="s">
        <v>239</v>
      </c>
      <c r="B23" s="70" t="s">
        <v>241</v>
      </c>
      <c r="C23" s="107" t="s">
        <v>2901</v>
      </c>
      <c r="D23" s="108">
        <v>20000</v>
      </c>
      <c r="E23" s="69" t="s">
        <v>696</v>
      </c>
      <c r="F23" s="5" t="s">
        <v>881</v>
      </c>
      <c r="G23" s="5" t="s">
        <v>2293</v>
      </c>
      <c r="H23" s="19">
        <v>680100189202</v>
      </c>
    </row>
    <row r="24" spans="1:8">
      <c r="A24" s="70" t="s">
        <v>1071</v>
      </c>
      <c r="B24" s="70" t="s">
        <v>1072</v>
      </c>
      <c r="C24" s="72" t="s">
        <v>1073</v>
      </c>
      <c r="D24" s="50">
        <v>41000</v>
      </c>
      <c r="E24" s="69" t="s">
        <v>115</v>
      </c>
      <c r="F24" s="5" t="s">
        <v>881</v>
      </c>
      <c r="G24" t="s">
        <v>2293</v>
      </c>
      <c r="H24" s="2" t="s">
        <v>1473</v>
      </c>
    </row>
    <row r="25" spans="1:8">
      <c r="A25" s="109" t="s">
        <v>2664</v>
      </c>
      <c r="B25" s="79" t="s">
        <v>2665</v>
      </c>
      <c r="C25" s="72" t="s">
        <v>1708</v>
      </c>
      <c r="D25" s="104">
        <v>15200</v>
      </c>
      <c r="E25" s="69" t="s">
        <v>1335</v>
      </c>
      <c r="F25" s="5" t="s">
        <v>3336</v>
      </c>
      <c r="G25" t="s">
        <v>2293</v>
      </c>
      <c r="H25" s="2" t="s">
        <v>2668</v>
      </c>
    </row>
    <row r="26" spans="1:8" s="5" customFormat="1" ht="28.5">
      <c r="A26" s="69" t="s">
        <v>1059</v>
      </c>
      <c r="B26" s="70" t="s">
        <v>1101</v>
      </c>
      <c r="C26" s="72" t="s">
        <v>2584</v>
      </c>
      <c r="D26" s="104">
        <v>10200</v>
      </c>
      <c r="E26" s="110" t="s">
        <v>853</v>
      </c>
      <c r="F26" s="5" t="s">
        <v>3336</v>
      </c>
      <c r="G26" t="s">
        <v>2293</v>
      </c>
      <c r="H26" s="21" t="s">
        <v>1846</v>
      </c>
    </row>
    <row r="27" spans="1:8" s="5" customFormat="1">
      <c r="A27" s="69" t="s">
        <v>1504</v>
      </c>
      <c r="B27" s="69" t="s">
        <v>5</v>
      </c>
      <c r="C27" s="84" t="s">
        <v>909</v>
      </c>
      <c r="D27" s="104">
        <v>88142</v>
      </c>
      <c r="E27" s="70" t="s">
        <v>1009</v>
      </c>
      <c r="F27" s="48" t="s">
        <v>745</v>
      </c>
      <c r="G27" t="s">
        <v>2293</v>
      </c>
      <c r="H27" s="21" t="s">
        <v>2152</v>
      </c>
    </row>
    <row r="28" spans="1:8" s="5" customFormat="1">
      <c r="A28" s="70" t="s">
        <v>3238</v>
      </c>
      <c r="B28" s="69" t="s">
        <v>1654</v>
      </c>
      <c r="C28" s="84" t="s">
        <v>551</v>
      </c>
      <c r="D28" s="104">
        <v>28015</v>
      </c>
      <c r="E28" s="70" t="s">
        <v>3237</v>
      </c>
      <c r="F28" s="48" t="s">
        <v>881</v>
      </c>
      <c r="G28" t="s">
        <v>2293</v>
      </c>
      <c r="H28" s="19">
        <v>680100189187</v>
      </c>
    </row>
    <row r="29" spans="1:8" s="5" customFormat="1">
      <c r="A29" s="70" t="s">
        <v>3238</v>
      </c>
      <c r="B29" s="69" t="s">
        <v>1212</v>
      </c>
      <c r="C29" s="84" t="s">
        <v>1211</v>
      </c>
      <c r="D29" s="104">
        <v>4800</v>
      </c>
      <c r="E29" s="70" t="s">
        <v>2161</v>
      </c>
      <c r="F29" s="48" t="s">
        <v>881</v>
      </c>
      <c r="G29" t="s">
        <v>2293</v>
      </c>
      <c r="H29" s="21" t="s">
        <v>1308</v>
      </c>
    </row>
    <row r="30" spans="1:8" s="5" customFormat="1" ht="28.5">
      <c r="A30" s="70" t="s">
        <v>3238</v>
      </c>
      <c r="B30" s="69" t="s">
        <v>2962</v>
      </c>
      <c r="C30" s="87" t="s">
        <v>3118</v>
      </c>
      <c r="D30" s="104">
        <v>60000</v>
      </c>
      <c r="E30" s="70" t="s">
        <v>100</v>
      </c>
      <c r="F30" s="48" t="s">
        <v>746</v>
      </c>
      <c r="G30" t="s">
        <v>2293</v>
      </c>
      <c r="H30" s="19">
        <v>680100189189</v>
      </c>
    </row>
    <row r="31" spans="1:8" s="5" customFormat="1" ht="28.5">
      <c r="A31" s="2" t="s">
        <v>3238</v>
      </c>
      <c r="B31" s="21" t="s">
        <v>2962</v>
      </c>
      <c r="C31" s="5" t="s">
        <v>3118</v>
      </c>
      <c r="D31" s="20">
        <v>71773</v>
      </c>
      <c r="E31" s="2" t="s">
        <v>2149</v>
      </c>
      <c r="F31" s="48" t="s">
        <v>746</v>
      </c>
      <c r="G31" t="s">
        <v>2293</v>
      </c>
      <c r="H31" s="19">
        <v>680100189189</v>
      </c>
    </row>
    <row r="32" spans="1:8" s="5" customFormat="1">
      <c r="A32" s="2" t="s">
        <v>2151</v>
      </c>
      <c r="B32" s="2" t="s">
        <v>4</v>
      </c>
      <c r="C32" s="17" t="s">
        <v>3322</v>
      </c>
      <c r="D32" s="20">
        <v>10000</v>
      </c>
      <c r="E32" s="2" t="s">
        <v>2150</v>
      </c>
      <c r="F32" s="48" t="s">
        <v>746</v>
      </c>
      <c r="G32" t="s">
        <v>2293</v>
      </c>
      <c r="H32" s="19">
        <v>680100189188</v>
      </c>
    </row>
    <row r="33" spans="1:8" s="46" customFormat="1">
      <c r="A33" s="16"/>
      <c r="B33" s="16"/>
      <c r="C33" s="59"/>
      <c r="D33" s="52"/>
      <c r="E33" s="16"/>
      <c r="F33" s="58"/>
      <c r="G33" s="22"/>
      <c r="H33" s="40"/>
    </row>
    <row r="34" spans="1:8" s="5" customFormat="1" ht="28.5">
      <c r="A34" s="21" t="s">
        <v>3099</v>
      </c>
      <c r="B34" s="28" t="s">
        <v>576</v>
      </c>
      <c r="C34" s="10" t="s">
        <v>1635</v>
      </c>
      <c r="D34" s="29">
        <v>19200</v>
      </c>
      <c r="E34" s="18" t="s">
        <v>3387</v>
      </c>
      <c r="F34" s="5" t="s">
        <v>3336</v>
      </c>
      <c r="G34" t="s">
        <v>2293</v>
      </c>
      <c r="H34" s="19">
        <v>680089013553</v>
      </c>
    </row>
    <row r="35" spans="1:8" s="5" customFormat="1" ht="28.5">
      <c r="A35" s="21" t="s">
        <v>447</v>
      </c>
      <c r="B35" s="12" t="s">
        <v>847</v>
      </c>
      <c r="C35" s="10" t="s">
        <v>1708</v>
      </c>
      <c r="D35" s="27">
        <v>20000</v>
      </c>
      <c r="E35" s="18" t="s">
        <v>652</v>
      </c>
      <c r="F35" s="5" t="s">
        <v>3336</v>
      </c>
      <c r="G35" t="s">
        <v>2293</v>
      </c>
      <c r="H35" s="19">
        <v>680089013553</v>
      </c>
    </row>
    <row r="36" spans="1:8" s="5" customFormat="1">
      <c r="A36" s="5" t="s">
        <v>527</v>
      </c>
      <c r="B36" s="21" t="s">
        <v>2298</v>
      </c>
      <c r="C36" s="10" t="s">
        <v>1237</v>
      </c>
      <c r="D36" s="35">
        <v>2000</v>
      </c>
      <c r="E36" s="21" t="s">
        <v>526</v>
      </c>
      <c r="F36" s="5" t="s">
        <v>881</v>
      </c>
      <c r="G36" s="5" t="s">
        <v>2293</v>
      </c>
      <c r="H36" s="19">
        <v>680102830206</v>
      </c>
    </row>
    <row r="37" spans="1:8" s="5" customFormat="1">
      <c r="A37" s="2" t="s">
        <v>1056</v>
      </c>
      <c r="B37" s="71" t="s">
        <v>1870</v>
      </c>
      <c r="C37" s="71" t="s">
        <v>1636</v>
      </c>
      <c r="D37" s="124">
        <v>12600</v>
      </c>
      <c r="E37" s="2" t="s">
        <v>1070</v>
      </c>
      <c r="F37" s="5" t="s">
        <v>881</v>
      </c>
      <c r="G37" t="s">
        <v>2293</v>
      </c>
      <c r="H37" s="19">
        <v>680105268771</v>
      </c>
    </row>
    <row r="38" spans="1:8">
      <c r="A38" s="3" t="s">
        <v>1993</v>
      </c>
      <c r="B38" s="2" t="s">
        <v>1069</v>
      </c>
      <c r="C38" s="70" t="s">
        <v>1708</v>
      </c>
      <c r="D38" s="20">
        <v>13600</v>
      </c>
      <c r="E38" s="2" t="s">
        <v>2547</v>
      </c>
      <c r="F38" s="5" t="s">
        <v>881</v>
      </c>
      <c r="G38" s="2" t="s">
        <v>2293</v>
      </c>
      <c r="H38" s="2" t="s">
        <v>575</v>
      </c>
    </row>
    <row r="39" spans="1:8" s="5" customFormat="1">
      <c r="A39" s="2" t="s">
        <v>1058</v>
      </c>
      <c r="B39" s="2" t="s">
        <v>573</v>
      </c>
      <c r="C39" s="69" t="s">
        <v>204</v>
      </c>
      <c r="D39" s="20">
        <v>6000</v>
      </c>
      <c r="E39" s="12" t="s">
        <v>1060</v>
      </c>
      <c r="F39" s="5" t="s">
        <v>881</v>
      </c>
      <c r="G39" t="s">
        <v>2293</v>
      </c>
      <c r="H39" s="2"/>
    </row>
    <row r="40" spans="1:8" s="5" customFormat="1">
      <c r="A40" s="2" t="s">
        <v>1058</v>
      </c>
      <c r="B40" s="2" t="s">
        <v>574</v>
      </c>
      <c r="C40" s="69" t="s">
        <v>1048</v>
      </c>
      <c r="D40" s="20">
        <v>25928</v>
      </c>
      <c r="E40" s="12" t="s">
        <v>1508</v>
      </c>
      <c r="F40" s="5" t="s">
        <v>881</v>
      </c>
      <c r="G40" t="s">
        <v>2293</v>
      </c>
      <c r="H40" s="19">
        <v>680105268769</v>
      </c>
    </row>
    <row r="41" spans="1:8" s="46" customFormat="1">
      <c r="A41" s="16"/>
      <c r="B41" s="16"/>
      <c r="C41" s="106"/>
      <c r="D41" s="52"/>
      <c r="E41" s="60"/>
      <c r="G41" s="22"/>
      <c r="H41" s="40"/>
    </row>
    <row r="42" spans="1:8" ht="15">
      <c r="A42" s="3" t="s">
        <v>1992</v>
      </c>
      <c r="B42" s="2" t="s">
        <v>561</v>
      </c>
      <c r="C42" s="47" t="s">
        <v>560</v>
      </c>
      <c r="D42" s="20">
        <v>6000</v>
      </c>
      <c r="E42" s="2" t="s">
        <v>1995</v>
      </c>
      <c r="F42" s="5" t="s">
        <v>881</v>
      </c>
      <c r="G42" s="2" t="s">
        <v>2293</v>
      </c>
      <c r="H42" s="2" t="s">
        <v>575</v>
      </c>
    </row>
    <row r="43" spans="1:8">
      <c r="A43" s="2" t="s">
        <v>559</v>
      </c>
      <c r="B43" s="54" t="s">
        <v>202</v>
      </c>
      <c r="C43" s="71" t="s">
        <v>2103</v>
      </c>
      <c r="D43" s="124">
        <v>24120</v>
      </c>
      <c r="E43" s="2" t="s">
        <v>1994</v>
      </c>
      <c r="F43" s="5" t="s">
        <v>881</v>
      </c>
      <c r="G43" t="s">
        <v>2293</v>
      </c>
      <c r="H43" s="23" t="s">
        <v>1390</v>
      </c>
    </row>
    <row r="44" spans="1:8" s="5" customFormat="1" ht="15">
      <c r="A44" s="2" t="s">
        <v>559</v>
      </c>
      <c r="B44" s="2" t="s">
        <v>121</v>
      </c>
      <c r="C44" s="47" t="s">
        <v>117</v>
      </c>
      <c r="D44" s="20">
        <v>3500</v>
      </c>
      <c r="E44" s="2" t="s">
        <v>118</v>
      </c>
      <c r="F44" s="5" t="s">
        <v>881</v>
      </c>
      <c r="G44" t="s">
        <v>2293</v>
      </c>
      <c r="H44" s="2" t="s">
        <v>119</v>
      </c>
    </row>
    <row r="45" spans="1:8" s="5" customFormat="1">
      <c r="A45" s="2" t="s">
        <v>1664</v>
      </c>
      <c r="B45" s="54" t="s">
        <v>201</v>
      </c>
      <c r="C45" s="71" t="s">
        <v>917</v>
      </c>
      <c r="D45" s="124">
        <v>14000</v>
      </c>
      <c r="E45" s="2" t="s">
        <v>1665</v>
      </c>
      <c r="F45" s="5" t="s">
        <v>881</v>
      </c>
      <c r="G45" t="s">
        <v>2293</v>
      </c>
      <c r="H45" s="19">
        <v>680102830199</v>
      </c>
    </row>
    <row r="46" spans="1:8" s="5" customFormat="1">
      <c r="A46" s="3" t="s">
        <v>2413</v>
      </c>
      <c r="B46" s="2" t="s">
        <v>375</v>
      </c>
      <c r="C46" s="71" t="s">
        <v>1061</v>
      </c>
      <c r="D46" s="20">
        <v>3000</v>
      </c>
      <c r="E46" s="70" t="s">
        <v>1659</v>
      </c>
      <c r="F46" s="5" t="s">
        <v>881</v>
      </c>
      <c r="G46" s="2" t="s">
        <v>2293</v>
      </c>
      <c r="H46" s="2" t="s">
        <v>575</v>
      </c>
    </row>
    <row r="47" spans="1:8" s="5" customFormat="1">
      <c r="A47" s="2" t="s">
        <v>1768</v>
      </c>
      <c r="B47" s="2" t="s">
        <v>2897</v>
      </c>
      <c r="C47" s="72" t="s">
        <v>226</v>
      </c>
      <c r="D47" s="20">
        <v>6000</v>
      </c>
      <c r="E47" s="2" t="s">
        <v>736</v>
      </c>
      <c r="F47" s="48" t="s">
        <v>746</v>
      </c>
      <c r="G47" t="s">
        <v>2293</v>
      </c>
      <c r="H47" s="19">
        <v>680105268770</v>
      </c>
    </row>
    <row r="48" spans="1:8" s="5" customFormat="1">
      <c r="A48" s="2" t="s">
        <v>1768</v>
      </c>
      <c r="B48" s="21" t="s">
        <v>6</v>
      </c>
      <c r="C48" s="72" t="s">
        <v>138</v>
      </c>
      <c r="D48" s="20">
        <v>16200</v>
      </c>
      <c r="E48" s="2" t="s">
        <v>737</v>
      </c>
      <c r="F48" s="48" t="s">
        <v>746</v>
      </c>
      <c r="G48" t="s">
        <v>2293</v>
      </c>
      <c r="H48" s="19">
        <v>680102830196</v>
      </c>
    </row>
    <row r="49" spans="1:8" s="5" customFormat="1">
      <c r="A49" s="2" t="s">
        <v>1767</v>
      </c>
      <c r="B49" s="21" t="s">
        <v>92</v>
      </c>
      <c r="C49" s="87" t="s">
        <v>697</v>
      </c>
      <c r="D49" s="20">
        <v>12600</v>
      </c>
      <c r="E49" s="2" t="s">
        <v>738</v>
      </c>
      <c r="F49" s="48" t="s">
        <v>746</v>
      </c>
      <c r="G49" t="s">
        <v>2293</v>
      </c>
      <c r="H49" s="19">
        <v>680102830195</v>
      </c>
    </row>
    <row r="50" spans="1:8" s="5" customFormat="1">
      <c r="A50" s="2" t="s">
        <v>1767</v>
      </c>
      <c r="B50" s="21" t="s">
        <v>200</v>
      </c>
      <c r="C50" s="84" t="s">
        <v>2749</v>
      </c>
      <c r="D50" s="20">
        <v>4800</v>
      </c>
      <c r="E50" s="2" t="s">
        <v>739</v>
      </c>
      <c r="F50" s="48" t="s">
        <v>746</v>
      </c>
      <c r="G50" t="s">
        <v>2293</v>
      </c>
      <c r="H50" s="19">
        <v>680105268767</v>
      </c>
    </row>
    <row r="51" spans="1:8" s="5" customFormat="1">
      <c r="A51" s="2" t="s">
        <v>1767</v>
      </c>
      <c r="B51" s="54" t="s">
        <v>198</v>
      </c>
      <c r="C51" s="71" t="s">
        <v>199</v>
      </c>
      <c r="D51" s="124">
        <v>19000</v>
      </c>
      <c r="E51" s="2" t="s">
        <v>740</v>
      </c>
      <c r="F51" s="5" t="s">
        <v>2334</v>
      </c>
      <c r="G51" t="s">
        <v>2293</v>
      </c>
      <c r="H51" s="19"/>
    </row>
    <row r="52" spans="1:8" s="5" customFormat="1">
      <c r="A52" s="2" t="s">
        <v>1767</v>
      </c>
      <c r="B52" s="54" t="s">
        <v>2196</v>
      </c>
      <c r="C52" s="69" t="s">
        <v>1287</v>
      </c>
      <c r="D52" s="20">
        <v>10000</v>
      </c>
      <c r="E52" s="2" t="s">
        <v>1764</v>
      </c>
      <c r="F52" s="5" t="s">
        <v>2334</v>
      </c>
      <c r="G52" t="s">
        <v>2293</v>
      </c>
      <c r="H52" s="19">
        <v>680102830232</v>
      </c>
    </row>
    <row r="53" spans="1:8" s="5" customFormat="1">
      <c r="A53" s="2" t="s">
        <v>1767</v>
      </c>
      <c r="B53" s="54" t="s">
        <v>556</v>
      </c>
      <c r="C53" s="69" t="s">
        <v>555</v>
      </c>
      <c r="D53" s="20">
        <v>6000</v>
      </c>
      <c r="E53" s="2" t="s">
        <v>1765</v>
      </c>
      <c r="F53" s="5" t="s">
        <v>2334</v>
      </c>
      <c r="G53" t="s">
        <v>2293</v>
      </c>
      <c r="H53" s="23" t="s">
        <v>1389</v>
      </c>
    </row>
    <row r="54" spans="1:8" s="5" customFormat="1">
      <c r="A54" s="3" t="s">
        <v>2414</v>
      </c>
      <c r="B54" s="2" t="s">
        <v>733</v>
      </c>
      <c r="C54" s="71" t="s">
        <v>1061</v>
      </c>
      <c r="D54" s="20">
        <v>20000</v>
      </c>
      <c r="E54" s="70" t="s">
        <v>1658</v>
      </c>
      <c r="F54" s="5" t="s">
        <v>746</v>
      </c>
      <c r="G54" s="2" t="s">
        <v>2293</v>
      </c>
      <c r="H54" s="2" t="s">
        <v>575</v>
      </c>
    </row>
    <row r="55" spans="1:8" s="5" customFormat="1" ht="28.5">
      <c r="A55" s="2" t="s">
        <v>1767</v>
      </c>
      <c r="B55" s="54" t="s">
        <v>558</v>
      </c>
      <c r="C55" s="69" t="s">
        <v>557</v>
      </c>
      <c r="D55" s="20">
        <v>11550</v>
      </c>
      <c r="E55" s="2" t="s">
        <v>1766</v>
      </c>
      <c r="F55" s="5" t="s">
        <v>746</v>
      </c>
      <c r="G55" t="s">
        <v>2293</v>
      </c>
      <c r="H55" s="19">
        <v>680102830194</v>
      </c>
    </row>
    <row r="56" spans="1:8">
      <c r="A56" s="3" t="s">
        <v>823</v>
      </c>
      <c r="B56" s="2" t="s">
        <v>572</v>
      </c>
      <c r="C56" s="72" t="s">
        <v>1708</v>
      </c>
      <c r="D56" s="20">
        <v>8600</v>
      </c>
      <c r="E56" s="2" t="s">
        <v>825</v>
      </c>
      <c r="F56" s="5" t="s">
        <v>881</v>
      </c>
      <c r="G56" s="2" t="s">
        <v>2293</v>
      </c>
      <c r="H56" s="2" t="s">
        <v>575</v>
      </c>
    </row>
    <row r="57" spans="1:8">
      <c r="A57" s="2" t="s">
        <v>823</v>
      </c>
      <c r="C57" s="71" t="s">
        <v>1636</v>
      </c>
      <c r="D57" s="20">
        <v>3600</v>
      </c>
      <c r="E57" s="2" t="s">
        <v>2942</v>
      </c>
      <c r="F57" s="5" t="s">
        <v>881</v>
      </c>
      <c r="G57" t="s">
        <v>2293</v>
      </c>
      <c r="H57" s="19">
        <v>680105268771</v>
      </c>
    </row>
    <row r="58" spans="1:8">
      <c r="A58" s="2" t="s">
        <v>823</v>
      </c>
      <c r="B58" s="2" t="s">
        <v>2940</v>
      </c>
      <c r="C58" s="87" t="s">
        <v>2375</v>
      </c>
      <c r="D58" s="20">
        <v>4400</v>
      </c>
      <c r="E58" s="2" t="s">
        <v>820</v>
      </c>
      <c r="F58" s="5" t="s">
        <v>881</v>
      </c>
      <c r="G58" t="s">
        <v>654</v>
      </c>
      <c r="H58" s="19">
        <v>680105268768</v>
      </c>
    </row>
    <row r="59" spans="1:8">
      <c r="A59" s="2" t="s">
        <v>823</v>
      </c>
      <c r="B59" s="2" t="s">
        <v>2941</v>
      </c>
      <c r="C59" s="69" t="s">
        <v>821</v>
      </c>
      <c r="D59" s="20">
        <v>5400</v>
      </c>
      <c r="E59" s="2" t="s">
        <v>826</v>
      </c>
      <c r="F59" s="5" t="s">
        <v>881</v>
      </c>
      <c r="G59" t="s">
        <v>654</v>
      </c>
      <c r="H59" s="2" t="s">
        <v>227</v>
      </c>
    </row>
    <row r="60" spans="1:8">
      <c r="A60" s="2" t="s">
        <v>823</v>
      </c>
      <c r="B60" s="2" t="s">
        <v>822</v>
      </c>
      <c r="C60" s="72" t="s">
        <v>2746</v>
      </c>
      <c r="D60" s="20">
        <v>12600</v>
      </c>
      <c r="E60" s="2" t="s">
        <v>827</v>
      </c>
      <c r="F60" s="5" t="s">
        <v>881</v>
      </c>
      <c r="G60" t="s">
        <v>2293</v>
      </c>
      <c r="H60" s="2" t="s">
        <v>227</v>
      </c>
    </row>
    <row r="61" spans="1:8" s="5" customFormat="1">
      <c r="A61" s="5" t="s">
        <v>1742</v>
      </c>
      <c r="B61" s="21" t="s">
        <v>1283</v>
      </c>
      <c r="C61" s="72" t="s">
        <v>1388</v>
      </c>
      <c r="D61" s="35">
        <v>6000</v>
      </c>
      <c r="E61" s="21" t="s">
        <v>185</v>
      </c>
      <c r="F61" s="5" t="s">
        <v>881</v>
      </c>
      <c r="G61" s="5" t="s">
        <v>2293</v>
      </c>
      <c r="H61" s="23" t="s">
        <v>2963</v>
      </c>
    </row>
    <row r="62" spans="1:8" s="5" customFormat="1">
      <c r="A62" s="5" t="s">
        <v>1743</v>
      </c>
      <c r="B62" s="54" t="s">
        <v>531</v>
      </c>
      <c r="C62" s="54" t="s">
        <v>1004</v>
      </c>
      <c r="D62" s="20">
        <v>21600</v>
      </c>
      <c r="E62" s="21" t="s">
        <v>2970</v>
      </c>
      <c r="F62" s="5" t="s">
        <v>881</v>
      </c>
      <c r="G62" s="5" t="s">
        <v>2293</v>
      </c>
      <c r="H62" s="23" t="s">
        <v>1497</v>
      </c>
    </row>
    <row r="63" spans="1:8" s="5" customFormat="1">
      <c r="A63" s="5" t="s">
        <v>937</v>
      </c>
      <c r="B63" s="21" t="s">
        <v>997</v>
      </c>
      <c r="C63" s="10" t="s">
        <v>1207</v>
      </c>
      <c r="D63" s="35">
        <v>6000</v>
      </c>
      <c r="E63" s="21" t="s">
        <v>936</v>
      </c>
      <c r="F63" s="5" t="s">
        <v>881</v>
      </c>
      <c r="G63" s="5" t="s">
        <v>2293</v>
      </c>
      <c r="H63" s="23" t="s">
        <v>1740</v>
      </c>
    </row>
    <row r="64" spans="1:8" s="5" customFormat="1">
      <c r="A64" s="5" t="s">
        <v>937</v>
      </c>
      <c r="B64" s="21" t="s">
        <v>1003</v>
      </c>
      <c r="C64" s="21" t="s">
        <v>644</v>
      </c>
      <c r="D64" s="20">
        <v>89600</v>
      </c>
      <c r="E64" s="21" t="s">
        <v>1741</v>
      </c>
      <c r="F64" s="39" t="s">
        <v>881</v>
      </c>
      <c r="G64" s="41" t="s">
        <v>2293</v>
      </c>
      <c r="H64" s="21" t="s">
        <v>3132</v>
      </c>
    </row>
    <row r="65" spans="1:8">
      <c r="A65" s="5" t="s">
        <v>1267</v>
      </c>
      <c r="B65" s="2" t="s">
        <v>996</v>
      </c>
      <c r="C65" s="21" t="s">
        <v>426</v>
      </c>
      <c r="D65" s="20">
        <v>6000</v>
      </c>
      <c r="E65" s="21" t="s">
        <v>1268</v>
      </c>
      <c r="F65" s="39" t="s">
        <v>881</v>
      </c>
      <c r="G65" s="41" t="s">
        <v>2293</v>
      </c>
      <c r="H65" s="2" t="s">
        <v>119</v>
      </c>
    </row>
    <row r="66" spans="1:8">
      <c r="A66" s="5" t="s">
        <v>1267</v>
      </c>
      <c r="B66" s="2" t="s">
        <v>2110</v>
      </c>
      <c r="C66" s="21" t="s">
        <v>2600</v>
      </c>
      <c r="D66" s="20">
        <v>6000</v>
      </c>
      <c r="E66" s="21" t="s">
        <v>1269</v>
      </c>
      <c r="F66" s="39" t="s">
        <v>881</v>
      </c>
      <c r="G66" s="41" t="s">
        <v>2293</v>
      </c>
      <c r="H66" s="23" t="s">
        <v>1663</v>
      </c>
    </row>
    <row r="67" spans="1:8" ht="28.5">
      <c r="A67" s="5" t="s">
        <v>1266</v>
      </c>
      <c r="B67" s="21" t="s">
        <v>2120</v>
      </c>
      <c r="C67" s="21" t="s">
        <v>1996</v>
      </c>
      <c r="D67" s="20">
        <v>23400</v>
      </c>
      <c r="E67" s="21" t="s">
        <v>89</v>
      </c>
      <c r="F67" s="5" t="s">
        <v>881</v>
      </c>
      <c r="G67" s="41" t="s">
        <v>2293</v>
      </c>
      <c r="H67" s="23" t="s">
        <v>544</v>
      </c>
    </row>
    <row r="68" spans="1:8" ht="28.5">
      <c r="A68" s="5" t="s">
        <v>1266</v>
      </c>
      <c r="B68" s="21" t="s">
        <v>1265</v>
      </c>
      <c r="C68" s="21" t="s">
        <v>1476</v>
      </c>
      <c r="D68" s="20">
        <v>10800</v>
      </c>
      <c r="E68" s="21" t="s">
        <v>90</v>
      </c>
      <c r="F68" s="5" t="s">
        <v>881</v>
      </c>
      <c r="G68" s="41" t="s">
        <v>2293</v>
      </c>
      <c r="H68" s="23" t="s">
        <v>3247</v>
      </c>
    </row>
    <row r="69" spans="1:8">
      <c r="A69" s="2" t="s">
        <v>2954</v>
      </c>
      <c r="B69" s="2" t="s">
        <v>2121</v>
      </c>
      <c r="C69" s="21" t="s">
        <v>2775</v>
      </c>
      <c r="D69" s="20">
        <v>19500</v>
      </c>
      <c r="E69" s="21" t="s">
        <v>134</v>
      </c>
      <c r="F69" s="5" t="s">
        <v>881</v>
      </c>
      <c r="G69" s="41" t="s">
        <v>2293</v>
      </c>
      <c r="H69" s="19">
        <v>201011906041</v>
      </c>
    </row>
    <row r="70" spans="1:8">
      <c r="A70" s="2" t="s">
        <v>2954</v>
      </c>
      <c r="B70" s="70" t="s">
        <v>133</v>
      </c>
      <c r="C70" s="21" t="s">
        <v>1096</v>
      </c>
      <c r="D70" s="20">
        <v>7200</v>
      </c>
      <c r="E70" s="21" t="s">
        <v>135</v>
      </c>
      <c r="F70" s="5" t="s">
        <v>881</v>
      </c>
      <c r="G70" s="41" t="s">
        <v>2293</v>
      </c>
      <c r="H70" s="2" t="s">
        <v>2951</v>
      </c>
    </row>
    <row r="71" spans="1:8">
      <c r="A71" s="5" t="s">
        <v>2953</v>
      </c>
      <c r="B71" s="69" t="s">
        <v>2952</v>
      </c>
      <c r="C71" s="21" t="s">
        <v>3249</v>
      </c>
      <c r="D71" s="20">
        <v>19800</v>
      </c>
      <c r="E71" s="21" t="s">
        <v>2056</v>
      </c>
      <c r="F71" s="5" t="s">
        <v>881</v>
      </c>
      <c r="G71" s="41" t="s">
        <v>2293</v>
      </c>
      <c r="H71" s="23" t="s">
        <v>3196</v>
      </c>
    </row>
    <row r="72" spans="1:8">
      <c r="A72" s="2" t="s">
        <v>939</v>
      </c>
      <c r="B72" s="72" t="s">
        <v>693</v>
      </c>
      <c r="C72" s="54" t="s">
        <v>1001</v>
      </c>
      <c r="D72" s="20">
        <v>500</v>
      </c>
      <c r="E72" s="2" t="s">
        <v>101</v>
      </c>
      <c r="F72" s="5" t="s">
        <v>745</v>
      </c>
      <c r="G72" s="41" t="s">
        <v>2293</v>
      </c>
    </row>
    <row r="73" spans="1:8">
      <c r="A73" s="5" t="s">
        <v>3195</v>
      </c>
      <c r="B73" s="72" t="s">
        <v>2900</v>
      </c>
      <c r="C73" s="10" t="s">
        <v>2131</v>
      </c>
      <c r="D73" s="27">
        <v>30600</v>
      </c>
      <c r="E73" s="21" t="s">
        <v>242</v>
      </c>
      <c r="F73" s="5" t="s">
        <v>881</v>
      </c>
      <c r="G73" s="41" t="s">
        <v>2293</v>
      </c>
      <c r="H73" s="23" t="s">
        <v>2415</v>
      </c>
    </row>
    <row r="74" spans="1:8">
      <c r="A74" s="5" t="s">
        <v>3195</v>
      </c>
      <c r="B74" s="69" t="s">
        <v>3190</v>
      </c>
      <c r="C74" s="69" t="s">
        <v>530</v>
      </c>
      <c r="D74" s="20">
        <v>11550</v>
      </c>
      <c r="E74" s="21" t="s">
        <v>1641</v>
      </c>
      <c r="F74" s="5" t="s">
        <v>881</v>
      </c>
      <c r="G74" s="41" t="s">
        <v>2293</v>
      </c>
      <c r="H74" s="19">
        <v>680102830213</v>
      </c>
    </row>
    <row r="75" spans="1:8">
      <c r="A75" s="5" t="s">
        <v>3194</v>
      </c>
      <c r="B75" s="70" t="s">
        <v>692</v>
      </c>
      <c r="C75" s="54" t="s">
        <v>3100</v>
      </c>
      <c r="D75" s="20">
        <v>12000</v>
      </c>
      <c r="E75" s="21" t="s">
        <v>1642</v>
      </c>
      <c r="F75" s="5" t="s">
        <v>881</v>
      </c>
      <c r="G75" s="41" t="s">
        <v>2293</v>
      </c>
      <c r="H75" s="23" t="s">
        <v>3192</v>
      </c>
    </row>
    <row r="76" spans="1:8">
      <c r="A76" s="5" t="s">
        <v>3194</v>
      </c>
      <c r="B76" s="70" t="s">
        <v>691</v>
      </c>
      <c r="C76" s="54" t="s">
        <v>562</v>
      </c>
      <c r="D76" s="20">
        <v>12000</v>
      </c>
      <c r="E76" s="21" t="s">
        <v>1643</v>
      </c>
      <c r="F76" s="5" t="s">
        <v>881</v>
      </c>
      <c r="G76" s="41" t="s">
        <v>2293</v>
      </c>
      <c r="H76" s="23" t="s">
        <v>2416</v>
      </c>
    </row>
    <row r="77" spans="1:8">
      <c r="A77" s="5" t="s">
        <v>3194</v>
      </c>
      <c r="B77" s="69" t="s">
        <v>2899</v>
      </c>
      <c r="C77" s="54" t="s">
        <v>2898</v>
      </c>
      <c r="D77" s="20">
        <v>6000</v>
      </c>
      <c r="E77" s="21" t="s">
        <v>3191</v>
      </c>
      <c r="F77" s="5" t="s">
        <v>881</v>
      </c>
      <c r="G77" s="41" t="s">
        <v>2293</v>
      </c>
      <c r="H77" s="2" t="s">
        <v>3193</v>
      </c>
    </row>
    <row r="78" spans="1:8" s="22" customFormat="1">
      <c r="A78" s="46"/>
      <c r="B78" s="45"/>
      <c r="C78" s="61"/>
      <c r="D78" s="52"/>
      <c r="E78" s="45"/>
      <c r="F78" s="46"/>
      <c r="G78" s="62"/>
      <c r="H78" s="16"/>
    </row>
    <row r="79" spans="1:8">
      <c r="A79" s="2" t="s">
        <v>938</v>
      </c>
      <c r="B79" s="2" t="s">
        <v>306</v>
      </c>
      <c r="C79" s="21" t="s">
        <v>1936</v>
      </c>
      <c r="D79" s="20">
        <v>131120</v>
      </c>
      <c r="E79" s="21" t="s">
        <v>177</v>
      </c>
      <c r="F79" s="5" t="s">
        <v>881</v>
      </c>
      <c r="G79" s="41" t="s">
        <v>2293</v>
      </c>
      <c r="H79" s="19">
        <v>201011906070</v>
      </c>
    </row>
    <row r="80" spans="1:8">
      <c r="A80" s="2" t="s">
        <v>938</v>
      </c>
      <c r="B80" s="2" t="s">
        <v>690</v>
      </c>
      <c r="C80" s="54" t="s">
        <v>2462</v>
      </c>
      <c r="D80" s="20">
        <v>12600</v>
      </c>
      <c r="E80" s="21" t="s">
        <v>183</v>
      </c>
      <c r="F80" s="5" t="s">
        <v>881</v>
      </c>
      <c r="G80" s="41" t="s">
        <v>2293</v>
      </c>
      <c r="H80" s="19">
        <v>201011906069</v>
      </c>
    </row>
    <row r="81" spans="1:8">
      <c r="A81" s="2" t="s">
        <v>938</v>
      </c>
      <c r="B81" s="2" t="s">
        <v>434</v>
      </c>
      <c r="C81" s="54" t="s">
        <v>175</v>
      </c>
      <c r="D81" s="20">
        <v>30000</v>
      </c>
      <c r="E81" s="21" t="s">
        <v>184</v>
      </c>
      <c r="F81" s="5" t="s">
        <v>881</v>
      </c>
      <c r="G81" s="41" t="s">
        <v>2293</v>
      </c>
      <c r="H81" s="23" t="s">
        <v>2391</v>
      </c>
    </row>
    <row r="82" spans="1:8">
      <c r="A82" s="2" t="s">
        <v>938</v>
      </c>
      <c r="B82" s="2" t="s">
        <v>176</v>
      </c>
      <c r="C82" s="54" t="s">
        <v>551</v>
      </c>
      <c r="D82" s="20">
        <v>10800</v>
      </c>
      <c r="E82" s="21" t="s">
        <v>178</v>
      </c>
      <c r="F82" s="5" t="s">
        <v>881</v>
      </c>
      <c r="G82" s="41" t="s">
        <v>2293</v>
      </c>
      <c r="H82" s="19">
        <v>680102830214</v>
      </c>
    </row>
    <row r="83" spans="1:8">
      <c r="A83" s="2" t="s">
        <v>938</v>
      </c>
      <c r="B83" s="12" t="s">
        <v>571</v>
      </c>
      <c r="C83" s="53" t="s">
        <v>1287</v>
      </c>
      <c r="D83" s="27">
        <v>8000</v>
      </c>
      <c r="E83" s="2" t="s">
        <v>3352</v>
      </c>
      <c r="F83" s="39" t="s">
        <v>746</v>
      </c>
      <c r="G83" s="41" t="s">
        <v>2293</v>
      </c>
      <c r="H83" s="19">
        <v>680102830232</v>
      </c>
    </row>
    <row r="84" spans="1:8">
      <c r="A84" s="5" t="s">
        <v>1737</v>
      </c>
      <c r="B84" s="2" t="s">
        <v>2418</v>
      </c>
      <c r="C84" s="54" t="s">
        <v>551</v>
      </c>
      <c r="D84" s="20">
        <v>5400</v>
      </c>
      <c r="E84" s="21" t="s">
        <v>2896</v>
      </c>
      <c r="F84" s="5" t="s">
        <v>881</v>
      </c>
      <c r="G84" s="5" t="s">
        <v>2293</v>
      </c>
      <c r="H84" s="19">
        <v>680102830214</v>
      </c>
    </row>
    <row r="85" spans="1:8">
      <c r="A85" s="5" t="s">
        <v>1737</v>
      </c>
      <c r="B85" s="2" t="s">
        <v>243</v>
      </c>
      <c r="C85" s="21" t="s">
        <v>1739</v>
      </c>
      <c r="D85" s="20">
        <v>17000</v>
      </c>
      <c r="E85" s="21" t="s">
        <v>2895</v>
      </c>
      <c r="F85" s="5" t="s">
        <v>881</v>
      </c>
      <c r="G85" s="5" t="s">
        <v>2293</v>
      </c>
      <c r="H85" s="23" t="s">
        <v>1303</v>
      </c>
    </row>
    <row r="86" spans="1:8">
      <c r="A86" s="5" t="s">
        <v>2893</v>
      </c>
      <c r="B86" s="2" t="s">
        <v>734</v>
      </c>
      <c r="C86" s="54" t="s">
        <v>3304</v>
      </c>
      <c r="D86" s="20">
        <v>6000</v>
      </c>
      <c r="E86" s="21" t="s">
        <v>2894</v>
      </c>
      <c r="F86" s="5" t="s">
        <v>881</v>
      </c>
      <c r="G86" s="39" t="s">
        <v>2293</v>
      </c>
      <c r="H86" s="23" t="s">
        <v>3376</v>
      </c>
    </row>
    <row r="87" spans="1:8">
      <c r="A87" s="5" t="s">
        <v>2542</v>
      </c>
      <c r="B87" s="2" t="s">
        <v>2541</v>
      </c>
      <c r="C87" s="54" t="s">
        <v>551</v>
      </c>
      <c r="D87" s="20">
        <v>3600</v>
      </c>
      <c r="E87" s="21" t="s">
        <v>229</v>
      </c>
      <c r="F87" s="5" t="s">
        <v>881</v>
      </c>
      <c r="G87" s="39" t="s">
        <v>2293</v>
      </c>
      <c r="H87" s="19">
        <v>680102830214</v>
      </c>
    </row>
    <row r="88" spans="1:8">
      <c r="A88" s="5" t="s">
        <v>2542</v>
      </c>
      <c r="B88" s="2" t="s">
        <v>1496</v>
      </c>
      <c r="C88" s="54" t="s">
        <v>3279</v>
      </c>
      <c r="D88" s="20">
        <v>6000</v>
      </c>
      <c r="E88" s="21" t="s">
        <v>230</v>
      </c>
      <c r="F88" s="5" t="s">
        <v>881</v>
      </c>
      <c r="G88" s="39" t="s">
        <v>2293</v>
      </c>
      <c r="H88" s="19">
        <v>680102830215</v>
      </c>
    </row>
    <row r="89" spans="1:8">
      <c r="A89" s="2" t="s">
        <v>232</v>
      </c>
      <c r="B89" s="2" t="s">
        <v>735</v>
      </c>
      <c r="C89" s="21" t="s">
        <v>3117</v>
      </c>
      <c r="D89" s="20">
        <v>6000</v>
      </c>
      <c r="E89" s="2" t="s">
        <v>1348</v>
      </c>
      <c r="F89" s="5" t="s">
        <v>1845</v>
      </c>
      <c r="G89" s="41" t="s">
        <v>2293</v>
      </c>
      <c r="H89" s="19">
        <v>201011906034</v>
      </c>
    </row>
    <row r="90" spans="1:8">
      <c r="A90" s="2" t="s">
        <v>233</v>
      </c>
      <c r="B90" s="21" t="s">
        <v>244</v>
      </c>
      <c r="C90" s="10" t="s">
        <v>2417</v>
      </c>
      <c r="D90" s="35">
        <v>1500</v>
      </c>
      <c r="E90" s="2" t="s">
        <v>1349</v>
      </c>
      <c r="F90" s="5" t="s">
        <v>745</v>
      </c>
      <c r="G90" s="5" t="s">
        <v>2293</v>
      </c>
      <c r="H90" s="19">
        <v>201011906035</v>
      </c>
    </row>
    <row r="91" spans="1:8">
      <c r="A91" s="3" t="s">
        <v>261</v>
      </c>
      <c r="B91" s="2" t="s">
        <v>228</v>
      </c>
      <c r="C91" s="54" t="s">
        <v>1061</v>
      </c>
      <c r="D91" s="20">
        <v>3000</v>
      </c>
      <c r="E91" s="2" t="s">
        <v>235</v>
      </c>
      <c r="F91" s="5" t="s">
        <v>881</v>
      </c>
      <c r="G91" s="2" t="s">
        <v>2293</v>
      </c>
      <c r="H91" s="2" t="s">
        <v>575</v>
      </c>
    </row>
    <row r="92" spans="1:8">
      <c r="A92" s="2" t="s">
        <v>261</v>
      </c>
      <c r="B92" s="2" t="s">
        <v>81</v>
      </c>
      <c r="C92" s="54" t="s">
        <v>1002</v>
      </c>
      <c r="D92" s="20">
        <v>14000</v>
      </c>
      <c r="E92" s="21" t="s">
        <v>1372</v>
      </c>
      <c r="F92" s="5" t="s">
        <v>881</v>
      </c>
      <c r="G92" s="41" t="s">
        <v>2293</v>
      </c>
      <c r="H92" s="23" t="s">
        <v>1495</v>
      </c>
    </row>
    <row r="93" spans="1:8">
      <c r="A93" s="2" t="s">
        <v>261</v>
      </c>
      <c r="B93" s="2" t="s">
        <v>234</v>
      </c>
      <c r="C93" s="21" t="s">
        <v>2249</v>
      </c>
      <c r="D93" s="20">
        <v>18000</v>
      </c>
      <c r="E93" s="21" t="s">
        <v>1205</v>
      </c>
      <c r="F93" s="5" t="s">
        <v>881</v>
      </c>
      <c r="G93" s="41" t="s">
        <v>2293</v>
      </c>
      <c r="H93" s="23" t="s">
        <v>990</v>
      </c>
    </row>
    <row r="94" spans="1:8">
      <c r="A94" s="2" t="s">
        <v>2052</v>
      </c>
      <c r="B94" s="2" t="s">
        <v>916</v>
      </c>
      <c r="C94" s="21" t="s">
        <v>204</v>
      </c>
      <c r="D94" s="20">
        <v>1500</v>
      </c>
      <c r="E94" s="21" t="s">
        <v>2956</v>
      </c>
      <c r="F94" s="5" t="s">
        <v>881</v>
      </c>
      <c r="G94" s="5" t="s">
        <v>2293</v>
      </c>
      <c r="H94" s="19">
        <v>201011906052</v>
      </c>
    </row>
    <row r="95" spans="1:8">
      <c r="A95" s="2" t="s">
        <v>2052</v>
      </c>
      <c r="C95" s="10" t="s">
        <v>136</v>
      </c>
      <c r="D95" s="35">
        <v>456875</v>
      </c>
      <c r="E95" s="21" t="s">
        <v>2957</v>
      </c>
      <c r="F95" s="5" t="s">
        <v>881</v>
      </c>
      <c r="G95" s="5" t="s">
        <v>2293</v>
      </c>
      <c r="H95" s="23" t="s">
        <v>379</v>
      </c>
    </row>
    <row r="96" spans="1:8">
      <c r="A96" s="2" t="s">
        <v>2052</v>
      </c>
      <c r="B96" s="2" t="s">
        <v>2053</v>
      </c>
      <c r="C96" s="21" t="s">
        <v>528</v>
      </c>
      <c r="D96" s="20">
        <v>70792</v>
      </c>
      <c r="E96" s="2" t="s">
        <v>2747</v>
      </c>
      <c r="F96" s="5" t="s">
        <v>745</v>
      </c>
      <c r="G96" s="41" t="s">
        <v>2293</v>
      </c>
      <c r="H96" s="19" t="s">
        <v>2392</v>
      </c>
    </row>
    <row r="97" spans="1:8">
      <c r="A97" s="2" t="s">
        <v>2052</v>
      </c>
      <c r="B97" s="2" t="s">
        <v>2053</v>
      </c>
      <c r="C97" s="21" t="s">
        <v>1373</v>
      </c>
      <c r="D97" s="20">
        <v>99999</v>
      </c>
      <c r="E97" s="2" t="s">
        <v>2748</v>
      </c>
      <c r="F97" s="5" t="s">
        <v>745</v>
      </c>
      <c r="G97" s="41" t="s">
        <v>2293</v>
      </c>
      <c r="H97" s="19" t="s">
        <v>119</v>
      </c>
    </row>
    <row r="98" spans="1:8">
      <c r="A98" s="2" t="s">
        <v>3122</v>
      </c>
      <c r="B98" s="2" t="s">
        <v>3392</v>
      </c>
      <c r="C98" s="21" t="s">
        <v>3389</v>
      </c>
      <c r="D98" s="20">
        <v>1000</v>
      </c>
      <c r="E98" s="21" t="s">
        <v>2050</v>
      </c>
      <c r="F98" s="5" t="s">
        <v>881</v>
      </c>
      <c r="G98" s="41" t="s">
        <v>2293</v>
      </c>
      <c r="H98" s="23" t="s">
        <v>378</v>
      </c>
    </row>
    <row r="99" spans="1:8">
      <c r="A99" s="2" t="s">
        <v>3122</v>
      </c>
      <c r="B99" s="2" t="s">
        <v>3123</v>
      </c>
      <c r="C99" s="21" t="s">
        <v>1351</v>
      </c>
      <c r="D99" s="20">
        <v>7200</v>
      </c>
      <c r="E99" s="21" t="s">
        <v>2051</v>
      </c>
      <c r="F99" s="5" t="s">
        <v>881</v>
      </c>
      <c r="G99" s="41" t="s">
        <v>2293</v>
      </c>
      <c r="H99" s="2" t="s">
        <v>29</v>
      </c>
    </row>
    <row r="100" spans="1:8">
      <c r="A100" s="2" t="s">
        <v>3119</v>
      </c>
      <c r="B100" s="2" t="s">
        <v>3124</v>
      </c>
      <c r="C100" s="54" t="s">
        <v>1474</v>
      </c>
      <c r="D100" s="20">
        <v>62287</v>
      </c>
      <c r="E100" s="21" t="s">
        <v>2289</v>
      </c>
      <c r="F100" s="5" t="s">
        <v>881</v>
      </c>
      <c r="G100" s="41" t="s">
        <v>2293</v>
      </c>
      <c r="H100" s="70" t="s">
        <v>2698</v>
      </c>
    </row>
    <row r="101" spans="1:8">
      <c r="A101" s="3" t="s">
        <v>3120</v>
      </c>
      <c r="B101" s="2" t="s">
        <v>1748</v>
      </c>
      <c r="C101" s="54" t="s">
        <v>2674</v>
      </c>
      <c r="D101" s="20">
        <v>6000</v>
      </c>
      <c r="E101" s="2" t="s">
        <v>3121</v>
      </c>
      <c r="F101" s="5" t="s">
        <v>881</v>
      </c>
      <c r="G101" s="2" t="s">
        <v>2293</v>
      </c>
      <c r="H101" s="2" t="s">
        <v>119</v>
      </c>
    </row>
    <row r="102" spans="1:8">
      <c r="A102" s="3" t="s">
        <v>3371</v>
      </c>
      <c r="B102" s="2" t="s">
        <v>2534</v>
      </c>
      <c r="C102" s="21" t="s">
        <v>917</v>
      </c>
      <c r="D102" s="20">
        <v>14400</v>
      </c>
      <c r="E102" s="21" t="s">
        <v>2554</v>
      </c>
      <c r="F102" s="5" t="s">
        <v>881</v>
      </c>
      <c r="G102" s="41" t="s">
        <v>2293</v>
      </c>
      <c r="H102" s="23" t="s">
        <v>2535</v>
      </c>
    </row>
    <row r="103" spans="1:8">
      <c r="A103" s="3" t="s">
        <v>3372</v>
      </c>
      <c r="B103" s="2" t="s">
        <v>2533</v>
      </c>
      <c r="C103" s="21" t="s">
        <v>3388</v>
      </c>
      <c r="D103" s="20">
        <v>8240</v>
      </c>
      <c r="E103" s="21" t="s">
        <v>2555</v>
      </c>
      <c r="F103" s="5" t="s">
        <v>881</v>
      </c>
      <c r="G103" s="41" t="s">
        <v>2293</v>
      </c>
      <c r="H103" s="23" t="s">
        <v>3373</v>
      </c>
    </row>
    <row r="104" spans="1:8">
      <c r="A104" s="3" t="s">
        <v>3371</v>
      </c>
      <c r="B104" s="2" t="s">
        <v>3370</v>
      </c>
      <c r="C104" s="10" t="s">
        <v>2584</v>
      </c>
      <c r="D104" s="20">
        <v>20000</v>
      </c>
      <c r="E104" s="21" t="s">
        <v>376</v>
      </c>
      <c r="F104" s="5" t="s">
        <v>881</v>
      </c>
      <c r="G104" s="41" t="s">
        <v>2293</v>
      </c>
      <c r="H104" s="2" t="s">
        <v>575</v>
      </c>
    </row>
    <row r="105" spans="1:8">
      <c r="A105" s="3" t="s">
        <v>3372</v>
      </c>
      <c r="C105" s="10" t="s">
        <v>2584</v>
      </c>
      <c r="D105" s="20">
        <v>42000</v>
      </c>
      <c r="E105" s="21" t="s">
        <v>377</v>
      </c>
      <c r="F105" s="5" t="s">
        <v>881</v>
      </c>
      <c r="G105" s="41" t="s">
        <v>2293</v>
      </c>
      <c r="H105" s="2" t="s">
        <v>575</v>
      </c>
    </row>
    <row r="106" spans="1:8">
      <c r="A106" s="3" t="s">
        <v>1432</v>
      </c>
      <c r="B106" s="2" t="s">
        <v>1206</v>
      </c>
      <c r="C106" s="53" t="s">
        <v>3004</v>
      </c>
      <c r="D106" s="104">
        <v>28015</v>
      </c>
      <c r="E106" s="2" t="s">
        <v>1433</v>
      </c>
      <c r="F106" s="5" t="s">
        <v>745</v>
      </c>
      <c r="G106" s="41" t="s">
        <v>2293</v>
      </c>
      <c r="H106" s="23" t="s">
        <v>3096</v>
      </c>
    </row>
    <row r="107" spans="1:8">
      <c r="A107" s="3" t="s">
        <v>2371</v>
      </c>
      <c r="B107" s="2" t="s">
        <v>2553</v>
      </c>
      <c r="C107" s="21" t="s">
        <v>380</v>
      </c>
      <c r="D107" s="104">
        <v>18000</v>
      </c>
      <c r="E107" s="21" t="s">
        <v>2369</v>
      </c>
      <c r="F107" s="5" t="s">
        <v>881</v>
      </c>
      <c r="G107" s="41" t="s">
        <v>2293</v>
      </c>
      <c r="H107" s="23" t="s">
        <v>2372</v>
      </c>
    </row>
    <row r="108" spans="1:8">
      <c r="A108" s="3" t="s">
        <v>2371</v>
      </c>
      <c r="B108" s="2" t="s">
        <v>432</v>
      </c>
      <c r="C108" s="21" t="s">
        <v>518</v>
      </c>
      <c r="D108" s="104">
        <v>6000</v>
      </c>
      <c r="E108" s="21" t="s">
        <v>2370</v>
      </c>
      <c r="F108" s="5" t="s">
        <v>881</v>
      </c>
      <c r="G108" s="41" t="s">
        <v>2293</v>
      </c>
      <c r="H108" s="23" t="s">
        <v>3234</v>
      </c>
    </row>
    <row r="109" spans="1:8">
      <c r="A109" s="3" t="s">
        <v>2371</v>
      </c>
      <c r="B109" s="2" t="s">
        <v>431</v>
      </c>
      <c r="C109" s="21" t="s">
        <v>562</v>
      </c>
      <c r="D109" s="104">
        <v>16200</v>
      </c>
      <c r="E109" s="34" t="s">
        <v>913</v>
      </c>
      <c r="F109" s="5" t="s">
        <v>881</v>
      </c>
      <c r="G109" s="41" t="s">
        <v>2293</v>
      </c>
      <c r="H109" s="23" t="s">
        <v>3233</v>
      </c>
    </row>
    <row r="110" spans="1:8">
      <c r="A110" s="3" t="s">
        <v>2371</v>
      </c>
      <c r="B110" s="2" t="s">
        <v>2368</v>
      </c>
      <c r="C110" s="54" t="s">
        <v>3333</v>
      </c>
      <c r="D110" s="104">
        <v>1750</v>
      </c>
      <c r="E110" s="34" t="s">
        <v>914</v>
      </c>
      <c r="F110" s="5" t="s">
        <v>881</v>
      </c>
      <c r="G110" s="41" t="s">
        <v>2293</v>
      </c>
      <c r="H110" s="19">
        <v>680118024115</v>
      </c>
    </row>
    <row r="111" spans="1:8">
      <c r="A111" s="3" t="s">
        <v>912</v>
      </c>
      <c r="B111" s="2" t="s">
        <v>433</v>
      </c>
      <c r="C111" s="54" t="s">
        <v>1001</v>
      </c>
      <c r="D111" s="104">
        <v>1000</v>
      </c>
      <c r="E111" s="24" t="s">
        <v>911</v>
      </c>
      <c r="F111" s="5" t="s">
        <v>745</v>
      </c>
      <c r="G111" s="41" t="s">
        <v>2293</v>
      </c>
      <c r="H111" s="23" t="s">
        <v>3098</v>
      </c>
    </row>
    <row r="112" spans="1:8" s="22" customFormat="1">
      <c r="A112" s="63"/>
      <c r="B112" s="16"/>
      <c r="C112" s="61"/>
      <c r="D112" s="105"/>
      <c r="E112" s="16"/>
      <c r="F112" s="46"/>
      <c r="G112" s="62"/>
      <c r="H112" s="16"/>
    </row>
    <row r="113" spans="1:9">
      <c r="A113" s="2" t="s">
        <v>1629</v>
      </c>
      <c r="B113" s="2" t="s">
        <v>1628</v>
      </c>
      <c r="C113" s="54" t="s">
        <v>1034</v>
      </c>
      <c r="D113" s="104">
        <v>81953</v>
      </c>
      <c r="E113" s="81" t="s">
        <v>2585</v>
      </c>
      <c r="F113" s="5" t="s">
        <v>881</v>
      </c>
      <c r="G113" s="41" t="s">
        <v>2293</v>
      </c>
      <c r="H113" s="23" t="s">
        <v>3377</v>
      </c>
    </row>
    <row r="114" spans="1:9">
      <c r="A114" s="2" t="s">
        <v>775</v>
      </c>
      <c r="B114" s="2" t="s">
        <v>915</v>
      </c>
      <c r="C114" s="54" t="s">
        <v>1035</v>
      </c>
      <c r="D114" s="104">
        <v>11000</v>
      </c>
      <c r="E114" s="34" t="s">
        <v>2586</v>
      </c>
      <c r="F114" s="5" t="s">
        <v>881</v>
      </c>
      <c r="G114" s="41" t="s">
        <v>2293</v>
      </c>
      <c r="H114" s="23" t="s">
        <v>778</v>
      </c>
    </row>
    <row r="115" spans="1:9">
      <c r="A115" s="2" t="s">
        <v>775</v>
      </c>
      <c r="B115" s="2" t="s">
        <v>3378</v>
      </c>
      <c r="C115" s="54" t="s">
        <v>1991</v>
      </c>
      <c r="D115" s="104">
        <v>21600</v>
      </c>
      <c r="E115" s="34" t="s">
        <v>2587</v>
      </c>
      <c r="F115" s="5" t="s">
        <v>881</v>
      </c>
      <c r="G115" s="41" t="s">
        <v>2293</v>
      </c>
      <c r="H115" s="23" t="s">
        <v>28</v>
      </c>
    </row>
    <row r="116" spans="1:9">
      <c r="A116" s="2" t="s">
        <v>775</v>
      </c>
      <c r="B116" s="2" t="s">
        <v>3379</v>
      </c>
      <c r="C116" s="54" t="s">
        <v>534</v>
      </c>
      <c r="D116" s="104">
        <v>8000</v>
      </c>
      <c r="E116" s="21" t="s">
        <v>2588</v>
      </c>
      <c r="F116" s="5" t="s">
        <v>881</v>
      </c>
      <c r="G116" s="41" t="s">
        <v>2293</v>
      </c>
      <c r="H116" s="19">
        <v>680122017822</v>
      </c>
    </row>
    <row r="117" spans="1:9" ht="28.5">
      <c r="A117" s="3" t="s">
        <v>775</v>
      </c>
      <c r="B117" s="2" t="s">
        <v>776</v>
      </c>
      <c r="C117" s="57" t="s">
        <v>777</v>
      </c>
      <c r="D117" s="20">
        <v>12280</v>
      </c>
      <c r="E117" s="21" t="s">
        <v>2589</v>
      </c>
      <c r="F117" s="5" t="s">
        <v>881</v>
      </c>
      <c r="G117" s="2" t="s">
        <v>2293</v>
      </c>
      <c r="H117" s="2" t="s">
        <v>694</v>
      </c>
    </row>
    <row r="118" spans="1:9" ht="28.5">
      <c r="A118" s="2" t="s">
        <v>3244</v>
      </c>
      <c r="B118" s="2" t="s">
        <v>774</v>
      </c>
      <c r="C118" s="41" t="s">
        <v>1208</v>
      </c>
      <c r="D118" s="35">
        <v>2200</v>
      </c>
      <c r="E118" s="2" t="s">
        <v>443</v>
      </c>
      <c r="F118" s="5" t="s">
        <v>745</v>
      </c>
      <c r="G118" s="41" t="s">
        <v>2293</v>
      </c>
      <c r="H118" s="2" t="s">
        <v>119</v>
      </c>
    </row>
    <row r="119" spans="1:9" ht="28.5">
      <c r="A119" s="2" t="s">
        <v>3244</v>
      </c>
      <c r="B119" s="12" t="s">
        <v>1382</v>
      </c>
      <c r="C119" s="41" t="s">
        <v>1208</v>
      </c>
      <c r="D119" s="35">
        <v>2200</v>
      </c>
      <c r="E119" s="2" t="s">
        <v>442</v>
      </c>
      <c r="F119" s="5" t="s">
        <v>745</v>
      </c>
      <c r="G119" s="41" t="s">
        <v>2293</v>
      </c>
      <c r="H119" s="2" t="s">
        <v>119</v>
      </c>
    </row>
    <row r="120" spans="1:9">
      <c r="A120" s="2" t="s">
        <v>3244</v>
      </c>
      <c r="B120" s="2" t="s">
        <v>774</v>
      </c>
      <c r="C120" s="7" t="s">
        <v>125</v>
      </c>
      <c r="D120" s="35">
        <v>2200</v>
      </c>
      <c r="E120" s="2" t="s">
        <v>3246</v>
      </c>
      <c r="F120" s="5" t="s">
        <v>745</v>
      </c>
      <c r="G120" s="41" t="s">
        <v>2293</v>
      </c>
      <c r="H120" s="2" t="s">
        <v>119</v>
      </c>
    </row>
    <row r="121" spans="1:9">
      <c r="A121" s="2" t="s">
        <v>3244</v>
      </c>
      <c r="B121" s="2" t="s">
        <v>774</v>
      </c>
      <c r="C121" s="8" t="s">
        <v>152</v>
      </c>
      <c r="D121" s="64">
        <v>2200</v>
      </c>
      <c r="E121" s="2" t="s">
        <v>3245</v>
      </c>
      <c r="F121" s="5" t="s">
        <v>745</v>
      </c>
      <c r="G121" s="41" t="s">
        <v>2293</v>
      </c>
      <c r="H121" s="2" t="s">
        <v>851</v>
      </c>
    </row>
    <row r="122" spans="1:9">
      <c r="A122" s="2" t="s">
        <v>3244</v>
      </c>
      <c r="B122" s="2" t="s">
        <v>774</v>
      </c>
      <c r="C122" s="41" t="s">
        <v>2375</v>
      </c>
      <c r="D122" s="35">
        <v>2200</v>
      </c>
      <c r="E122" s="2" t="s">
        <v>441</v>
      </c>
      <c r="F122" s="5" t="s">
        <v>745</v>
      </c>
      <c r="G122" s="41" t="s">
        <v>2293</v>
      </c>
      <c r="H122" s="2" t="s">
        <v>119</v>
      </c>
    </row>
    <row r="123" spans="1:9">
      <c r="A123" s="2" t="s">
        <v>781</v>
      </c>
      <c r="B123" s="2" t="s">
        <v>774</v>
      </c>
      <c r="C123" s="89" t="s">
        <v>2667</v>
      </c>
      <c r="D123" s="20">
        <v>2200</v>
      </c>
      <c r="E123" s="2" t="s">
        <v>274</v>
      </c>
      <c r="F123" s="5" t="s">
        <v>745</v>
      </c>
      <c r="G123" s="41" t="s">
        <v>2293</v>
      </c>
      <c r="H123" s="19">
        <v>680116657056</v>
      </c>
    </row>
    <row r="124" spans="1:9">
      <c r="A124" s="2" t="s">
        <v>781</v>
      </c>
      <c r="B124" s="2" t="s">
        <v>774</v>
      </c>
      <c r="C124" s="89" t="s">
        <v>2667</v>
      </c>
      <c r="D124" s="20">
        <v>2200</v>
      </c>
      <c r="E124" s="2" t="s">
        <v>275</v>
      </c>
      <c r="F124" s="5" t="s">
        <v>745</v>
      </c>
      <c r="G124" s="41" t="s">
        <v>2293</v>
      </c>
      <c r="H124" s="19">
        <v>680116657056</v>
      </c>
    </row>
    <row r="125" spans="1:9">
      <c r="A125" s="2" t="s">
        <v>780</v>
      </c>
      <c r="B125" s="2" t="s">
        <v>774</v>
      </c>
      <c r="C125" s="94" t="s">
        <v>3039</v>
      </c>
      <c r="D125" s="35">
        <v>4400</v>
      </c>
      <c r="E125" s="2" t="s">
        <v>276</v>
      </c>
      <c r="F125" s="5" t="s">
        <v>745</v>
      </c>
      <c r="G125" s="41" t="s">
        <v>2293</v>
      </c>
      <c r="H125" s="19">
        <v>680118024107</v>
      </c>
      <c r="I125" s="14"/>
    </row>
    <row r="126" spans="1:9">
      <c r="A126" s="2" t="s">
        <v>780</v>
      </c>
      <c r="B126" s="2" t="s">
        <v>774</v>
      </c>
      <c r="C126" s="89" t="s">
        <v>2249</v>
      </c>
      <c r="D126" s="35">
        <v>2200</v>
      </c>
      <c r="E126" s="2" t="s">
        <v>3063</v>
      </c>
      <c r="F126" s="5" t="s">
        <v>745</v>
      </c>
      <c r="G126" s="41" t="s">
        <v>2293</v>
      </c>
      <c r="H126" s="19">
        <v>680118024111</v>
      </c>
    </row>
    <row r="127" spans="1:9">
      <c r="A127" s="2" t="s">
        <v>780</v>
      </c>
      <c r="B127" s="2" t="s">
        <v>774</v>
      </c>
      <c r="C127" s="94" t="s">
        <v>1848</v>
      </c>
      <c r="D127" s="35">
        <v>2200</v>
      </c>
      <c r="E127" s="2" t="s">
        <v>3064</v>
      </c>
      <c r="F127" s="5" t="s">
        <v>745</v>
      </c>
      <c r="G127" s="41" t="s">
        <v>2293</v>
      </c>
      <c r="H127" s="19">
        <v>680118024109</v>
      </c>
    </row>
    <row r="128" spans="1:9">
      <c r="A128" s="2" t="s">
        <v>780</v>
      </c>
      <c r="B128" s="2" t="s">
        <v>774</v>
      </c>
      <c r="C128" s="90" t="s">
        <v>3279</v>
      </c>
      <c r="D128" s="35">
        <v>2200</v>
      </c>
      <c r="E128" s="2" t="s">
        <v>3065</v>
      </c>
      <c r="F128" s="5" t="s">
        <v>745</v>
      </c>
      <c r="G128" s="41" t="s">
        <v>2293</v>
      </c>
      <c r="H128" s="19">
        <v>680118024110</v>
      </c>
    </row>
    <row r="129" spans="1:8">
      <c r="A129" s="2" t="s">
        <v>780</v>
      </c>
      <c r="B129" s="2" t="s">
        <v>774</v>
      </c>
      <c r="C129" s="89" t="s">
        <v>1314</v>
      </c>
      <c r="D129" s="64">
        <v>2200</v>
      </c>
      <c r="E129" s="2" t="s">
        <v>3066</v>
      </c>
      <c r="F129" s="5" t="s">
        <v>745</v>
      </c>
      <c r="G129" s="41" t="s">
        <v>2293</v>
      </c>
      <c r="H129" s="19">
        <v>680118024108</v>
      </c>
    </row>
    <row r="130" spans="1:8">
      <c r="A130" s="2" t="s">
        <v>780</v>
      </c>
      <c r="B130" s="2" t="s">
        <v>774</v>
      </c>
      <c r="C130" s="94" t="s">
        <v>2200</v>
      </c>
      <c r="D130" s="35">
        <v>2200</v>
      </c>
      <c r="E130" s="2" t="s">
        <v>3067</v>
      </c>
      <c r="F130" s="5" t="s">
        <v>745</v>
      </c>
      <c r="G130" s="41" t="s">
        <v>2293</v>
      </c>
      <c r="H130" s="19">
        <v>680116657055</v>
      </c>
    </row>
    <row r="131" spans="1:8">
      <c r="A131" s="2" t="s">
        <v>780</v>
      </c>
      <c r="B131" s="2" t="s">
        <v>774</v>
      </c>
      <c r="C131" s="94" t="s">
        <v>1047</v>
      </c>
      <c r="D131" s="35">
        <v>2200</v>
      </c>
      <c r="E131" s="2" t="s">
        <v>3068</v>
      </c>
      <c r="F131" s="5" t="s">
        <v>745</v>
      </c>
      <c r="G131" s="41" t="s">
        <v>2293</v>
      </c>
      <c r="H131" s="19">
        <v>680116657055</v>
      </c>
    </row>
    <row r="132" spans="1:8">
      <c r="A132" s="2" t="s">
        <v>780</v>
      </c>
      <c r="B132" s="2" t="s">
        <v>774</v>
      </c>
      <c r="C132" s="94" t="s">
        <v>1211</v>
      </c>
      <c r="D132" s="35">
        <v>2200</v>
      </c>
      <c r="E132" s="2" t="s">
        <v>3069</v>
      </c>
      <c r="F132" s="5" t="s">
        <v>745</v>
      </c>
      <c r="G132" s="41" t="s">
        <v>2293</v>
      </c>
      <c r="H132" s="19" t="s">
        <v>575</v>
      </c>
    </row>
    <row r="133" spans="1:8">
      <c r="A133" s="2" t="s">
        <v>780</v>
      </c>
      <c r="B133" s="2" t="s">
        <v>774</v>
      </c>
      <c r="C133" s="89" t="s">
        <v>2130</v>
      </c>
      <c r="D133" s="35">
        <v>2200</v>
      </c>
      <c r="E133" s="2" t="s">
        <v>3070</v>
      </c>
      <c r="F133" s="5" t="s">
        <v>745</v>
      </c>
      <c r="G133" s="41" t="s">
        <v>2293</v>
      </c>
      <c r="H133" s="19">
        <v>680116657054</v>
      </c>
    </row>
    <row r="134" spans="1:8">
      <c r="A134" s="2" t="s">
        <v>780</v>
      </c>
      <c r="B134" s="2" t="s">
        <v>824</v>
      </c>
      <c r="C134" s="90" t="s">
        <v>1133</v>
      </c>
      <c r="D134" s="20">
        <v>8800</v>
      </c>
      <c r="E134" s="2" t="s">
        <v>3071</v>
      </c>
      <c r="F134" s="5" t="s">
        <v>745</v>
      </c>
      <c r="G134" s="41" t="s">
        <v>2293</v>
      </c>
      <c r="H134" s="19">
        <v>680118024112</v>
      </c>
    </row>
    <row r="135" spans="1:8">
      <c r="A135" s="2" t="s">
        <v>780</v>
      </c>
      <c r="B135" s="2" t="s">
        <v>774</v>
      </c>
      <c r="C135" s="95" t="s">
        <v>1034</v>
      </c>
      <c r="D135" s="20">
        <v>2200</v>
      </c>
      <c r="E135" s="2" t="s">
        <v>3072</v>
      </c>
      <c r="F135" s="5" t="s">
        <v>745</v>
      </c>
      <c r="G135" s="41" t="s">
        <v>2293</v>
      </c>
      <c r="H135" s="19">
        <v>680116657052</v>
      </c>
    </row>
    <row r="136" spans="1:8">
      <c r="A136" s="2" t="s">
        <v>780</v>
      </c>
      <c r="B136" s="2" t="s">
        <v>824</v>
      </c>
      <c r="C136" s="95" t="s">
        <v>3104</v>
      </c>
      <c r="D136" s="20">
        <v>2200</v>
      </c>
      <c r="E136" s="2" t="s">
        <v>3073</v>
      </c>
      <c r="F136" s="5" t="s">
        <v>745</v>
      </c>
      <c r="G136" s="41" t="s">
        <v>2293</v>
      </c>
      <c r="H136" s="19">
        <v>680116657053</v>
      </c>
    </row>
    <row r="137" spans="1:8">
      <c r="A137" s="2" t="s">
        <v>780</v>
      </c>
      <c r="B137" s="2" t="s">
        <v>824</v>
      </c>
      <c r="C137" s="95" t="s">
        <v>3104</v>
      </c>
      <c r="D137" s="20">
        <v>2200</v>
      </c>
      <c r="E137" s="2" t="s">
        <v>3074</v>
      </c>
      <c r="F137" s="5" t="s">
        <v>745</v>
      </c>
      <c r="G137" s="41" t="s">
        <v>2293</v>
      </c>
      <c r="H137" s="19">
        <v>680116657053</v>
      </c>
    </row>
    <row r="138" spans="1:8">
      <c r="A138" s="2" t="s">
        <v>780</v>
      </c>
      <c r="B138" s="2" t="s">
        <v>774</v>
      </c>
      <c r="C138" s="90" t="s">
        <v>2666</v>
      </c>
      <c r="D138" s="20">
        <v>2200</v>
      </c>
      <c r="E138" s="2" t="s">
        <v>3075</v>
      </c>
      <c r="F138" s="5" t="s">
        <v>745</v>
      </c>
      <c r="G138" s="41" t="s">
        <v>2293</v>
      </c>
      <c r="H138" s="2" t="s">
        <v>119</v>
      </c>
    </row>
    <row r="139" spans="1:8">
      <c r="A139" s="2" t="s">
        <v>780</v>
      </c>
      <c r="B139" s="2" t="s">
        <v>774</v>
      </c>
      <c r="C139" s="89" t="s">
        <v>1507</v>
      </c>
      <c r="D139" s="35">
        <v>2200</v>
      </c>
      <c r="E139" s="2" t="s">
        <v>3076</v>
      </c>
      <c r="F139" s="5" t="s">
        <v>745</v>
      </c>
      <c r="G139" s="41" t="s">
        <v>2293</v>
      </c>
      <c r="H139" s="19">
        <v>680118024117</v>
      </c>
    </row>
    <row r="140" spans="1:8">
      <c r="A140" s="2" t="s">
        <v>780</v>
      </c>
      <c r="B140" s="2" t="s">
        <v>774</v>
      </c>
      <c r="C140" s="94" t="s">
        <v>45</v>
      </c>
      <c r="D140" s="35">
        <v>2200</v>
      </c>
      <c r="E140" s="2" t="s">
        <v>2815</v>
      </c>
      <c r="F140" s="5" t="s">
        <v>745</v>
      </c>
      <c r="G140" s="41" t="s">
        <v>2293</v>
      </c>
      <c r="H140" s="19">
        <v>680118024113</v>
      </c>
    </row>
    <row r="141" spans="1:8">
      <c r="A141" s="2" t="s">
        <v>780</v>
      </c>
      <c r="B141" s="2" t="s">
        <v>824</v>
      </c>
      <c r="C141" s="90" t="s">
        <v>2248</v>
      </c>
      <c r="D141" s="20">
        <v>2200</v>
      </c>
      <c r="E141" s="2" t="s">
        <v>425</v>
      </c>
      <c r="F141" s="5" t="s">
        <v>745</v>
      </c>
      <c r="G141" s="41" t="s">
        <v>2293</v>
      </c>
      <c r="H141" s="19">
        <v>680118024114</v>
      </c>
    </row>
    <row r="142" spans="1:8">
      <c r="A142" s="2" t="s">
        <v>780</v>
      </c>
      <c r="B142" s="2" t="s">
        <v>3381</v>
      </c>
      <c r="C142" s="21" t="s">
        <v>3380</v>
      </c>
      <c r="D142" s="20">
        <v>59630</v>
      </c>
      <c r="E142" s="2" t="s">
        <v>1556</v>
      </c>
      <c r="F142" s="5" t="s">
        <v>745</v>
      </c>
      <c r="G142" s="41" t="s">
        <v>2293</v>
      </c>
      <c r="H142" s="2" t="s">
        <v>119</v>
      </c>
    </row>
    <row r="143" spans="1:8">
      <c r="A143" s="2" t="s">
        <v>780</v>
      </c>
      <c r="B143" s="2" t="s">
        <v>773</v>
      </c>
      <c r="C143" s="21" t="s">
        <v>3324</v>
      </c>
      <c r="D143" s="20">
        <v>28015</v>
      </c>
      <c r="E143" s="2" t="s">
        <v>2363</v>
      </c>
      <c r="F143" s="5" t="s">
        <v>745</v>
      </c>
      <c r="G143" s="41" t="s">
        <v>2293</v>
      </c>
      <c r="H143" s="12" t="s">
        <v>1865</v>
      </c>
    </row>
    <row r="144" spans="1:8">
      <c r="A144" s="2" t="s">
        <v>780</v>
      </c>
      <c r="B144" s="2" t="s">
        <v>2281</v>
      </c>
      <c r="C144" s="54" t="s">
        <v>3136</v>
      </c>
      <c r="D144" s="20">
        <v>24120</v>
      </c>
      <c r="E144" s="2" t="s">
        <v>366</v>
      </c>
      <c r="F144" s="5" t="s">
        <v>745</v>
      </c>
      <c r="G144" s="41" t="s">
        <v>2293</v>
      </c>
      <c r="H144" s="19">
        <v>680118024112</v>
      </c>
    </row>
    <row r="145" spans="1:8">
      <c r="A145" s="2" t="s">
        <v>780</v>
      </c>
      <c r="B145" s="2" t="s">
        <v>1350</v>
      </c>
      <c r="C145" s="21" t="s">
        <v>1586</v>
      </c>
      <c r="D145" s="20">
        <v>75247</v>
      </c>
      <c r="E145" s="2" t="s">
        <v>2362</v>
      </c>
      <c r="F145" s="5" t="s">
        <v>1845</v>
      </c>
      <c r="G145" s="41" t="s">
        <v>2293</v>
      </c>
      <c r="H145" s="2" t="s">
        <v>2296</v>
      </c>
    </row>
    <row r="146" spans="1:8">
      <c r="A146" s="2" t="s">
        <v>780</v>
      </c>
      <c r="B146" s="2" t="s">
        <v>3353</v>
      </c>
      <c r="C146" s="21" t="s">
        <v>1095</v>
      </c>
      <c r="D146" s="20">
        <v>5400</v>
      </c>
      <c r="E146" s="2" t="s">
        <v>2364</v>
      </c>
      <c r="F146" s="5" t="s">
        <v>745</v>
      </c>
      <c r="G146" s="41" t="s">
        <v>2293</v>
      </c>
    </row>
    <row r="147" spans="1:8">
      <c r="A147" s="2" t="s">
        <v>780</v>
      </c>
      <c r="B147" s="2" t="s">
        <v>2601</v>
      </c>
      <c r="C147" s="21" t="s">
        <v>2602</v>
      </c>
      <c r="D147" s="20">
        <v>500</v>
      </c>
      <c r="E147" s="2" t="s">
        <v>2365</v>
      </c>
      <c r="F147" s="5" t="s">
        <v>1845</v>
      </c>
      <c r="G147" s="41" t="s">
        <v>2293</v>
      </c>
      <c r="H147" s="2" t="s">
        <v>1247</v>
      </c>
    </row>
    <row r="148" spans="1:8">
      <c r="B148" s="2" t="s">
        <v>1558</v>
      </c>
      <c r="C148" s="21" t="s">
        <v>1559</v>
      </c>
      <c r="D148" s="20">
        <v>3000</v>
      </c>
      <c r="E148" s="2" t="s">
        <v>1560</v>
      </c>
      <c r="F148" s="5" t="s">
        <v>745</v>
      </c>
      <c r="G148" s="41" t="s">
        <v>2293</v>
      </c>
    </row>
    <row r="149" spans="1:8" ht="15">
      <c r="A149" s="2" t="s">
        <v>958</v>
      </c>
      <c r="B149" s="2" t="s">
        <v>824</v>
      </c>
      <c r="C149" s="65" t="s">
        <v>779</v>
      </c>
      <c r="D149" s="20">
        <v>2200</v>
      </c>
      <c r="E149" s="2" t="s">
        <v>2801</v>
      </c>
      <c r="F149" s="5" t="s">
        <v>745</v>
      </c>
      <c r="G149" s="6" t="s">
        <v>2293</v>
      </c>
      <c r="H149" s="2" t="s">
        <v>3017</v>
      </c>
    </row>
    <row r="150" spans="1:8" ht="15">
      <c r="A150" s="2" t="s">
        <v>1555</v>
      </c>
      <c r="B150" s="2" t="s">
        <v>824</v>
      </c>
      <c r="C150" s="92" t="s">
        <v>2280</v>
      </c>
      <c r="D150" s="20">
        <v>2200</v>
      </c>
      <c r="E150" s="2" t="s">
        <v>2799</v>
      </c>
      <c r="F150" s="5" t="s">
        <v>745</v>
      </c>
      <c r="G150" s="41" t="s">
        <v>2293</v>
      </c>
      <c r="H150" s="2" t="s">
        <v>3017</v>
      </c>
    </row>
    <row r="151" spans="1:8" ht="15">
      <c r="A151" s="2" t="s">
        <v>1555</v>
      </c>
      <c r="B151" s="2" t="s">
        <v>824</v>
      </c>
      <c r="C151" s="92" t="s">
        <v>2280</v>
      </c>
      <c r="D151" s="20">
        <v>2200</v>
      </c>
      <c r="E151" s="2" t="s">
        <v>2800</v>
      </c>
      <c r="F151" s="5" t="s">
        <v>745</v>
      </c>
      <c r="G151" s="41" t="s">
        <v>2293</v>
      </c>
      <c r="H151" s="2" t="s">
        <v>3017</v>
      </c>
    </row>
    <row r="152" spans="1:8">
      <c r="A152" s="2" t="s">
        <v>2366</v>
      </c>
      <c r="B152" s="2" t="s">
        <v>1057</v>
      </c>
      <c r="C152" s="89" t="s">
        <v>852</v>
      </c>
      <c r="D152" s="20">
        <v>19800</v>
      </c>
      <c r="E152" s="2" t="s">
        <v>715</v>
      </c>
      <c r="F152" s="5" t="s">
        <v>881</v>
      </c>
      <c r="G152" s="41" t="s">
        <v>2293</v>
      </c>
      <c r="H152" s="2" t="s">
        <v>2095</v>
      </c>
    </row>
    <row r="153" spans="1:8">
      <c r="A153" s="2" t="s">
        <v>2543</v>
      </c>
      <c r="B153" s="2" t="s">
        <v>31</v>
      </c>
      <c r="C153" s="89" t="s">
        <v>27</v>
      </c>
      <c r="D153" s="20">
        <v>16000</v>
      </c>
      <c r="E153" s="21" t="s">
        <v>33</v>
      </c>
      <c r="F153" s="5" t="s">
        <v>881</v>
      </c>
      <c r="G153" s="2" t="s">
        <v>2293</v>
      </c>
      <c r="H153" s="2" t="s">
        <v>119</v>
      </c>
    </row>
    <row r="154" spans="1:8">
      <c r="A154" s="2" t="s">
        <v>2543</v>
      </c>
      <c r="B154" s="2" t="s">
        <v>1307</v>
      </c>
      <c r="C154" s="89" t="s">
        <v>2967</v>
      </c>
      <c r="D154" s="20">
        <v>12000</v>
      </c>
      <c r="E154" s="2" t="s">
        <v>32</v>
      </c>
      <c r="F154" s="5" t="s">
        <v>881</v>
      </c>
      <c r="G154" s="41" t="s">
        <v>2293</v>
      </c>
      <c r="H154" s="68" t="s">
        <v>891</v>
      </c>
    </row>
    <row r="155" spans="1:8">
      <c r="A155" s="3" t="s">
        <v>1493</v>
      </c>
      <c r="B155" s="2" t="s">
        <v>3146</v>
      </c>
      <c r="C155" s="90" t="s">
        <v>2674</v>
      </c>
      <c r="D155" s="20">
        <v>6000</v>
      </c>
      <c r="E155" s="21" t="s">
        <v>3147</v>
      </c>
      <c r="F155" s="5" t="s">
        <v>881</v>
      </c>
      <c r="G155" s="2" t="s">
        <v>2293</v>
      </c>
      <c r="H155" s="2" t="s">
        <v>119</v>
      </c>
    </row>
    <row r="156" spans="1:8">
      <c r="A156" s="3" t="s">
        <v>1493</v>
      </c>
      <c r="B156" s="2" t="s">
        <v>3145</v>
      </c>
      <c r="C156" s="91" t="s">
        <v>1708</v>
      </c>
      <c r="D156" s="20">
        <v>6000</v>
      </c>
      <c r="E156" s="69" t="s">
        <v>1657</v>
      </c>
      <c r="F156" s="5" t="s">
        <v>881</v>
      </c>
      <c r="G156" s="2" t="s">
        <v>2293</v>
      </c>
      <c r="H156" s="2" t="s">
        <v>575</v>
      </c>
    </row>
    <row r="157" spans="1:8">
      <c r="A157" s="70" t="s">
        <v>751</v>
      </c>
      <c r="B157" s="70" t="s">
        <v>754</v>
      </c>
      <c r="C157" s="89" t="s">
        <v>3323</v>
      </c>
      <c r="D157" s="20">
        <v>51496</v>
      </c>
      <c r="E157" s="2" t="s">
        <v>2958</v>
      </c>
      <c r="F157" s="5" t="s">
        <v>745</v>
      </c>
      <c r="G157" s="41" t="s">
        <v>2293</v>
      </c>
      <c r="H157" s="19">
        <v>680122017825</v>
      </c>
    </row>
    <row r="158" spans="1:8" s="22" customFormat="1">
      <c r="A158" s="16"/>
      <c r="B158" s="16"/>
      <c r="C158" s="93"/>
      <c r="D158" s="52"/>
      <c r="E158" s="16"/>
      <c r="F158" s="46"/>
      <c r="G158" s="62"/>
      <c r="H158" s="16"/>
    </row>
    <row r="159" spans="1:8">
      <c r="A159" s="2" t="s">
        <v>1300</v>
      </c>
      <c r="B159" s="2" t="s">
        <v>1494</v>
      </c>
      <c r="C159" s="89" t="s">
        <v>549</v>
      </c>
      <c r="D159" s="20">
        <v>21300</v>
      </c>
      <c r="E159" s="2" t="s">
        <v>2882</v>
      </c>
      <c r="F159" s="5" t="s">
        <v>881</v>
      </c>
      <c r="G159" s="41" t="s">
        <v>2293</v>
      </c>
      <c r="H159" s="23" t="s">
        <v>1302</v>
      </c>
    </row>
    <row r="160" spans="1:8">
      <c r="A160" s="2" t="s">
        <v>3102</v>
      </c>
      <c r="B160" s="2" t="s">
        <v>2959</v>
      </c>
      <c r="C160" s="89" t="s">
        <v>2776</v>
      </c>
      <c r="D160" s="20">
        <v>12600</v>
      </c>
      <c r="E160" s="2" t="s">
        <v>2883</v>
      </c>
      <c r="F160" s="5" t="s">
        <v>881</v>
      </c>
      <c r="G160" s="41" t="s">
        <v>2293</v>
      </c>
    </row>
    <row r="161" spans="1:8">
      <c r="A161" s="2" t="s">
        <v>3101</v>
      </c>
      <c r="B161" s="2" t="s">
        <v>1557</v>
      </c>
      <c r="C161" s="90" t="s">
        <v>534</v>
      </c>
      <c r="D161" s="20">
        <v>9500</v>
      </c>
      <c r="E161" s="2" t="s">
        <v>1798</v>
      </c>
      <c r="F161" s="5" t="s">
        <v>881</v>
      </c>
      <c r="G161" s="41" t="s">
        <v>2293</v>
      </c>
      <c r="H161" s="19">
        <v>680122017822</v>
      </c>
    </row>
    <row r="162" spans="1:8">
      <c r="A162" s="2" t="s">
        <v>3101</v>
      </c>
      <c r="B162" s="2" t="s">
        <v>1557</v>
      </c>
      <c r="C162" s="54" t="s">
        <v>2902</v>
      </c>
      <c r="D162" s="20">
        <v>14115</v>
      </c>
      <c r="E162" s="2" t="s">
        <v>2097</v>
      </c>
      <c r="F162" s="5" t="s">
        <v>881</v>
      </c>
      <c r="G162" s="41" t="s">
        <v>2293</v>
      </c>
      <c r="H162" s="19">
        <v>680122017822</v>
      </c>
    </row>
    <row r="163" spans="1:8">
      <c r="A163" s="2" t="s">
        <v>3101</v>
      </c>
      <c r="B163" s="2" t="s">
        <v>2387</v>
      </c>
      <c r="C163" s="21" t="s">
        <v>2903</v>
      </c>
      <c r="D163" s="20">
        <v>9500</v>
      </c>
      <c r="E163" s="2" t="s">
        <v>2098</v>
      </c>
      <c r="F163" s="5" t="s">
        <v>881</v>
      </c>
      <c r="G163" s="41" t="s">
        <v>2293</v>
      </c>
      <c r="H163" s="19">
        <v>680118024070</v>
      </c>
    </row>
    <row r="164" spans="1:8">
      <c r="A164" s="2" t="s">
        <v>3101</v>
      </c>
      <c r="B164" s="2" t="s">
        <v>2960</v>
      </c>
      <c r="C164" s="21" t="s">
        <v>910</v>
      </c>
      <c r="D164" s="20">
        <v>12000</v>
      </c>
      <c r="E164" s="2" t="s">
        <v>2099</v>
      </c>
      <c r="F164" s="5" t="s">
        <v>881</v>
      </c>
      <c r="G164" s="41" t="s">
        <v>2293</v>
      </c>
      <c r="H164" s="82" t="s">
        <v>2697</v>
      </c>
    </row>
    <row r="165" spans="1:8">
      <c r="A165" s="3" t="s">
        <v>1300</v>
      </c>
      <c r="B165" s="21" t="s">
        <v>3018</v>
      </c>
      <c r="C165" s="54" t="s">
        <v>2880</v>
      </c>
      <c r="D165" s="20">
        <v>18000</v>
      </c>
      <c r="E165" s="21" t="s">
        <v>2881</v>
      </c>
      <c r="F165" s="5" t="s">
        <v>881</v>
      </c>
      <c r="G165" s="2" t="s">
        <v>2293</v>
      </c>
      <c r="H165" s="2" t="s">
        <v>575</v>
      </c>
    </row>
    <row r="166" spans="1:8">
      <c r="A166" s="2" t="s">
        <v>3101</v>
      </c>
      <c r="B166" s="2" t="s">
        <v>1301</v>
      </c>
      <c r="C166" s="10" t="s">
        <v>1298</v>
      </c>
      <c r="D166" s="20">
        <v>7000</v>
      </c>
      <c r="E166" s="21" t="s">
        <v>2743</v>
      </c>
      <c r="F166" s="5" t="s">
        <v>881</v>
      </c>
      <c r="G166" s="41" t="s">
        <v>2293</v>
      </c>
      <c r="H166" s="2" t="s">
        <v>1299</v>
      </c>
    </row>
    <row r="167" spans="1:8">
      <c r="A167" s="2" t="s">
        <v>2342</v>
      </c>
      <c r="B167" s="2" t="s">
        <v>3148</v>
      </c>
      <c r="C167" s="21" t="s">
        <v>24</v>
      </c>
      <c r="D167" s="20">
        <v>18000</v>
      </c>
      <c r="E167" s="2" t="s">
        <v>2340</v>
      </c>
      <c r="F167" s="5" t="s">
        <v>881</v>
      </c>
      <c r="G167" s="41" t="s">
        <v>2293</v>
      </c>
      <c r="H167" s="23" t="s">
        <v>2968</v>
      </c>
    </row>
    <row r="168" spans="1:8">
      <c r="A168" s="2" t="s">
        <v>2342</v>
      </c>
      <c r="B168" s="2" t="s">
        <v>3103</v>
      </c>
      <c r="C168" s="21" t="s">
        <v>2667</v>
      </c>
      <c r="D168" s="20">
        <v>16200</v>
      </c>
      <c r="E168" s="2" t="s">
        <v>2343</v>
      </c>
      <c r="F168" s="5" t="s">
        <v>881</v>
      </c>
      <c r="G168" s="41" t="s">
        <v>2293</v>
      </c>
      <c r="H168" s="19">
        <v>680122017819</v>
      </c>
    </row>
    <row r="169" spans="1:8">
      <c r="A169" s="2" t="s">
        <v>2342</v>
      </c>
      <c r="C169" s="21" t="s">
        <v>2339</v>
      </c>
      <c r="D169" s="20">
        <v>38858</v>
      </c>
      <c r="E169" s="2" t="s">
        <v>2341</v>
      </c>
      <c r="F169" s="5" t="s">
        <v>881</v>
      </c>
      <c r="G169" s="41" t="s">
        <v>2293</v>
      </c>
      <c r="H169" s="19">
        <v>680122994873</v>
      </c>
    </row>
    <row r="170" spans="1:8">
      <c r="A170" s="2" t="s">
        <v>1326</v>
      </c>
      <c r="B170" s="2" t="s">
        <v>2367</v>
      </c>
      <c r="C170" s="17" t="s">
        <v>156</v>
      </c>
      <c r="D170" s="20">
        <v>37015</v>
      </c>
      <c r="E170" s="2" t="s">
        <v>1327</v>
      </c>
      <c r="F170" s="5" t="s">
        <v>745</v>
      </c>
      <c r="G170" s="41" t="s">
        <v>2293</v>
      </c>
      <c r="H170" s="19">
        <v>680118024069</v>
      </c>
    </row>
    <row r="171" spans="1:8">
      <c r="A171" s="2" t="s">
        <v>1326</v>
      </c>
      <c r="B171" s="2" t="s">
        <v>26</v>
      </c>
      <c r="C171" s="21" t="s">
        <v>1045</v>
      </c>
      <c r="D171" s="20">
        <v>51815</v>
      </c>
      <c r="E171" s="2" t="s">
        <v>1328</v>
      </c>
      <c r="F171" s="5" t="s">
        <v>745</v>
      </c>
      <c r="G171" s="41" t="s">
        <v>2293</v>
      </c>
      <c r="H171" s="19">
        <v>680118024067</v>
      </c>
    </row>
    <row r="172" spans="1:8">
      <c r="A172" s="2" t="s">
        <v>1326</v>
      </c>
      <c r="B172" s="2" t="s">
        <v>2386</v>
      </c>
      <c r="C172" s="89" t="s">
        <v>3038</v>
      </c>
      <c r="D172" s="20">
        <v>39900</v>
      </c>
      <c r="E172" s="2" t="s">
        <v>2100</v>
      </c>
      <c r="F172" s="5" t="s">
        <v>745</v>
      </c>
      <c r="G172" s="41" t="s">
        <v>2293</v>
      </c>
      <c r="H172" s="19">
        <v>680118024068</v>
      </c>
    </row>
    <row r="173" spans="1:8">
      <c r="A173" s="2" t="s">
        <v>2772</v>
      </c>
      <c r="B173" s="2" t="s">
        <v>1562</v>
      </c>
      <c r="C173" s="89" t="s">
        <v>2814</v>
      </c>
      <c r="D173" s="20">
        <v>13000</v>
      </c>
      <c r="E173" s="2" t="s">
        <v>3133</v>
      </c>
      <c r="F173" s="5" t="s">
        <v>7</v>
      </c>
      <c r="G173" s="41" t="s">
        <v>2293</v>
      </c>
      <c r="H173" s="2" t="s">
        <v>119</v>
      </c>
    </row>
    <row r="174" spans="1:8">
      <c r="A174" s="3" t="s">
        <v>2772</v>
      </c>
      <c r="B174" s="2" t="s">
        <v>2773</v>
      </c>
      <c r="C174" s="91" t="s">
        <v>2560</v>
      </c>
      <c r="D174" s="20">
        <v>26000</v>
      </c>
      <c r="E174" s="21" t="s">
        <v>2771</v>
      </c>
      <c r="F174" s="5" t="s">
        <v>745</v>
      </c>
      <c r="G174" s="2" t="s">
        <v>2293</v>
      </c>
      <c r="H174" s="19">
        <v>680082260081</v>
      </c>
    </row>
    <row r="175" spans="1:8" ht="15">
      <c r="A175" s="3" t="s">
        <v>2772</v>
      </c>
      <c r="C175" s="92" t="s">
        <v>2280</v>
      </c>
      <c r="D175" s="20">
        <v>10000</v>
      </c>
      <c r="E175" s="21" t="s">
        <v>3019</v>
      </c>
      <c r="F175" s="5" t="s">
        <v>745</v>
      </c>
      <c r="G175" s="2" t="s">
        <v>2293</v>
      </c>
      <c r="H175" s="2" t="s">
        <v>3017</v>
      </c>
    </row>
    <row r="176" spans="1:8" ht="15">
      <c r="A176" s="3" t="s">
        <v>2772</v>
      </c>
      <c r="C176" s="66" t="s">
        <v>782</v>
      </c>
      <c r="D176" s="20">
        <v>40000</v>
      </c>
      <c r="E176" s="21" t="s">
        <v>3020</v>
      </c>
      <c r="F176" s="5" t="s">
        <v>745</v>
      </c>
      <c r="G176" s="5" t="s">
        <v>2293</v>
      </c>
      <c r="H176" s="2" t="s">
        <v>3017</v>
      </c>
    </row>
    <row r="177" spans="1:8">
      <c r="A177" s="70" t="s">
        <v>2203</v>
      </c>
      <c r="B177" s="12" t="s">
        <v>3153</v>
      </c>
      <c r="C177" s="71" t="s">
        <v>1636</v>
      </c>
      <c r="D177" s="20">
        <v>3200</v>
      </c>
      <c r="E177" s="70" t="s">
        <v>58</v>
      </c>
      <c r="F177" s="5" t="s">
        <v>881</v>
      </c>
      <c r="G177" s="41" t="s">
        <v>2293</v>
      </c>
      <c r="H177" s="70" t="s">
        <v>2206</v>
      </c>
    </row>
    <row r="178" spans="1:8">
      <c r="A178" s="70" t="s">
        <v>2203</v>
      </c>
      <c r="B178" s="2" t="s">
        <v>1377</v>
      </c>
      <c r="C178" s="71" t="s">
        <v>1660</v>
      </c>
      <c r="D178" s="20">
        <v>21600</v>
      </c>
      <c r="E178" s="70" t="s">
        <v>59</v>
      </c>
      <c r="F178" s="5" t="s">
        <v>881</v>
      </c>
      <c r="G178" s="41" t="s">
        <v>2293</v>
      </c>
      <c r="H178" s="70" t="s">
        <v>2208</v>
      </c>
    </row>
    <row r="179" spans="1:8">
      <c r="A179" s="70" t="s">
        <v>2204</v>
      </c>
      <c r="B179" s="2" t="s">
        <v>2758</v>
      </c>
      <c r="C179" s="71" t="s">
        <v>1661</v>
      </c>
      <c r="D179" s="20">
        <v>6000</v>
      </c>
      <c r="E179" s="70" t="s">
        <v>3229</v>
      </c>
      <c r="F179" s="5" t="s">
        <v>881</v>
      </c>
      <c r="G179" s="41" t="s">
        <v>2293</v>
      </c>
      <c r="H179" s="76" t="s">
        <v>2207</v>
      </c>
    </row>
    <row r="180" spans="1:8">
      <c r="A180" s="70" t="s">
        <v>2204</v>
      </c>
      <c r="B180" s="2" t="s">
        <v>1354</v>
      </c>
      <c r="C180" s="71" t="s">
        <v>1602</v>
      </c>
      <c r="D180" s="20">
        <v>12000</v>
      </c>
      <c r="E180" s="70" t="s">
        <v>1042</v>
      </c>
      <c r="F180" s="5" t="s">
        <v>881</v>
      </c>
      <c r="G180" s="41" t="s">
        <v>2293</v>
      </c>
      <c r="H180" s="2" t="s">
        <v>397</v>
      </c>
    </row>
    <row r="181" spans="1:8">
      <c r="A181" s="70" t="s">
        <v>2204</v>
      </c>
      <c r="B181" s="2" t="s">
        <v>3149</v>
      </c>
      <c r="C181" s="69" t="s">
        <v>1603</v>
      </c>
      <c r="D181" s="20">
        <v>8000</v>
      </c>
      <c r="E181" s="70" t="s">
        <v>1043</v>
      </c>
      <c r="F181" s="5" t="s">
        <v>881</v>
      </c>
      <c r="G181" s="41" t="s">
        <v>2293</v>
      </c>
      <c r="H181" s="70" t="s">
        <v>2513</v>
      </c>
    </row>
    <row r="182" spans="1:8">
      <c r="A182" s="70" t="s">
        <v>2204</v>
      </c>
      <c r="B182" s="2" t="s">
        <v>2337</v>
      </c>
      <c r="C182" s="69" t="s">
        <v>1604</v>
      </c>
      <c r="D182" s="20">
        <v>21600</v>
      </c>
      <c r="E182" s="70" t="s">
        <v>1482</v>
      </c>
      <c r="F182" s="5" t="s">
        <v>881</v>
      </c>
      <c r="G182" s="41" t="s">
        <v>2293</v>
      </c>
      <c r="H182" s="70" t="s">
        <v>1247</v>
      </c>
    </row>
    <row r="183" spans="1:8">
      <c r="A183" s="70" t="s">
        <v>2204</v>
      </c>
      <c r="B183" s="2" t="s">
        <v>2904</v>
      </c>
      <c r="C183" s="69" t="s">
        <v>57</v>
      </c>
      <c r="D183" s="20">
        <v>9000</v>
      </c>
      <c r="E183" s="70" t="s">
        <v>1483</v>
      </c>
      <c r="F183" s="5" t="s">
        <v>881</v>
      </c>
      <c r="G183" s="41" t="s">
        <v>2293</v>
      </c>
      <c r="H183" s="76" t="s">
        <v>2868</v>
      </c>
    </row>
    <row r="184" spans="1:8">
      <c r="A184" s="70" t="s">
        <v>2204</v>
      </c>
      <c r="B184" s="2" t="s">
        <v>2338</v>
      </c>
      <c r="C184" s="69" t="s">
        <v>2200</v>
      </c>
      <c r="D184" s="20">
        <v>88092</v>
      </c>
      <c r="E184" s="70" t="s">
        <v>1484</v>
      </c>
      <c r="F184" s="5" t="s">
        <v>881</v>
      </c>
      <c r="G184" s="41" t="s">
        <v>2293</v>
      </c>
      <c r="H184" s="76" t="s">
        <v>2209</v>
      </c>
    </row>
    <row r="185" spans="1:8">
      <c r="A185" s="70" t="s">
        <v>2204</v>
      </c>
      <c r="B185" s="2" t="s">
        <v>2160</v>
      </c>
      <c r="C185" s="71" t="s">
        <v>137</v>
      </c>
      <c r="D185" s="20">
        <v>8000</v>
      </c>
      <c r="E185" s="70" t="s">
        <v>1485</v>
      </c>
      <c r="F185" s="5" t="s">
        <v>881</v>
      </c>
      <c r="G185" s="41" t="s">
        <v>2293</v>
      </c>
      <c r="H185" s="70" t="s">
        <v>2205</v>
      </c>
    </row>
    <row r="186" spans="1:8">
      <c r="A186" s="70" t="s">
        <v>2204</v>
      </c>
      <c r="B186" s="2" t="s">
        <v>1492</v>
      </c>
      <c r="C186" s="71" t="s">
        <v>2201</v>
      </c>
      <c r="D186" s="20">
        <v>27000</v>
      </c>
      <c r="E186" s="70" t="s">
        <v>1486</v>
      </c>
      <c r="F186" s="5" t="s">
        <v>881</v>
      </c>
      <c r="G186" s="41" t="s">
        <v>2293</v>
      </c>
      <c r="H186" s="76" t="s">
        <v>2210</v>
      </c>
    </row>
    <row r="187" spans="1:8">
      <c r="A187" s="70" t="s">
        <v>2204</v>
      </c>
      <c r="B187" s="2" t="s">
        <v>2686</v>
      </c>
      <c r="C187" s="72" t="s">
        <v>719</v>
      </c>
      <c r="D187" s="20">
        <v>9000</v>
      </c>
      <c r="E187" s="70" t="s">
        <v>2198</v>
      </c>
      <c r="F187" s="5" t="s">
        <v>881</v>
      </c>
      <c r="G187" s="41" t="s">
        <v>2293</v>
      </c>
      <c r="H187" s="23" t="s">
        <v>106</v>
      </c>
    </row>
    <row r="188" spans="1:8">
      <c r="A188" s="70" t="s">
        <v>2204</v>
      </c>
      <c r="B188" s="2" t="s">
        <v>2687</v>
      </c>
      <c r="C188" s="72" t="s">
        <v>2202</v>
      </c>
      <c r="D188" s="20">
        <v>84614</v>
      </c>
      <c r="E188" s="70" t="s">
        <v>2199</v>
      </c>
      <c r="F188" s="5" t="s">
        <v>881</v>
      </c>
      <c r="G188" s="41" t="s">
        <v>2293</v>
      </c>
      <c r="H188" s="2" t="s">
        <v>399</v>
      </c>
    </row>
    <row r="189" spans="1:8">
      <c r="A189" s="70" t="s">
        <v>2212</v>
      </c>
      <c r="B189" s="70" t="s">
        <v>2263</v>
      </c>
      <c r="C189" s="69" t="s">
        <v>2211</v>
      </c>
      <c r="D189" s="20">
        <v>52200</v>
      </c>
      <c r="E189" s="70" t="s">
        <v>2516</v>
      </c>
      <c r="F189" s="5" t="s">
        <v>881</v>
      </c>
      <c r="G189" s="41" t="s">
        <v>2293</v>
      </c>
      <c r="H189" s="2" t="s">
        <v>398</v>
      </c>
    </row>
    <row r="190" spans="1:8">
      <c r="A190" s="70" t="s">
        <v>1856</v>
      </c>
      <c r="B190" s="70" t="s">
        <v>1858</v>
      </c>
      <c r="C190" s="69" t="s">
        <v>2666</v>
      </c>
      <c r="D190" s="20">
        <v>28159</v>
      </c>
      <c r="E190" s="70" t="s">
        <v>1857</v>
      </c>
      <c r="F190" s="5" t="s">
        <v>745</v>
      </c>
      <c r="G190" s="41" t="s">
        <v>2293</v>
      </c>
      <c r="H190" s="82" t="s">
        <v>105</v>
      </c>
    </row>
    <row r="191" spans="1:8">
      <c r="A191" s="70" t="s">
        <v>1856</v>
      </c>
      <c r="B191" s="70" t="s">
        <v>1858</v>
      </c>
      <c r="C191" s="21" t="s">
        <v>2666</v>
      </c>
      <c r="D191" s="20">
        <v>21600</v>
      </c>
      <c r="E191" s="70" t="s">
        <v>2213</v>
      </c>
      <c r="F191" s="5" t="s">
        <v>745</v>
      </c>
      <c r="G191" s="41" t="s">
        <v>2293</v>
      </c>
      <c r="H191" s="82" t="s">
        <v>105</v>
      </c>
    </row>
    <row r="192" spans="1:8">
      <c r="A192" s="70" t="s">
        <v>2212</v>
      </c>
      <c r="B192" s="70" t="s">
        <v>1859</v>
      </c>
      <c r="C192" s="21" t="s">
        <v>2666</v>
      </c>
      <c r="D192" s="20">
        <v>21600</v>
      </c>
      <c r="E192" s="70" t="s">
        <v>22</v>
      </c>
      <c r="F192" s="5" t="s">
        <v>745</v>
      </c>
      <c r="G192" s="41" t="s">
        <v>2293</v>
      </c>
      <c r="H192" s="82" t="s">
        <v>105</v>
      </c>
    </row>
    <row r="193" spans="1:8">
      <c r="A193" s="70" t="s">
        <v>2212</v>
      </c>
      <c r="B193" s="2" t="s">
        <v>1330</v>
      </c>
      <c r="C193" s="21" t="s">
        <v>2211</v>
      </c>
      <c r="D193" s="20">
        <v>18000</v>
      </c>
      <c r="E193" s="70" t="s">
        <v>2214</v>
      </c>
      <c r="F193" s="5" t="s">
        <v>745</v>
      </c>
      <c r="G193" s="41" t="s">
        <v>2293</v>
      </c>
      <c r="H193" s="12" t="s">
        <v>1863</v>
      </c>
    </row>
    <row r="194" spans="1:8">
      <c r="A194" s="70" t="s">
        <v>2212</v>
      </c>
      <c r="B194" s="2" t="s">
        <v>1353</v>
      </c>
      <c r="C194" s="69" t="s">
        <v>2694</v>
      </c>
      <c r="D194" s="20">
        <v>6000</v>
      </c>
      <c r="E194" s="70" t="s">
        <v>51</v>
      </c>
      <c r="F194" s="5" t="s">
        <v>745</v>
      </c>
      <c r="G194" s="41" t="s">
        <v>2293</v>
      </c>
      <c r="H194" s="70" t="s">
        <v>2695</v>
      </c>
    </row>
    <row r="195" spans="1:8">
      <c r="A195" s="70" t="s">
        <v>2212</v>
      </c>
      <c r="B195" s="2" t="s">
        <v>120</v>
      </c>
      <c r="C195" s="54" t="s">
        <v>1133</v>
      </c>
      <c r="D195" s="20">
        <v>1500</v>
      </c>
      <c r="E195" s="70" t="s">
        <v>1855</v>
      </c>
      <c r="F195" s="5" t="s">
        <v>745</v>
      </c>
      <c r="G195" s="41" t="s">
        <v>2293</v>
      </c>
      <c r="H195" s="12" t="s">
        <v>1864</v>
      </c>
    </row>
    <row r="196" spans="1:8">
      <c r="A196" s="70" t="s">
        <v>2212</v>
      </c>
      <c r="B196" s="2" t="s">
        <v>1355</v>
      </c>
      <c r="C196" s="89" t="s">
        <v>2823</v>
      </c>
      <c r="D196" s="20">
        <v>18750</v>
      </c>
      <c r="E196" s="70" t="s">
        <v>23</v>
      </c>
      <c r="F196" s="5" t="s">
        <v>745</v>
      </c>
      <c r="G196" s="41" t="s">
        <v>2293</v>
      </c>
      <c r="H196" s="70" t="s">
        <v>2693</v>
      </c>
    </row>
    <row r="197" spans="1:8" ht="15">
      <c r="A197" s="70" t="s">
        <v>1866</v>
      </c>
      <c r="B197" s="70" t="s">
        <v>145</v>
      </c>
      <c r="C197" s="84" t="s">
        <v>146</v>
      </c>
      <c r="D197" s="104">
        <v>12400</v>
      </c>
      <c r="E197" s="70" t="s">
        <v>1869</v>
      </c>
      <c r="F197" s="5" t="s">
        <v>881</v>
      </c>
      <c r="G197" s="41" t="s">
        <v>2293</v>
      </c>
      <c r="H197" s="70" t="s">
        <v>575</v>
      </c>
    </row>
    <row r="198" spans="1:8" ht="15">
      <c r="A198" s="70" t="s">
        <v>1868</v>
      </c>
      <c r="B198" s="70" t="s">
        <v>2981</v>
      </c>
      <c r="C198" s="84" t="s">
        <v>146</v>
      </c>
      <c r="D198" s="104">
        <v>15830</v>
      </c>
      <c r="E198" s="70" t="s">
        <v>85</v>
      </c>
      <c r="F198" s="5" t="s">
        <v>881</v>
      </c>
      <c r="G198" s="41" t="s">
        <v>2293</v>
      </c>
      <c r="H198" s="70" t="s">
        <v>575</v>
      </c>
    </row>
    <row r="199" spans="1:8" ht="15">
      <c r="A199" s="70" t="s">
        <v>1868</v>
      </c>
      <c r="B199" s="70" t="s">
        <v>1334</v>
      </c>
      <c r="C199" s="84" t="s">
        <v>146</v>
      </c>
      <c r="D199" s="104">
        <v>11750</v>
      </c>
      <c r="E199" s="70" t="s">
        <v>639</v>
      </c>
      <c r="F199" s="5" t="s">
        <v>881</v>
      </c>
      <c r="G199" s="41" t="s">
        <v>2293</v>
      </c>
      <c r="H199" s="70" t="s">
        <v>575</v>
      </c>
    </row>
    <row r="200" spans="1:8">
      <c r="A200" s="70" t="s">
        <v>1866</v>
      </c>
      <c r="B200" s="70" t="s">
        <v>83</v>
      </c>
      <c r="C200" s="71" t="s">
        <v>1867</v>
      </c>
      <c r="D200" s="104">
        <v>3000</v>
      </c>
      <c r="E200" s="70" t="s">
        <v>84</v>
      </c>
      <c r="F200" s="75" t="s">
        <v>881</v>
      </c>
      <c r="G200" s="41" t="s">
        <v>2293</v>
      </c>
      <c r="H200" s="70" t="s">
        <v>752</v>
      </c>
    </row>
    <row r="201" spans="1:8">
      <c r="A201" s="70" t="s">
        <v>2821</v>
      </c>
      <c r="B201" s="70" t="s">
        <v>2688</v>
      </c>
      <c r="C201" s="72" t="s">
        <v>3236</v>
      </c>
      <c r="D201" s="104">
        <v>4000</v>
      </c>
      <c r="E201" s="69" t="s">
        <v>1465</v>
      </c>
      <c r="F201" s="5" t="s">
        <v>881</v>
      </c>
      <c r="G201" s="41" t="s">
        <v>2293</v>
      </c>
    </row>
    <row r="202" spans="1:8">
      <c r="A202" s="70" t="s">
        <v>2822</v>
      </c>
      <c r="B202" s="70" t="s">
        <v>2262</v>
      </c>
      <c r="C202" s="69" t="s">
        <v>2261</v>
      </c>
      <c r="D202" s="20">
        <v>30600</v>
      </c>
      <c r="E202" s="70" t="s">
        <v>346</v>
      </c>
      <c r="F202" s="75" t="s">
        <v>881</v>
      </c>
      <c r="G202" t="s">
        <v>2293</v>
      </c>
      <c r="H202" s="19">
        <v>680122017784</v>
      </c>
    </row>
    <row r="203" spans="1:8">
      <c r="A203" s="70"/>
      <c r="B203" s="70"/>
      <c r="C203" s="69"/>
      <c r="E203" s="70"/>
      <c r="F203" s="75"/>
      <c r="H203" s="19"/>
    </row>
    <row r="204" spans="1:8">
      <c r="A204" s="70" t="s">
        <v>1621</v>
      </c>
      <c r="B204" s="70" t="s">
        <v>1862</v>
      </c>
      <c r="C204" s="69" t="s">
        <v>1861</v>
      </c>
      <c r="D204" s="20">
        <v>35215</v>
      </c>
      <c r="E204" s="70" t="s">
        <v>1620</v>
      </c>
      <c r="F204" s="5" t="s">
        <v>745</v>
      </c>
      <c r="G204" s="77" t="s">
        <v>1860</v>
      </c>
    </row>
    <row r="205" spans="1:8" s="46" customFormat="1">
      <c r="A205" s="70" t="s">
        <v>1622</v>
      </c>
      <c r="B205" s="2" t="s">
        <v>718</v>
      </c>
      <c r="C205" s="54" t="s">
        <v>3004</v>
      </c>
      <c r="D205" s="20">
        <v>14437</v>
      </c>
      <c r="E205" s="70" t="s">
        <v>2512</v>
      </c>
      <c r="F205" s="5" t="s">
        <v>745</v>
      </c>
      <c r="G205" s="41" t="s">
        <v>2293</v>
      </c>
      <c r="H205" s="19">
        <v>680122017797</v>
      </c>
    </row>
    <row r="206" spans="1:8" s="5" customFormat="1">
      <c r="A206" s="70" t="s">
        <v>3219</v>
      </c>
      <c r="B206" s="70" t="s">
        <v>2699</v>
      </c>
      <c r="C206" s="81" t="s">
        <v>640</v>
      </c>
      <c r="D206" s="125">
        <v>12000</v>
      </c>
      <c r="E206" s="30">
        <v>27564422</v>
      </c>
      <c r="F206" s="5" t="s">
        <v>881</v>
      </c>
      <c r="G206" t="s">
        <v>2293</v>
      </c>
      <c r="H206" s="70" t="s">
        <v>397</v>
      </c>
    </row>
    <row r="207" spans="1:8" s="5" customFormat="1" ht="18">
      <c r="A207" s="70" t="s">
        <v>3219</v>
      </c>
      <c r="B207" s="70" t="s">
        <v>1617</v>
      </c>
      <c r="C207" s="78" t="s">
        <v>3218</v>
      </c>
      <c r="D207" s="20">
        <v>50000</v>
      </c>
      <c r="E207" s="30">
        <v>27564423</v>
      </c>
      <c r="F207" s="5" t="s">
        <v>881</v>
      </c>
      <c r="G207" t="s">
        <v>2293</v>
      </c>
      <c r="H207" s="70"/>
    </row>
    <row r="208" spans="1:8" s="5" customFormat="1">
      <c r="A208" s="12" t="s">
        <v>372</v>
      </c>
      <c r="B208" s="12" t="s">
        <v>172</v>
      </c>
      <c r="C208" s="53" t="s">
        <v>1431</v>
      </c>
      <c r="D208" s="20">
        <v>9000</v>
      </c>
      <c r="E208" s="70" t="s">
        <v>3154</v>
      </c>
      <c r="F208" s="5" t="s">
        <v>745</v>
      </c>
      <c r="G208" t="s">
        <v>2293</v>
      </c>
      <c r="H208" s="19">
        <v>680122017798</v>
      </c>
    </row>
    <row r="209" spans="1:8" s="5" customFormat="1">
      <c r="A209" s="12" t="s">
        <v>372</v>
      </c>
      <c r="B209" s="33" t="s">
        <v>1619</v>
      </c>
      <c r="C209" s="80" t="s">
        <v>1618</v>
      </c>
      <c r="D209" s="125">
        <v>6000</v>
      </c>
      <c r="E209" s="83" t="s">
        <v>3296</v>
      </c>
      <c r="F209" s="5" t="s">
        <v>745</v>
      </c>
      <c r="G209" t="s">
        <v>2293</v>
      </c>
      <c r="H209" s="12"/>
    </row>
    <row r="210" spans="1:8" s="5" customFormat="1">
      <c r="A210" s="70" t="s">
        <v>2508</v>
      </c>
      <c r="B210" s="83" t="s">
        <v>2514</v>
      </c>
      <c r="C210" s="81" t="s">
        <v>562</v>
      </c>
      <c r="D210" s="125">
        <v>4000</v>
      </c>
      <c r="E210" s="30">
        <v>27564425</v>
      </c>
      <c r="F210" s="5" t="s">
        <v>881</v>
      </c>
      <c r="G210" t="s">
        <v>2293</v>
      </c>
      <c r="H210" s="82" t="s">
        <v>2515</v>
      </c>
    </row>
    <row r="211" spans="1:8" s="5" customFormat="1">
      <c r="A211" s="70" t="s">
        <v>2510</v>
      </c>
      <c r="B211" s="28" t="s">
        <v>173</v>
      </c>
      <c r="C211" s="81" t="s">
        <v>3013</v>
      </c>
      <c r="D211" s="125">
        <v>53647</v>
      </c>
      <c r="E211" s="30">
        <v>27564426</v>
      </c>
      <c r="F211" s="5" t="s">
        <v>881</v>
      </c>
      <c r="G211" t="s">
        <v>2293</v>
      </c>
      <c r="H211" s="23" t="s">
        <v>753</v>
      </c>
    </row>
    <row r="212" spans="1:8" s="5" customFormat="1">
      <c r="A212" s="70" t="s">
        <v>2511</v>
      </c>
      <c r="B212" s="28" t="s">
        <v>3151</v>
      </c>
      <c r="C212" s="81" t="s">
        <v>3150</v>
      </c>
      <c r="D212" s="125">
        <v>28015</v>
      </c>
      <c r="E212" s="30">
        <v>27564427</v>
      </c>
      <c r="F212" s="5" t="s">
        <v>881</v>
      </c>
      <c r="G212" t="s">
        <v>2293</v>
      </c>
      <c r="H212" s="23" t="s">
        <v>2558</v>
      </c>
    </row>
    <row r="213" spans="1:8" s="5" customFormat="1">
      <c r="A213" s="70" t="s">
        <v>2509</v>
      </c>
      <c r="B213" s="70" t="s">
        <v>2824</v>
      </c>
      <c r="C213" s="69" t="s">
        <v>1329</v>
      </c>
      <c r="D213" s="20">
        <v>4000</v>
      </c>
      <c r="E213" s="30">
        <v>27564428</v>
      </c>
      <c r="F213" s="75" t="s">
        <v>881</v>
      </c>
      <c r="G213" t="s">
        <v>2293</v>
      </c>
      <c r="H213" s="82" t="s">
        <v>2517</v>
      </c>
    </row>
    <row r="214" spans="1:8" s="5" customFormat="1">
      <c r="A214" s="70" t="s">
        <v>2511</v>
      </c>
      <c r="B214" s="83" t="s">
        <v>438</v>
      </c>
      <c r="C214" s="69" t="s">
        <v>2505</v>
      </c>
      <c r="D214" s="125">
        <v>7200</v>
      </c>
      <c r="E214" s="30">
        <v>27564429</v>
      </c>
      <c r="F214" s="5" t="s">
        <v>881</v>
      </c>
      <c r="G214" t="s">
        <v>2293</v>
      </c>
      <c r="H214" s="12"/>
    </row>
    <row r="215" spans="1:8" s="5" customFormat="1">
      <c r="A215" s="70" t="s">
        <v>2509</v>
      </c>
      <c r="B215" s="28" t="s">
        <v>2468</v>
      </c>
      <c r="C215" s="81" t="s">
        <v>2506</v>
      </c>
      <c r="D215" s="125">
        <v>10000</v>
      </c>
      <c r="E215" s="30">
        <v>27564430</v>
      </c>
      <c r="F215" s="5" t="s">
        <v>881</v>
      </c>
      <c r="G215" t="s">
        <v>2293</v>
      </c>
      <c r="H215" s="96" t="s">
        <v>1318</v>
      </c>
    </row>
    <row r="216" spans="1:8" s="5" customFormat="1" ht="15">
      <c r="A216" s="70" t="s">
        <v>2470</v>
      </c>
      <c r="B216" s="70" t="s">
        <v>2471</v>
      </c>
      <c r="C216" s="66" t="s">
        <v>2472</v>
      </c>
      <c r="D216" s="20">
        <v>9400</v>
      </c>
      <c r="E216" s="70" t="s">
        <v>2504</v>
      </c>
      <c r="F216" s="5" t="s">
        <v>881</v>
      </c>
      <c r="G216" s="41" t="s">
        <v>2293</v>
      </c>
      <c r="H216" s="70" t="s">
        <v>2507</v>
      </c>
    </row>
    <row r="217" spans="1:8" s="5" customFormat="1">
      <c r="A217" s="70" t="s">
        <v>1046</v>
      </c>
      <c r="B217" s="70" t="s">
        <v>87</v>
      </c>
      <c r="C217" s="84" t="s">
        <v>3297</v>
      </c>
      <c r="D217" s="20">
        <v>31950</v>
      </c>
      <c r="E217" s="70" t="s">
        <v>3301</v>
      </c>
      <c r="F217" s="5" t="s">
        <v>881</v>
      </c>
      <c r="G217" s="41" t="s">
        <v>2293</v>
      </c>
      <c r="H217" s="19">
        <v>680122017804</v>
      </c>
    </row>
    <row r="218" spans="1:8" s="5" customFormat="1">
      <c r="A218" s="79" t="s">
        <v>3299</v>
      </c>
      <c r="B218" s="33" t="s">
        <v>439</v>
      </c>
      <c r="C218" s="79" t="s">
        <v>3298</v>
      </c>
      <c r="D218" s="125">
        <v>14400</v>
      </c>
      <c r="E218" s="30">
        <v>27564433</v>
      </c>
      <c r="F218" s="5" t="s">
        <v>881</v>
      </c>
      <c r="G218" t="s">
        <v>2293</v>
      </c>
      <c r="H218" s="85">
        <v>680122017805</v>
      </c>
    </row>
    <row r="219" spans="1:8" s="5" customFormat="1">
      <c r="A219" s="70" t="s">
        <v>755</v>
      </c>
      <c r="B219" s="12" t="s">
        <v>2469</v>
      </c>
      <c r="C219" s="53" t="s">
        <v>446</v>
      </c>
      <c r="D219" s="20">
        <v>9000</v>
      </c>
      <c r="E219" s="70" t="s">
        <v>3360</v>
      </c>
      <c r="F219" s="5" t="s">
        <v>745</v>
      </c>
      <c r="G219" t="s">
        <v>2293</v>
      </c>
      <c r="H219" s="85">
        <v>680122017796</v>
      </c>
    </row>
    <row r="220" spans="1:8" s="5" customFormat="1">
      <c r="A220" s="70" t="s">
        <v>756</v>
      </c>
      <c r="B220" s="12" t="s">
        <v>396</v>
      </c>
      <c r="C220" s="97" t="s">
        <v>1320</v>
      </c>
      <c r="D220" s="20">
        <v>18000</v>
      </c>
      <c r="E220" s="70" t="s">
        <v>3361</v>
      </c>
      <c r="F220" s="5" t="s">
        <v>745</v>
      </c>
      <c r="G220" t="s">
        <v>2293</v>
      </c>
      <c r="H220" s="85">
        <v>680125823859</v>
      </c>
    </row>
    <row r="221" spans="1:8" s="5" customFormat="1">
      <c r="A221" s="70" t="s">
        <v>757</v>
      </c>
      <c r="B221" s="12" t="s">
        <v>2467</v>
      </c>
      <c r="C221" s="53" t="s">
        <v>994</v>
      </c>
      <c r="D221" s="20">
        <v>5400</v>
      </c>
      <c r="E221" s="70" t="s">
        <v>1378</v>
      </c>
      <c r="F221" s="5" t="s">
        <v>745</v>
      </c>
      <c r="G221" t="s">
        <v>2293</v>
      </c>
      <c r="H221" s="86" t="s">
        <v>1247</v>
      </c>
    </row>
    <row r="222" spans="1:8" s="5" customFormat="1">
      <c r="A222" s="87" t="s">
        <v>1614</v>
      </c>
      <c r="B222" s="21" t="s">
        <v>554</v>
      </c>
      <c r="C222" s="49" t="s">
        <v>523</v>
      </c>
      <c r="D222" s="35">
        <v>13179.71</v>
      </c>
      <c r="E222" s="53" t="s">
        <v>1611</v>
      </c>
      <c r="F222" s="5" t="s">
        <v>745</v>
      </c>
      <c r="G222" s="5" t="s">
        <v>654</v>
      </c>
      <c r="H222" s="86"/>
    </row>
    <row r="223" spans="1:8" s="5" customFormat="1">
      <c r="A223" s="87" t="s">
        <v>348</v>
      </c>
      <c r="B223" s="89" t="s">
        <v>445</v>
      </c>
      <c r="C223" s="88" t="s">
        <v>523</v>
      </c>
      <c r="D223" s="35">
        <v>27569.01</v>
      </c>
      <c r="E223" s="53" t="s">
        <v>1612</v>
      </c>
      <c r="F223" s="5" t="s">
        <v>745</v>
      </c>
      <c r="G223" s="5" t="s">
        <v>2293</v>
      </c>
      <c r="H223" s="86"/>
    </row>
    <row r="224" spans="1:8" s="5" customFormat="1">
      <c r="A224" s="87" t="s">
        <v>348</v>
      </c>
      <c r="B224" s="53" t="s">
        <v>900</v>
      </c>
      <c r="C224" s="10" t="s">
        <v>1379</v>
      </c>
      <c r="D224" s="35">
        <v>4000</v>
      </c>
      <c r="E224" s="53" t="s">
        <v>1613</v>
      </c>
      <c r="F224" s="5" t="s">
        <v>745</v>
      </c>
      <c r="G224" s="5" t="s">
        <v>2293</v>
      </c>
      <c r="H224" s="86"/>
    </row>
    <row r="225" spans="1:8" s="5" customFormat="1">
      <c r="A225" s="79" t="s">
        <v>2279</v>
      </c>
      <c r="B225" s="79" t="s">
        <v>1383</v>
      </c>
      <c r="C225" s="79" t="s">
        <v>1324</v>
      </c>
      <c r="D225" s="29">
        <v>16200</v>
      </c>
      <c r="E225" s="12" t="s">
        <v>2278</v>
      </c>
      <c r="F225" s="5" t="s">
        <v>881</v>
      </c>
      <c r="G225" s="5" t="s">
        <v>2293</v>
      </c>
      <c r="H225" s="86">
        <v>680122994906</v>
      </c>
    </row>
    <row r="226" spans="1:8" s="5" customFormat="1">
      <c r="A226" s="79" t="s">
        <v>898</v>
      </c>
      <c r="B226" s="70" t="s">
        <v>144</v>
      </c>
      <c r="C226" s="66" t="s">
        <v>2277</v>
      </c>
      <c r="D226" s="20">
        <v>81888</v>
      </c>
      <c r="E226" s="70" t="s">
        <v>2842</v>
      </c>
      <c r="F226" s="5" t="s">
        <v>881</v>
      </c>
      <c r="G226" s="41" t="s">
        <v>2293</v>
      </c>
      <c r="H226" s="86" t="s">
        <v>1461</v>
      </c>
    </row>
    <row r="227" spans="1:8" s="5" customFormat="1">
      <c r="A227" s="79" t="s">
        <v>897</v>
      </c>
      <c r="B227" s="79" t="s">
        <v>1385</v>
      </c>
      <c r="C227" s="30" t="s">
        <v>903</v>
      </c>
      <c r="D227" s="29">
        <v>30600</v>
      </c>
      <c r="E227" s="30">
        <v>27564437</v>
      </c>
      <c r="F227" s="5" t="s">
        <v>881</v>
      </c>
      <c r="G227" s="5" t="s">
        <v>2293</v>
      </c>
      <c r="H227" s="19">
        <v>680122994909</v>
      </c>
    </row>
    <row r="228" spans="1:8" s="5" customFormat="1">
      <c r="A228" s="79" t="s">
        <v>905</v>
      </c>
      <c r="B228" s="79" t="s">
        <v>1608</v>
      </c>
      <c r="C228" s="77" t="s">
        <v>3013</v>
      </c>
      <c r="D228" s="29">
        <v>3000</v>
      </c>
      <c r="E228" s="30">
        <v>27564438</v>
      </c>
      <c r="F228" s="5" t="s">
        <v>3135</v>
      </c>
      <c r="G228" s="5" t="s">
        <v>2293</v>
      </c>
      <c r="H228" s="23" t="s">
        <v>2557</v>
      </c>
    </row>
    <row r="229" spans="1:8" s="5" customFormat="1">
      <c r="A229" s="79" t="s">
        <v>904</v>
      </c>
      <c r="B229" s="79" t="s">
        <v>1609</v>
      </c>
      <c r="C229" s="77" t="s">
        <v>1315</v>
      </c>
      <c r="D229" s="29">
        <v>150000</v>
      </c>
      <c r="E229" s="30">
        <v>27564439</v>
      </c>
      <c r="F229" s="5" t="s">
        <v>881</v>
      </c>
      <c r="G229" s="5" t="s">
        <v>2293</v>
      </c>
      <c r="H229" s="85"/>
    </row>
    <row r="230" spans="1:8" s="5" customFormat="1">
      <c r="A230" s="70" t="s">
        <v>2838</v>
      </c>
      <c r="B230" s="79" t="s">
        <v>141</v>
      </c>
      <c r="C230" s="103" t="s">
        <v>2560</v>
      </c>
      <c r="D230" s="108">
        <v>21600</v>
      </c>
      <c r="E230" s="83" t="s">
        <v>2837</v>
      </c>
      <c r="F230" s="5" t="s">
        <v>745</v>
      </c>
      <c r="G230" s="41" t="s">
        <v>2293</v>
      </c>
      <c r="H230" s="19">
        <v>680125823861</v>
      </c>
    </row>
    <row r="231" spans="1:8" s="5" customFormat="1">
      <c r="A231" s="70" t="s">
        <v>2839</v>
      </c>
      <c r="B231" s="2"/>
      <c r="C231" s="99" t="s">
        <v>3391</v>
      </c>
      <c r="D231" s="101">
        <v>21600</v>
      </c>
      <c r="E231" s="83" t="s">
        <v>2836</v>
      </c>
      <c r="F231" s="5" t="s">
        <v>745</v>
      </c>
      <c r="G231" s="41" t="s">
        <v>2293</v>
      </c>
      <c r="H231" s="19"/>
    </row>
    <row r="232" spans="1:8" s="5" customFormat="1">
      <c r="A232" s="70" t="s">
        <v>1321</v>
      </c>
      <c r="B232" s="79" t="s">
        <v>895</v>
      </c>
      <c r="C232" s="77" t="s">
        <v>1935</v>
      </c>
      <c r="D232" s="29">
        <v>8000</v>
      </c>
      <c r="E232" s="30">
        <v>27564442</v>
      </c>
      <c r="F232" s="5" t="s">
        <v>881</v>
      </c>
      <c r="G232" s="41" t="s">
        <v>2293</v>
      </c>
      <c r="H232" s="23" t="s">
        <v>319</v>
      </c>
    </row>
    <row r="233" spans="1:8" s="5" customFormat="1">
      <c r="A233" s="70" t="s">
        <v>2870</v>
      </c>
      <c r="B233" s="79" t="s">
        <v>1325</v>
      </c>
      <c r="C233" s="79" t="s">
        <v>2559</v>
      </c>
      <c r="D233" s="29">
        <v>28015</v>
      </c>
      <c r="E233" s="30">
        <v>27564443</v>
      </c>
      <c r="F233" s="75" t="s">
        <v>881</v>
      </c>
      <c r="G233" s="5" t="s">
        <v>2293</v>
      </c>
      <c r="H233" s="117" t="s">
        <v>1464</v>
      </c>
    </row>
    <row r="234" spans="1:8" s="5" customFormat="1">
      <c r="A234" s="70"/>
      <c r="B234" s="79"/>
      <c r="C234" s="79"/>
      <c r="D234" s="29"/>
      <c r="E234" s="30"/>
      <c r="F234" s="75"/>
      <c r="H234" s="117"/>
    </row>
    <row r="235" spans="1:8" s="5" customFormat="1">
      <c r="A235" s="70" t="s">
        <v>882</v>
      </c>
      <c r="B235" s="79" t="s">
        <v>2829</v>
      </c>
      <c r="C235" s="79" t="s">
        <v>2840</v>
      </c>
      <c r="D235" s="29">
        <v>10800</v>
      </c>
      <c r="E235" s="83" t="s">
        <v>142</v>
      </c>
      <c r="F235" s="5" t="s">
        <v>745</v>
      </c>
      <c r="G235" s="5" t="s">
        <v>2293</v>
      </c>
      <c r="H235" s="116">
        <v>680125823873</v>
      </c>
    </row>
    <row r="236" spans="1:8" s="5" customFormat="1">
      <c r="A236" s="70" t="s">
        <v>537</v>
      </c>
      <c r="B236" s="79" t="s">
        <v>2841</v>
      </c>
      <c r="C236" s="102" t="s">
        <v>1207</v>
      </c>
      <c r="D236" s="20">
        <v>22015</v>
      </c>
      <c r="E236" s="83" t="s">
        <v>143</v>
      </c>
      <c r="F236" s="5" t="s">
        <v>745</v>
      </c>
      <c r="G236" s="41" t="s">
        <v>2293</v>
      </c>
      <c r="H236" s="70" t="s">
        <v>1247</v>
      </c>
    </row>
    <row r="237" spans="1:8" s="5" customFormat="1">
      <c r="A237" s="70" t="s">
        <v>1068</v>
      </c>
      <c r="B237" s="79" t="s">
        <v>1610</v>
      </c>
      <c r="C237" s="77" t="s">
        <v>1384</v>
      </c>
      <c r="D237" s="29">
        <v>8000</v>
      </c>
      <c r="E237" s="83" t="s">
        <v>2843</v>
      </c>
      <c r="F237" s="5" t="s">
        <v>745</v>
      </c>
      <c r="G237" s="41" t="s">
        <v>2293</v>
      </c>
      <c r="H237" s="118">
        <v>680125823864</v>
      </c>
    </row>
    <row r="238" spans="1:8" s="5" customFormat="1">
      <c r="A238" s="70" t="s">
        <v>1068</v>
      </c>
      <c r="B238" s="79" t="s">
        <v>1317</v>
      </c>
      <c r="C238" s="77" t="s">
        <v>1316</v>
      </c>
      <c r="D238" s="29">
        <v>50000</v>
      </c>
      <c r="E238" s="83" t="s">
        <v>1067</v>
      </c>
      <c r="F238" s="5" t="s">
        <v>745</v>
      </c>
      <c r="G238" s="41" t="s">
        <v>2293</v>
      </c>
      <c r="H238" s="121" t="s">
        <v>1537</v>
      </c>
    </row>
    <row r="239" spans="1:8" s="5" customFormat="1">
      <c r="A239" s="70" t="s">
        <v>538</v>
      </c>
      <c r="B239" s="79" t="s">
        <v>2835</v>
      </c>
      <c r="C239" s="77" t="s">
        <v>2248</v>
      </c>
      <c r="D239" s="29">
        <v>198734</v>
      </c>
      <c r="E239" s="30">
        <v>27564444</v>
      </c>
      <c r="F239" s="5" t="s">
        <v>881</v>
      </c>
      <c r="G239" s="41" t="s">
        <v>2293</v>
      </c>
      <c r="H239" s="115">
        <v>680125823872</v>
      </c>
    </row>
    <row r="240" spans="1:8" s="5" customFormat="1">
      <c r="A240" s="79" t="s">
        <v>2590</v>
      </c>
      <c r="B240" s="79" t="s">
        <v>1336</v>
      </c>
      <c r="C240" s="72" t="s">
        <v>2606</v>
      </c>
      <c r="D240" s="29">
        <v>47108</v>
      </c>
      <c r="E240" s="30">
        <v>27564445</v>
      </c>
      <c r="F240" s="75" t="s">
        <v>881</v>
      </c>
      <c r="G240" s="5" t="s">
        <v>2293</v>
      </c>
      <c r="H240" s="53" t="s">
        <v>1503</v>
      </c>
    </row>
    <row r="241" spans="1:8" s="5" customFormat="1">
      <c r="A241" s="79" t="s">
        <v>2591</v>
      </c>
      <c r="B241" s="79" t="s">
        <v>2592</v>
      </c>
      <c r="C241" s="77" t="s">
        <v>1607</v>
      </c>
      <c r="D241" s="29">
        <v>1260</v>
      </c>
      <c r="E241" s="30">
        <v>27564446</v>
      </c>
      <c r="F241" s="75" t="s">
        <v>881</v>
      </c>
      <c r="G241" s="5" t="s">
        <v>2293</v>
      </c>
      <c r="H241" s="53" t="s">
        <v>2997</v>
      </c>
    </row>
    <row r="242" spans="1:8" s="5" customFormat="1">
      <c r="A242" s="79" t="s">
        <v>1632</v>
      </c>
      <c r="B242" s="79" t="s">
        <v>2999</v>
      </c>
      <c r="C242" s="30" t="s">
        <v>2998</v>
      </c>
      <c r="D242" s="29">
        <v>14000</v>
      </c>
      <c r="E242" s="83" t="s">
        <v>1460</v>
      </c>
      <c r="F242" s="5" t="s">
        <v>745</v>
      </c>
      <c r="G242" s="41" t="s">
        <v>2293</v>
      </c>
      <c r="H242" s="117" t="s">
        <v>1694</v>
      </c>
    </row>
    <row r="243" spans="1:8" s="5" customFormat="1">
      <c r="A243" s="79" t="s">
        <v>1458</v>
      </c>
      <c r="B243" s="79" t="s">
        <v>1456</v>
      </c>
      <c r="C243" s="77" t="s">
        <v>1457</v>
      </c>
      <c r="D243" s="29">
        <v>21600</v>
      </c>
      <c r="E243" s="83" t="s">
        <v>1459</v>
      </c>
      <c r="F243" s="5" t="s">
        <v>745</v>
      </c>
      <c r="G243" s="5" t="s">
        <v>2293</v>
      </c>
      <c r="H243" s="118">
        <v>680130643489</v>
      </c>
    </row>
    <row r="244" spans="1:8" s="5" customFormat="1">
      <c r="A244" s="30" t="s">
        <v>416</v>
      </c>
      <c r="B244" s="79" t="s">
        <v>1633</v>
      </c>
      <c r="C244" s="6" t="s">
        <v>62</v>
      </c>
      <c r="D244" s="29">
        <v>1000</v>
      </c>
      <c r="E244" s="30">
        <v>27564447</v>
      </c>
      <c r="F244" s="5" t="s">
        <v>881</v>
      </c>
      <c r="G244" s="5" t="s">
        <v>2293</v>
      </c>
      <c r="H244" s="19">
        <v>680134221418</v>
      </c>
    </row>
    <row r="245" spans="1:8" s="5" customFormat="1">
      <c r="A245" s="30" t="s">
        <v>418</v>
      </c>
      <c r="B245" s="79" t="s">
        <v>1462</v>
      </c>
      <c r="C245" s="89" t="s">
        <v>3410</v>
      </c>
      <c r="D245" s="29">
        <v>3600</v>
      </c>
      <c r="E245" s="30">
        <v>27564450</v>
      </c>
      <c r="F245" s="5" t="s">
        <v>881</v>
      </c>
      <c r="G245" s="5" t="s">
        <v>2293</v>
      </c>
      <c r="H245" s="118">
        <v>680136355512</v>
      </c>
    </row>
    <row r="246" spans="1:8" s="5" customFormat="1">
      <c r="A246" s="30" t="s">
        <v>419</v>
      </c>
      <c r="B246" s="79" t="s">
        <v>1463</v>
      </c>
      <c r="C246" s="77" t="s">
        <v>2979</v>
      </c>
      <c r="D246" s="29">
        <v>118220</v>
      </c>
      <c r="E246" s="30">
        <v>27564451</v>
      </c>
      <c r="F246" s="5" t="s">
        <v>881</v>
      </c>
      <c r="G246" s="5" t="s">
        <v>2293</v>
      </c>
      <c r="H246" s="96" t="s">
        <v>1947</v>
      </c>
    </row>
    <row r="247" spans="1:8" s="5" customFormat="1">
      <c r="A247" s="30" t="s">
        <v>417</v>
      </c>
      <c r="B247" s="79" t="s">
        <v>1695</v>
      </c>
      <c r="C247" s="6" t="s">
        <v>3411</v>
      </c>
      <c r="D247" s="29">
        <v>25200</v>
      </c>
      <c r="E247" s="30">
        <v>27564452</v>
      </c>
      <c r="F247" s="5" t="s">
        <v>881</v>
      </c>
      <c r="G247" s="41" t="s">
        <v>2293</v>
      </c>
      <c r="H247" s="119" t="s">
        <v>420</v>
      </c>
    </row>
    <row r="248" spans="1:8" s="5" customFormat="1">
      <c r="A248" s="30" t="s">
        <v>419</v>
      </c>
      <c r="B248" s="79" t="s">
        <v>1696</v>
      </c>
      <c r="C248" s="6" t="s">
        <v>3412</v>
      </c>
      <c r="D248" s="29">
        <v>17000</v>
      </c>
      <c r="E248" s="30">
        <v>27564453</v>
      </c>
      <c r="F248" s="5" t="s">
        <v>881</v>
      </c>
      <c r="G248" s="41" t="s">
        <v>2293</v>
      </c>
      <c r="H248" s="19">
        <v>680134221411</v>
      </c>
    </row>
    <row r="249" spans="1:8" s="5" customFormat="1">
      <c r="A249" s="30" t="s">
        <v>417</v>
      </c>
      <c r="B249" s="79" t="s">
        <v>3407</v>
      </c>
      <c r="C249" s="6" t="s">
        <v>3413</v>
      </c>
      <c r="D249" s="29">
        <v>19350</v>
      </c>
      <c r="E249" s="30">
        <v>27564454</v>
      </c>
      <c r="F249" s="5" t="s">
        <v>881</v>
      </c>
      <c r="G249" s="41" t="s">
        <v>2293</v>
      </c>
      <c r="H249" s="70" t="s">
        <v>2286</v>
      </c>
    </row>
    <row r="250" spans="1:8" s="5" customFormat="1">
      <c r="A250" s="79" t="s">
        <v>830</v>
      </c>
      <c r="B250" s="79" t="s">
        <v>2290</v>
      </c>
      <c r="C250" s="72" t="s">
        <v>422</v>
      </c>
      <c r="D250" s="29">
        <v>99999</v>
      </c>
      <c r="E250" s="83" t="s">
        <v>2291</v>
      </c>
      <c r="F250" s="5" t="s">
        <v>745</v>
      </c>
      <c r="G250" s="5" t="s">
        <v>2293</v>
      </c>
      <c r="H250" s="12"/>
    </row>
    <row r="251" spans="1:8" s="5" customFormat="1">
      <c r="A251" s="79" t="s">
        <v>829</v>
      </c>
      <c r="B251" s="79"/>
      <c r="C251" s="72" t="s">
        <v>422</v>
      </c>
      <c r="D251" s="29">
        <v>4120</v>
      </c>
      <c r="E251" s="83" t="s">
        <v>2464</v>
      </c>
      <c r="F251" s="5" t="s">
        <v>745</v>
      </c>
      <c r="G251" s="41" t="s">
        <v>2293</v>
      </c>
      <c r="H251" s="12"/>
    </row>
    <row r="252" spans="1:8" s="5" customFormat="1">
      <c r="A252" s="79" t="s">
        <v>831</v>
      </c>
      <c r="B252" s="79" t="s">
        <v>423</v>
      </c>
      <c r="C252" s="72" t="s">
        <v>421</v>
      </c>
      <c r="D252" s="29">
        <v>4200</v>
      </c>
      <c r="E252" s="30">
        <v>27564455</v>
      </c>
      <c r="F252" s="5" t="s">
        <v>881</v>
      </c>
      <c r="G252" s="5" t="s">
        <v>2293</v>
      </c>
      <c r="H252" s="96" t="s">
        <v>828</v>
      </c>
    </row>
    <row r="253" spans="1:8" s="5" customFormat="1">
      <c r="A253" s="70" t="s">
        <v>2465</v>
      </c>
      <c r="B253" s="70" t="s">
        <v>2466</v>
      </c>
      <c r="C253" s="72" t="s">
        <v>1371</v>
      </c>
      <c r="D253" s="122">
        <v>12000</v>
      </c>
      <c r="E253" s="30">
        <v>27564456</v>
      </c>
      <c r="F253" s="5" t="s">
        <v>881</v>
      </c>
      <c r="G253" s="5" t="s">
        <v>2293</v>
      </c>
      <c r="H253" s="96"/>
    </row>
    <row r="254" spans="1:8" s="5" customFormat="1">
      <c r="A254" s="70" t="s">
        <v>316</v>
      </c>
      <c r="B254" s="79" t="s">
        <v>3409</v>
      </c>
      <c r="C254" s="77" t="s">
        <v>3408</v>
      </c>
      <c r="D254" s="29">
        <v>23803</v>
      </c>
      <c r="E254" s="83" t="s">
        <v>317</v>
      </c>
      <c r="F254" s="5" t="s">
        <v>745</v>
      </c>
      <c r="G254" s="41" t="s">
        <v>2293</v>
      </c>
      <c r="H254" s="117" t="s">
        <v>325</v>
      </c>
    </row>
    <row r="255" spans="1:8" s="5" customFormat="1">
      <c r="A255" s="79" t="s">
        <v>1392</v>
      </c>
      <c r="B255" s="79"/>
      <c r="C255" s="79" t="s">
        <v>1391</v>
      </c>
      <c r="D255" s="29">
        <v>200</v>
      </c>
      <c r="E255" s="83" t="s">
        <v>318</v>
      </c>
      <c r="F255" s="5" t="s">
        <v>745</v>
      </c>
      <c r="G255" s="41" t="s">
        <v>2293</v>
      </c>
      <c r="H255" s="118">
        <v>680125823881</v>
      </c>
    </row>
    <row r="256" spans="1:8" s="5" customFormat="1">
      <c r="A256" s="79" t="s">
        <v>326</v>
      </c>
      <c r="B256" s="79" t="s">
        <v>321</v>
      </c>
      <c r="C256" s="79" t="s">
        <v>320</v>
      </c>
      <c r="D256" s="29">
        <v>12800</v>
      </c>
      <c r="E256" s="30">
        <v>27564457</v>
      </c>
      <c r="F256" s="5" t="s">
        <v>881</v>
      </c>
      <c r="G256" s="5" t="s">
        <v>2293</v>
      </c>
      <c r="H256" s="96" t="s">
        <v>1489</v>
      </c>
    </row>
    <row r="257" spans="1:8" s="5" customFormat="1">
      <c r="A257" s="79" t="s">
        <v>326</v>
      </c>
      <c r="B257" s="79" t="s">
        <v>323</v>
      </c>
      <c r="C257" s="72" t="s">
        <v>322</v>
      </c>
      <c r="D257" s="29">
        <v>6000</v>
      </c>
      <c r="E257" s="30">
        <v>27564458</v>
      </c>
      <c r="F257" s="5" t="s">
        <v>881</v>
      </c>
      <c r="G257" s="5" t="s">
        <v>2293</v>
      </c>
      <c r="H257" s="19">
        <v>680130643506</v>
      </c>
    </row>
    <row r="258" spans="1:8" s="5" customFormat="1">
      <c r="A258" s="70" t="s">
        <v>329</v>
      </c>
      <c r="B258" s="73" t="s">
        <v>245</v>
      </c>
      <c r="C258" s="120" t="s">
        <v>1523</v>
      </c>
      <c r="D258" s="74">
        <v>9000</v>
      </c>
      <c r="E258" s="73" t="s">
        <v>330</v>
      </c>
      <c r="F258" s="75" t="s">
        <v>745</v>
      </c>
      <c r="G258" s="5" t="s">
        <v>2293</v>
      </c>
      <c r="H258" s="19">
        <v>680134221404</v>
      </c>
    </row>
    <row r="259" spans="1:8" s="5" customFormat="1">
      <c r="A259" s="79" t="s">
        <v>331</v>
      </c>
      <c r="B259" s="70" t="s">
        <v>328</v>
      </c>
      <c r="C259" s="69" t="s">
        <v>563</v>
      </c>
      <c r="D259" s="20">
        <v>500</v>
      </c>
      <c r="E259" s="69" t="s">
        <v>1516</v>
      </c>
      <c r="F259" s="5" t="s">
        <v>745</v>
      </c>
      <c r="G259" t="s">
        <v>2293</v>
      </c>
      <c r="H259" s="19">
        <v>680134221405</v>
      </c>
    </row>
    <row r="260" spans="1:8" s="5" customFormat="1">
      <c r="A260" s="79" t="s">
        <v>1519</v>
      </c>
      <c r="B260" s="79" t="s">
        <v>327</v>
      </c>
      <c r="C260" s="79" t="s">
        <v>1517</v>
      </c>
      <c r="D260" s="29">
        <v>19128</v>
      </c>
      <c r="E260" s="30">
        <v>27564467</v>
      </c>
      <c r="F260" s="5" t="s">
        <v>881</v>
      </c>
      <c r="G260" s="41" t="s">
        <v>2293</v>
      </c>
      <c r="H260" s="119" t="s">
        <v>1104</v>
      </c>
    </row>
    <row r="261" spans="1:8" s="5" customFormat="1">
      <c r="A261" s="79" t="s">
        <v>1520</v>
      </c>
      <c r="B261" s="30"/>
      <c r="C261" s="69" t="s">
        <v>1518</v>
      </c>
      <c r="D261" s="29">
        <v>3040</v>
      </c>
      <c r="E261" s="30">
        <v>27564468</v>
      </c>
      <c r="F261" s="5" t="s">
        <v>881</v>
      </c>
      <c r="G261" s="41" t="s">
        <v>2293</v>
      </c>
      <c r="H261" s="121" t="s">
        <v>1524</v>
      </c>
    </row>
    <row r="262" spans="1:8" s="5" customFormat="1">
      <c r="A262" s="79" t="s">
        <v>1532</v>
      </c>
      <c r="B262" s="79" t="s">
        <v>1987</v>
      </c>
      <c r="C262" s="30" t="s">
        <v>1528</v>
      </c>
      <c r="D262" s="29">
        <v>31687</v>
      </c>
      <c r="E262" s="83" t="s">
        <v>1533</v>
      </c>
      <c r="F262" s="5" t="s">
        <v>745</v>
      </c>
      <c r="G262" s="72" t="s">
        <v>1521</v>
      </c>
      <c r="H262" s="121" t="s">
        <v>1536</v>
      </c>
    </row>
    <row r="263" spans="1:8" s="5" customFormat="1">
      <c r="A263" s="79" t="s">
        <v>1532</v>
      </c>
      <c r="B263" s="79" t="s">
        <v>1522</v>
      </c>
      <c r="C263" s="30" t="s">
        <v>2454</v>
      </c>
      <c r="D263" s="29">
        <v>28015</v>
      </c>
      <c r="E263" s="83" t="s">
        <v>1534</v>
      </c>
      <c r="F263" s="5" t="s">
        <v>745</v>
      </c>
      <c r="G263" s="72" t="s">
        <v>1521</v>
      </c>
      <c r="H263" s="121"/>
    </row>
    <row r="264" spans="1:8" s="5" customFormat="1">
      <c r="A264" s="79" t="s">
        <v>1532</v>
      </c>
      <c r="B264" s="79" t="s">
        <v>1526</v>
      </c>
      <c r="C264" s="79" t="s">
        <v>1525</v>
      </c>
      <c r="D264" s="29">
        <v>29232</v>
      </c>
      <c r="E264" s="83" t="s">
        <v>1535</v>
      </c>
      <c r="F264" s="5" t="s">
        <v>745</v>
      </c>
      <c r="G264" s="72" t="s">
        <v>653</v>
      </c>
      <c r="H264" s="19">
        <v>680134221417</v>
      </c>
    </row>
    <row r="265" spans="1:8" s="5" customFormat="1">
      <c r="A265" s="79"/>
      <c r="B265" s="79"/>
      <c r="C265" s="79"/>
      <c r="D265" s="29"/>
      <c r="E265" s="83"/>
      <c r="G265" s="72"/>
      <c r="H265" s="19"/>
    </row>
    <row r="266" spans="1:8" s="5" customFormat="1">
      <c r="A266" s="79" t="s">
        <v>2865</v>
      </c>
      <c r="B266" s="79" t="s">
        <v>424</v>
      </c>
      <c r="C266" s="72" t="s">
        <v>2863</v>
      </c>
      <c r="D266" s="29">
        <v>2400</v>
      </c>
      <c r="E266" s="30">
        <v>27564469</v>
      </c>
      <c r="F266" s="5" t="s">
        <v>881</v>
      </c>
      <c r="G266" s="5" t="s">
        <v>2293</v>
      </c>
      <c r="H266" s="19">
        <v>680130643523</v>
      </c>
    </row>
    <row r="267" spans="1:8" s="5" customFormat="1" ht="28.5">
      <c r="A267" s="79" t="s">
        <v>2978</v>
      </c>
      <c r="B267" s="30" t="s">
        <v>1529</v>
      </c>
      <c r="C267" s="69" t="s">
        <v>2864</v>
      </c>
      <c r="D267" s="29">
        <v>1750</v>
      </c>
      <c r="E267" s="30">
        <v>27564470</v>
      </c>
      <c r="F267" s="5" t="s">
        <v>881</v>
      </c>
      <c r="G267" s="5" t="s">
        <v>2293</v>
      </c>
      <c r="H267" s="19">
        <v>680134221420</v>
      </c>
    </row>
    <row r="268" spans="1:8" s="5" customFormat="1" ht="28.5">
      <c r="A268" s="79" t="s">
        <v>2978</v>
      </c>
      <c r="B268" s="30" t="s">
        <v>1530</v>
      </c>
      <c r="C268" s="69" t="s">
        <v>557</v>
      </c>
      <c r="D268" s="29">
        <v>10920</v>
      </c>
      <c r="E268" s="30">
        <v>27564471</v>
      </c>
      <c r="F268" s="5" t="s">
        <v>881</v>
      </c>
      <c r="G268" s="5" t="s">
        <v>2293</v>
      </c>
      <c r="H268" s="19">
        <v>680134221420</v>
      </c>
    </row>
    <row r="269" spans="1:8" s="5" customFormat="1">
      <c r="A269" s="79" t="s">
        <v>2866</v>
      </c>
      <c r="B269" s="79" t="s">
        <v>1463</v>
      </c>
      <c r="C269" s="77" t="s">
        <v>2979</v>
      </c>
      <c r="D269" s="29">
        <v>62</v>
      </c>
      <c r="E269" s="30">
        <v>27564472</v>
      </c>
      <c r="F269" s="5" t="s">
        <v>881</v>
      </c>
      <c r="G269" s="5" t="s">
        <v>2293</v>
      </c>
      <c r="H269" s="96" t="s">
        <v>1947</v>
      </c>
    </row>
    <row r="270" spans="1:8" s="5" customFormat="1">
      <c r="A270" s="79" t="s">
        <v>2287</v>
      </c>
      <c r="B270" s="79" t="s">
        <v>1487</v>
      </c>
      <c r="C270" s="79" t="s">
        <v>2939</v>
      </c>
      <c r="D270" s="29">
        <v>12000</v>
      </c>
      <c r="E270" s="30">
        <v>27564473</v>
      </c>
      <c r="F270" s="5" t="s">
        <v>881</v>
      </c>
      <c r="G270" s="5" t="s">
        <v>2293</v>
      </c>
      <c r="H270" s="70" t="s">
        <v>2288</v>
      </c>
    </row>
    <row r="271" spans="1:8" s="5" customFormat="1" ht="15.75">
      <c r="A271" s="79" t="s">
        <v>3270</v>
      </c>
      <c r="B271" s="79" t="s">
        <v>1986</v>
      </c>
      <c r="C271" s="72" t="s">
        <v>1948</v>
      </c>
      <c r="D271" s="29">
        <v>49615</v>
      </c>
      <c r="E271" s="83" t="s">
        <v>667</v>
      </c>
      <c r="F271" s="5" t="s">
        <v>745</v>
      </c>
      <c r="G271" s="5" t="s">
        <v>2293</v>
      </c>
      <c r="H271" s="23" t="s">
        <v>1682</v>
      </c>
    </row>
    <row r="272" spans="1:8" s="5" customFormat="1">
      <c r="A272" s="79" t="s">
        <v>1915</v>
      </c>
      <c r="B272" s="77" t="s">
        <v>1916</v>
      </c>
      <c r="C272" s="79" t="s">
        <v>664</v>
      </c>
      <c r="D272" s="29">
        <v>100000</v>
      </c>
      <c r="E272" s="83" t="s">
        <v>1913</v>
      </c>
      <c r="F272" s="5" t="s">
        <v>745</v>
      </c>
      <c r="G272" s="5" t="s">
        <v>2293</v>
      </c>
      <c r="H272" s="70" t="s">
        <v>1917</v>
      </c>
    </row>
    <row r="273" spans="1:8" s="5" customFormat="1">
      <c r="A273" s="79" t="s">
        <v>1915</v>
      </c>
      <c r="B273" s="77" t="s">
        <v>665</v>
      </c>
      <c r="C273" s="79" t="s">
        <v>1912</v>
      </c>
      <c r="D273" s="29">
        <v>52661</v>
      </c>
      <c r="E273" s="83" t="s">
        <v>1914</v>
      </c>
      <c r="F273" s="5" t="s">
        <v>745</v>
      </c>
      <c r="G273" s="5" t="s">
        <v>2293</v>
      </c>
      <c r="H273" s="70" t="s">
        <v>1917</v>
      </c>
    </row>
    <row r="274" spans="1:8" s="5" customFormat="1">
      <c r="A274" s="79" t="s">
        <v>666</v>
      </c>
      <c r="B274" s="79" t="s">
        <v>1488</v>
      </c>
      <c r="C274" s="79" t="s">
        <v>659</v>
      </c>
      <c r="D274" s="29">
        <v>21600</v>
      </c>
      <c r="E274" s="30">
        <v>27564475</v>
      </c>
      <c r="F274" s="5" t="s">
        <v>881</v>
      </c>
      <c r="G274" s="5" t="s">
        <v>2293</v>
      </c>
      <c r="H274" s="121" t="s">
        <v>767</v>
      </c>
    </row>
    <row r="275" spans="1:8" s="5" customFormat="1" ht="28.5">
      <c r="A275" s="70" t="s">
        <v>1919</v>
      </c>
      <c r="B275" s="70" t="s">
        <v>1918</v>
      </c>
      <c r="C275" s="69" t="s">
        <v>557</v>
      </c>
      <c r="D275" s="20">
        <v>2800</v>
      </c>
      <c r="E275" s="30">
        <v>27564476</v>
      </c>
      <c r="F275" s="5" t="s">
        <v>881</v>
      </c>
      <c r="G275" s="5" t="s">
        <v>2293</v>
      </c>
      <c r="H275" s="96" t="s">
        <v>588</v>
      </c>
    </row>
    <row r="276" spans="1:8" s="5" customFormat="1">
      <c r="A276" s="70" t="s">
        <v>1919</v>
      </c>
      <c r="B276" s="79" t="s">
        <v>668</v>
      </c>
      <c r="C276" s="79" t="s">
        <v>663</v>
      </c>
      <c r="D276" s="29">
        <v>52315</v>
      </c>
      <c r="E276" s="30">
        <v>27564477</v>
      </c>
      <c r="F276" s="5" t="s">
        <v>881</v>
      </c>
      <c r="G276" s="5" t="s">
        <v>2293</v>
      </c>
      <c r="H276" s="70" t="s">
        <v>2045</v>
      </c>
    </row>
    <row r="277" spans="1:8" s="5" customFormat="1">
      <c r="A277" s="70" t="s">
        <v>1920</v>
      </c>
      <c r="B277" s="79" t="s">
        <v>854</v>
      </c>
      <c r="C277" s="79" t="s">
        <v>766</v>
      </c>
      <c r="D277" s="29">
        <v>6000</v>
      </c>
      <c r="E277" s="30">
        <v>27564478</v>
      </c>
      <c r="F277" s="5" t="s">
        <v>881</v>
      </c>
      <c r="G277" s="5" t="s">
        <v>2293</v>
      </c>
      <c r="H277" s="96" t="s">
        <v>2529</v>
      </c>
    </row>
    <row r="278" spans="1:8" s="5" customFormat="1">
      <c r="A278" s="70" t="s">
        <v>452</v>
      </c>
      <c r="B278" s="79" t="s">
        <v>2046</v>
      </c>
      <c r="C278" s="79" t="s">
        <v>451</v>
      </c>
      <c r="D278" s="29">
        <v>70000</v>
      </c>
      <c r="E278" s="79">
        <v>27564481</v>
      </c>
      <c r="F278" s="5" t="s">
        <v>881</v>
      </c>
      <c r="G278" s="5" t="s">
        <v>2293</v>
      </c>
      <c r="H278" s="12"/>
    </row>
    <row r="279" spans="1:8" s="5" customFormat="1">
      <c r="A279" s="79" t="s">
        <v>926</v>
      </c>
      <c r="B279" s="30" t="s">
        <v>1103</v>
      </c>
      <c r="C279" s="79" t="s">
        <v>933</v>
      </c>
      <c r="D279" s="29">
        <v>29232</v>
      </c>
      <c r="E279" s="83" t="s">
        <v>928</v>
      </c>
      <c r="F279" s="5" t="s">
        <v>745</v>
      </c>
      <c r="G279" s="5" t="s">
        <v>2293</v>
      </c>
      <c r="H279" s="12"/>
    </row>
    <row r="280" spans="1:8" s="5" customFormat="1">
      <c r="A280" s="79" t="s">
        <v>927</v>
      </c>
      <c r="B280" s="30" t="s">
        <v>1105</v>
      </c>
      <c r="C280" s="79" t="s">
        <v>1109</v>
      </c>
      <c r="D280" s="29">
        <v>37687</v>
      </c>
      <c r="E280" s="83" t="s">
        <v>929</v>
      </c>
      <c r="F280" s="5" t="s">
        <v>745</v>
      </c>
      <c r="G280" s="5" t="s">
        <v>2293</v>
      </c>
      <c r="H280" s="12"/>
    </row>
    <row r="281" spans="1:8" s="5" customFormat="1">
      <c r="A281" s="79" t="s">
        <v>927</v>
      </c>
      <c r="B281" s="77" t="s">
        <v>450</v>
      </c>
      <c r="C281" s="79" t="s">
        <v>1110</v>
      </c>
      <c r="D281" s="29">
        <v>20203</v>
      </c>
      <c r="E281" s="83" t="s">
        <v>930</v>
      </c>
      <c r="F281" s="5" t="s">
        <v>745</v>
      </c>
      <c r="G281" s="5" t="s">
        <v>2293</v>
      </c>
      <c r="H281" s="70" t="s">
        <v>2392</v>
      </c>
    </row>
    <row r="282" spans="1:8" s="5" customFormat="1">
      <c r="A282" s="79" t="s">
        <v>2251</v>
      </c>
      <c r="B282" s="79" t="s">
        <v>3311</v>
      </c>
      <c r="C282" s="69" t="s">
        <v>3144</v>
      </c>
      <c r="D282" s="29">
        <v>254076</v>
      </c>
      <c r="E282" s="30"/>
      <c r="F282" s="5" t="s">
        <v>444</v>
      </c>
      <c r="G282" s="5" t="s">
        <v>2293</v>
      </c>
      <c r="H282" s="70"/>
    </row>
    <row r="283" spans="1:8" s="5" customFormat="1">
      <c r="A283" s="70" t="s">
        <v>1681</v>
      </c>
      <c r="B283" s="70" t="s">
        <v>1382</v>
      </c>
      <c r="C283" s="41" t="s">
        <v>1684</v>
      </c>
      <c r="D283" s="51">
        <v>10500</v>
      </c>
      <c r="E283" s="83" t="s">
        <v>2042</v>
      </c>
      <c r="F283" s="5" t="s">
        <v>745</v>
      </c>
      <c r="G283" s="5" t="s">
        <v>2293</v>
      </c>
      <c r="H283" s="70"/>
    </row>
    <row r="284" spans="1:8" s="5" customFormat="1">
      <c r="A284" s="70" t="s">
        <v>1681</v>
      </c>
      <c r="B284" s="70" t="s">
        <v>2044</v>
      </c>
      <c r="C284" s="72" t="s">
        <v>80</v>
      </c>
      <c r="D284" s="51">
        <v>4500</v>
      </c>
      <c r="E284" s="83" t="s">
        <v>2043</v>
      </c>
      <c r="F284" s="5" t="s">
        <v>745</v>
      </c>
      <c r="G284" s="5" t="s">
        <v>2293</v>
      </c>
      <c r="H284" s="70"/>
    </row>
    <row r="285" spans="1:8" s="5" customFormat="1">
      <c r="A285" s="70"/>
      <c r="B285" s="70"/>
      <c r="C285" s="72"/>
      <c r="D285" s="51"/>
      <c r="E285" s="83"/>
      <c r="H285" s="70"/>
    </row>
    <row r="286" spans="1:8" s="5" customFormat="1">
      <c r="A286" s="70" t="s">
        <v>1849</v>
      </c>
      <c r="B286" s="70" t="s">
        <v>1850</v>
      </c>
      <c r="C286" s="69" t="s">
        <v>46</v>
      </c>
      <c r="D286" s="29">
        <v>7560</v>
      </c>
      <c r="E286" s="30">
        <v>27564500</v>
      </c>
      <c r="F286" s="5" t="s">
        <v>881</v>
      </c>
      <c r="G286" s="5" t="s">
        <v>2293</v>
      </c>
      <c r="H286" s="12" t="s">
        <v>2392</v>
      </c>
    </row>
    <row r="287" spans="1:8" s="5" customFormat="1">
      <c r="A287" s="70" t="s">
        <v>1849</v>
      </c>
      <c r="B287" s="70" t="s">
        <v>2408</v>
      </c>
      <c r="C287" s="69" t="s">
        <v>2777</v>
      </c>
      <c r="D287" s="29">
        <v>68000</v>
      </c>
      <c r="E287" s="30">
        <v>27564494</v>
      </c>
      <c r="F287" s="5" t="s">
        <v>881</v>
      </c>
      <c r="G287" s="5" t="s">
        <v>2293</v>
      </c>
      <c r="H287" s="12" t="s">
        <v>2609</v>
      </c>
    </row>
    <row r="288" spans="1:8" s="5" customFormat="1">
      <c r="A288" s="70" t="s">
        <v>1849</v>
      </c>
      <c r="B288" s="70" t="s">
        <v>97</v>
      </c>
      <c r="C288" s="69" t="s">
        <v>1102</v>
      </c>
      <c r="D288" s="29">
        <v>35215</v>
      </c>
      <c r="E288" s="30">
        <v>27564492</v>
      </c>
      <c r="F288" s="5" t="s">
        <v>881</v>
      </c>
      <c r="G288" s="5" t="s">
        <v>2293</v>
      </c>
      <c r="H288" s="12" t="s">
        <v>2609</v>
      </c>
    </row>
    <row r="289" spans="1:8" s="5" customFormat="1">
      <c r="A289" s="70" t="s">
        <v>1849</v>
      </c>
      <c r="B289" s="70" t="s">
        <v>3034</v>
      </c>
      <c r="C289" s="69" t="s">
        <v>1604</v>
      </c>
      <c r="D289" s="108">
        <v>24415</v>
      </c>
      <c r="E289" s="30">
        <v>27564491</v>
      </c>
      <c r="F289" s="5" t="s">
        <v>881</v>
      </c>
      <c r="G289" s="5" t="s">
        <v>2293</v>
      </c>
      <c r="H289" s="12" t="s">
        <v>2392</v>
      </c>
    </row>
    <row r="290" spans="1:8" s="5" customFormat="1">
      <c r="A290" s="70" t="s">
        <v>1849</v>
      </c>
      <c r="B290" s="70" t="s">
        <v>3035</v>
      </c>
      <c r="C290" s="69" t="s">
        <v>79</v>
      </c>
      <c r="D290" s="29">
        <v>44215</v>
      </c>
      <c r="E290" s="30">
        <v>12840869</v>
      </c>
      <c r="F290" s="5" t="s">
        <v>745</v>
      </c>
      <c r="G290" s="5" t="s">
        <v>2293</v>
      </c>
      <c r="H290" s="12" t="s">
        <v>2609</v>
      </c>
    </row>
    <row r="291" spans="1:8" s="5" customFormat="1">
      <c r="A291" s="70"/>
      <c r="B291" s="70"/>
      <c r="C291" s="69"/>
      <c r="D291" s="29"/>
      <c r="E291" s="30"/>
      <c r="H291" s="12"/>
    </row>
    <row r="292" spans="1:8" s="5" customFormat="1">
      <c r="A292" s="70" t="s">
        <v>2811</v>
      </c>
      <c r="B292" s="70" t="s">
        <v>2812</v>
      </c>
      <c r="C292" s="69" t="s">
        <v>3324</v>
      </c>
      <c r="D292" s="29">
        <v>21672</v>
      </c>
      <c r="E292" s="30"/>
      <c r="F292" s="5" t="s">
        <v>745</v>
      </c>
      <c r="G292" s="5" t="s">
        <v>2293</v>
      </c>
      <c r="H292" s="12" t="s">
        <v>2813</v>
      </c>
    </row>
    <row r="293" spans="1:8" s="8" customFormat="1">
      <c r="A293" s="70" t="s">
        <v>1245</v>
      </c>
      <c r="B293" s="83" t="s">
        <v>1248</v>
      </c>
      <c r="C293" s="81" t="s">
        <v>1074</v>
      </c>
      <c r="D293" s="29">
        <v>22015</v>
      </c>
      <c r="E293" s="8">
        <v>12841117</v>
      </c>
      <c r="F293" s="5" t="s">
        <v>745</v>
      </c>
      <c r="G293" s="5" t="s">
        <v>2293</v>
      </c>
      <c r="H293" s="142" t="s">
        <v>2188</v>
      </c>
    </row>
    <row r="294" spans="1:8" s="8" customFormat="1">
      <c r="A294" s="70" t="s">
        <v>1245</v>
      </c>
      <c r="B294" s="70" t="s">
        <v>1246</v>
      </c>
      <c r="C294" s="69" t="s">
        <v>1294</v>
      </c>
      <c r="D294" s="29">
        <v>58947</v>
      </c>
      <c r="E294" s="30">
        <v>12840927</v>
      </c>
      <c r="F294" s="5" t="s">
        <v>745</v>
      </c>
      <c r="G294" s="5" t="s">
        <v>2293</v>
      </c>
      <c r="H294" s="142"/>
    </row>
    <row r="295" spans="1:8" s="8" customFormat="1">
      <c r="A295" s="70" t="s">
        <v>1245</v>
      </c>
      <c r="B295" s="70" t="s">
        <v>1246</v>
      </c>
      <c r="C295" s="69" t="s">
        <v>1294</v>
      </c>
      <c r="D295" s="29">
        <v>58947</v>
      </c>
      <c r="E295" s="30">
        <v>12840926</v>
      </c>
      <c r="F295" s="5" t="s">
        <v>745</v>
      </c>
      <c r="G295" s="5" t="s">
        <v>2293</v>
      </c>
      <c r="H295" s="142"/>
    </row>
    <row r="296" spans="1:8" s="5" customFormat="1">
      <c r="A296" s="70" t="s">
        <v>741</v>
      </c>
      <c r="B296" s="70" t="s">
        <v>742</v>
      </c>
      <c r="C296" s="69" t="s">
        <v>2048</v>
      </c>
      <c r="D296" s="29">
        <v>10000</v>
      </c>
      <c r="E296" s="30">
        <v>15420157</v>
      </c>
      <c r="F296" s="5" t="s">
        <v>881</v>
      </c>
      <c r="G296" s="5" t="s">
        <v>2293</v>
      </c>
      <c r="H296" s="12" t="s">
        <v>743</v>
      </c>
    </row>
    <row r="297" spans="1:8" s="5" customFormat="1">
      <c r="A297" s="70" t="s">
        <v>741</v>
      </c>
      <c r="B297" s="70" t="s">
        <v>2824</v>
      </c>
      <c r="C297" s="69" t="s">
        <v>3390</v>
      </c>
      <c r="D297" s="29">
        <v>500</v>
      </c>
      <c r="E297" s="30">
        <v>15420163</v>
      </c>
      <c r="F297" s="5" t="s">
        <v>881</v>
      </c>
      <c r="G297" s="5" t="s">
        <v>2293</v>
      </c>
      <c r="H297" s="12"/>
    </row>
    <row r="298" spans="1:8" s="5" customFormat="1" ht="15">
      <c r="A298" s="70" t="s">
        <v>741</v>
      </c>
      <c r="B298" s="70" t="s">
        <v>774</v>
      </c>
      <c r="C298" s="65" t="s">
        <v>1679</v>
      </c>
      <c r="D298" s="20">
        <v>2200</v>
      </c>
      <c r="E298" s="2" t="s">
        <v>2802</v>
      </c>
      <c r="F298" s="5" t="s">
        <v>745</v>
      </c>
      <c r="G298" s="5" t="s">
        <v>2293</v>
      </c>
      <c r="H298" s="12"/>
    </row>
    <row r="299" spans="1:8" s="5" customFormat="1">
      <c r="A299" s="70" t="s">
        <v>2304</v>
      </c>
      <c r="B299" s="70" t="s">
        <v>2338</v>
      </c>
      <c r="C299" s="69" t="s">
        <v>2049</v>
      </c>
      <c r="D299" s="29">
        <v>81160</v>
      </c>
      <c r="E299" s="139" t="s">
        <v>1296</v>
      </c>
      <c r="F299" s="5" t="s">
        <v>881</v>
      </c>
      <c r="G299" s="5" t="s">
        <v>2293</v>
      </c>
      <c r="H299" s="11" t="s">
        <v>1297</v>
      </c>
    </row>
    <row r="300" spans="1:8" s="5" customFormat="1">
      <c r="A300" s="70" t="s">
        <v>2304</v>
      </c>
      <c r="B300" s="70" t="s">
        <v>2306</v>
      </c>
      <c r="C300" s="69" t="s">
        <v>30</v>
      </c>
      <c r="D300" s="29">
        <v>18000</v>
      </c>
      <c r="E300" s="139" t="s">
        <v>2305</v>
      </c>
      <c r="F300" s="5" t="s">
        <v>881</v>
      </c>
      <c r="G300" s="5" t="s">
        <v>2293</v>
      </c>
      <c r="H300" s="11" t="s">
        <v>603</v>
      </c>
    </row>
    <row r="301" spans="1:8" s="8" customFormat="1">
      <c r="A301" s="70" t="s">
        <v>107</v>
      </c>
      <c r="B301" s="83" t="s">
        <v>108</v>
      </c>
      <c r="C301" s="69" t="s">
        <v>1749</v>
      </c>
      <c r="D301" s="20">
        <v>21380</v>
      </c>
      <c r="E301" s="11" t="s">
        <v>3312</v>
      </c>
      <c r="F301" s="5" t="s">
        <v>881</v>
      </c>
      <c r="G301" s="5" t="s">
        <v>2293</v>
      </c>
      <c r="H301" s="34"/>
    </row>
    <row r="302" spans="1:8" s="8" customFormat="1">
      <c r="A302" s="70" t="s">
        <v>107</v>
      </c>
      <c r="B302" s="83" t="s">
        <v>110</v>
      </c>
      <c r="C302" s="69" t="s">
        <v>2869</v>
      </c>
      <c r="D302" s="29">
        <v>56888</v>
      </c>
      <c r="E302" s="139" t="s">
        <v>109</v>
      </c>
      <c r="F302" s="5" t="s">
        <v>745</v>
      </c>
      <c r="G302" s="5" t="s">
        <v>2293</v>
      </c>
      <c r="H302" s="140" t="s">
        <v>113</v>
      </c>
    </row>
    <row r="303" spans="1:8" s="8" customFormat="1">
      <c r="A303" s="70" t="s">
        <v>107</v>
      </c>
      <c r="B303" s="83" t="s">
        <v>2187</v>
      </c>
      <c r="C303" s="69" t="s">
        <v>3384</v>
      </c>
      <c r="D303" s="29">
        <v>9000</v>
      </c>
      <c r="E303" s="30"/>
      <c r="F303" s="5" t="s">
        <v>881</v>
      </c>
      <c r="G303" s="5" t="s">
        <v>2293</v>
      </c>
      <c r="H303" s="34" t="s">
        <v>2392</v>
      </c>
    </row>
    <row r="304" spans="1:8" s="8" customFormat="1">
      <c r="A304" s="70" t="s">
        <v>3028</v>
      </c>
      <c r="B304" s="83" t="s">
        <v>3027</v>
      </c>
      <c r="C304" s="69" t="s">
        <v>1034</v>
      </c>
      <c r="D304" s="29">
        <v>12841</v>
      </c>
      <c r="E304" s="30">
        <v>15420175</v>
      </c>
      <c r="F304" s="5" t="s">
        <v>881</v>
      </c>
      <c r="G304" s="5" t="s">
        <v>2293</v>
      </c>
      <c r="H304" s="140" t="s">
        <v>3026</v>
      </c>
    </row>
    <row r="305" spans="1:8" s="8" customFormat="1">
      <c r="A305" s="70" t="s">
        <v>3028</v>
      </c>
      <c r="B305" s="83" t="s">
        <v>3030</v>
      </c>
      <c r="C305" s="69" t="s">
        <v>2243</v>
      </c>
      <c r="D305" s="29">
        <v>43315</v>
      </c>
      <c r="E305" s="139" t="s">
        <v>3029</v>
      </c>
      <c r="F305" s="5" t="s">
        <v>881</v>
      </c>
      <c r="G305" s="5" t="s">
        <v>2293</v>
      </c>
      <c r="H305" s="140" t="s">
        <v>3031</v>
      </c>
    </row>
    <row r="306" spans="1:8" s="8" customFormat="1">
      <c r="A306" s="70" t="s">
        <v>3028</v>
      </c>
      <c r="B306" s="83" t="s">
        <v>3032</v>
      </c>
      <c r="C306" s="69" t="s">
        <v>3412</v>
      </c>
      <c r="D306" s="29">
        <v>22000</v>
      </c>
      <c r="E306" s="30">
        <v>15420155</v>
      </c>
      <c r="F306" s="5" t="s">
        <v>881</v>
      </c>
      <c r="G306" s="5" t="s">
        <v>2293</v>
      </c>
      <c r="H306" s="34" t="s">
        <v>3033</v>
      </c>
    </row>
    <row r="307" spans="1:8" s="8" customFormat="1">
      <c r="A307" s="70" t="s">
        <v>2673</v>
      </c>
      <c r="B307" s="83" t="s">
        <v>2876</v>
      </c>
      <c r="C307" s="69" t="s">
        <v>114</v>
      </c>
      <c r="D307" s="29">
        <v>99876</v>
      </c>
      <c r="E307" s="139" t="s">
        <v>2671</v>
      </c>
      <c r="F307" s="5" t="s">
        <v>881</v>
      </c>
      <c r="G307" s="5" t="s">
        <v>2293</v>
      </c>
      <c r="H307" s="34" t="s">
        <v>2672</v>
      </c>
    </row>
    <row r="308" spans="1:8" s="8" customFormat="1">
      <c r="A308" s="70" t="s">
        <v>2215</v>
      </c>
      <c r="B308" s="83" t="s">
        <v>2877</v>
      </c>
      <c r="C308" s="69" t="s">
        <v>1867</v>
      </c>
      <c r="D308" s="20">
        <v>4000</v>
      </c>
      <c r="E308" s="11" t="s">
        <v>3021</v>
      </c>
      <c r="F308" s="5" t="s">
        <v>881</v>
      </c>
      <c r="G308" s="5" t="s">
        <v>2293</v>
      </c>
      <c r="H308" s="140"/>
    </row>
    <row r="309" spans="1:8" s="8" customFormat="1">
      <c r="A309" s="70" t="s">
        <v>2215</v>
      </c>
      <c r="B309" s="83" t="s">
        <v>2877</v>
      </c>
      <c r="C309" s="69" t="s">
        <v>1867</v>
      </c>
      <c r="D309" s="20">
        <v>4000</v>
      </c>
      <c r="E309" s="11" t="s">
        <v>3022</v>
      </c>
      <c r="F309" s="5" t="s">
        <v>881</v>
      </c>
      <c r="G309" s="5" t="s">
        <v>2293</v>
      </c>
      <c r="H309" s="140"/>
    </row>
    <row r="310" spans="1:8" s="8" customFormat="1">
      <c r="A310" s="70" t="s">
        <v>2215</v>
      </c>
      <c r="B310" s="83" t="s">
        <v>2877</v>
      </c>
      <c r="C310" s="69" t="s">
        <v>1867</v>
      </c>
      <c r="D310" s="20">
        <v>4000</v>
      </c>
      <c r="E310" s="11" t="s">
        <v>3023</v>
      </c>
      <c r="F310" s="5" t="s">
        <v>881</v>
      </c>
      <c r="G310" s="5" t="s">
        <v>2293</v>
      </c>
      <c r="H310" s="140"/>
    </row>
    <row r="311" spans="1:8" s="8" customFormat="1">
      <c r="A311" s="70" t="s">
        <v>2215</v>
      </c>
      <c r="B311" s="83" t="s">
        <v>2877</v>
      </c>
      <c r="C311" s="69" t="s">
        <v>1867</v>
      </c>
      <c r="D311" s="20">
        <v>4000</v>
      </c>
      <c r="E311" s="11" t="s">
        <v>3024</v>
      </c>
      <c r="F311" s="5" t="s">
        <v>881</v>
      </c>
      <c r="G311" s="5" t="s">
        <v>2293</v>
      </c>
      <c r="H311" s="34"/>
    </row>
    <row r="312" spans="1:8" s="8" customFormat="1">
      <c r="A312" s="70" t="s">
        <v>2215</v>
      </c>
      <c r="B312" s="83" t="s">
        <v>2877</v>
      </c>
      <c r="C312" s="69" t="s">
        <v>1867</v>
      </c>
      <c r="D312" s="20">
        <v>4000</v>
      </c>
      <c r="E312" s="11" t="s">
        <v>3025</v>
      </c>
      <c r="F312" s="5" t="s">
        <v>881</v>
      </c>
      <c r="G312" s="5" t="s">
        <v>2293</v>
      </c>
      <c r="H312" s="34"/>
    </row>
    <row r="313" spans="1:8" s="8" customFormat="1">
      <c r="A313" s="70" t="s">
        <v>2215</v>
      </c>
      <c r="B313" s="83" t="s">
        <v>2029</v>
      </c>
      <c r="C313" s="69" t="s">
        <v>3386</v>
      </c>
      <c r="D313" s="29">
        <v>103932</v>
      </c>
      <c r="E313" s="30"/>
      <c r="F313" s="5" t="s">
        <v>881</v>
      </c>
      <c r="G313" s="5" t="s">
        <v>2293</v>
      </c>
      <c r="H313" s="34" t="s">
        <v>169</v>
      </c>
    </row>
    <row r="314" spans="1:8" s="8" customFormat="1">
      <c r="A314" s="70" t="s">
        <v>2215</v>
      </c>
      <c r="B314" s="83" t="s">
        <v>940</v>
      </c>
      <c r="C314" s="69" t="s">
        <v>2243</v>
      </c>
      <c r="D314" s="29">
        <v>10800</v>
      </c>
      <c r="E314" s="143" t="s">
        <v>2878</v>
      </c>
      <c r="F314" s="5" t="s">
        <v>881</v>
      </c>
      <c r="G314" s="5" t="s">
        <v>2293</v>
      </c>
      <c r="H314" s="140" t="s">
        <v>941</v>
      </c>
    </row>
    <row r="315" spans="1:8" s="8" customFormat="1">
      <c r="A315" s="70" t="s">
        <v>2215</v>
      </c>
      <c r="B315" s="83" t="s">
        <v>943</v>
      </c>
      <c r="C315" s="69" t="s">
        <v>3083</v>
      </c>
      <c r="D315" s="20">
        <v>97712</v>
      </c>
      <c r="E315" s="11" t="s">
        <v>942</v>
      </c>
      <c r="F315" s="5" t="s">
        <v>881</v>
      </c>
      <c r="G315" s="5" t="s">
        <v>2293</v>
      </c>
      <c r="H315" s="140" t="s">
        <v>944</v>
      </c>
    </row>
    <row r="316" spans="1:8" s="8" customFormat="1">
      <c r="A316" s="70" t="s">
        <v>2215</v>
      </c>
      <c r="B316" s="83" t="s">
        <v>3355</v>
      </c>
      <c r="C316" s="69" t="s">
        <v>2610</v>
      </c>
      <c r="D316" s="29">
        <v>40950</v>
      </c>
      <c r="E316" s="143" t="s">
        <v>3354</v>
      </c>
      <c r="F316" s="5" t="s">
        <v>881</v>
      </c>
      <c r="G316" s="5" t="s">
        <v>2293</v>
      </c>
      <c r="H316" s="140" t="s">
        <v>3356</v>
      </c>
    </row>
    <row r="317" spans="1:8" s="8" customFormat="1">
      <c r="A317" s="70" t="s">
        <v>2215</v>
      </c>
      <c r="B317" s="83" t="s">
        <v>2621</v>
      </c>
      <c r="C317" s="69" t="s">
        <v>2944</v>
      </c>
      <c r="D317" s="29">
        <v>4270</v>
      </c>
      <c r="E317" s="143" t="s">
        <v>2722</v>
      </c>
      <c r="F317" s="5" t="s">
        <v>881</v>
      </c>
      <c r="G317" s="5" t="s">
        <v>2293</v>
      </c>
      <c r="H317" s="140" t="s">
        <v>77</v>
      </c>
    </row>
    <row r="318" spans="1:8" s="8" customFormat="1">
      <c r="A318" s="70" t="s">
        <v>2215</v>
      </c>
      <c r="B318" s="83" t="s">
        <v>657</v>
      </c>
      <c r="C318" s="69" t="s">
        <v>3388</v>
      </c>
      <c r="D318" s="29">
        <v>15200</v>
      </c>
      <c r="E318" s="143" t="s">
        <v>2622</v>
      </c>
      <c r="F318" s="5" t="s">
        <v>881</v>
      </c>
      <c r="G318" s="5" t="s">
        <v>2293</v>
      </c>
      <c r="H318" s="140" t="s">
        <v>2623</v>
      </c>
    </row>
    <row r="319" spans="1:8" s="8" customFormat="1">
      <c r="A319" s="70" t="s">
        <v>2215</v>
      </c>
      <c r="B319" s="83" t="s">
        <v>658</v>
      </c>
      <c r="C319" s="69" t="s">
        <v>525</v>
      </c>
      <c r="D319" s="29">
        <v>50112</v>
      </c>
      <c r="E319" s="143" t="s">
        <v>656</v>
      </c>
      <c r="F319" s="5" t="s">
        <v>881</v>
      </c>
      <c r="G319" s="5" t="s">
        <v>2293</v>
      </c>
      <c r="H319" s="34" t="s">
        <v>169</v>
      </c>
    </row>
    <row r="320" spans="1:8" s="8" customFormat="1">
      <c r="A320" s="70" t="s">
        <v>2215</v>
      </c>
      <c r="B320" s="83" t="s">
        <v>3273</v>
      </c>
      <c r="C320" s="69" t="s">
        <v>1295</v>
      </c>
      <c r="D320" s="29">
        <v>28800</v>
      </c>
      <c r="E320" s="143" t="s">
        <v>3272</v>
      </c>
      <c r="F320" s="5" t="s">
        <v>881</v>
      </c>
      <c r="G320" s="5" t="s">
        <v>2293</v>
      </c>
      <c r="H320" s="34" t="s">
        <v>2609</v>
      </c>
    </row>
    <row r="321" spans="1:8" s="8" customFormat="1">
      <c r="A321" s="70" t="s">
        <v>2215</v>
      </c>
      <c r="B321" s="83" t="s">
        <v>646</v>
      </c>
      <c r="C321" s="69" t="s">
        <v>1662</v>
      </c>
      <c r="D321" s="29">
        <v>5000</v>
      </c>
      <c r="E321" s="143" t="s">
        <v>645</v>
      </c>
      <c r="F321" s="5" t="s">
        <v>881</v>
      </c>
      <c r="G321" s="5" t="s">
        <v>2293</v>
      </c>
      <c r="H321" s="140" t="s">
        <v>2501</v>
      </c>
    </row>
    <row r="322" spans="1:8" s="8" customFormat="1">
      <c r="A322" s="70" t="s">
        <v>2215</v>
      </c>
      <c r="B322" s="83" t="s">
        <v>2556</v>
      </c>
      <c r="C322" s="69" t="s">
        <v>3385</v>
      </c>
      <c r="D322" s="29">
        <v>39187</v>
      </c>
      <c r="E322" s="143" t="s">
        <v>1130</v>
      </c>
      <c r="F322" s="5" t="s">
        <v>881</v>
      </c>
      <c r="G322" s="5" t="s">
        <v>2293</v>
      </c>
      <c r="H322" s="34" t="s">
        <v>2609</v>
      </c>
    </row>
    <row r="323" spans="1:8" s="8" customFormat="1">
      <c r="A323" s="70" t="s">
        <v>2215</v>
      </c>
      <c r="B323" s="83" t="s">
        <v>501</v>
      </c>
      <c r="C323" s="69" t="s">
        <v>2335</v>
      </c>
      <c r="D323" s="29">
        <v>22015</v>
      </c>
      <c r="E323" s="143" t="s">
        <v>500</v>
      </c>
      <c r="F323" s="5" t="s">
        <v>881</v>
      </c>
      <c r="G323" s="5" t="s">
        <v>2293</v>
      </c>
      <c r="H323" s="34" t="s">
        <v>2609</v>
      </c>
    </row>
    <row r="324" spans="1:8" s="8" customFormat="1">
      <c r="A324" s="70" t="s">
        <v>2215</v>
      </c>
      <c r="B324" s="83" t="s">
        <v>520</v>
      </c>
      <c r="C324" s="79" t="s">
        <v>803</v>
      </c>
      <c r="D324" s="108">
        <v>87000</v>
      </c>
      <c r="E324" s="139" t="s">
        <v>519</v>
      </c>
      <c r="F324" s="41" t="s">
        <v>745</v>
      </c>
      <c r="G324" s="5" t="s">
        <v>2293</v>
      </c>
      <c r="H324" s="34" t="s">
        <v>2609</v>
      </c>
    </row>
    <row r="325" spans="1:8" s="8" customFormat="1">
      <c r="A325" s="70" t="s">
        <v>2215</v>
      </c>
      <c r="B325" s="83" t="s">
        <v>3303</v>
      </c>
      <c r="C325" s="69" t="s">
        <v>3037</v>
      </c>
      <c r="D325" s="29">
        <v>35215</v>
      </c>
      <c r="E325" s="139" t="s">
        <v>522</v>
      </c>
      <c r="F325" s="5" t="s">
        <v>881</v>
      </c>
      <c r="G325" s="5" t="s">
        <v>2293</v>
      </c>
      <c r="H325" s="34" t="s">
        <v>2609</v>
      </c>
    </row>
    <row r="326" spans="1:8" s="8" customFormat="1">
      <c r="A326" s="70" t="s">
        <v>2215</v>
      </c>
      <c r="B326" s="83" t="s">
        <v>290</v>
      </c>
      <c r="C326" s="69" t="s">
        <v>2250</v>
      </c>
      <c r="D326" s="29">
        <v>53287</v>
      </c>
      <c r="E326" s="146" t="s">
        <v>2197</v>
      </c>
      <c r="F326" s="5" t="s">
        <v>881</v>
      </c>
      <c r="G326" s="5" t="s">
        <v>2293</v>
      </c>
      <c r="H326" s="34" t="s">
        <v>2609</v>
      </c>
    </row>
    <row r="327" spans="1:8" s="8" customFormat="1">
      <c r="A327" s="70" t="s">
        <v>2215</v>
      </c>
      <c r="B327" s="83" t="s">
        <v>1852</v>
      </c>
      <c r="C327" s="69" t="s">
        <v>3036</v>
      </c>
      <c r="D327" s="29">
        <v>65000</v>
      </c>
      <c r="E327" s="139" t="s">
        <v>2752</v>
      </c>
      <c r="F327" s="5" t="s">
        <v>881</v>
      </c>
      <c r="G327" s="5" t="s">
        <v>2293</v>
      </c>
      <c r="H327" s="34" t="s">
        <v>203</v>
      </c>
    </row>
    <row r="328" spans="1:8" s="8" customFormat="1">
      <c r="A328" s="70" t="s">
        <v>2215</v>
      </c>
      <c r="B328" s="83" t="s">
        <v>1853</v>
      </c>
      <c r="C328" s="69" t="s">
        <v>850</v>
      </c>
      <c r="D328" s="29">
        <v>341942.4</v>
      </c>
      <c r="E328" s="146" t="s">
        <v>2753</v>
      </c>
      <c r="F328" s="5" t="s">
        <v>881</v>
      </c>
      <c r="G328" s="5" t="s">
        <v>2293</v>
      </c>
      <c r="H328" s="142" t="s">
        <v>1655</v>
      </c>
    </row>
    <row r="329" spans="1:8" s="8" customFormat="1">
      <c r="A329" s="70" t="s">
        <v>2215</v>
      </c>
      <c r="B329" s="83" t="s">
        <v>1854</v>
      </c>
      <c r="C329" s="69" t="s">
        <v>98</v>
      </c>
      <c r="D329" s="29">
        <v>100000</v>
      </c>
      <c r="E329" s="146" t="s">
        <v>1736</v>
      </c>
      <c r="F329" s="8" t="s">
        <v>745</v>
      </c>
      <c r="G329" s="5" t="s">
        <v>2293</v>
      </c>
      <c r="H329" s="140" t="s">
        <v>3331</v>
      </c>
    </row>
    <row r="330" spans="1:8" s="8" customFormat="1">
      <c r="A330" s="70" t="s">
        <v>2215</v>
      </c>
      <c r="B330" s="83" t="s">
        <v>1854</v>
      </c>
      <c r="C330" s="69" t="s">
        <v>710</v>
      </c>
      <c r="D330" s="29">
        <v>83840</v>
      </c>
      <c r="E330" s="146" t="s">
        <v>1735</v>
      </c>
      <c r="F330" s="8" t="s">
        <v>745</v>
      </c>
      <c r="G330" s="5" t="s">
        <v>2293</v>
      </c>
      <c r="H330" s="140" t="s">
        <v>3331</v>
      </c>
    </row>
    <row r="331" spans="1:8" s="8" customFormat="1">
      <c r="A331" s="70" t="s">
        <v>2215</v>
      </c>
      <c r="B331" s="83" t="s">
        <v>1854</v>
      </c>
      <c r="C331" s="69" t="s">
        <v>710</v>
      </c>
      <c r="D331" s="29">
        <v>21100</v>
      </c>
      <c r="E331" s="146" t="s">
        <v>1735</v>
      </c>
      <c r="F331" s="8" t="s">
        <v>745</v>
      </c>
      <c r="G331" s="5" t="s">
        <v>2293</v>
      </c>
      <c r="H331" s="140" t="s">
        <v>3331</v>
      </c>
    </row>
    <row r="332" spans="1:8" s="8" customFormat="1">
      <c r="A332" s="70" t="s">
        <v>2215</v>
      </c>
      <c r="B332" s="83" t="s">
        <v>2544</v>
      </c>
      <c r="C332" s="69" t="s">
        <v>2412</v>
      </c>
      <c r="D332" s="29">
        <v>128784</v>
      </c>
      <c r="E332" s="139" t="s">
        <v>2094</v>
      </c>
      <c r="F332" s="5" t="s">
        <v>881</v>
      </c>
      <c r="G332" s="5" t="s">
        <v>2293</v>
      </c>
      <c r="H332" s="34" t="s">
        <v>2609</v>
      </c>
    </row>
    <row r="333" spans="1:8" s="8" customFormat="1">
      <c r="A333" s="70" t="s">
        <v>2215</v>
      </c>
      <c r="B333" s="83" t="s">
        <v>2477</v>
      </c>
      <c r="C333" s="69" t="s">
        <v>2373</v>
      </c>
      <c r="D333" s="29">
        <v>98880</v>
      </c>
      <c r="E333" s="139" t="s">
        <v>3222</v>
      </c>
      <c r="F333" s="5" t="s">
        <v>881</v>
      </c>
      <c r="G333" s="5" t="s">
        <v>2293</v>
      </c>
      <c r="H333" s="34" t="s">
        <v>2609</v>
      </c>
    </row>
    <row r="334" spans="1:8" s="8" customFormat="1">
      <c r="A334" s="70" t="s">
        <v>2215</v>
      </c>
      <c r="B334" s="83" t="s">
        <v>2478</v>
      </c>
      <c r="C334" s="69" t="s">
        <v>2172</v>
      </c>
      <c r="D334" s="29">
        <v>33760</v>
      </c>
      <c r="E334" s="139" t="s">
        <v>270</v>
      </c>
      <c r="F334" s="5" t="s">
        <v>881</v>
      </c>
      <c r="G334" s="5" t="s">
        <v>2293</v>
      </c>
      <c r="H334" s="34" t="s">
        <v>2609</v>
      </c>
    </row>
    <row r="335" spans="1:8" s="8" customFormat="1">
      <c r="A335" s="70" t="s">
        <v>2215</v>
      </c>
      <c r="B335" s="70" t="s">
        <v>96</v>
      </c>
      <c r="C335" s="69" t="s">
        <v>3126</v>
      </c>
      <c r="D335" s="29">
        <v>97932</v>
      </c>
      <c r="E335" s="146" t="s">
        <v>2569</v>
      </c>
      <c r="F335" s="5" t="s">
        <v>881</v>
      </c>
      <c r="G335" s="5" t="s">
        <v>2293</v>
      </c>
      <c r="H335" s="34" t="s">
        <v>2609</v>
      </c>
    </row>
    <row r="336" spans="1:8" s="8" customFormat="1">
      <c r="A336" s="70" t="s">
        <v>2215</v>
      </c>
      <c r="B336" s="70" t="s">
        <v>96</v>
      </c>
      <c r="C336" s="69" t="s">
        <v>3126</v>
      </c>
      <c r="D336" s="29">
        <v>0.8</v>
      </c>
      <c r="E336" s="146" t="s">
        <v>2570</v>
      </c>
      <c r="F336" s="5" t="s">
        <v>881</v>
      </c>
      <c r="G336" s="5" t="s">
        <v>2293</v>
      </c>
      <c r="H336" s="34" t="s">
        <v>2609</v>
      </c>
    </row>
    <row r="337" spans="1:8" s="8" customFormat="1">
      <c r="A337" s="70" t="s">
        <v>2215</v>
      </c>
      <c r="B337" s="83" t="s">
        <v>2477</v>
      </c>
      <c r="C337" s="69" t="s">
        <v>1937</v>
      </c>
      <c r="D337" s="29">
        <v>8</v>
      </c>
      <c r="E337" s="139" t="s">
        <v>60</v>
      </c>
      <c r="F337" s="5" t="s">
        <v>881</v>
      </c>
      <c r="G337" s="5" t="s">
        <v>2293</v>
      </c>
      <c r="H337" s="34" t="s">
        <v>2609</v>
      </c>
    </row>
    <row r="338" spans="1:8" s="8" customFormat="1">
      <c r="A338" s="70" t="s">
        <v>2215</v>
      </c>
      <c r="B338" s="83" t="s">
        <v>1075</v>
      </c>
      <c r="C338" s="79" t="s">
        <v>1111</v>
      </c>
      <c r="D338" s="29">
        <v>28015</v>
      </c>
      <c r="E338" s="139" t="s">
        <v>3225</v>
      </c>
      <c r="F338" s="5" t="s">
        <v>881</v>
      </c>
      <c r="G338" s="5" t="s">
        <v>2293</v>
      </c>
      <c r="H338" s="34" t="s">
        <v>2609</v>
      </c>
    </row>
    <row r="339" spans="1:8" s="8" customFormat="1">
      <c r="A339" s="70" t="s">
        <v>2215</v>
      </c>
      <c r="B339" s="83" t="s">
        <v>1565</v>
      </c>
      <c r="C339" s="69" t="s">
        <v>2890</v>
      </c>
      <c r="D339" s="29">
        <v>74944</v>
      </c>
      <c r="E339" s="139" t="s">
        <v>1563</v>
      </c>
      <c r="F339" s="5" t="s">
        <v>881</v>
      </c>
      <c r="G339" s="5" t="s">
        <v>2293</v>
      </c>
      <c r="H339" s="140" t="s">
        <v>1564</v>
      </c>
    </row>
    <row r="340" spans="1:8" s="8" customFormat="1">
      <c r="A340" s="70" t="s">
        <v>2215</v>
      </c>
      <c r="B340" s="83" t="s">
        <v>2266</v>
      </c>
      <c r="C340" s="69" t="s">
        <v>47</v>
      </c>
      <c r="D340" s="29">
        <v>9000</v>
      </c>
      <c r="E340" s="139" t="s">
        <v>2988</v>
      </c>
      <c r="F340" s="5" t="s">
        <v>881</v>
      </c>
      <c r="G340" s="5" t="s">
        <v>2293</v>
      </c>
      <c r="H340" s="140" t="s">
        <v>2265</v>
      </c>
    </row>
    <row r="341" spans="1:8" s="30" customFormat="1">
      <c r="A341" s="70" t="s">
        <v>2215</v>
      </c>
      <c r="B341" s="30" t="s">
        <v>1531</v>
      </c>
      <c r="C341" s="53" t="s">
        <v>1638</v>
      </c>
      <c r="D341" s="29">
        <v>27000</v>
      </c>
      <c r="E341" s="139" t="s">
        <v>1637</v>
      </c>
      <c r="F341" s="5" t="s">
        <v>881</v>
      </c>
      <c r="G341" s="5" t="s">
        <v>2293</v>
      </c>
      <c r="H341" s="80" t="s">
        <v>2609</v>
      </c>
    </row>
    <row r="342" spans="1:8" s="30" customFormat="1">
      <c r="A342" s="70" t="s">
        <v>2215</v>
      </c>
      <c r="B342" s="83" t="s">
        <v>309</v>
      </c>
      <c r="C342" s="81" t="s">
        <v>27</v>
      </c>
      <c r="D342" s="29">
        <v>31770</v>
      </c>
      <c r="E342" s="139" t="s">
        <v>308</v>
      </c>
      <c r="F342" s="8" t="s">
        <v>745</v>
      </c>
      <c r="G342" s="8" t="s">
        <v>2293</v>
      </c>
      <c r="H342" s="34" t="s">
        <v>2609</v>
      </c>
    </row>
    <row r="343" spans="1:8" s="30" customFormat="1" ht="85.5">
      <c r="A343" s="70" t="s">
        <v>2215</v>
      </c>
      <c r="B343" s="83" t="s">
        <v>2029</v>
      </c>
      <c r="C343" s="69" t="s">
        <v>2153</v>
      </c>
      <c r="D343" s="29">
        <v>50000</v>
      </c>
      <c r="E343" s="142" t="s">
        <v>1257</v>
      </c>
      <c r="F343" s="5" t="s">
        <v>881</v>
      </c>
      <c r="G343" s="5" t="s">
        <v>2293</v>
      </c>
      <c r="H343" s="140" t="s">
        <v>2030</v>
      </c>
    </row>
    <row r="344" spans="1:8" s="30" customFormat="1">
      <c r="A344" s="83" t="s">
        <v>3201</v>
      </c>
      <c r="C344" s="69" t="s">
        <v>2244</v>
      </c>
      <c r="D344" s="29">
        <v>43315</v>
      </c>
      <c r="E344" s="139" t="s">
        <v>3223</v>
      </c>
      <c r="F344" s="5" t="s">
        <v>881</v>
      </c>
      <c r="G344" s="5" t="s">
        <v>2293</v>
      </c>
      <c r="H344" s="34" t="s">
        <v>2609</v>
      </c>
    </row>
    <row r="345" spans="1:8" s="30" customFormat="1">
      <c r="A345" s="83" t="s">
        <v>3201</v>
      </c>
      <c r="C345" s="69" t="s">
        <v>2244</v>
      </c>
      <c r="D345" s="29">
        <v>72</v>
      </c>
      <c r="E345" s="139" t="s">
        <v>2256</v>
      </c>
      <c r="F345" s="5" t="s">
        <v>881</v>
      </c>
      <c r="G345" s="5" t="s">
        <v>2293</v>
      </c>
      <c r="H345" s="34" t="s">
        <v>2609</v>
      </c>
    </row>
    <row r="346" spans="1:8" s="30" customFormat="1">
      <c r="A346" s="83" t="s">
        <v>3201</v>
      </c>
      <c r="C346" s="69" t="s">
        <v>3125</v>
      </c>
      <c r="D346" s="29">
        <v>44928</v>
      </c>
      <c r="E346" s="139" t="s">
        <v>2990</v>
      </c>
      <c r="F346" s="5" t="s">
        <v>881</v>
      </c>
      <c r="G346" s="5" t="s">
        <v>2293</v>
      </c>
      <c r="H346" s="80" t="s">
        <v>2609</v>
      </c>
    </row>
    <row r="347" spans="1:8" s="30" customFormat="1">
      <c r="A347" s="83" t="s">
        <v>3201</v>
      </c>
      <c r="B347" s="30" t="s">
        <v>2937</v>
      </c>
      <c r="C347" s="69" t="s">
        <v>1387</v>
      </c>
      <c r="D347" s="29">
        <v>90000</v>
      </c>
      <c r="E347" s="139" t="s">
        <v>307</v>
      </c>
      <c r="F347" s="8" t="s">
        <v>745</v>
      </c>
      <c r="G347" s="5" t="s">
        <v>2293</v>
      </c>
      <c r="H347" s="80" t="s">
        <v>2609</v>
      </c>
    </row>
    <row r="348" spans="1:8" s="30" customFormat="1">
      <c r="A348" s="83" t="s">
        <v>3201</v>
      </c>
      <c r="C348" s="69" t="s">
        <v>2572</v>
      </c>
      <c r="D348" s="29">
        <v>40902</v>
      </c>
      <c r="E348" s="139" t="s">
        <v>3226</v>
      </c>
      <c r="F348" s="5" t="s">
        <v>881</v>
      </c>
      <c r="G348" s="5" t="s">
        <v>2293</v>
      </c>
      <c r="H348" s="30" t="s">
        <v>119</v>
      </c>
    </row>
    <row r="349" spans="1:8" s="46" customFormat="1" ht="18" customHeight="1">
      <c r="A349" s="106" t="s">
        <v>553</v>
      </c>
      <c r="B349" s="16" t="s">
        <v>955</v>
      </c>
      <c r="C349" s="126"/>
      <c r="D349" s="127"/>
      <c r="E349" s="128"/>
      <c r="H349" s="106"/>
    </row>
    <row r="350" spans="1:8" s="5" customFormat="1" ht="18" customHeight="1">
      <c r="A350" s="2"/>
      <c r="B350" s="70" t="s">
        <v>3152</v>
      </c>
      <c r="C350" s="53" t="s">
        <v>3333</v>
      </c>
      <c r="D350" s="20">
        <v>11200</v>
      </c>
      <c r="E350" s="148" t="s">
        <v>3060</v>
      </c>
      <c r="F350" s="5" t="s">
        <v>881</v>
      </c>
      <c r="G350" s="5" t="s">
        <v>2293</v>
      </c>
      <c r="H350" s="5">
        <v>6.09</v>
      </c>
    </row>
    <row r="351" spans="1:8" s="46" customFormat="1" ht="15.75" customHeight="1">
      <c r="A351" s="2"/>
      <c r="B351" s="33" t="s">
        <v>2696</v>
      </c>
      <c r="C351" s="80" t="s">
        <v>1352</v>
      </c>
      <c r="D351" s="125">
        <v>6000</v>
      </c>
      <c r="E351" s="21" t="s">
        <v>1587</v>
      </c>
      <c r="F351" s="5" t="s">
        <v>881</v>
      </c>
      <c r="G351" t="s">
        <v>2293</v>
      </c>
      <c r="H351" s="30" t="s">
        <v>1380</v>
      </c>
    </row>
    <row r="352" spans="1:8" s="46" customFormat="1" ht="15.75" customHeight="1">
      <c r="A352" s="2"/>
      <c r="B352" s="33"/>
      <c r="H352" s="30"/>
    </row>
    <row r="353" spans="1:8" s="15" customFormat="1">
      <c r="A353" s="8"/>
      <c r="B353" s="8"/>
      <c r="C353" s="8"/>
      <c r="D353" s="129"/>
      <c r="E353" s="8"/>
      <c r="F353" s="8"/>
      <c r="G353" s="8"/>
      <c r="H353" s="34"/>
    </row>
    <row r="354" spans="1:8" s="133" customFormat="1">
      <c r="A354" s="45" t="s">
        <v>3143</v>
      </c>
      <c r="B354" s="45" t="s">
        <v>3143</v>
      </c>
      <c r="C354" s="45"/>
      <c r="D354" s="131"/>
      <c r="E354" s="45"/>
      <c r="F354" s="46"/>
      <c r="G354" s="46"/>
      <c r="H354" s="132"/>
    </row>
    <row r="355" spans="1:8" s="15" customFormat="1">
      <c r="A355" s="130"/>
      <c r="B355" s="130"/>
      <c r="C355" s="100" t="s">
        <v>669</v>
      </c>
      <c r="D355" s="101">
        <v>23690.22</v>
      </c>
      <c r="E355" s="100"/>
      <c r="F355" s="100" t="s">
        <v>2293</v>
      </c>
      <c r="G355" s="98" t="s">
        <v>25</v>
      </c>
      <c r="H355" s="24"/>
    </row>
    <row r="357" spans="1:8" s="30" customFormat="1">
      <c r="C357" s="69" t="s">
        <v>152</v>
      </c>
      <c r="D357" s="29">
        <v>39050</v>
      </c>
      <c r="E357" s="139" t="s">
        <v>3315</v>
      </c>
      <c r="F357" s="5" t="s">
        <v>881</v>
      </c>
      <c r="G357" s="5" t="s">
        <v>2293</v>
      </c>
      <c r="H357" s="139" t="s">
        <v>3316</v>
      </c>
    </row>
    <row r="359" spans="1:8" s="15" customFormat="1">
      <c r="A359" s="30"/>
      <c r="B359" s="79"/>
      <c r="H359" s="28"/>
    </row>
    <row r="360" spans="1:8" s="5" customFormat="1">
      <c r="H360" s="12"/>
    </row>
    <row r="361" spans="1:8" s="5" customFormat="1">
      <c r="H361" s="12"/>
    </row>
    <row r="362" spans="1:8" s="138" customFormat="1">
      <c r="A362" s="134"/>
      <c r="B362" s="134"/>
      <c r="C362" s="135" t="s">
        <v>1505</v>
      </c>
      <c r="D362" s="136">
        <f>SUM(D2:D357)</f>
        <v>9258491.1400000025</v>
      </c>
      <c r="E362" s="134"/>
      <c r="F362" s="137"/>
      <c r="G362" s="137"/>
      <c r="H362" s="134"/>
    </row>
    <row r="363" spans="1:8" s="15" customFormat="1">
      <c r="A363" s="28"/>
      <c r="B363" s="28"/>
      <c r="C363" s="55"/>
      <c r="D363" s="29"/>
      <c r="E363" s="28"/>
      <c r="F363" s="30"/>
      <c r="G363" s="30"/>
      <c r="H363" s="24"/>
    </row>
    <row r="364" spans="1:8" s="22" customFormat="1" ht="28.5">
      <c r="A364" s="45" t="s">
        <v>2653</v>
      </c>
      <c r="B364" s="16" t="s">
        <v>1787</v>
      </c>
      <c r="C364" s="45"/>
      <c r="D364" s="52"/>
      <c r="E364" s="16"/>
      <c r="H364" s="16"/>
    </row>
    <row r="366" spans="1:8">
      <c r="G366" s="41"/>
    </row>
    <row r="368" spans="1:8">
      <c r="A368" s="70"/>
      <c r="B368" s="70"/>
      <c r="G368" s="5"/>
    </row>
    <row r="370" spans="1:9">
      <c r="A370" s="70"/>
      <c r="B370" s="70"/>
      <c r="G370" s="5"/>
      <c r="H370" s="11" t="s">
        <v>935</v>
      </c>
    </row>
    <row r="371" spans="1:9">
      <c r="A371" s="70"/>
      <c r="B371" s="70"/>
      <c r="C371" s="69"/>
      <c r="E371" s="70"/>
      <c r="F371" s="5"/>
      <c r="G371" s="5"/>
    </row>
    <row r="372" spans="1:9">
      <c r="F372" s="5"/>
      <c r="G372" s="41"/>
    </row>
    <row r="373" spans="1:9" s="22" customFormat="1" ht="28.5">
      <c r="A373" s="45" t="s">
        <v>2374</v>
      </c>
      <c r="B373" s="16" t="s">
        <v>956</v>
      </c>
      <c r="C373" s="45"/>
      <c r="D373" s="52"/>
      <c r="E373" s="16"/>
      <c r="H373" s="16"/>
    </row>
    <row r="374" spans="1:9">
      <c r="B374" s="2" t="s">
        <v>3368</v>
      </c>
      <c r="C374" s="10" t="s">
        <v>720</v>
      </c>
      <c r="D374" s="35"/>
      <c r="E374" s="21"/>
      <c r="F374" s="21"/>
    </row>
    <row r="375" spans="1:9">
      <c r="C375" s="10"/>
      <c r="D375" s="35"/>
      <c r="E375" s="21"/>
      <c r="F375" s="21"/>
    </row>
    <row r="376" spans="1:9" s="22" customFormat="1">
      <c r="A376" s="16" t="s">
        <v>1791</v>
      </c>
      <c r="B376" s="16" t="s">
        <v>2724</v>
      </c>
      <c r="C376" s="45"/>
      <c r="D376" s="52"/>
      <c r="E376" s="16"/>
      <c r="H376" s="16"/>
    </row>
    <row r="377" spans="1:9">
      <c r="C377" s="32" t="s">
        <v>523</v>
      </c>
      <c r="D377" s="31">
        <v>13200</v>
      </c>
      <c r="E377" s="13" t="s">
        <v>524</v>
      </c>
      <c r="F377" s="5" t="s">
        <v>3336</v>
      </c>
    </row>
    <row r="378" spans="1:9" ht="28.5">
      <c r="C378" s="32" t="s">
        <v>533</v>
      </c>
      <c r="D378" s="31">
        <v>-13200</v>
      </c>
      <c r="E378" s="13" t="s">
        <v>532</v>
      </c>
      <c r="F378" s="5" t="s">
        <v>3336</v>
      </c>
    </row>
    <row r="379" spans="1:9">
      <c r="A379" s="5" t="s">
        <v>1737</v>
      </c>
      <c r="B379" s="12"/>
      <c r="C379" s="8" t="s">
        <v>1744</v>
      </c>
      <c r="D379" s="36">
        <v>-57600</v>
      </c>
      <c r="E379" s="21" t="s">
        <v>3141</v>
      </c>
      <c r="F379" s="5" t="s">
        <v>881</v>
      </c>
      <c r="G379" s="39"/>
      <c r="H379" s="2" t="s">
        <v>3142</v>
      </c>
    </row>
    <row r="380" spans="1:9">
      <c r="A380" s="2" t="s">
        <v>1561</v>
      </c>
      <c r="C380" s="8" t="s">
        <v>1744</v>
      </c>
      <c r="D380" s="20">
        <v>57600</v>
      </c>
      <c r="E380" s="2" t="s">
        <v>231</v>
      </c>
      <c r="F380" s="5" t="s">
        <v>745</v>
      </c>
      <c r="H380" s="19">
        <v>201011906033</v>
      </c>
      <c r="I380" s="10" t="s">
        <v>1381</v>
      </c>
    </row>
    <row r="381" spans="1:9">
      <c r="C381" s="67" t="s">
        <v>2742</v>
      </c>
      <c r="D381" s="20">
        <v>7000</v>
      </c>
      <c r="E381" s="21" t="s">
        <v>2744</v>
      </c>
      <c r="F381" s="5" t="s">
        <v>881</v>
      </c>
    </row>
    <row r="382" spans="1:9">
      <c r="C382" s="67" t="s">
        <v>2742</v>
      </c>
      <c r="D382" s="20">
        <v>-7000</v>
      </c>
      <c r="E382" s="21" t="s">
        <v>2745</v>
      </c>
      <c r="F382" s="5" t="s">
        <v>881</v>
      </c>
    </row>
    <row r="383" spans="1:9">
      <c r="C383" s="69" t="s">
        <v>1934</v>
      </c>
      <c r="D383" s="20">
        <v>9000</v>
      </c>
      <c r="E383" s="70" t="s">
        <v>86</v>
      </c>
      <c r="F383" s="5" t="s">
        <v>881</v>
      </c>
    </row>
    <row r="384" spans="1:9">
      <c r="C384" s="69" t="s">
        <v>1934</v>
      </c>
      <c r="D384" s="20">
        <v>-9000</v>
      </c>
      <c r="E384" s="70" t="s">
        <v>758</v>
      </c>
      <c r="F384" s="5" t="s">
        <v>881</v>
      </c>
    </row>
    <row r="385" spans="1:9" ht="28.5">
      <c r="A385" s="98" t="s">
        <v>440</v>
      </c>
      <c r="B385" s="70" t="s">
        <v>894</v>
      </c>
      <c r="C385" s="99" t="s">
        <v>2560</v>
      </c>
      <c r="D385" s="101">
        <v>21600</v>
      </c>
      <c r="E385" s="98" t="s">
        <v>3300</v>
      </c>
      <c r="F385" s="100" t="s">
        <v>881</v>
      </c>
      <c r="G385" s="100"/>
      <c r="H385" s="98"/>
      <c r="I385" s="100" t="s">
        <v>1319</v>
      </c>
    </row>
    <row r="386" spans="1:9">
      <c r="A386" s="79" t="s">
        <v>897</v>
      </c>
      <c r="C386" s="66" t="s">
        <v>896</v>
      </c>
      <c r="D386" s="20">
        <v>21600</v>
      </c>
      <c r="E386" s="70" t="s">
        <v>899</v>
      </c>
      <c r="F386" s="5" t="s">
        <v>881</v>
      </c>
      <c r="G386" s="41"/>
    </row>
    <row r="387" spans="1:9">
      <c r="A387" s="79"/>
      <c r="B387" s="70"/>
      <c r="C387" s="99" t="s">
        <v>3391</v>
      </c>
      <c r="D387" s="101">
        <v>-21600</v>
      </c>
      <c r="E387" s="98" t="s">
        <v>1322</v>
      </c>
      <c r="F387" s="5"/>
      <c r="G387" s="41"/>
    </row>
    <row r="388" spans="1:9">
      <c r="A388" s="79"/>
      <c r="B388" s="70"/>
      <c r="C388" s="66" t="s">
        <v>3391</v>
      </c>
      <c r="D388" s="20">
        <v>-21600</v>
      </c>
      <c r="E388" s="70" t="s">
        <v>1323</v>
      </c>
      <c r="F388" s="5"/>
      <c r="G388" s="41"/>
    </row>
    <row r="389" spans="1:9" ht="15">
      <c r="A389" s="79"/>
      <c r="B389" s="70"/>
      <c r="C389" s="65" t="s">
        <v>324</v>
      </c>
      <c r="D389" s="20">
        <v>43580</v>
      </c>
      <c r="E389" s="30">
        <v>27564461</v>
      </c>
      <c r="F389" s="5"/>
      <c r="G389" s="41"/>
    </row>
    <row r="390" spans="1:9" ht="15">
      <c r="A390" s="79"/>
      <c r="B390" s="70"/>
      <c r="C390" s="65" t="s">
        <v>324</v>
      </c>
      <c r="D390" s="20">
        <v>-43580</v>
      </c>
      <c r="E390" s="30">
        <v>27564466</v>
      </c>
      <c r="F390" s="5"/>
      <c r="G390" s="41"/>
    </row>
    <row r="392" spans="1:9">
      <c r="B392" s="70"/>
      <c r="H392" s="69"/>
    </row>
    <row r="393" spans="1:9">
      <c r="A393" s="70" t="s">
        <v>1681</v>
      </c>
      <c r="B393" s="12" t="s">
        <v>1683</v>
      </c>
      <c r="C393" s="72" t="s">
        <v>1680</v>
      </c>
      <c r="D393" s="51">
        <v>4000</v>
      </c>
      <c r="E393" s="30">
        <v>27564479</v>
      </c>
      <c r="F393" s="5" t="s">
        <v>881</v>
      </c>
      <c r="G393" s="5" t="s">
        <v>2294</v>
      </c>
      <c r="H393" s="70" t="s">
        <v>2392</v>
      </c>
    </row>
    <row r="394" spans="1:9">
      <c r="A394" s="70" t="s">
        <v>2040</v>
      </c>
      <c r="B394" s="70" t="s">
        <v>2047</v>
      </c>
      <c r="C394" s="72" t="s">
        <v>2041</v>
      </c>
      <c r="D394" s="51">
        <v>1600</v>
      </c>
      <c r="E394" s="30">
        <v>27564480</v>
      </c>
      <c r="F394" s="5" t="s">
        <v>881</v>
      </c>
      <c r="G394" s="5" t="s">
        <v>2294</v>
      </c>
      <c r="H394" s="70" t="s">
        <v>2392</v>
      </c>
    </row>
    <row r="395" spans="1:9">
      <c r="A395" s="70" t="s">
        <v>1112</v>
      </c>
      <c r="C395" s="72" t="s">
        <v>1680</v>
      </c>
      <c r="D395" s="51">
        <v>-4000</v>
      </c>
      <c r="E395" s="30">
        <v>27564482</v>
      </c>
      <c r="F395" s="5" t="s">
        <v>881</v>
      </c>
    </row>
    <row r="396" spans="1:9">
      <c r="A396" s="70" t="s">
        <v>1113</v>
      </c>
      <c r="C396" s="72" t="s">
        <v>1680</v>
      </c>
      <c r="D396" s="51">
        <v>-1600</v>
      </c>
      <c r="E396" s="30">
        <v>27564483</v>
      </c>
      <c r="F396" s="5" t="s">
        <v>881</v>
      </c>
    </row>
    <row r="398" spans="1:9" ht="28.5">
      <c r="A398" s="70" t="s">
        <v>800</v>
      </c>
      <c r="C398" s="69" t="s">
        <v>799</v>
      </c>
      <c r="D398" s="20">
        <v>8600</v>
      </c>
      <c r="E398" s="12" t="s">
        <v>6007</v>
      </c>
      <c r="F398" s="5" t="s">
        <v>881</v>
      </c>
      <c r="G398" s="5" t="s">
        <v>2294</v>
      </c>
    </row>
    <row r="399" spans="1:9" ht="28.5">
      <c r="A399" s="70" t="s">
        <v>800</v>
      </c>
      <c r="C399" s="69" t="s">
        <v>799</v>
      </c>
      <c r="D399" s="20">
        <v>8600</v>
      </c>
      <c r="E399" s="70" t="s">
        <v>801</v>
      </c>
      <c r="F399" s="5" t="s">
        <v>881</v>
      </c>
      <c r="G399" s="5" t="s">
        <v>2294</v>
      </c>
    </row>
    <row r="400" spans="1:9">
      <c r="A400" s="83" t="s">
        <v>1249</v>
      </c>
      <c r="B400" s="83" t="s">
        <v>1248</v>
      </c>
      <c r="C400" s="81" t="s">
        <v>1074</v>
      </c>
      <c r="D400" s="29">
        <v>22015</v>
      </c>
      <c r="E400" s="30">
        <v>15420164</v>
      </c>
      <c r="F400" s="5" t="s">
        <v>881</v>
      </c>
      <c r="G400" s="8"/>
      <c r="H400" s="28" t="s">
        <v>3142</v>
      </c>
    </row>
    <row r="401" spans="1:8">
      <c r="A401" s="83" t="s">
        <v>1249</v>
      </c>
      <c r="B401" s="83"/>
      <c r="C401" s="81" t="s">
        <v>1074</v>
      </c>
      <c r="D401" s="141" t="s">
        <v>2573</v>
      </c>
      <c r="E401" s="30"/>
      <c r="F401" s="5" t="s">
        <v>881</v>
      </c>
    </row>
    <row r="403" spans="1:8">
      <c r="C403" s="106" t="s">
        <v>27</v>
      </c>
      <c r="D403" s="145" t="s">
        <v>1129</v>
      </c>
      <c r="E403" s="56"/>
      <c r="F403" s="5" t="s">
        <v>881</v>
      </c>
    </row>
    <row r="405" spans="1:8">
      <c r="C405" s="69" t="s">
        <v>1250</v>
      </c>
      <c r="D405" s="20">
        <v>14000</v>
      </c>
      <c r="E405" s="11" t="s">
        <v>1763</v>
      </c>
      <c r="F405" s="5" t="s">
        <v>881</v>
      </c>
    </row>
    <row r="406" spans="1:8">
      <c r="C406" s="69" t="s">
        <v>1250</v>
      </c>
      <c r="D406" s="144" t="s">
        <v>21</v>
      </c>
      <c r="E406" s="11"/>
      <c r="F406" s="5" t="s">
        <v>881</v>
      </c>
      <c r="H406" s="28" t="s">
        <v>3142</v>
      </c>
    </row>
  </sheetData>
  <autoFilter ref="A1:I406"/>
  <phoneticPr fontId="3" type="noConversion"/>
  <conditionalFormatting sqref="G393:G65536 G1:G201 G370:G390 G362:G364 G357 F355 G354 G222:G258 G216:G217 G260:G261 G266:G350 G204:G205 G366 G368">
    <cfRule type="cellIs" dxfId="36" priority="145" stopIfTrue="1" operator="equal">
      <formula>"未到帐"</formula>
    </cfRule>
  </conditionalFormatting>
  <conditionalFormatting sqref="F376:F390 F371:F373 F393:F65536 F364 F1:F351 F357 E355 F354">
    <cfRule type="cellIs" dxfId="35" priority="142" stopIfTrue="1" operator="equal">
      <formula>"上海华云避雷装置检测工程有限公司"</formula>
    </cfRule>
    <cfRule type="cellIs" dxfId="34" priority="143" stopIfTrue="1" operator="equal">
      <formula>"上海市防雷中心"</formula>
    </cfRule>
    <cfRule type="cellIs" dxfId="33" priority="144" stopIfTrue="1" operator="equal">
      <formula>"上海市新气象防雷技术发展有限公司"</formula>
    </cfRule>
  </conditionalFormatting>
  <dataValidations count="3">
    <dataValidation type="list" showInputMessage="1" showErrorMessage="1" sqref="G393:G666 G204:G205 G2:G201 G364 G383:G390 G370:G381 G366 G368 G222:G258 G216:G217 G354 F355 G266:G350 G260:G261 G357">
      <formula1>"已到帐,未到帐"</formula1>
    </dataValidation>
    <dataValidation type="list" showInputMessage="1" showErrorMessage="1" sqref="F376:F390 F2:F351 F364 F393:F65536 F371:F373 F354 E355 F357">
      <formula1>"上海华云避雷装置检测工程有限公司,上海市防雷中心,上海市新气象防雷技术发展有限公司"</formula1>
    </dataValidation>
    <dataValidation showInputMessage="1" showErrorMessage="1" sqref="F1"/>
  </dataValidations>
  <hyperlinks>
    <hyperlink ref="B20" display="L20100225"/>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sheetPr codeName="Sheet10"/>
  <dimension ref="A1:F20"/>
  <sheetViews>
    <sheetView workbookViewId="0">
      <selection activeCell="C18" sqref="C18"/>
    </sheetView>
  </sheetViews>
  <sheetFormatPr defaultRowHeight="14.25"/>
  <cols>
    <col min="1" max="1" width="16.75" bestFit="1" customWidth="1"/>
    <col min="2" max="2" width="14.125" bestFit="1" customWidth="1"/>
    <col min="3" max="3" width="10.625" customWidth="1"/>
    <col min="4" max="4" width="7.5" bestFit="1" customWidth="1"/>
    <col min="5" max="5" width="8.875" customWidth="1"/>
    <col min="6" max="6" width="13.125" bestFit="1" customWidth="1"/>
  </cols>
  <sheetData>
    <row r="1" spans="1:6" ht="17.25">
      <c r="A1" s="652" t="s">
        <v>9716</v>
      </c>
      <c r="B1" s="652" t="s">
        <v>9717</v>
      </c>
      <c r="C1" s="652" t="s">
        <v>9718</v>
      </c>
      <c r="D1" s="653" t="s">
        <v>9719</v>
      </c>
      <c r="E1" s="653" t="s">
        <v>9720</v>
      </c>
    </row>
    <row r="2" spans="1:6" ht="17.25">
      <c r="A2" s="652" t="s">
        <v>9721</v>
      </c>
      <c r="B2" s="652" t="s">
        <v>9722</v>
      </c>
      <c r="C2" s="652">
        <v>9500</v>
      </c>
      <c r="D2" s="653">
        <v>11800</v>
      </c>
      <c r="E2" s="653">
        <f>0.7*D2</f>
        <v>8260</v>
      </c>
    </row>
    <row r="3" spans="1:6" ht="17.25">
      <c r="A3" s="652" t="s">
        <v>9723</v>
      </c>
      <c r="B3" s="652" t="s">
        <v>9724</v>
      </c>
      <c r="C3" s="652">
        <v>9500</v>
      </c>
      <c r="D3" s="653">
        <v>13200</v>
      </c>
      <c r="E3" s="653">
        <f>0.7*D3</f>
        <v>9240</v>
      </c>
    </row>
    <row r="4" spans="1:6" ht="17.25">
      <c r="A4" s="652" t="s">
        <v>9725</v>
      </c>
      <c r="B4" s="652" t="s">
        <v>9726</v>
      </c>
      <c r="C4" s="652">
        <v>9500</v>
      </c>
      <c r="D4" s="653">
        <v>4200</v>
      </c>
      <c r="E4" s="653">
        <f>0.7*D4</f>
        <v>2940</v>
      </c>
    </row>
    <row r="5" spans="1:6" ht="17.25">
      <c r="A5" s="652" t="s">
        <v>9727</v>
      </c>
      <c r="B5" s="652" t="s">
        <v>9728</v>
      </c>
      <c r="C5" s="652" t="s">
        <v>9729</v>
      </c>
      <c r="D5" s="653">
        <v>4200</v>
      </c>
      <c r="E5" s="653">
        <f>0.7*D5</f>
        <v>2940</v>
      </c>
    </row>
    <row r="6" spans="1:6" ht="17.25">
      <c r="A6" s="654" t="s">
        <v>9730</v>
      </c>
      <c r="B6" s="970" t="s">
        <v>9731</v>
      </c>
      <c r="C6" s="652">
        <v>9500</v>
      </c>
      <c r="D6" s="971">
        <v>4200</v>
      </c>
      <c r="E6" s="971">
        <f>0.7*D6</f>
        <v>2940</v>
      </c>
    </row>
    <row r="7" spans="1:6" ht="17.25">
      <c r="A7" s="654" t="s">
        <v>9732</v>
      </c>
      <c r="B7" s="970"/>
      <c r="C7" s="652">
        <v>9500</v>
      </c>
      <c r="D7" s="972"/>
      <c r="E7" s="972"/>
    </row>
    <row r="8" spans="1:6" ht="17.25">
      <c r="A8" s="654" t="s">
        <v>9733</v>
      </c>
      <c r="B8" s="652" t="s">
        <v>9734</v>
      </c>
      <c r="C8" s="652" t="s">
        <v>9735</v>
      </c>
      <c r="D8" s="653">
        <v>6200</v>
      </c>
      <c r="E8" s="653">
        <f>0.7*D8</f>
        <v>4340</v>
      </c>
    </row>
    <row r="9" spans="1:6" ht="17.25">
      <c r="A9" s="654" t="s">
        <v>9736</v>
      </c>
      <c r="B9" s="652" t="s">
        <v>9737</v>
      </c>
      <c r="C9" s="652">
        <v>9500</v>
      </c>
      <c r="D9" s="653">
        <v>6600</v>
      </c>
      <c r="E9" s="653">
        <f>0.7*D9</f>
        <v>4620</v>
      </c>
    </row>
    <row r="10" spans="1:6" ht="17.25">
      <c r="A10" s="654" t="s">
        <v>9738</v>
      </c>
      <c r="B10" s="652" t="s">
        <v>9739</v>
      </c>
      <c r="C10" s="652">
        <v>9500</v>
      </c>
      <c r="D10" s="653">
        <v>9200</v>
      </c>
      <c r="E10" s="653">
        <f>0.7*D10</f>
        <v>6440</v>
      </c>
    </row>
    <row r="11" spans="1:6" ht="17.25">
      <c r="A11" s="970" t="s">
        <v>9740</v>
      </c>
      <c r="B11" s="652" t="s">
        <v>9741</v>
      </c>
      <c r="C11" s="973">
        <v>9500</v>
      </c>
      <c r="D11" s="653">
        <v>4200</v>
      </c>
      <c r="E11" s="653">
        <f>0.7*D11</f>
        <v>2940</v>
      </c>
    </row>
    <row r="12" spans="1:6" ht="17.25">
      <c r="A12" s="970"/>
      <c r="B12" s="655" t="s">
        <v>9742</v>
      </c>
      <c r="C12" s="974"/>
      <c r="D12" s="656">
        <v>4200</v>
      </c>
      <c r="E12" s="653">
        <f>0.7*D12</f>
        <v>2940</v>
      </c>
    </row>
    <row r="13" spans="1:6" ht="17.25">
      <c r="A13" s="652" t="s">
        <v>9743</v>
      </c>
      <c r="B13" s="652" t="s">
        <v>9744</v>
      </c>
      <c r="C13" s="652">
        <v>120000</v>
      </c>
      <c r="D13" s="653">
        <v>114960</v>
      </c>
      <c r="E13" s="653">
        <f>0.8*D13</f>
        <v>91968</v>
      </c>
      <c r="F13" s="657" t="s">
        <v>9745</v>
      </c>
    </row>
    <row r="14" spans="1:6" ht="17.25">
      <c r="A14" s="652" t="s">
        <v>9746</v>
      </c>
      <c r="B14" s="652" t="s">
        <v>9747</v>
      </c>
      <c r="C14" s="652">
        <v>9500</v>
      </c>
      <c r="D14" s="653">
        <v>30200</v>
      </c>
      <c r="E14" s="653">
        <f>0.7*D14</f>
        <v>21140</v>
      </c>
    </row>
    <row r="15" spans="1:6" ht="17.25">
      <c r="A15" s="655" t="s">
        <v>9748</v>
      </c>
      <c r="B15" s="655" t="s">
        <v>9749</v>
      </c>
      <c r="C15" s="655">
        <v>9500</v>
      </c>
      <c r="D15" s="653">
        <v>15100</v>
      </c>
      <c r="E15" s="658">
        <f>0.7*D15</f>
        <v>10570</v>
      </c>
    </row>
    <row r="16" spans="1:6" ht="17.25">
      <c r="B16" s="659" t="s">
        <v>9750</v>
      </c>
      <c r="C16" s="657">
        <f>SUM(C2:C15)</f>
        <v>215000</v>
      </c>
      <c r="E16" s="660">
        <f>SUM(E2:E15)</f>
        <v>171278</v>
      </c>
    </row>
    <row r="17" spans="1:3">
      <c r="C17">
        <f>C16-120000</f>
        <v>95000</v>
      </c>
    </row>
    <row r="19" spans="1:3">
      <c r="A19" t="s">
        <v>9751</v>
      </c>
      <c r="B19" s="661">
        <v>188431</v>
      </c>
    </row>
    <row r="20" spans="1:3">
      <c r="A20" t="s">
        <v>9752</v>
      </c>
      <c r="B20" s="657">
        <f>B19+C16-E16</f>
        <v>232153</v>
      </c>
      <c r="C20" t="s">
        <v>9753</v>
      </c>
    </row>
  </sheetData>
  <mergeCells count="5">
    <mergeCell ref="B6:B7"/>
    <mergeCell ref="A11:A12"/>
    <mergeCell ref="D6:D7"/>
    <mergeCell ref="E6:E7"/>
    <mergeCell ref="C11:C12"/>
  </mergeCells>
  <phoneticPr fontId="4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F29"/>
  <sheetViews>
    <sheetView topLeftCell="A7" workbookViewId="0">
      <selection activeCell="J17" sqref="J17"/>
    </sheetView>
  </sheetViews>
  <sheetFormatPr defaultRowHeight="14.25"/>
  <cols>
    <col min="1" max="1" width="14.875" bestFit="1" customWidth="1"/>
    <col min="2" max="2" width="26.25" bestFit="1" customWidth="1"/>
    <col min="3" max="3" width="13.875" bestFit="1" customWidth="1"/>
    <col min="4" max="4" width="13.875" customWidth="1"/>
    <col min="5" max="5" width="9.75" bestFit="1" customWidth="1"/>
  </cols>
  <sheetData>
    <row r="1" spans="1:6" ht="15" thickBot="1">
      <c r="A1" s="10" t="s">
        <v>9973</v>
      </c>
    </row>
    <row r="2" spans="1:6" ht="16.5" thickBot="1">
      <c r="A2" s="735" t="s">
        <v>9931</v>
      </c>
      <c r="B2" s="736" t="s">
        <v>9932</v>
      </c>
      <c r="C2" s="737" t="s">
        <v>9933</v>
      </c>
      <c r="D2" s="750" t="s">
        <v>9974</v>
      </c>
      <c r="E2" s="737" t="s">
        <v>9934</v>
      </c>
    </row>
    <row r="3" spans="1:6" ht="15.75">
      <c r="A3" s="735" t="s">
        <v>9935</v>
      </c>
      <c r="B3" s="975" t="s">
        <v>9937</v>
      </c>
      <c r="C3" s="977">
        <v>20800</v>
      </c>
      <c r="D3" s="982">
        <f>0.7*C3</f>
        <v>14559.999999999998</v>
      </c>
      <c r="E3" s="977" t="s">
        <v>9938</v>
      </c>
      <c r="F3" t="s">
        <v>9985</v>
      </c>
    </row>
    <row r="4" spans="1:6" ht="16.5" thickBot="1">
      <c r="A4" s="738" t="s">
        <v>9936</v>
      </c>
      <c r="B4" s="976"/>
      <c r="C4" s="978"/>
      <c r="D4" s="984"/>
      <c r="E4" s="978"/>
    </row>
    <row r="5" spans="1:6" ht="15.75">
      <c r="A5" s="735" t="s">
        <v>9939</v>
      </c>
      <c r="B5" s="975" t="s">
        <v>9941</v>
      </c>
      <c r="C5" s="977">
        <v>13900</v>
      </c>
      <c r="D5" s="982">
        <f>0.7*C5</f>
        <v>9730</v>
      </c>
      <c r="E5" s="977" t="s">
        <v>9938</v>
      </c>
      <c r="F5" t="s">
        <v>9985</v>
      </c>
    </row>
    <row r="6" spans="1:6" ht="16.5" thickBot="1">
      <c r="A6" s="738" t="s">
        <v>9940</v>
      </c>
      <c r="B6" s="976"/>
      <c r="C6" s="978"/>
      <c r="D6" s="984"/>
      <c r="E6" s="978"/>
    </row>
    <row r="7" spans="1:6" ht="16.5" thickBot="1">
      <c r="A7" s="735" t="s">
        <v>9942</v>
      </c>
      <c r="B7" s="751" t="s">
        <v>9943</v>
      </c>
      <c r="C7" s="739">
        <v>800</v>
      </c>
      <c r="D7" s="739">
        <f>C7*0.7</f>
        <v>560</v>
      </c>
      <c r="E7" s="739">
        <v>0</v>
      </c>
    </row>
    <row r="8" spans="1:6" ht="16.5" thickBot="1">
      <c r="A8" s="735" t="s">
        <v>9944</v>
      </c>
      <c r="B8" s="751" t="s">
        <v>9945</v>
      </c>
      <c r="C8" s="739">
        <v>4200</v>
      </c>
      <c r="D8" s="739">
        <f>C8*0.7</f>
        <v>2940</v>
      </c>
      <c r="E8" s="739">
        <v>0</v>
      </c>
    </row>
    <row r="9" spans="1:6" ht="15.75">
      <c r="A9" s="735" t="s">
        <v>9946</v>
      </c>
      <c r="B9" s="751" t="s">
        <v>9948</v>
      </c>
      <c r="C9" s="747">
        <v>1800</v>
      </c>
      <c r="D9" s="982">
        <f>SUM(C9:C12)*0.7</f>
        <v>6930</v>
      </c>
      <c r="E9" s="977" t="s">
        <v>9938</v>
      </c>
      <c r="F9" t="s">
        <v>9985</v>
      </c>
    </row>
    <row r="10" spans="1:6" ht="45.75">
      <c r="A10" s="738" t="s">
        <v>9947</v>
      </c>
      <c r="B10" s="741" t="s">
        <v>9975</v>
      </c>
      <c r="C10" s="749">
        <v>2700</v>
      </c>
      <c r="D10" s="983"/>
      <c r="E10" s="985"/>
    </row>
    <row r="11" spans="1:6" ht="15.75">
      <c r="A11" s="740"/>
      <c r="B11" s="753" t="s">
        <v>9949</v>
      </c>
      <c r="C11" s="749">
        <v>1800</v>
      </c>
      <c r="D11" s="983"/>
      <c r="E11" s="985"/>
    </row>
    <row r="12" spans="1:6" ht="29.25" thickBot="1">
      <c r="A12" s="740"/>
      <c r="B12" s="742" t="s">
        <v>9950</v>
      </c>
      <c r="C12" s="748">
        <v>3600</v>
      </c>
      <c r="D12" s="984"/>
      <c r="E12" s="978"/>
    </row>
    <row r="13" spans="1:6" ht="15.75">
      <c r="A13" s="735" t="s">
        <v>9951</v>
      </c>
      <c r="B13" s="975" t="s">
        <v>9953</v>
      </c>
      <c r="C13" s="977">
        <v>13600</v>
      </c>
      <c r="D13" s="982">
        <f>C13*0.7</f>
        <v>9520</v>
      </c>
      <c r="E13" s="977" t="s">
        <v>9938</v>
      </c>
      <c r="F13">
        <v>24683130</v>
      </c>
    </row>
    <row r="14" spans="1:6" ht="16.5" thickBot="1">
      <c r="A14" s="738" t="s">
        <v>9952</v>
      </c>
      <c r="B14" s="976"/>
      <c r="C14" s="978"/>
      <c r="D14" s="984"/>
      <c r="E14" s="978"/>
    </row>
    <row r="15" spans="1:6" ht="16.5" thickBot="1">
      <c r="A15" s="735" t="s">
        <v>9954</v>
      </c>
      <c r="B15" s="751" t="s">
        <v>9955</v>
      </c>
      <c r="C15" s="739">
        <v>4200</v>
      </c>
      <c r="D15" s="739">
        <f>C15*0.7</f>
        <v>2940</v>
      </c>
      <c r="E15" s="739">
        <v>0</v>
      </c>
    </row>
    <row r="16" spans="1:6" ht="16.5" thickBot="1">
      <c r="A16" s="735" t="s">
        <v>9956</v>
      </c>
      <c r="B16" s="751" t="s">
        <v>9957</v>
      </c>
      <c r="C16" s="739">
        <v>10100</v>
      </c>
      <c r="D16" s="739">
        <f>C16*0.7</f>
        <v>7070</v>
      </c>
      <c r="E16" s="739" t="s">
        <v>9938</v>
      </c>
      <c r="F16">
        <v>24683131</v>
      </c>
    </row>
    <row r="17" spans="1:6" ht="15.75">
      <c r="A17" s="735" t="s">
        <v>9958</v>
      </c>
      <c r="B17" s="975" t="s">
        <v>9960</v>
      </c>
      <c r="C17" s="977">
        <v>7600</v>
      </c>
      <c r="D17" s="982">
        <f>C17*0.7</f>
        <v>5320</v>
      </c>
      <c r="E17" s="977">
        <v>0</v>
      </c>
    </row>
    <row r="18" spans="1:6" ht="16.5" thickBot="1">
      <c r="A18" s="738" t="s">
        <v>9959</v>
      </c>
      <c r="B18" s="976"/>
      <c r="C18" s="978"/>
      <c r="D18" s="984"/>
      <c r="E18" s="978"/>
    </row>
    <row r="19" spans="1:6" ht="16.5" thickBot="1">
      <c r="A19" s="735" t="s">
        <v>9961</v>
      </c>
      <c r="B19" s="751" t="s">
        <v>9962</v>
      </c>
      <c r="C19" s="739">
        <v>7600</v>
      </c>
      <c r="D19" s="739">
        <f>C19*0.7</f>
        <v>5320</v>
      </c>
      <c r="E19" s="739" t="s">
        <v>9938</v>
      </c>
      <c r="F19">
        <v>24683132</v>
      </c>
    </row>
    <row r="20" spans="1:6" ht="15.75">
      <c r="A20" s="979" t="s">
        <v>9963</v>
      </c>
      <c r="B20" s="751" t="s">
        <v>9964</v>
      </c>
      <c r="C20" s="982">
        <v>22800</v>
      </c>
      <c r="D20" s="982">
        <f>C20*0.7</f>
        <v>15959.999999999998</v>
      </c>
      <c r="E20" s="977" t="s">
        <v>9938</v>
      </c>
      <c r="F20">
        <v>24683133</v>
      </c>
    </row>
    <row r="21" spans="1:6" ht="15.75">
      <c r="A21" s="980"/>
      <c r="B21" s="756" t="s">
        <v>9965</v>
      </c>
      <c r="C21" s="983"/>
      <c r="D21" s="983"/>
      <c r="E21" s="985"/>
    </row>
    <row r="22" spans="1:6" ht="15.75" customHeight="1" thickBot="1">
      <c r="A22" s="981"/>
      <c r="B22" s="742" t="s">
        <v>9966</v>
      </c>
      <c r="C22" s="984"/>
      <c r="D22" s="984"/>
      <c r="E22" s="978"/>
    </row>
    <row r="23" spans="1:6" ht="16.5" thickBot="1">
      <c r="A23" s="735" t="s">
        <v>9967</v>
      </c>
      <c r="B23" s="751" t="s">
        <v>9968</v>
      </c>
      <c r="C23" s="739">
        <v>4200</v>
      </c>
      <c r="D23" s="739">
        <f>0.7*C23</f>
        <v>2940</v>
      </c>
      <c r="E23" s="739">
        <v>0</v>
      </c>
    </row>
    <row r="24" spans="1:6" ht="16.5" thickBot="1">
      <c r="A24" s="743" t="s">
        <v>9969</v>
      </c>
      <c r="B24" s="754" t="s">
        <v>9970</v>
      </c>
      <c r="C24" s="744">
        <v>7600</v>
      </c>
      <c r="D24" s="744">
        <f>0.7*C24</f>
        <v>5320</v>
      </c>
      <c r="E24" s="744" t="s">
        <v>9938</v>
      </c>
      <c r="F24">
        <v>24683134</v>
      </c>
    </row>
    <row r="25" spans="1:6" ht="16.5" thickBot="1">
      <c r="A25" s="745" t="s">
        <v>9971</v>
      </c>
      <c r="B25" s="755" t="s">
        <v>9972</v>
      </c>
      <c r="C25" s="746">
        <v>4200</v>
      </c>
      <c r="D25" s="746">
        <f>0.7*C25</f>
        <v>2940</v>
      </c>
      <c r="E25" s="746">
        <v>0</v>
      </c>
    </row>
    <row r="26" spans="1:6" ht="15.75">
      <c r="A26" s="752"/>
      <c r="D26">
        <f>SUM(D3:D25)</f>
        <v>92050</v>
      </c>
      <c r="E26">
        <v>76000</v>
      </c>
    </row>
    <row r="28" spans="1:6">
      <c r="A28" s="10" t="s">
        <v>9751</v>
      </c>
      <c r="B28" s="657">
        <v>232153</v>
      </c>
      <c r="C28" t="s">
        <v>9753</v>
      </c>
    </row>
    <row r="29" spans="1:6">
      <c r="A29" s="757" t="s">
        <v>9976</v>
      </c>
      <c r="B29" s="657">
        <v>216103</v>
      </c>
      <c r="C29" s="10" t="s">
        <v>9977</v>
      </c>
      <c r="D29" s="10" t="s">
        <v>9973</v>
      </c>
    </row>
  </sheetData>
  <mergeCells count="22">
    <mergeCell ref="A20:A22"/>
    <mergeCell ref="C20:C22"/>
    <mergeCell ref="E20:E22"/>
    <mergeCell ref="D3:D4"/>
    <mergeCell ref="D5:D6"/>
    <mergeCell ref="D9:D12"/>
    <mergeCell ref="D13:D14"/>
    <mergeCell ref="D17:D18"/>
    <mergeCell ref="D20:D22"/>
    <mergeCell ref="E9:E12"/>
    <mergeCell ref="B13:B14"/>
    <mergeCell ref="C13:C14"/>
    <mergeCell ref="E13:E14"/>
    <mergeCell ref="B17:B18"/>
    <mergeCell ref="C17:C18"/>
    <mergeCell ref="E17:E18"/>
    <mergeCell ref="B3:B4"/>
    <mergeCell ref="C3:C4"/>
    <mergeCell ref="E3:E4"/>
    <mergeCell ref="B5:B6"/>
    <mergeCell ref="C5:C6"/>
    <mergeCell ref="E5:E6"/>
  </mergeCells>
  <phoneticPr fontId="48"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2"/>
  <dimension ref="A2:F25"/>
  <sheetViews>
    <sheetView workbookViewId="0">
      <selection activeCell="D4" sqref="D4"/>
    </sheetView>
  </sheetViews>
  <sheetFormatPr defaultRowHeight="14.25"/>
  <cols>
    <col min="1" max="1" width="13.5" bestFit="1" customWidth="1"/>
    <col min="2" max="2" width="14.875" bestFit="1" customWidth="1"/>
    <col min="3" max="3" width="16.125" bestFit="1" customWidth="1"/>
    <col min="4" max="4" width="11.625" bestFit="1" customWidth="1"/>
  </cols>
  <sheetData>
    <row r="2" spans="1:6" ht="16.5" customHeight="1">
      <c r="A2" s="804" t="s">
        <v>10316</v>
      </c>
      <c r="B2" s="805" t="s">
        <v>10317</v>
      </c>
      <c r="C2" s="806" t="s">
        <v>9932</v>
      </c>
      <c r="D2" s="807" t="s">
        <v>9934</v>
      </c>
      <c r="E2" s="807" t="s">
        <v>10351</v>
      </c>
      <c r="F2" s="807" t="s">
        <v>10352</v>
      </c>
    </row>
    <row r="3" spans="1:6" ht="16.5" customHeight="1">
      <c r="A3" s="804" t="s">
        <v>10318</v>
      </c>
      <c r="B3" s="804" t="s">
        <v>10319</v>
      </c>
      <c r="C3" s="808" t="s">
        <v>10320</v>
      </c>
      <c r="D3" s="809">
        <v>9900</v>
      </c>
      <c r="E3" s="807">
        <v>15200</v>
      </c>
      <c r="F3" s="807">
        <f>0.7*E3</f>
        <v>10640</v>
      </c>
    </row>
    <row r="4" spans="1:6" ht="15.75" customHeight="1">
      <c r="A4" s="804" t="s">
        <v>10321</v>
      </c>
      <c r="B4" s="804" t="s">
        <v>10322</v>
      </c>
      <c r="C4" s="808" t="s">
        <v>10323</v>
      </c>
      <c r="D4" s="809">
        <v>9900</v>
      </c>
      <c r="E4" s="807">
        <v>10100</v>
      </c>
      <c r="F4" s="807">
        <f t="shared" ref="F4:F20" si="0">0.7*E4</f>
        <v>7070</v>
      </c>
    </row>
    <row r="5" spans="1:6" ht="16.5" customHeight="1">
      <c r="A5" s="804"/>
      <c r="B5" s="804"/>
      <c r="C5" s="808" t="s">
        <v>10324</v>
      </c>
      <c r="E5" s="807">
        <v>7600</v>
      </c>
      <c r="F5" s="807">
        <f t="shared" si="0"/>
        <v>5320</v>
      </c>
    </row>
    <row r="6" spans="1:6" ht="15.75" customHeight="1">
      <c r="A6" s="804" t="s">
        <v>10318</v>
      </c>
      <c r="B6" s="804" t="s">
        <v>10325</v>
      </c>
      <c r="C6" s="808" t="s">
        <v>10326</v>
      </c>
      <c r="D6" s="809">
        <v>9900</v>
      </c>
      <c r="E6" s="807">
        <v>10100</v>
      </c>
      <c r="F6" s="807">
        <f t="shared" si="0"/>
        <v>7070</v>
      </c>
    </row>
    <row r="7" spans="1:6" ht="15.75" customHeight="1">
      <c r="A7" s="804"/>
      <c r="B7" s="804"/>
      <c r="C7" s="808" t="s">
        <v>10327</v>
      </c>
      <c r="E7" s="807">
        <v>10100</v>
      </c>
      <c r="F7" s="807">
        <f t="shared" si="0"/>
        <v>7070</v>
      </c>
    </row>
    <row r="8" spans="1:6" ht="16.5" customHeight="1">
      <c r="A8" s="804"/>
      <c r="B8" s="804"/>
      <c r="C8" s="808" t="s">
        <v>10328</v>
      </c>
      <c r="D8" s="810"/>
      <c r="E8" s="807">
        <v>17700</v>
      </c>
      <c r="F8" s="807">
        <f t="shared" si="0"/>
        <v>12390</v>
      </c>
    </row>
    <row r="9" spans="1:6" ht="15.75" customHeight="1">
      <c r="A9" s="804" t="s">
        <v>10329</v>
      </c>
      <c r="B9" s="804" t="s">
        <v>10357</v>
      </c>
      <c r="C9" s="808" t="s">
        <v>10332</v>
      </c>
      <c r="D9" s="809">
        <v>9900</v>
      </c>
      <c r="E9" s="807">
        <v>2400</v>
      </c>
      <c r="F9" s="807">
        <f t="shared" si="0"/>
        <v>1680</v>
      </c>
    </row>
    <row r="10" spans="1:6" ht="15.75" customHeight="1">
      <c r="A10" s="804" t="s">
        <v>10330</v>
      </c>
      <c r="B10" s="804" t="s">
        <v>10331</v>
      </c>
      <c r="C10" s="808" t="s">
        <v>10333</v>
      </c>
      <c r="D10" s="809">
        <v>9900</v>
      </c>
      <c r="E10" s="807">
        <v>2400</v>
      </c>
      <c r="F10" s="807">
        <f t="shared" si="0"/>
        <v>1680</v>
      </c>
    </row>
    <row r="11" spans="1:6" ht="15.75" customHeight="1">
      <c r="A11" s="811"/>
      <c r="B11" s="811"/>
      <c r="C11" s="808" t="s">
        <v>10334</v>
      </c>
      <c r="E11" s="807">
        <v>3000</v>
      </c>
      <c r="F11" s="807">
        <f t="shared" si="0"/>
        <v>2100</v>
      </c>
    </row>
    <row r="12" spans="1:6" ht="16.5" customHeight="1">
      <c r="A12" s="811"/>
      <c r="B12" s="811"/>
      <c r="C12" s="808" t="s">
        <v>10335</v>
      </c>
      <c r="D12" s="810"/>
      <c r="E12" s="807">
        <v>1800</v>
      </c>
      <c r="F12" s="807">
        <f t="shared" si="0"/>
        <v>1260</v>
      </c>
    </row>
    <row r="13" spans="1:6" ht="15.75" customHeight="1">
      <c r="A13" s="804" t="s">
        <v>10336</v>
      </c>
      <c r="B13" s="804" t="s">
        <v>10337</v>
      </c>
      <c r="C13" s="986" t="s">
        <v>10339</v>
      </c>
      <c r="D13" s="809">
        <v>9900</v>
      </c>
      <c r="E13" s="807">
        <v>19600</v>
      </c>
      <c r="F13" s="807">
        <f t="shared" si="0"/>
        <v>13720</v>
      </c>
    </row>
    <row r="14" spans="1:6" ht="16.5" customHeight="1">
      <c r="A14" s="804" t="s">
        <v>10321</v>
      </c>
      <c r="B14" s="804" t="s">
        <v>10338</v>
      </c>
      <c r="C14" s="987"/>
      <c r="D14" s="809">
        <v>9900</v>
      </c>
      <c r="E14" s="807"/>
      <c r="F14" s="807">
        <f t="shared" si="0"/>
        <v>0</v>
      </c>
    </row>
    <row r="15" spans="1:6" ht="15.75" customHeight="1">
      <c r="A15" s="804" t="s">
        <v>10340</v>
      </c>
      <c r="B15" s="804" t="s">
        <v>10341</v>
      </c>
      <c r="C15" s="808" t="s">
        <v>10342</v>
      </c>
      <c r="D15" s="988">
        <v>9900</v>
      </c>
      <c r="E15" s="807">
        <v>32300</v>
      </c>
      <c r="F15" s="807">
        <f t="shared" si="0"/>
        <v>22610</v>
      </c>
    </row>
    <row r="16" spans="1:6" ht="16.5" customHeight="1">
      <c r="A16" s="804"/>
      <c r="B16" s="804"/>
      <c r="C16" s="808" t="s">
        <v>10343</v>
      </c>
      <c r="D16" s="988"/>
      <c r="E16" s="807">
        <v>3600</v>
      </c>
      <c r="F16" s="807">
        <f t="shared" si="0"/>
        <v>2520</v>
      </c>
    </row>
    <row r="17" spans="1:6" ht="16.5" customHeight="1">
      <c r="A17" s="804" t="s">
        <v>10321</v>
      </c>
      <c r="B17" s="804" t="s">
        <v>10344</v>
      </c>
      <c r="C17" s="808" t="s">
        <v>10345</v>
      </c>
      <c r="D17" s="809">
        <v>9900</v>
      </c>
      <c r="E17" s="807">
        <v>7600</v>
      </c>
      <c r="F17" s="807">
        <f t="shared" si="0"/>
        <v>5320</v>
      </c>
    </row>
    <row r="18" spans="1:6" ht="15.75">
      <c r="A18" s="804" t="s">
        <v>10346</v>
      </c>
      <c r="B18" s="804" t="s">
        <v>10347</v>
      </c>
      <c r="C18" s="808" t="s">
        <v>10348</v>
      </c>
      <c r="D18" s="988">
        <v>24000</v>
      </c>
      <c r="E18" s="807">
        <v>10100</v>
      </c>
      <c r="F18" s="807">
        <f t="shared" si="0"/>
        <v>7070</v>
      </c>
    </row>
    <row r="19" spans="1:6" ht="16.5" customHeight="1">
      <c r="A19" s="804"/>
      <c r="B19" s="804"/>
      <c r="C19" s="808" t="s">
        <v>10328</v>
      </c>
      <c r="D19" s="988"/>
      <c r="E19" s="812">
        <v>15200</v>
      </c>
      <c r="F19" s="812">
        <f t="shared" si="0"/>
        <v>10640</v>
      </c>
    </row>
    <row r="20" spans="1:6" ht="16.5" customHeight="1">
      <c r="A20" s="804" t="s">
        <v>10321</v>
      </c>
      <c r="B20" s="804" t="s">
        <v>10349</v>
      </c>
      <c r="C20" s="808" t="s">
        <v>10356</v>
      </c>
      <c r="D20" s="809">
        <v>9900</v>
      </c>
      <c r="E20" s="807">
        <v>13600</v>
      </c>
      <c r="F20" s="807">
        <f t="shared" si="0"/>
        <v>9520</v>
      </c>
    </row>
    <row r="21" spans="1:6" ht="15" customHeight="1">
      <c r="D21">
        <f>SUM(D3:D20)</f>
        <v>123000</v>
      </c>
      <c r="F21" s="814">
        <f>SUM(F3:F20)</f>
        <v>127680</v>
      </c>
    </row>
    <row r="22" spans="1:6" ht="15" customHeight="1"/>
    <row r="23" spans="1:6" ht="15" customHeight="1"/>
    <row r="24" spans="1:6">
      <c r="A24" s="813" t="s">
        <v>10350</v>
      </c>
      <c r="B24" s="657">
        <v>216103</v>
      </c>
      <c r="C24" s="10" t="s">
        <v>9977</v>
      </c>
      <c r="D24" s="10" t="s">
        <v>9973</v>
      </c>
    </row>
    <row r="25" spans="1:6">
      <c r="A25" s="608" t="s">
        <v>10354</v>
      </c>
      <c r="B25" s="657">
        <f>B24+D21-F21</f>
        <v>211423</v>
      </c>
      <c r="C25" s="10" t="s">
        <v>10355</v>
      </c>
      <c r="D25" s="10" t="s">
        <v>10353</v>
      </c>
    </row>
  </sheetData>
  <mergeCells count="3">
    <mergeCell ref="C13:C14"/>
    <mergeCell ref="D18:D19"/>
    <mergeCell ref="D15:D16"/>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3"/>
  <dimension ref="A1:XEX407"/>
  <sheetViews>
    <sheetView topLeftCell="A375" workbookViewId="0">
      <selection activeCell="E392" sqref="E392"/>
    </sheetView>
  </sheetViews>
  <sheetFormatPr defaultRowHeight="14.25"/>
  <cols>
    <col min="1" max="1" width="18.5" customWidth="1"/>
    <col min="2" max="2" width="22" customWidth="1"/>
    <col min="3" max="3" width="36.375" customWidth="1"/>
    <col min="4" max="4" width="29" customWidth="1"/>
    <col min="5" max="5" width="12.5" customWidth="1"/>
    <col min="6" max="6" width="13.875" customWidth="1"/>
    <col min="7" max="7" width="10.375" customWidth="1"/>
    <col min="8" max="8" width="30.625" customWidth="1"/>
    <col min="9" max="9" width="20.625" customWidth="1"/>
    <col min="10" max="10" width="11.5" customWidth="1"/>
    <col min="11" max="11" width="14.875" customWidth="1"/>
  </cols>
  <sheetData>
    <row r="1" spans="1:13">
      <c r="A1" s="42" t="s">
        <v>3679</v>
      </c>
      <c r="B1" s="42" t="s">
        <v>1790</v>
      </c>
      <c r="C1" s="42" t="s">
        <v>9344</v>
      </c>
      <c r="D1" s="43" t="s">
        <v>10662</v>
      </c>
      <c r="E1" s="894" t="s">
        <v>10979</v>
      </c>
      <c r="F1" s="609" t="s">
        <v>1288</v>
      </c>
      <c r="G1" s="599" t="s">
        <v>10663</v>
      </c>
      <c r="H1" s="610" t="s">
        <v>10671</v>
      </c>
      <c r="I1" s="599" t="s">
        <v>985</v>
      </c>
      <c r="J1" s="671" t="s">
        <v>8038</v>
      </c>
      <c r="K1" s="599" t="s">
        <v>2614</v>
      </c>
    </row>
    <row r="2" spans="1:13">
      <c r="A2" t="s">
        <v>10676</v>
      </c>
      <c r="B2" s="10" t="s">
        <v>10672</v>
      </c>
      <c r="C2" s="229" t="s">
        <v>3466</v>
      </c>
      <c r="D2" s="43"/>
      <c r="E2" s="43"/>
      <c r="F2" s="867">
        <v>22500</v>
      </c>
      <c r="G2" s="866">
        <v>0.9</v>
      </c>
      <c r="H2" s="10" t="s">
        <v>10709</v>
      </c>
      <c r="I2" s="727" t="s">
        <v>10712</v>
      </c>
      <c r="J2" t="s">
        <v>10668</v>
      </c>
      <c r="K2" t="s">
        <v>10667</v>
      </c>
    </row>
    <row r="3" spans="1:13">
      <c r="A3" s="12" t="s">
        <v>10677</v>
      </c>
      <c r="B3" s="10" t="s">
        <v>10673</v>
      </c>
      <c r="C3" t="s">
        <v>10674</v>
      </c>
      <c r="F3" s="867">
        <v>37670.400000000001</v>
      </c>
      <c r="G3">
        <v>0.8</v>
      </c>
      <c r="H3" s="10" t="s">
        <v>10954</v>
      </c>
      <c r="I3" s="4" t="s">
        <v>10964</v>
      </c>
      <c r="J3" t="s">
        <v>10675</v>
      </c>
      <c r="K3" s="10" t="s">
        <v>1724</v>
      </c>
      <c r="M3" s="10"/>
    </row>
    <row r="4" spans="1:13">
      <c r="A4" s="12" t="s">
        <v>10678</v>
      </c>
      <c r="B4" s="10" t="s">
        <v>10679</v>
      </c>
      <c r="C4" s="10" t="s">
        <v>7277</v>
      </c>
      <c r="F4" s="867">
        <v>5400</v>
      </c>
      <c r="G4">
        <v>0.9</v>
      </c>
      <c r="H4" s="10" t="s">
        <v>10696</v>
      </c>
      <c r="I4" s="206" t="s">
        <v>10711</v>
      </c>
      <c r="J4" s="10" t="s">
        <v>10721</v>
      </c>
      <c r="K4" t="s">
        <v>1724</v>
      </c>
    </row>
    <row r="5" spans="1:13">
      <c r="A5" s="12" t="s">
        <v>10678</v>
      </c>
      <c r="B5" s="10" t="s">
        <v>10680</v>
      </c>
      <c r="C5" t="s">
        <v>8044</v>
      </c>
      <c r="F5" s="867">
        <v>64626</v>
      </c>
      <c r="H5" s="10" t="s">
        <v>10693</v>
      </c>
      <c r="I5" s="206" t="s">
        <v>10714</v>
      </c>
      <c r="J5" s="10" t="s">
        <v>13051</v>
      </c>
      <c r="K5" s="10" t="s">
        <v>10681</v>
      </c>
    </row>
    <row r="6" spans="1:13">
      <c r="A6" s="10" t="s">
        <v>10699</v>
      </c>
      <c r="B6" s="10" t="s">
        <v>10697</v>
      </c>
      <c r="C6" s="704" t="s">
        <v>9472</v>
      </c>
      <c r="F6" s="867">
        <v>48646.400000000001</v>
      </c>
      <c r="H6" s="10" t="s">
        <v>10698</v>
      </c>
      <c r="I6" s="206" t="s">
        <v>10715</v>
      </c>
      <c r="J6" s="10" t="s">
        <v>10708</v>
      </c>
      <c r="K6" s="10" t="s">
        <v>10691</v>
      </c>
    </row>
    <row r="7" spans="1:13">
      <c r="A7" t="s">
        <v>10669</v>
      </c>
      <c r="B7" s="10" t="s">
        <v>10664</v>
      </c>
      <c r="C7" t="s">
        <v>10665</v>
      </c>
      <c r="F7" s="867">
        <v>10480</v>
      </c>
      <c r="G7">
        <v>0.8</v>
      </c>
      <c r="H7" t="s">
        <v>10670</v>
      </c>
      <c r="I7" t="s">
        <v>10666</v>
      </c>
      <c r="J7" t="s">
        <v>10668</v>
      </c>
      <c r="K7" t="s">
        <v>10667</v>
      </c>
    </row>
    <row r="8" spans="1:13" s="712" customFormat="1">
      <c r="A8" s="923" t="s">
        <v>10787</v>
      </c>
      <c r="B8" s="923" t="s">
        <v>10447</v>
      </c>
      <c r="C8" s="712" t="s">
        <v>9603</v>
      </c>
      <c r="F8" s="939">
        <v>900</v>
      </c>
      <c r="H8" s="923" t="s">
        <v>10750</v>
      </c>
      <c r="I8" s="929" t="s">
        <v>10710</v>
      </c>
      <c r="J8" s="714" t="s">
        <v>11724</v>
      </c>
      <c r="K8" s="930" t="s">
        <v>1724</v>
      </c>
      <c r="L8" s="923" t="s">
        <v>10692</v>
      </c>
    </row>
    <row r="9" spans="1:13">
      <c r="A9" s="10" t="s">
        <v>10706</v>
      </c>
      <c r="B9" s="10" t="s">
        <v>10704</v>
      </c>
      <c r="C9" t="s">
        <v>10705</v>
      </c>
      <c r="F9" s="867">
        <v>10440</v>
      </c>
      <c r="G9">
        <v>0.9</v>
      </c>
      <c r="H9" s="10" t="s">
        <v>10707</v>
      </c>
      <c r="I9" s="206" t="s">
        <v>10713</v>
      </c>
      <c r="J9" t="s">
        <v>1101</v>
      </c>
      <c r="K9" t="s">
        <v>3689</v>
      </c>
    </row>
    <row r="10" spans="1:13" s="712" customFormat="1">
      <c r="A10" s="931" t="s">
        <v>10690</v>
      </c>
      <c r="B10" s="923" t="s">
        <v>10258</v>
      </c>
      <c r="C10" s="712" t="s">
        <v>2440</v>
      </c>
      <c r="F10" s="939">
        <v>269814.40000000002</v>
      </c>
      <c r="G10" s="712">
        <v>0.8</v>
      </c>
      <c r="H10" s="932" t="s">
        <v>12311</v>
      </c>
      <c r="I10" s="933" t="s">
        <v>10260</v>
      </c>
      <c r="J10" s="712" t="s">
        <v>11725</v>
      </c>
      <c r="K10" s="923" t="s">
        <v>10691</v>
      </c>
    </row>
    <row r="11" spans="1:13">
      <c r="A11" s="12" t="s">
        <v>13112</v>
      </c>
      <c r="B11" s="10" t="s">
        <v>10687</v>
      </c>
      <c r="C11" t="s">
        <v>10688</v>
      </c>
      <c r="D11" s="10"/>
      <c r="E11" s="10"/>
      <c r="F11" s="867">
        <v>11000</v>
      </c>
      <c r="H11" s="10" t="s">
        <v>13111</v>
      </c>
      <c r="I11" s="206" t="s">
        <v>10716</v>
      </c>
      <c r="J11" t="s">
        <v>1101</v>
      </c>
      <c r="K11" t="s">
        <v>2087</v>
      </c>
    </row>
    <row r="12" spans="1:13" s="712" customFormat="1">
      <c r="A12" s="931" t="s">
        <v>10722</v>
      </c>
      <c r="B12" s="923" t="s">
        <v>10812</v>
      </c>
      <c r="C12" s="712" t="s">
        <v>6346</v>
      </c>
      <c r="F12" s="939">
        <v>1920</v>
      </c>
      <c r="G12" s="712">
        <v>0.8</v>
      </c>
      <c r="H12" s="934" t="s">
        <v>10749</v>
      </c>
      <c r="I12" s="935" t="s">
        <v>10549</v>
      </c>
      <c r="J12" s="923" t="s">
        <v>10747</v>
      </c>
      <c r="K12" s="934" t="s">
        <v>9317</v>
      </c>
      <c r="L12" s="712" t="s">
        <v>10510</v>
      </c>
    </row>
    <row r="13" spans="1:13" s="836" customFormat="1">
      <c r="A13" s="664" t="s">
        <v>10743</v>
      </c>
      <c r="B13" s="664" t="s">
        <v>10745</v>
      </c>
      <c r="C13" s="664" t="s">
        <v>10744</v>
      </c>
      <c r="F13" s="940">
        <v>49689.87</v>
      </c>
      <c r="H13" s="922" t="s">
        <v>10772</v>
      </c>
      <c r="I13" s="912"/>
      <c r="J13" s="664" t="s">
        <v>12240</v>
      </c>
      <c r="K13" s="664" t="s">
        <v>10746</v>
      </c>
      <c r="M13" s="664" t="s">
        <v>10748</v>
      </c>
    </row>
    <row r="14" spans="1:13" s="10" customFormat="1">
      <c r="A14" s="10" t="s">
        <v>11039</v>
      </c>
      <c r="C14" s="10" t="s">
        <v>11040</v>
      </c>
      <c r="F14" s="867">
        <v>124032</v>
      </c>
      <c r="G14" s="10">
        <v>0.8</v>
      </c>
      <c r="H14" s="10" t="s">
        <v>12315</v>
      </c>
      <c r="I14" s="206" t="s">
        <v>11041</v>
      </c>
      <c r="J14" s="10" t="s">
        <v>11597</v>
      </c>
      <c r="K14" s="10" t="s">
        <v>10944</v>
      </c>
    </row>
    <row r="15" spans="1:13">
      <c r="A15" s="10" t="s">
        <v>10717</v>
      </c>
      <c r="B15" s="10" t="s">
        <v>10718</v>
      </c>
      <c r="C15" s="10" t="s">
        <v>10719</v>
      </c>
      <c r="F15" s="867">
        <v>5800</v>
      </c>
      <c r="H15" s="10" t="s">
        <v>10727</v>
      </c>
      <c r="I15" s="206" t="s">
        <v>10736</v>
      </c>
      <c r="J15" s="10" t="s">
        <v>10721</v>
      </c>
      <c r="K15" s="10" t="s">
        <v>10720</v>
      </c>
    </row>
    <row r="16" spans="1:13">
      <c r="A16" s="10" t="s">
        <v>10743</v>
      </c>
      <c r="B16" s="10" t="s">
        <v>10700</v>
      </c>
      <c r="C16" s="10" t="s">
        <v>10701</v>
      </c>
      <c r="D16" s="10" t="s">
        <v>13114</v>
      </c>
      <c r="E16" s="10"/>
      <c r="F16" s="867">
        <v>6400</v>
      </c>
      <c r="H16" s="10" t="s">
        <v>13113</v>
      </c>
      <c r="I16" s="206" t="s">
        <v>10788</v>
      </c>
      <c r="J16" t="s">
        <v>1101</v>
      </c>
      <c r="K16" t="s">
        <v>3689</v>
      </c>
      <c r="L16" s="10" t="s">
        <v>10703</v>
      </c>
    </row>
    <row r="17" spans="1:16">
      <c r="A17" s="10" t="s">
        <v>10723</v>
      </c>
      <c r="B17" s="10" t="s">
        <v>10724</v>
      </c>
      <c r="C17" t="s">
        <v>10725</v>
      </c>
      <c r="F17" s="867">
        <v>6000</v>
      </c>
      <c r="H17" s="10" t="s">
        <v>13123</v>
      </c>
      <c r="I17" s="206" t="s">
        <v>10890</v>
      </c>
      <c r="J17" t="s">
        <v>10726</v>
      </c>
      <c r="K17" s="10" t="s">
        <v>1724</v>
      </c>
      <c r="L17" s="10"/>
      <c r="P17">
        <v>6000</v>
      </c>
    </row>
    <row r="18" spans="1:16">
      <c r="A18" s="10" t="s">
        <v>10770</v>
      </c>
      <c r="B18" s="10" t="s">
        <v>10771</v>
      </c>
      <c r="C18" t="s">
        <v>10769</v>
      </c>
      <c r="F18" s="867">
        <v>10640</v>
      </c>
      <c r="H18" s="10" t="s">
        <v>10776</v>
      </c>
      <c r="I18" s="4" t="s">
        <v>10789</v>
      </c>
      <c r="J18" t="s">
        <v>10683</v>
      </c>
      <c r="K18" s="10" t="s">
        <v>10767</v>
      </c>
      <c r="M18" s="10"/>
      <c r="P18">
        <v>3100</v>
      </c>
    </row>
    <row r="19" spans="1:16">
      <c r="A19" s="10" t="s">
        <v>10781</v>
      </c>
      <c r="B19" s="10" t="s">
        <v>10777</v>
      </c>
      <c r="C19" t="s">
        <v>10778</v>
      </c>
      <c r="F19" s="867">
        <v>17408</v>
      </c>
      <c r="H19" s="10" t="s">
        <v>10782</v>
      </c>
      <c r="I19" s="4" t="s">
        <v>10791</v>
      </c>
      <c r="J19" t="s">
        <v>10779</v>
      </c>
      <c r="K19" s="10" t="s">
        <v>10780</v>
      </c>
      <c r="P19">
        <v>56000</v>
      </c>
    </row>
    <row r="20" spans="1:16">
      <c r="A20" s="10" t="s">
        <v>10742</v>
      </c>
      <c r="B20" s="10" t="s">
        <v>10740</v>
      </c>
      <c r="C20" s="10" t="s">
        <v>10738</v>
      </c>
      <c r="D20" s="10"/>
      <c r="E20" s="10"/>
      <c r="F20" s="867">
        <v>63613</v>
      </c>
      <c r="G20">
        <v>0.8</v>
      </c>
      <c r="H20" s="10" t="s">
        <v>10775</v>
      </c>
      <c r="I20" s="4" t="s">
        <v>10792</v>
      </c>
      <c r="J20" s="5" t="s">
        <v>10739</v>
      </c>
      <c r="K20" s="10" t="s">
        <v>10667</v>
      </c>
      <c r="M20" s="10"/>
      <c r="P20">
        <v>52012.800000000003</v>
      </c>
    </row>
    <row r="21" spans="1:16">
      <c r="A21" s="10" t="s">
        <v>10742</v>
      </c>
      <c r="B21" s="10" t="s">
        <v>10682</v>
      </c>
      <c r="C21" t="s">
        <v>9494</v>
      </c>
      <c r="F21" s="941">
        <v>40200</v>
      </c>
      <c r="G21" s="10" t="s">
        <v>10689</v>
      </c>
      <c r="H21" s="10" t="s">
        <v>10756</v>
      </c>
      <c r="I21" s="4" t="s">
        <v>10686</v>
      </c>
      <c r="J21" t="s">
        <v>10683</v>
      </c>
      <c r="K21" t="s">
        <v>10684</v>
      </c>
      <c r="M21" s="10"/>
      <c r="P21" s="10">
        <v>11600</v>
      </c>
    </row>
    <row r="22" spans="1:16">
      <c r="A22" s="10" t="s">
        <v>10757</v>
      </c>
      <c r="B22" s="10" t="s">
        <v>10758</v>
      </c>
      <c r="C22" s="10" t="s">
        <v>9657</v>
      </c>
      <c r="D22" s="10"/>
      <c r="E22" s="10"/>
      <c r="F22" s="867">
        <v>18360</v>
      </c>
      <c r="H22" s="10" t="s">
        <v>10773</v>
      </c>
      <c r="I22" s="4" t="s">
        <v>10790</v>
      </c>
      <c r="J22" s="10" t="s">
        <v>10759</v>
      </c>
      <c r="K22" s="10" t="s">
        <v>2087</v>
      </c>
      <c r="M22" s="10"/>
      <c r="P22">
        <v>12160</v>
      </c>
    </row>
    <row r="23" spans="1:16">
      <c r="A23" s="10" t="s">
        <v>10760</v>
      </c>
      <c r="B23" s="10" t="s">
        <v>10687</v>
      </c>
      <c r="C23" t="s">
        <v>10688</v>
      </c>
      <c r="D23" s="10"/>
      <c r="E23" s="10"/>
      <c r="F23" s="867">
        <v>14000</v>
      </c>
      <c r="H23" s="10" t="s">
        <v>10774</v>
      </c>
      <c r="I23" s="4" t="s">
        <v>10794</v>
      </c>
      <c r="J23" s="41" t="s">
        <v>10761</v>
      </c>
      <c r="K23" s="10" t="s">
        <v>10762</v>
      </c>
      <c r="L23" s="10" t="s">
        <v>10763</v>
      </c>
      <c r="M23" s="10"/>
      <c r="P23">
        <v>12000</v>
      </c>
    </row>
    <row r="24" spans="1:16" s="712" customFormat="1">
      <c r="A24" s="923" t="s">
        <v>10765</v>
      </c>
      <c r="B24" s="923" t="s">
        <v>10768</v>
      </c>
      <c r="C24" s="936" t="s">
        <v>10764</v>
      </c>
      <c r="D24" s="923"/>
      <c r="E24" s="923"/>
      <c r="F24" s="939">
        <v>123000</v>
      </c>
      <c r="H24" s="923" t="s">
        <v>10766</v>
      </c>
      <c r="J24" s="10" t="s">
        <v>13051</v>
      </c>
      <c r="K24" s="923" t="s">
        <v>10767</v>
      </c>
      <c r="M24" s="923"/>
      <c r="P24" s="712">
        <v>3300</v>
      </c>
    </row>
    <row r="25" spans="1:16">
      <c r="A25" s="10" t="s">
        <v>10798</v>
      </c>
      <c r="B25" s="10" t="s">
        <v>10811</v>
      </c>
      <c r="C25" t="s">
        <v>9844</v>
      </c>
      <c r="F25" s="867">
        <v>3100</v>
      </c>
      <c r="H25" s="10" t="s">
        <v>13126</v>
      </c>
      <c r="I25" s="4" t="s">
        <v>10892</v>
      </c>
      <c r="J25" s="41" t="s">
        <v>10761</v>
      </c>
      <c r="K25" s="10" t="s">
        <v>10667</v>
      </c>
      <c r="P25">
        <v>6000</v>
      </c>
    </row>
    <row r="26" spans="1:16">
      <c r="A26" s="10" t="s">
        <v>10798</v>
      </c>
      <c r="B26" s="10" t="s">
        <v>10799</v>
      </c>
      <c r="C26" t="s">
        <v>8260</v>
      </c>
      <c r="F26" s="867">
        <v>56000</v>
      </c>
      <c r="H26" s="10" t="s">
        <v>10847</v>
      </c>
      <c r="I26" s="4" t="s">
        <v>10891</v>
      </c>
      <c r="J26" s="41" t="s">
        <v>10761</v>
      </c>
      <c r="K26" s="10" t="s">
        <v>10667</v>
      </c>
    </row>
    <row r="27" spans="1:16" s="712" customFormat="1">
      <c r="A27" s="923" t="s">
        <v>10800</v>
      </c>
      <c r="B27" s="923" t="s">
        <v>10809</v>
      </c>
      <c r="C27" s="923" t="s">
        <v>10801</v>
      </c>
      <c r="F27" s="939">
        <v>5000</v>
      </c>
      <c r="G27" s="712">
        <v>0.5</v>
      </c>
      <c r="H27" s="934" t="s">
        <v>12264</v>
      </c>
      <c r="I27" s="935">
        <v>1011050301927</v>
      </c>
      <c r="J27" s="937" t="s">
        <v>10761</v>
      </c>
      <c r="K27" s="923" t="s">
        <v>10667</v>
      </c>
    </row>
    <row r="28" spans="1:16">
      <c r="A28" s="10" t="s">
        <v>10800</v>
      </c>
      <c r="B28" s="10" t="s">
        <v>10802</v>
      </c>
      <c r="C28" t="s">
        <v>8260</v>
      </c>
      <c r="F28" s="867">
        <v>52012.800000000003</v>
      </c>
      <c r="H28" s="957" t="s">
        <v>13127</v>
      </c>
      <c r="I28" s="4" t="s">
        <v>10891</v>
      </c>
      <c r="J28" s="5" t="s">
        <v>10739</v>
      </c>
      <c r="K28" s="10" t="s">
        <v>10667</v>
      </c>
      <c r="P28">
        <v>5800</v>
      </c>
    </row>
    <row r="29" spans="1:16" s="712" customFormat="1">
      <c r="A29" s="923" t="s">
        <v>10803</v>
      </c>
      <c r="B29" s="923" t="s">
        <v>10506</v>
      </c>
      <c r="C29" s="712" t="s">
        <v>10507</v>
      </c>
      <c r="F29" s="939">
        <v>38400</v>
      </c>
      <c r="H29" s="934" t="s">
        <v>12312</v>
      </c>
      <c r="I29" s="929" t="s">
        <v>10520</v>
      </c>
      <c r="J29" s="712" t="s">
        <v>11725</v>
      </c>
      <c r="K29" s="930" t="s">
        <v>2087</v>
      </c>
      <c r="P29" s="712">
        <v>10000</v>
      </c>
    </row>
    <row r="30" spans="1:16" s="871" customFormat="1">
      <c r="A30" s="10" t="s">
        <v>10803</v>
      </c>
      <c r="B30" s="10" t="s">
        <v>10852</v>
      </c>
      <c r="C30" s="10" t="s">
        <v>10851</v>
      </c>
      <c r="D30" s="10"/>
      <c r="E30" s="10"/>
      <c r="F30" s="867">
        <v>11600</v>
      </c>
      <c r="G30" s="10"/>
      <c r="H30" s="10" t="s">
        <v>13143</v>
      </c>
      <c r="I30" s="206" t="s">
        <v>10895</v>
      </c>
      <c r="J30" s="41" t="s">
        <v>10668</v>
      </c>
      <c r="K30" s="907" t="s">
        <v>10667</v>
      </c>
      <c r="P30">
        <v>1400</v>
      </c>
    </row>
    <row r="31" spans="1:16">
      <c r="A31" t="s">
        <v>10795</v>
      </c>
      <c r="B31" s="10" t="s">
        <v>10810</v>
      </c>
      <c r="C31" t="s">
        <v>528</v>
      </c>
      <c r="F31" s="867">
        <v>12160</v>
      </c>
      <c r="G31">
        <v>0.8</v>
      </c>
      <c r="H31" s="10" t="s">
        <v>10853</v>
      </c>
      <c r="I31" s="4" t="s">
        <v>10894</v>
      </c>
      <c r="J31" t="s">
        <v>10796</v>
      </c>
      <c r="K31" t="s">
        <v>1724</v>
      </c>
      <c r="L31" t="s">
        <v>10797</v>
      </c>
      <c r="P31">
        <v>7300</v>
      </c>
    </row>
    <row r="32" spans="1:16">
      <c r="A32" t="s">
        <v>10795</v>
      </c>
      <c r="B32" s="10" t="s">
        <v>10804</v>
      </c>
      <c r="C32" t="s">
        <v>10805</v>
      </c>
      <c r="F32" s="867">
        <v>12000</v>
      </c>
      <c r="H32" s="10" t="s">
        <v>12317</v>
      </c>
      <c r="I32" s="4" t="s">
        <v>10883</v>
      </c>
      <c r="J32" t="s">
        <v>10796</v>
      </c>
      <c r="K32" t="s">
        <v>1724</v>
      </c>
      <c r="P32">
        <v>8800</v>
      </c>
    </row>
    <row r="33" spans="1:16">
      <c r="A33" t="s">
        <v>10795</v>
      </c>
      <c r="B33" s="10" t="s">
        <v>10806</v>
      </c>
      <c r="C33" s="10" t="s">
        <v>10807</v>
      </c>
      <c r="F33" s="867">
        <v>3300</v>
      </c>
      <c r="H33" s="10" t="s">
        <v>10854</v>
      </c>
      <c r="I33" s="4" t="s">
        <v>10887</v>
      </c>
      <c r="J33" s="10" t="s">
        <v>1101</v>
      </c>
      <c r="K33" s="10" t="s">
        <v>3700</v>
      </c>
      <c r="P33">
        <v>6000</v>
      </c>
    </row>
    <row r="34" spans="1:16">
      <c r="A34" t="s">
        <v>10795</v>
      </c>
      <c r="B34" s="10" t="s">
        <v>10808</v>
      </c>
      <c r="C34" s="10" t="s">
        <v>8345</v>
      </c>
      <c r="F34" s="867">
        <v>6000</v>
      </c>
      <c r="H34" s="10" t="s">
        <v>13129</v>
      </c>
      <c r="I34" s="4" t="s">
        <v>10893</v>
      </c>
      <c r="J34" s="10" t="s">
        <v>10683</v>
      </c>
      <c r="K34" s="10" t="s">
        <v>3700</v>
      </c>
      <c r="M34" s="10"/>
    </row>
    <row r="35" spans="1:16">
      <c r="A35" s="10" t="s">
        <v>10897</v>
      </c>
      <c r="B35" s="10" t="s">
        <v>10855</v>
      </c>
      <c r="C35" s="10" t="s">
        <v>10856</v>
      </c>
      <c r="F35">
        <v>0</v>
      </c>
      <c r="H35" s="10" t="s">
        <v>11037</v>
      </c>
      <c r="I35" s="206" t="s">
        <v>10886</v>
      </c>
      <c r="J35" s="10" t="s">
        <v>10729</v>
      </c>
      <c r="K35" s="10" t="s">
        <v>4334</v>
      </c>
      <c r="L35" s="10" t="s">
        <v>11038</v>
      </c>
      <c r="M35" s="10"/>
    </row>
    <row r="36" spans="1:16">
      <c r="A36" s="10" t="s">
        <v>10872</v>
      </c>
      <c r="B36" s="10" t="s">
        <v>10857</v>
      </c>
      <c r="C36" s="10" t="s">
        <v>10858</v>
      </c>
      <c r="F36" s="867">
        <v>5800</v>
      </c>
      <c r="H36" s="10" t="s">
        <v>10860</v>
      </c>
      <c r="I36" s="4" t="s">
        <v>10882</v>
      </c>
      <c r="J36" s="10" t="s">
        <v>10859</v>
      </c>
      <c r="K36" s="10" t="s">
        <v>3681</v>
      </c>
      <c r="M36" s="10"/>
    </row>
    <row r="37" spans="1:16">
      <c r="A37" s="10" t="s">
        <v>10876</v>
      </c>
      <c r="B37" s="10" t="s">
        <v>10861</v>
      </c>
      <c r="C37" s="10" t="s">
        <v>10862</v>
      </c>
      <c r="F37" s="867">
        <v>10000</v>
      </c>
      <c r="H37" s="10" t="s">
        <v>10863</v>
      </c>
      <c r="I37" s="4" t="s">
        <v>10885</v>
      </c>
      <c r="J37" t="s">
        <v>10729</v>
      </c>
      <c r="K37" s="10" t="s">
        <v>3681</v>
      </c>
      <c r="M37" s="10"/>
    </row>
    <row r="38" spans="1:16">
      <c r="A38" s="10" t="s">
        <v>10876</v>
      </c>
      <c r="B38" s="10" t="s">
        <v>10864</v>
      </c>
      <c r="C38" s="10" t="s">
        <v>10865</v>
      </c>
      <c r="F38" s="867">
        <v>1400</v>
      </c>
      <c r="H38" s="10" t="s">
        <v>13139</v>
      </c>
      <c r="I38" s="4" t="s">
        <v>10884</v>
      </c>
      <c r="J38" s="10" t="s">
        <v>10866</v>
      </c>
      <c r="K38" s="10" t="s">
        <v>10867</v>
      </c>
      <c r="M38" s="10"/>
    </row>
    <row r="39" spans="1:16">
      <c r="A39" s="10" t="s">
        <v>10876</v>
      </c>
      <c r="B39" s="10" t="s">
        <v>10869</v>
      </c>
      <c r="C39" s="10" t="s">
        <v>10870</v>
      </c>
      <c r="F39" s="867">
        <v>7300</v>
      </c>
      <c r="H39" s="10" t="s">
        <v>10871</v>
      </c>
      <c r="I39" s="4" t="s">
        <v>10881</v>
      </c>
      <c r="J39" s="10" t="s">
        <v>10729</v>
      </c>
      <c r="K39" s="10" t="s">
        <v>3681</v>
      </c>
      <c r="M39" s="10"/>
    </row>
    <row r="40" spans="1:16">
      <c r="A40" s="10" t="s">
        <v>10896</v>
      </c>
      <c r="B40" s="10" t="s">
        <v>10733</v>
      </c>
      <c r="C40" s="10" t="s">
        <v>9573</v>
      </c>
      <c r="F40" s="867">
        <v>8800</v>
      </c>
      <c r="G40">
        <v>0.5</v>
      </c>
      <c r="H40" s="10" t="s">
        <v>13119</v>
      </c>
      <c r="I40" s="206" t="s">
        <v>10737</v>
      </c>
      <c r="J40" t="s">
        <v>10729</v>
      </c>
      <c r="K40" s="10" t="s">
        <v>3639</v>
      </c>
      <c r="L40" s="10" t="s">
        <v>10741</v>
      </c>
      <c r="M40" s="10"/>
    </row>
    <row r="41" spans="1:16">
      <c r="A41" s="10" t="s">
        <v>10898</v>
      </c>
      <c r="B41" s="10" t="s">
        <v>10848</v>
      </c>
      <c r="C41" s="10" t="s">
        <v>10849</v>
      </c>
      <c r="F41" s="867">
        <v>6000</v>
      </c>
      <c r="H41" s="10" t="s">
        <v>13128</v>
      </c>
      <c r="I41" s="4" t="s">
        <v>10938</v>
      </c>
      <c r="J41" s="10" t="s">
        <v>10729</v>
      </c>
      <c r="K41" s="10" t="s">
        <v>3681</v>
      </c>
      <c r="M41" s="10"/>
    </row>
    <row r="42" spans="1:16">
      <c r="A42" s="10" t="s">
        <v>10898</v>
      </c>
      <c r="B42" s="10" t="s">
        <v>10900</v>
      </c>
      <c r="C42" t="s">
        <v>10901</v>
      </c>
      <c r="F42" s="867">
        <v>26910</v>
      </c>
      <c r="H42" s="10" t="s">
        <v>12316</v>
      </c>
      <c r="I42" s="4" t="s">
        <v>10945</v>
      </c>
      <c r="J42" s="10" t="s">
        <v>10683</v>
      </c>
      <c r="K42" s="10" t="s">
        <v>1724</v>
      </c>
      <c r="M42" s="10"/>
    </row>
    <row r="43" spans="1:16">
      <c r="A43" s="10" t="s">
        <v>10933</v>
      </c>
      <c r="B43" s="10" t="s">
        <v>10931</v>
      </c>
      <c r="C43" s="10" t="s">
        <v>10932</v>
      </c>
      <c r="D43" s="10"/>
      <c r="E43" s="10"/>
      <c r="F43" s="867">
        <v>23800</v>
      </c>
      <c r="G43" s="867"/>
      <c r="H43" s="10" t="s">
        <v>10937</v>
      </c>
      <c r="I43" s="4" t="s">
        <v>10939</v>
      </c>
      <c r="J43" s="10" t="s">
        <v>10866</v>
      </c>
      <c r="K43" s="10" t="s">
        <v>9597</v>
      </c>
      <c r="M43" s="10"/>
    </row>
    <row r="44" spans="1:16">
      <c r="A44" s="10" t="s">
        <v>10922</v>
      </c>
      <c r="B44" s="10" t="s">
        <v>10921</v>
      </c>
      <c r="C44" s="10" t="s">
        <v>8405</v>
      </c>
      <c r="D44" s="10" t="s">
        <v>10702</v>
      </c>
      <c r="E44" s="10"/>
      <c r="F44" s="867">
        <v>5400</v>
      </c>
      <c r="G44">
        <v>0.5</v>
      </c>
      <c r="H44" s="10" t="s">
        <v>13134</v>
      </c>
      <c r="I44" s="4" t="s">
        <v>11134</v>
      </c>
      <c r="J44" s="10" t="s">
        <v>10729</v>
      </c>
      <c r="K44" s="10" t="s">
        <v>5548</v>
      </c>
      <c r="L44" s="10" t="s">
        <v>10923</v>
      </c>
      <c r="M44" s="10"/>
    </row>
    <row r="45" spans="1:16">
      <c r="A45" s="10" t="s">
        <v>13117</v>
      </c>
      <c r="B45" s="10" t="s">
        <v>10929</v>
      </c>
      <c r="C45" s="10" t="s">
        <v>10934</v>
      </c>
      <c r="F45" s="867">
        <v>4000</v>
      </c>
      <c r="H45" s="10" t="s">
        <v>13116</v>
      </c>
      <c r="I45" s="901" t="s">
        <v>11135</v>
      </c>
      <c r="J45" t="s">
        <v>10930</v>
      </c>
      <c r="K45" s="10" t="s">
        <v>4334</v>
      </c>
      <c r="L45" s="10"/>
      <c r="M45" s="10"/>
    </row>
    <row r="46" spans="1:16">
      <c r="A46" s="10" t="s">
        <v>10924</v>
      </c>
      <c r="C46" t="s">
        <v>10694</v>
      </c>
      <c r="F46" s="867">
        <v>193154.8</v>
      </c>
      <c r="H46" s="10" t="s">
        <v>10751</v>
      </c>
      <c r="I46" s="206" t="s">
        <v>10880</v>
      </c>
      <c r="J46" t="s">
        <v>11725</v>
      </c>
      <c r="K46" s="10" t="s">
        <v>11388</v>
      </c>
      <c r="M46" s="10"/>
    </row>
    <row r="47" spans="1:16">
      <c r="A47" s="10" t="s">
        <v>10927</v>
      </c>
      <c r="B47" s="10" t="s">
        <v>10928</v>
      </c>
      <c r="C47" s="10" t="s">
        <v>10925</v>
      </c>
      <c r="F47" s="867">
        <v>27908.5</v>
      </c>
      <c r="G47">
        <v>0.5</v>
      </c>
      <c r="H47" s="10" t="s">
        <v>13122</v>
      </c>
      <c r="I47" s="4" t="s">
        <v>10953</v>
      </c>
      <c r="J47" s="10" t="s">
        <v>10926</v>
      </c>
      <c r="K47" s="10" t="s">
        <v>4334</v>
      </c>
    </row>
    <row r="48" spans="1:16">
      <c r="A48" s="10" t="s">
        <v>10942</v>
      </c>
      <c r="B48" s="10" t="s">
        <v>10941</v>
      </c>
      <c r="C48" s="10" t="s">
        <v>10901</v>
      </c>
      <c r="D48" s="10" t="s">
        <v>10943</v>
      </c>
      <c r="E48" s="10"/>
      <c r="F48" s="867">
        <v>16200</v>
      </c>
      <c r="H48" s="10" t="s">
        <v>13146</v>
      </c>
      <c r="I48" s="206" t="s">
        <v>10966</v>
      </c>
      <c r="J48" s="10" t="s">
        <v>10926</v>
      </c>
      <c r="K48" s="10" t="s">
        <v>10944</v>
      </c>
      <c r="L48" s="10"/>
    </row>
    <row r="49" spans="1:13" s="638" customFormat="1">
      <c r="A49" s="638" t="s">
        <v>12270</v>
      </c>
      <c r="B49" s="638" t="s">
        <v>12271</v>
      </c>
      <c r="C49" s="821" t="s">
        <v>8552</v>
      </c>
      <c r="D49" s="924"/>
      <c r="E49" s="924"/>
      <c r="F49" s="638">
        <v>19400</v>
      </c>
      <c r="H49" s="638" t="s">
        <v>12272</v>
      </c>
      <c r="I49" s="916" t="s">
        <v>12273</v>
      </c>
      <c r="J49" s="638" t="s">
        <v>11597</v>
      </c>
      <c r="K49" s="638" t="s">
        <v>10684</v>
      </c>
      <c r="L49" s="638" t="s">
        <v>12274</v>
      </c>
    </row>
    <row r="50" spans="1:13">
      <c r="A50" s="10" t="s">
        <v>10971</v>
      </c>
      <c r="B50" s="10" t="s">
        <v>10995</v>
      </c>
      <c r="C50" s="704" t="s">
        <v>9830</v>
      </c>
      <c r="D50" s="10"/>
      <c r="E50" s="10"/>
      <c r="F50" s="942">
        <v>28449</v>
      </c>
      <c r="H50" s="10" t="s">
        <v>11113</v>
      </c>
      <c r="I50" s="4" t="s">
        <v>11139</v>
      </c>
      <c r="J50" s="10" t="s">
        <v>11725</v>
      </c>
      <c r="K50" s="10" t="s">
        <v>11388</v>
      </c>
      <c r="L50" s="10"/>
      <c r="M50" s="10"/>
    </row>
    <row r="51" spans="1:13">
      <c r="A51" s="10" t="s">
        <v>10972</v>
      </c>
      <c r="B51" s="10" t="s">
        <v>10996</v>
      </c>
      <c r="C51" s="704" t="s">
        <v>9830</v>
      </c>
      <c r="D51" s="10"/>
      <c r="E51" s="10"/>
      <c r="F51" s="942">
        <v>16092</v>
      </c>
      <c r="H51" s="10" t="s">
        <v>12318</v>
      </c>
      <c r="I51" s="4" t="s">
        <v>11139</v>
      </c>
      <c r="J51" s="10" t="s">
        <v>11726</v>
      </c>
      <c r="K51" s="10" t="s">
        <v>11388</v>
      </c>
      <c r="M51" s="10"/>
    </row>
    <row r="52" spans="1:13">
      <c r="A52" s="10" t="s">
        <v>12042</v>
      </c>
      <c r="B52" s="10" t="s">
        <v>10992</v>
      </c>
      <c r="C52" s="704" t="s">
        <v>10973</v>
      </c>
      <c r="D52" s="10"/>
      <c r="E52" s="10"/>
      <c r="F52" s="942">
        <v>32400</v>
      </c>
      <c r="H52" s="10" t="s">
        <v>13157</v>
      </c>
      <c r="I52" s="4" t="s">
        <v>11220</v>
      </c>
      <c r="J52" t="s">
        <v>1101</v>
      </c>
      <c r="K52" s="10" t="s">
        <v>1724</v>
      </c>
      <c r="L52" s="10" t="s">
        <v>11207</v>
      </c>
      <c r="M52" s="10"/>
    </row>
    <row r="53" spans="1:13">
      <c r="A53" s="10" t="s">
        <v>10993</v>
      </c>
      <c r="B53" s="10" t="s">
        <v>10991</v>
      </c>
      <c r="C53" s="704" t="s">
        <v>10974</v>
      </c>
      <c r="F53" s="942">
        <v>4800</v>
      </c>
      <c r="H53" s="10" t="s">
        <v>13133</v>
      </c>
      <c r="I53" s="4" t="s">
        <v>11029</v>
      </c>
      <c r="J53" s="10" t="s">
        <v>10729</v>
      </c>
      <c r="K53" s="10" t="s">
        <v>9485</v>
      </c>
      <c r="L53" s="10"/>
      <c r="M53" s="10"/>
    </row>
    <row r="54" spans="1:13">
      <c r="A54" s="10" t="s">
        <v>10994</v>
      </c>
      <c r="B54" s="10" t="s">
        <v>10988</v>
      </c>
      <c r="C54" s="704" t="s">
        <v>10975</v>
      </c>
      <c r="D54" s="10"/>
      <c r="E54" s="10"/>
      <c r="F54" s="942">
        <v>7500</v>
      </c>
      <c r="H54" s="10" t="s">
        <v>11011</v>
      </c>
      <c r="I54" s="4" t="s">
        <v>11030</v>
      </c>
      <c r="J54" s="10" t="s">
        <v>10989</v>
      </c>
      <c r="K54" s="10" t="s">
        <v>10990</v>
      </c>
      <c r="L54" s="10"/>
      <c r="M54" s="10"/>
    </row>
    <row r="55" spans="1:13">
      <c r="A55" s="10" t="s">
        <v>10980</v>
      </c>
      <c r="B55" s="10" t="s">
        <v>10987</v>
      </c>
      <c r="C55" s="10" t="s">
        <v>8260</v>
      </c>
      <c r="D55" s="10" t="s">
        <v>13114</v>
      </c>
      <c r="F55" s="867">
        <v>21845.599999999999</v>
      </c>
      <c r="H55" s="10" t="s">
        <v>13131</v>
      </c>
      <c r="I55" s="899">
        <v>768544817504</v>
      </c>
      <c r="J55" s="10" t="s">
        <v>10926</v>
      </c>
      <c r="K55" s="10" t="s">
        <v>11168</v>
      </c>
      <c r="L55" s="10"/>
      <c r="M55" s="10"/>
    </row>
    <row r="56" spans="1:13">
      <c r="A56" s="10" t="s">
        <v>10980</v>
      </c>
      <c r="B56" s="10" t="s">
        <v>10985</v>
      </c>
      <c r="C56" s="10" t="s">
        <v>10986</v>
      </c>
      <c r="D56" s="10" t="s">
        <v>10702</v>
      </c>
      <c r="E56" s="10"/>
      <c r="F56" s="942">
        <v>13039.65</v>
      </c>
      <c r="H56" s="10" t="s">
        <v>11174</v>
      </c>
      <c r="I56" s="899">
        <v>768544817504</v>
      </c>
      <c r="J56" s="10" t="s">
        <v>12295</v>
      </c>
      <c r="K56" s="10" t="s">
        <v>11042</v>
      </c>
      <c r="L56" s="10"/>
      <c r="M56" s="10"/>
    </row>
    <row r="57" spans="1:13">
      <c r="A57" s="10" t="s">
        <v>11034</v>
      </c>
      <c r="B57" s="10" t="s">
        <v>11013</v>
      </c>
      <c r="C57" s="10" t="s">
        <v>11014</v>
      </c>
      <c r="E57">
        <v>6700</v>
      </c>
      <c r="F57" s="867">
        <v>6700</v>
      </c>
      <c r="H57" s="10" t="s">
        <v>12319</v>
      </c>
      <c r="I57" s="206" t="s">
        <v>11097</v>
      </c>
      <c r="J57" s="10" t="s">
        <v>11010</v>
      </c>
      <c r="K57" s="10" t="s">
        <v>11016</v>
      </c>
      <c r="L57" s="10"/>
      <c r="M57" s="10"/>
    </row>
    <row r="58" spans="1:13">
      <c r="A58" s="10" t="s">
        <v>10978</v>
      </c>
      <c r="B58" s="10" t="s">
        <v>10976</v>
      </c>
      <c r="C58" t="s">
        <v>9590</v>
      </c>
      <c r="F58" s="867">
        <v>7800</v>
      </c>
      <c r="H58" s="10" t="s">
        <v>12320</v>
      </c>
      <c r="I58" s="4" t="s">
        <v>11031</v>
      </c>
      <c r="J58" t="s">
        <v>10779</v>
      </c>
      <c r="K58" s="10" t="s">
        <v>2087</v>
      </c>
      <c r="L58" s="10"/>
      <c r="M58" s="10"/>
    </row>
    <row r="59" spans="1:13">
      <c r="A59" s="10" t="s">
        <v>10978</v>
      </c>
      <c r="B59" s="10" t="s">
        <v>10977</v>
      </c>
      <c r="C59" t="s">
        <v>9590</v>
      </c>
      <c r="F59" s="867">
        <v>24000</v>
      </c>
      <c r="H59" s="10" t="s">
        <v>11009</v>
      </c>
      <c r="I59" s="4" t="s">
        <v>11031</v>
      </c>
      <c r="J59" t="s">
        <v>10779</v>
      </c>
      <c r="K59" s="10" t="s">
        <v>2087</v>
      </c>
      <c r="M59" s="10"/>
    </row>
    <row r="60" spans="1:13">
      <c r="A60" s="10" t="s">
        <v>10998</v>
      </c>
      <c r="B60" s="10" t="s">
        <v>10997</v>
      </c>
      <c r="C60" s="10" t="s">
        <v>6414</v>
      </c>
      <c r="F60" s="867">
        <v>1250</v>
      </c>
      <c r="G60">
        <v>0.5</v>
      </c>
      <c r="H60" s="10" t="s">
        <v>13161</v>
      </c>
      <c r="I60" s="4" t="s">
        <v>11032</v>
      </c>
      <c r="J60" s="10" t="s">
        <v>10729</v>
      </c>
      <c r="K60" s="10" t="s">
        <v>3639</v>
      </c>
      <c r="L60" s="10"/>
      <c r="M60" s="10"/>
    </row>
    <row r="61" spans="1:13">
      <c r="A61" s="867" t="s">
        <v>11033</v>
      </c>
      <c r="B61" s="867"/>
      <c r="C61" s="867" t="s">
        <v>12107</v>
      </c>
      <c r="D61" s="867"/>
      <c r="E61" s="867"/>
      <c r="F61" s="867">
        <v>400000</v>
      </c>
      <c r="G61" s="867"/>
      <c r="H61" s="867" t="s">
        <v>13052</v>
      </c>
      <c r="I61" s="918" t="s">
        <v>12108</v>
      </c>
      <c r="J61" s="867" t="s">
        <v>12109</v>
      </c>
      <c r="K61" s="867" t="s">
        <v>10684</v>
      </c>
      <c r="L61" s="10" t="s">
        <v>10786</v>
      </c>
      <c r="M61" s="10"/>
    </row>
    <row r="62" spans="1:13">
      <c r="A62" s="10" t="s">
        <v>11036</v>
      </c>
      <c r="B62" s="10" t="s">
        <v>10999</v>
      </c>
      <c r="C62" t="s">
        <v>11000</v>
      </c>
      <c r="F62" s="867">
        <v>9000</v>
      </c>
      <c r="G62" s="10"/>
      <c r="H62" s="10" t="s">
        <v>11012</v>
      </c>
      <c r="I62" s="899">
        <v>768544817505</v>
      </c>
      <c r="J62" t="s">
        <v>10729</v>
      </c>
      <c r="K62" s="10" t="s">
        <v>11001</v>
      </c>
      <c r="L62" s="10"/>
      <c r="M62" s="10"/>
    </row>
    <row r="63" spans="1:13">
      <c r="A63" s="10" t="s">
        <v>11035</v>
      </c>
      <c r="B63" s="10" t="s">
        <v>10456</v>
      </c>
      <c r="C63" s="10" t="s">
        <v>10457</v>
      </c>
      <c r="F63" s="867">
        <v>2700</v>
      </c>
      <c r="H63" s="10" t="s">
        <v>12323</v>
      </c>
      <c r="I63" s="4" t="s">
        <v>11046</v>
      </c>
      <c r="J63" s="10" t="s">
        <v>11002</v>
      </c>
      <c r="K63" s="10" t="s">
        <v>11004</v>
      </c>
      <c r="L63" s="10" t="s">
        <v>11003</v>
      </c>
      <c r="M63" s="10"/>
    </row>
    <row r="64" spans="1:13">
      <c r="A64" s="10" t="s">
        <v>11035</v>
      </c>
      <c r="B64" s="10" t="s">
        <v>11017</v>
      </c>
      <c r="C64" t="s">
        <v>11018</v>
      </c>
      <c r="E64">
        <v>18580</v>
      </c>
      <c r="F64" s="867">
        <v>16722</v>
      </c>
      <c r="G64">
        <v>0.9</v>
      </c>
      <c r="H64" s="10" t="s">
        <v>13156</v>
      </c>
      <c r="I64" s="900">
        <v>768544817503</v>
      </c>
      <c r="J64" s="10" t="s">
        <v>10729</v>
      </c>
      <c r="K64" s="10" t="s">
        <v>1724</v>
      </c>
      <c r="L64" s="10"/>
      <c r="M64" s="10"/>
    </row>
    <row r="65" spans="1:13">
      <c r="A65" s="10" t="s">
        <v>11025</v>
      </c>
      <c r="B65" s="10" t="s">
        <v>11020</v>
      </c>
      <c r="C65" s="10" t="s">
        <v>11021</v>
      </c>
      <c r="D65" s="10"/>
      <c r="F65" s="867">
        <v>14400</v>
      </c>
      <c r="G65">
        <v>0.9</v>
      </c>
      <c r="H65" s="10" t="s">
        <v>11024</v>
      </c>
      <c r="I65" s="4" t="s">
        <v>11063</v>
      </c>
      <c r="J65" t="s">
        <v>11022</v>
      </c>
      <c r="K65" s="10" t="s">
        <v>11023</v>
      </c>
      <c r="L65" s="10"/>
      <c r="M65" s="10"/>
    </row>
    <row r="66" spans="1:13">
      <c r="A66" s="10" t="s">
        <v>11059</v>
      </c>
      <c r="B66" s="10" t="s">
        <v>11058</v>
      </c>
      <c r="C66" s="10" t="s">
        <v>4609</v>
      </c>
      <c r="F66" s="867">
        <v>4760</v>
      </c>
      <c r="G66">
        <v>0.7</v>
      </c>
      <c r="H66" s="10" t="s">
        <v>11084</v>
      </c>
      <c r="I66" s="4" t="s">
        <v>11090</v>
      </c>
      <c r="J66" s="10" t="s">
        <v>1101</v>
      </c>
      <c r="K66" s="10" t="s">
        <v>3639</v>
      </c>
      <c r="L66" s="10"/>
      <c r="M66" s="10"/>
    </row>
    <row r="67" spans="1:13">
      <c r="A67" s="10" t="s">
        <v>11060</v>
      </c>
      <c r="B67" s="10" t="s">
        <v>11056</v>
      </c>
      <c r="C67" t="s">
        <v>11057</v>
      </c>
      <c r="D67" s="10" t="s">
        <v>11085</v>
      </c>
      <c r="F67" s="867">
        <v>2150</v>
      </c>
      <c r="H67" s="10" t="s">
        <v>13124</v>
      </c>
      <c r="I67" s="4" t="s">
        <v>11096</v>
      </c>
      <c r="J67" s="10" t="s">
        <v>1101</v>
      </c>
      <c r="K67" s="10" t="s">
        <v>3639</v>
      </c>
      <c r="L67" s="10"/>
      <c r="M67" s="10"/>
    </row>
    <row r="68" spans="1:13">
      <c r="A68" s="10" t="s">
        <v>11053</v>
      </c>
      <c r="B68" s="10" t="s">
        <v>11047</v>
      </c>
      <c r="C68" s="10" t="s">
        <v>8197</v>
      </c>
      <c r="F68" s="867">
        <v>19360</v>
      </c>
      <c r="G68">
        <v>0.8</v>
      </c>
      <c r="H68" s="10" t="s">
        <v>11048</v>
      </c>
      <c r="I68" s="4" t="s">
        <v>11062</v>
      </c>
      <c r="J68" s="10" t="s">
        <v>10683</v>
      </c>
      <c r="K68" s="10" t="s">
        <v>3639</v>
      </c>
      <c r="L68" s="10"/>
      <c r="M68" s="10"/>
    </row>
    <row r="69" spans="1:13">
      <c r="A69" s="10" t="s">
        <v>11053</v>
      </c>
      <c r="B69" s="10" t="s">
        <v>11049</v>
      </c>
      <c r="C69" t="s">
        <v>8197</v>
      </c>
      <c r="F69" s="867">
        <v>11120</v>
      </c>
      <c r="G69">
        <v>0.8</v>
      </c>
      <c r="H69" s="10" t="s">
        <v>11054</v>
      </c>
      <c r="I69" s="4" t="s">
        <v>11061</v>
      </c>
      <c r="J69" s="10" t="s">
        <v>10683</v>
      </c>
      <c r="K69" s="10" t="s">
        <v>3639</v>
      </c>
      <c r="M69" s="10"/>
    </row>
    <row r="70" spans="1:13">
      <c r="A70" s="10" t="s">
        <v>11053</v>
      </c>
      <c r="B70" s="10" t="s">
        <v>11050</v>
      </c>
      <c r="C70" t="s">
        <v>8197</v>
      </c>
      <c r="F70" s="867">
        <v>12320</v>
      </c>
      <c r="G70">
        <v>0.8</v>
      </c>
      <c r="H70" s="10" t="s">
        <v>12321</v>
      </c>
      <c r="I70" s="4" t="s">
        <v>11061</v>
      </c>
      <c r="J70" s="10" t="s">
        <v>11051</v>
      </c>
      <c r="K70" s="10" t="s">
        <v>11052</v>
      </c>
      <c r="M70" s="10"/>
    </row>
    <row r="71" spans="1:13">
      <c r="A71" s="10" t="s">
        <v>11101</v>
      </c>
      <c r="B71" s="10" t="s">
        <v>11069</v>
      </c>
      <c r="C71" s="10" t="s">
        <v>9893</v>
      </c>
      <c r="E71">
        <v>18300</v>
      </c>
      <c r="F71" s="867">
        <v>16470</v>
      </c>
      <c r="G71">
        <v>0.9</v>
      </c>
      <c r="H71" s="10" t="s">
        <v>13148</v>
      </c>
      <c r="I71" s="4" t="s">
        <v>11091</v>
      </c>
      <c r="J71" s="10" t="s">
        <v>10683</v>
      </c>
      <c r="K71" s="10" t="s">
        <v>3639</v>
      </c>
      <c r="M71" s="10"/>
    </row>
    <row r="72" spans="1:13">
      <c r="A72" s="10" t="s">
        <v>11102</v>
      </c>
      <c r="B72" s="10" t="s">
        <v>11070</v>
      </c>
      <c r="C72" t="s">
        <v>9527</v>
      </c>
      <c r="E72">
        <f>F72/G72</f>
        <v>15000</v>
      </c>
      <c r="F72" s="919">
        <v>13500</v>
      </c>
      <c r="G72">
        <v>0.9</v>
      </c>
      <c r="H72" s="10" t="s">
        <v>12324</v>
      </c>
      <c r="I72" s="4" t="s">
        <v>11094</v>
      </c>
      <c r="J72" t="s">
        <v>10729</v>
      </c>
      <c r="K72" t="s">
        <v>3639</v>
      </c>
      <c r="M72" s="10"/>
    </row>
    <row r="73" spans="1:13">
      <c r="A73" s="10" t="s">
        <v>11102</v>
      </c>
      <c r="B73" s="10" t="s">
        <v>11071</v>
      </c>
      <c r="C73" s="10" t="s">
        <v>11072</v>
      </c>
      <c r="E73">
        <v>15600</v>
      </c>
      <c r="F73" s="867">
        <v>15600</v>
      </c>
      <c r="H73" s="10" t="s">
        <v>11277</v>
      </c>
      <c r="I73" s="4" t="s">
        <v>11314</v>
      </c>
      <c r="J73" s="10" t="s">
        <v>11073</v>
      </c>
      <c r="K73" s="10" t="s">
        <v>3700</v>
      </c>
      <c r="M73" s="10"/>
    </row>
    <row r="74" spans="1:13">
      <c r="A74" s="10" t="s">
        <v>11103</v>
      </c>
      <c r="B74" s="10" t="s">
        <v>11075</v>
      </c>
      <c r="C74" t="s">
        <v>11074</v>
      </c>
      <c r="E74">
        <v>20600</v>
      </c>
      <c r="F74" s="867">
        <f>E74*0.9</f>
        <v>18540</v>
      </c>
      <c r="G74">
        <v>0.9</v>
      </c>
      <c r="H74" s="10" t="s">
        <v>13152</v>
      </c>
      <c r="I74" s="4" t="s">
        <v>11093</v>
      </c>
      <c r="J74" s="10" t="s">
        <v>10683</v>
      </c>
      <c r="K74" s="10" t="s">
        <v>3700</v>
      </c>
      <c r="M74" s="10"/>
    </row>
    <row r="75" spans="1:13">
      <c r="A75" s="10" t="s">
        <v>11104</v>
      </c>
      <c r="B75" s="10" t="s">
        <v>10590</v>
      </c>
      <c r="C75" t="s">
        <v>11076</v>
      </c>
      <c r="E75">
        <v>16000</v>
      </c>
      <c r="F75" s="867">
        <v>8000</v>
      </c>
      <c r="G75">
        <v>0.5</v>
      </c>
      <c r="H75" s="10" t="s">
        <v>11082</v>
      </c>
      <c r="I75" s="4" t="s">
        <v>11092</v>
      </c>
      <c r="J75" s="10" t="s">
        <v>10779</v>
      </c>
      <c r="K75" s="10" t="s">
        <v>3700</v>
      </c>
      <c r="L75" s="10" t="s">
        <v>11077</v>
      </c>
      <c r="M75" s="10"/>
    </row>
    <row r="76" spans="1:13">
      <c r="A76" s="10" t="s">
        <v>11100</v>
      </c>
      <c r="B76" s="10" t="s">
        <v>11088</v>
      </c>
      <c r="C76" t="s">
        <v>9429</v>
      </c>
      <c r="D76" t="s">
        <v>11087</v>
      </c>
      <c r="F76" s="867">
        <v>12700</v>
      </c>
      <c r="H76" s="10" t="s">
        <v>13154</v>
      </c>
      <c r="I76" s="4" t="s">
        <v>11095</v>
      </c>
      <c r="J76" s="10" t="s">
        <v>10729</v>
      </c>
      <c r="K76" s="10" t="s">
        <v>3700</v>
      </c>
      <c r="L76" s="10"/>
      <c r="M76" s="10"/>
    </row>
    <row r="77" spans="1:13">
      <c r="A77" s="10" t="s">
        <v>11106</v>
      </c>
      <c r="B77" s="10" t="s">
        <v>11078</v>
      </c>
      <c r="C77" t="s">
        <v>11079</v>
      </c>
      <c r="F77" s="867">
        <v>32191.200000000001</v>
      </c>
      <c r="H77" s="10" t="s">
        <v>11115</v>
      </c>
      <c r="I77" t="s">
        <v>11140</v>
      </c>
      <c r="J77" s="10" t="s">
        <v>11002</v>
      </c>
      <c r="K77" s="10" t="s">
        <v>11387</v>
      </c>
      <c r="L77" s="10"/>
      <c r="M77" s="10"/>
    </row>
    <row r="78" spans="1:13">
      <c r="A78" s="10" t="s">
        <v>11105</v>
      </c>
      <c r="B78" s="10" t="s">
        <v>11098</v>
      </c>
      <c r="C78" s="10" t="s">
        <v>8385</v>
      </c>
      <c r="E78">
        <v>39600</v>
      </c>
      <c r="F78" s="867">
        <v>31680</v>
      </c>
      <c r="G78">
        <v>0.8</v>
      </c>
      <c r="H78" s="10" t="s">
        <v>13163</v>
      </c>
      <c r="I78" s="4" t="s">
        <v>11138</v>
      </c>
      <c r="J78" s="10" t="s">
        <v>11099</v>
      </c>
      <c r="K78" t="s">
        <v>3700</v>
      </c>
      <c r="M78" s="10"/>
    </row>
    <row r="79" spans="1:13">
      <c r="A79" s="10" t="s">
        <v>11105</v>
      </c>
      <c r="B79" s="10" t="s">
        <v>11044</v>
      </c>
      <c r="C79" s="10" t="s">
        <v>11045</v>
      </c>
      <c r="E79">
        <v>4000</v>
      </c>
      <c r="F79" s="867">
        <v>4000</v>
      </c>
      <c r="H79" s="913">
        <v>45089653</v>
      </c>
      <c r="J79" s="10" t="s">
        <v>1101</v>
      </c>
      <c r="K79" s="10" t="s">
        <v>3700</v>
      </c>
      <c r="M79" s="10"/>
    </row>
    <row r="80" spans="1:13" ht="15.75">
      <c r="A80" s="10" t="s">
        <v>11105</v>
      </c>
      <c r="B80" s="10" t="s">
        <v>10946</v>
      </c>
      <c r="C80" s="640" t="s">
        <v>9573</v>
      </c>
      <c r="F80" s="867">
        <v>40000</v>
      </c>
      <c r="G80">
        <v>0.5</v>
      </c>
      <c r="H80" s="891" t="s">
        <v>10948</v>
      </c>
      <c r="I80" s="4" t="s">
        <v>10962</v>
      </c>
      <c r="J80" s="10" t="s">
        <v>1101</v>
      </c>
      <c r="K80" s="10" t="s">
        <v>1724</v>
      </c>
      <c r="L80" s="10" t="s">
        <v>10947</v>
      </c>
      <c r="M80" s="10"/>
    </row>
    <row r="81" spans="1:13">
      <c r="A81" s="10" t="s">
        <v>11108</v>
      </c>
      <c r="B81" s="10" t="s">
        <v>11107</v>
      </c>
      <c r="C81" s="10" t="s">
        <v>7653</v>
      </c>
      <c r="F81" s="867">
        <v>88000</v>
      </c>
      <c r="H81" s="10" t="s">
        <v>11118</v>
      </c>
      <c r="I81" s="4" t="s">
        <v>11137</v>
      </c>
      <c r="J81" s="10" t="s">
        <v>11073</v>
      </c>
      <c r="K81" s="10" t="s">
        <v>3700</v>
      </c>
      <c r="M81" s="10"/>
    </row>
    <row r="82" spans="1:13">
      <c r="A82" s="10" t="s">
        <v>11108</v>
      </c>
      <c r="B82" s="10" t="s">
        <v>11109</v>
      </c>
      <c r="C82" s="10" t="s">
        <v>9893</v>
      </c>
      <c r="E82">
        <v>9300</v>
      </c>
      <c r="F82" s="867">
        <v>9300</v>
      </c>
      <c r="H82" s="10" t="s">
        <v>12322</v>
      </c>
      <c r="I82" s="4" t="s">
        <v>11136</v>
      </c>
      <c r="J82" s="10" t="s">
        <v>10683</v>
      </c>
      <c r="K82" s="10" t="s">
        <v>3639</v>
      </c>
      <c r="M82" s="10"/>
    </row>
    <row r="83" spans="1:13">
      <c r="A83" s="10" t="s">
        <v>11108</v>
      </c>
      <c r="B83" s="10" t="s">
        <v>11111</v>
      </c>
      <c r="C83" s="10" t="s">
        <v>11110</v>
      </c>
      <c r="D83" s="10" t="s">
        <v>11112</v>
      </c>
      <c r="F83" s="867">
        <v>24600</v>
      </c>
      <c r="H83" s="10" t="s">
        <v>13150</v>
      </c>
      <c r="I83" s="4" t="s">
        <v>11163</v>
      </c>
      <c r="J83" s="10" t="s">
        <v>1101</v>
      </c>
      <c r="K83" s="10" t="s">
        <v>3700</v>
      </c>
      <c r="M83" s="10"/>
    </row>
    <row r="84" spans="1:13">
      <c r="A84" s="10" t="s">
        <v>11159</v>
      </c>
      <c r="B84" s="10" t="s">
        <v>11148</v>
      </c>
      <c r="C84" s="10" t="s">
        <v>451</v>
      </c>
      <c r="D84" s="10" t="s">
        <v>11147</v>
      </c>
      <c r="F84" s="867">
        <v>22750</v>
      </c>
      <c r="G84">
        <v>0.7</v>
      </c>
      <c r="H84" s="10" t="s">
        <v>11149</v>
      </c>
      <c r="I84" s="4" t="s">
        <v>11164</v>
      </c>
      <c r="J84" s="10" t="s">
        <v>1101</v>
      </c>
      <c r="K84" s="10" t="s">
        <v>2087</v>
      </c>
      <c r="M84" s="10"/>
    </row>
    <row r="85" spans="1:13">
      <c r="A85" s="10" t="s">
        <v>11160</v>
      </c>
      <c r="B85" s="10" t="s">
        <v>11150</v>
      </c>
      <c r="C85" t="s">
        <v>8260</v>
      </c>
      <c r="D85" s="10" t="s">
        <v>11147</v>
      </c>
      <c r="E85">
        <v>61616</v>
      </c>
      <c r="F85" s="867">
        <v>43131.199999999997</v>
      </c>
      <c r="G85">
        <v>0.7</v>
      </c>
      <c r="H85" s="10" t="s">
        <v>13159</v>
      </c>
      <c r="I85" s="4" t="s">
        <v>11164</v>
      </c>
      <c r="J85" s="10" t="s">
        <v>11151</v>
      </c>
      <c r="K85" s="10" t="s">
        <v>1724</v>
      </c>
      <c r="M85" s="10"/>
    </row>
    <row r="86" spans="1:13">
      <c r="A86" s="10" t="s">
        <v>11160</v>
      </c>
      <c r="B86" s="10" t="s">
        <v>11156</v>
      </c>
      <c r="C86" s="10" t="s">
        <v>6833</v>
      </c>
      <c r="D86" t="s">
        <v>11157</v>
      </c>
      <c r="F86" s="867">
        <v>6000</v>
      </c>
      <c r="H86" s="10" t="s">
        <v>13147</v>
      </c>
      <c r="I86" s="4" t="s">
        <v>11167</v>
      </c>
      <c r="J86" s="10" t="s">
        <v>1101</v>
      </c>
      <c r="K86" s="10" t="s">
        <v>2087</v>
      </c>
      <c r="M86" s="10"/>
    </row>
    <row r="87" spans="1:13">
      <c r="A87" s="10" t="s">
        <v>11169</v>
      </c>
      <c r="B87" s="10" t="s">
        <v>10728</v>
      </c>
      <c r="C87" t="s">
        <v>9573</v>
      </c>
      <c r="F87" s="867">
        <v>1250</v>
      </c>
      <c r="G87">
        <v>0.5</v>
      </c>
      <c r="H87" s="10" t="s">
        <v>10730</v>
      </c>
      <c r="I87" s="206" t="s">
        <v>10735</v>
      </c>
      <c r="J87" t="s">
        <v>10729</v>
      </c>
      <c r="K87" s="10" t="s">
        <v>3639</v>
      </c>
      <c r="L87" s="10" t="s">
        <v>10692</v>
      </c>
      <c r="M87" s="10"/>
    </row>
    <row r="88" spans="1:13">
      <c r="A88" s="10" t="s">
        <v>11169</v>
      </c>
      <c r="B88" s="10" t="s">
        <v>10731</v>
      </c>
      <c r="C88" t="s">
        <v>9573</v>
      </c>
      <c r="F88" s="867">
        <v>12000</v>
      </c>
      <c r="G88">
        <v>0.5</v>
      </c>
      <c r="H88" s="10" t="s">
        <v>13121</v>
      </c>
      <c r="I88" s="206" t="s">
        <v>10735</v>
      </c>
      <c r="J88" t="s">
        <v>10729</v>
      </c>
      <c r="K88" s="10" t="s">
        <v>3639</v>
      </c>
      <c r="L88" s="10" t="s">
        <v>10692</v>
      </c>
      <c r="M88" s="10"/>
    </row>
    <row r="89" spans="1:13">
      <c r="A89" s="10" t="s">
        <v>11169</v>
      </c>
      <c r="B89" s="10" t="s">
        <v>11225</v>
      </c>
      <c r="C89" s="10" t="s">
        <v>9830</v>
      </c>
      <c r="E89" s="10"/>
      <c r="F89" s="867">
        <v>23886.2</v>
      </c>
      <c r="G89" s="10"/>
      <c r="H89" s="10" t="s">
        <v>11288</v>
      </c>
      <c r="I89" s="206" t="s">
        <v>11307</v>
      </c>
      <c r="J89" s="10" t="s">
        <v>11229</v>
      </c>
      <c r="K89" s="10" t="s">
        <v>11230</v>
      </c>
      <c r="L89" s="10"/>
      <c r="M89" s="10"/>
    </row>
    <row r="90" spans="1:13">
      <c r="A90" s="10" t="s">
        <v>11169</v>
      </c>
      <c r="B90" s="10" t="s">
        <v>11226</v>
      </c>
      <c r="C90" s="10" t="s">
        <v>11227</v>
      </c>
      <c r="D90" s="704" t="s">
        <v>9129</v>
      </c>
      <c r="F90" s="867">
        <v>66464</v>
      </c>
      <c r="G90">
        <v>0.8</v>
      </c>
      <c r="H90" s="10" t="s">
        <v>13138</v>
      </c>
      <c r="I90" s="4" t="s">
        <v>11308</v>
      </c>
      <c r="J90" s="10" t="s">
        <v>11228</v>
      </c>
      <c r="K90" s="10" t="s">
        <v>2181</v>
      </c>
      <c r="L90" s="10"/>
      <c r="M90" s="10"/>
    </row>
    <row r="91" spans="1:13">
      <c r="A91" s="10" t="s">
        <v>11172</v>
      </c>
      <c r="B91" s="10" t="s">
        <v>11121</v>
      </c>
      <c r="C91" t="s">
        <v>11045</v>
      </c>
      <c r="F91" s="867">
        <v>8000</v>
      </c>
      <c r="G91">
        <v>0.5</v>
      </c>
      <c r="H91" s="10" t="s">
        <v>11122</v>
      </c>
      <c r="I91" s="4" t="s">
        <v>11141</v>
      </c>
      <c r="J91" t="s">
        <v>1101</v>
      </c>
      <c r="K91" t="s">
        <v>3700</v>
      </c>
      <c r="L91" s="10" t="s">
        <v>11123</v>
      </c>
      <c r="M91" s="10"/>
    </row>
    <row r="92" spans="1:13">
      <c r="A92" s="10" t="s">
        <v>11231</v>
      </c>
      <c r="B92" s="10" t="s">
        <v>11232</v>
      </c>
      <c r="C92" s="10" t="s">
        <v>7901</v>
      </c>
      <c r="F92" s="867">
        <v>80</v>
      </c>
      <c r="H92" s="10" t="s">
        <v>11274</v>
      </c>
      <c r="I92" s="4" t="s">
        <v>11319</v>
      </c>
      <c r="J92" s="10" t="s">
        <v>11233</v>
      </c>
      <c r="K92" s="10" t="s">
        <v>2181</v>
      </c>
      <c r="L92" s="10"/>
      <c r="M92" s="10"/>
    </row>
    <row r="93" spans="1:13">
      <c r="A93" s="10" t="s">
        <v>11231</v>
      </c>
      <c r="B93" s="10" t="s">
        <v>11234</v>
      </c>
      <c r="C93" s="10" t="s">
        <v>6833</v>
      </c>
      <c r="E93">
        <v>8000</v>
      </c>
      <c r="F93" s="867">
        <v>8400</v>
      </c>
      <c r="G93" s="10" t="s">
        <v>11235</v>
      </c>
      <c r="H93" s="10" t="s">
        <v>11273</v>
      </c>
      <c r="I93" s="4" t="s">
        <v>11318</v>
      </c>
      <c r="J93" s="10" t="s">
        <v>11099</v>
      </c>
      <c r="K93" t="s">
        <v>1724</v>
      </c>
      <c r="L93" s="10"/>
      <c r="M93" s="10"/>
    </row>
    <row r="94" spans="1:13">
      <c r="A94" s="10" t="s">
        <v>11231</v>
      </c>
      <c r="B94" s="10" t="s">
        <v>11236</v>
      </c>
      <c r="C94" s="10" t="s">
        <v>11237</v>
      </c>
      <c r="E94">
        <v>6280</v>
      </c>
      <c r="F94" s="867">
        <v>6280</v>
      </c>
      <c r="H94" s="10" t="s">
        <v>13142</v>
      </c>
      <c r="I94" s="4" t="s">
        <v>11312</v>
      </c>
      <c r="J94" s="10" t="s">
        <v>11238</v>
      </c>
      <c r="K94" s="10" t="s">
        <v>1724</v>
      </c>
      <c r="L94" s="10"/>
      <c r="M94" s="10"/>
    </row>
    <row r="95" spans="1:13" s="230" customFormat="1">
      <c r="A95" s="244" t="s">
        <v>13074</v>
      </c>
      <c r="B95" s="244" t="s">
        <v>11170</v>
      </c>
      <c r="C95" s="244" t="s">
        <v>11171</v>
      </c>
      <c r="D95" s="244" t="s">
        <v>11066</v>
      </c>
      <c r="F95" s="946">
        <v>200000</v>
      </c>
      <c r="H95" s="244" t="s">
        <v>13162</v>
      </c>
      <c r="I95" s="903">
        <v>1011050339327</v>
      </c>
      <c r="J95" s="904" t="s">
        <v>11173</v>
      </c>
      <c r="K95" s="244" t="s">
        <v>11168</v>
      </c>
      <c r="L95" s="244" t="s">
        <v>11068</v>
      </c>
      <c r="M95" s="244"/>
    </row>
    <row r="96" spans="1:13" s="15" customFormat="1">
      <c r="A96" s="10" t="s">
        <v>11202</v>
      </c>
      <c r="B96" s="10" t="s">
        <v>11268</v>
      </c>
      <c r="C96" s="10" t="s">
        <v>11267</v>
      </c>
      <c r="D96"/>
      <c r="E96"/>
      <c r="F96" s="867">
        <v>40687.199999999997</v>
      </c>
      <c r="G96">
        <v>0.9</v>
      </c>
      <c r="H96" s="10" t="s">
        <v>11297</v>
      </c>
      <c r="I96" s="139" t="s">
        <v>11299</v>
      </c>
      <c r="J96" t="s">
        <v>10675</v>
      </c>
      <c r="K96" s="10" t="s">
        <v>2087</v>
      </c>
      <c r="L96" s="30"/>
      <c r="M96" s="30"/>
    </row>
    <row r="97" spans="1:13">
      <c r="A97" s="10" t="s">
        <v>11202</v>
      </c>
      <c r="B97" s="10" t="s">
        <v>13120</v>
      </c>
      <c r="C97" s="10" t="s">
        <v>8044</v>
      </c>
      <c r="F97" s="867">
        <v>38626</v>
      </c>
      <c r="H97" s="10" t="s">
        <v>12330</v>
      </c>
      <c r="I97" s="4" t="s">
        <v>11305</v>
      </c>
      <c r="J97" s="10" t="s">
        <v>13051</v>
      </c>
      <c r="K97" s="10" t="s">
        <v>1724</v>
      </c>
    </row>
    <row r="98" spans="1:13">
      <c r="A98" s="10" t="s">
        <v>11201</v>
      </c>
      <c r="B98" s="10" t="s">
        <v>11183</v>
      </c>
      <c r="C98" s="10" t="s">
        <v>11184</v>
      </c>
      <c r="D98" s="10"/>
      <c r="E98" s="10"/>
      <c r="F98" s="867">
        <v>15120</v>
      </c>
      <c r="H98" s="10" t="s">
        <v>11188</v>
      </c>
      <c r="I98" s="206" t="s">
        <v>11197</v>
      </c>
      <c r="J98" s="10" t="s">
        <v>11186</v>
      </c>
      <c r="K98" s="10" t="s">
        <v>11185</v>
      </c>
      <c r="L98" s="10"/>
      <c r="M98" s="10"/>
    </row>
    <row r="99" spans="1:13">
      <c r="A99" s="10" t="s">
        <v>11202</v>
      </c>
      <c r="B99" s="10" t="s">
        <v>11189</v>
      </c>
      <c r="C99" t="s">
        <v>9527</v>
      </c>
      <c r="F99" s="867">
        <v>6000</v>
      </c>
      <c r="H99" s="10" t="s">
        <v>13144</v>
      </c>
      <c r="I99" s="4" t="s">
        <v>11195</v>
      </c>
      <c r="J99" s="10" t="s">
        <v>1101</v>
      </c>
      <c r="K99" s="10" t="s">
        <v>3689</v>
      </c>
      <c r="L99" s="10"/>
      <c r="M99" s="10"/>
    </row>
    <row r="100" spans="1:13">
      <c r="A100" s="10" t="s">
        <v>11198</v>
      </c>
      <c r="B100" s="10" t="s">
        <v>10958</v>
      </c>
      <c r="C100" s="10" t="s">
        <v>9573</v>
      </c>
      <c r="F100" s="867">
        <v>20000</v>
      </c>
      <c r="H100" s="10" t="s">
        <v>13155</v>
      </c>
      <c r="I100" s="4" t="s">
        <v>11027</v>
      </c>
      <c r="J100" s="10" t="s">
        <v>10729</v>
      </c>
      <c r="K100" s="10" t="s">
        <v>1724</v>
      </c>
      <c r="L100" s="10" t="s">
        <v>10960</v>
      </c>
      <c r="M100" s="10"/>
    </row>
    <row r="101" spans="1:13">
      <c r="A101" s="10" t="s">
        <v>11198</v>
      </c>
      <c r="B101" s="30" t="s">
        <v>11205</v>
      </c>
      <c r="C101" t="s">
        <v>9828</v>
      </c>
      <c r="E101" s="30"/>
      <c r="F101" s="867">
        <v>6000</v>
      </c>
      <c r="H101" s="909" t="s">
        <v>12325</v>
      </c>
      <c r="I101" s="4" t="s">
        <v>11221</v>
      </c>
      <c r="J101" s="10" t="s">
        <v>11726</v>
      </c>
      <c r="K101" s="10" t="s">
        <v>11723</v>
      </c>
      <c r="L101" s="10"/>
      <c r="M101" s="10"/>
    </row>
    <row r="102" spans="1:13">
      <c r="A102" s="10" t="s">
        <v>11198</v>
      </c>
      <c r="B102" s="10" t="s">
        <v>11213</v>
      </c>
      <c r="C102" t="s">
        <v>9527</v>
      </c>
      <c r="D102" s="10" t="s">
        <v>11147</v>
      </c>
      <c r="F102" s="867">
        <v>2800</v>
      </c>
      <c r="H102" s="10" t="s">
        <v>11647</v>
      </c>
      <c r="I102" s="4" t="s">
        <v>11222</v>
      </c>
      <c r="J102" t="s">
        <v>1101</v>
      </c>
      <c r="K102" t="s">
        <v>3639</v>
      </c>
      <c r="L102" s="10" t="s">
        <v>11214</v>
      </c>
      <c r="M102" s="10"/>
    </row>
    <row r="103" spans="1:13">
      <c r="A103" s="10" t="s">
        <v>11200</v>
      </c>
      <c r="B103" s="10" t="s">
        <v>10911</v>
      </c>
      <c r="C103" t="s">
        <v>10912</v>
      </c>
      <c r="F103" s="867">
        <v>12000</v>
      </c>
      <c r="H103" s="10" t="s">
        <v>13140</v>
      </c>
      <c r="I103" s="4" t="s">
        <v>10920</v>
      </c>
      <c r="J103" s="10" t="s">
        <v>1101</v>
      </c>
      <c r="K103" s="10" t="s">
        <v>2087</v>
      </c>
      <c r="L103" s="10" t="s">
        <v>10913</v>
      </c>
      <c r="M103" s="10"/>
    </row>
    <row r="104" spans="1:13">
      <c r="A104" s="10" t="s">
        <v>11200</v>
      </c>
      <c r="B104" s="10" t="s">
        <v>11261</v>
      </c>
      <c r="C104" t="s">
        <v>11262</v>
      </c>
      <c r="E104">
        <v>46500</v>
      </c>
      <c r="F104" s="867">
        <v>49140</v>
      </c>
      <c r="G104" s="10" t="s">
        <v>11235</v>
      </c>
      <c r="H104" s="10" t="s">
        <v>12329</v>
      </c>
      <c r="I104" s="4" t="s">
        <v>11300</v>
      </c>
      <c r="J104" t="s">
        <v>11073</v>
      </c>
      <c r="K104" t="s">
        <v>1724</v>
      </c>
      <c r="L104" s="10"/>
      <c r="M104" s="10"/>
    </row>
    <row r="105" spans="1:13">
      <c r="A105" s="10" t="s">
        <v>11200</v>
      </c>
      <c r="B105" s="10" t="s">
        <v>11263</v>
      </c>
      <c r="C105" s="10" t="s">
        <v>11264</v>
      </c>
      <c r="F105" s="867">
        <v>61500</v>
      </c>
      <c r="G105">
        <v>0.9</v>
      </c>
      <c r="H105" s="10" t="s">
        <v>11285</v>
      </c>
      <c r="I105" s="4" t="s">
        <v>11310</v>
      </c>
      <c r="J105" t="s">
        <v>10675</v>
      </c>
      <c r="K105" s="10" t="s">
        <v>2087</v>
      </c>
      <c r="L105" s="10"/>
      <c r="M105" s="10"/>
    </row>
    <row r="106" spans="1:13">
      <c r="A106" s="10" t="s">
        <v>11200</v>
      </c>
      <c r="B106" s="10" t="s">
        <v>11265</v>
      </c>
      <c r="C106" s="10" t="s">
        <v>11266</v>
      </c>
      <c r="E106">
        <v>17200</v>
      </c>
      <c r="F106" s="867">
        <v>17200</v>
      </c>
      <c r="H106" s="10" t="s">
        <v>11294</v>
      </c>
      <c r="I106" s="4" t="s">
        <v>11302</v>
      </c>
      <c r="J106" t="s">
        <v>1101</v>
      </c>
      <c r="K106" t="s">
        <v>1724</v>
      </c>
      <c r="L106" s="10"/>
      <c r="M106" s="10"/>
    </row>
    <row r="107" spans="1:13">
      <c r="A107" s="10" t="s">
        <v>11260</v>
      </c>
      <c r="B107" s="10" t="s">
        <v>11257</v>
      </c>
      <c r="C107" s="10" t="s">
        <v>8615</v>
      </c>
      <c r="E107">
        <v>13600</v>
      </c>
      <c r="F107" s="867">
        <v>14280</v>
      </c>
      <c r="G107" s="10" t="s">
        <v>11235</v>
      </c>
      <c r="H107" s="10" t="s">
        <v>11295</v>
      </c>
      <c r="I107" s="4" t="s">
        <v>11301</v>
      </c>
      <c r="J107" s="10" t="s">
        <v>11258</v>
      </c>
      <c r="K107" t="s">
        <v>11259</v>
      </c>
      <c r="L107" s="10"/>
      <c r="M107" s="10"/>
    </row>
    <row r="108" spans="1:13">
      <c r="A108" s="10" t="s">
        <v>11260</v>
      </c>
      <c r="B108" s="10" t="s">
        <v>11270</v>
      </c>
      <c r="C108" s="10" t="s">
        <v>7653</v>
      </c>
      <c r="F108" s="867">
        <v>4000</v>
      </c>
      <c r="H108" s="10" t="s">
        <v>12328</v>
      </c>
      <c r="I108" s="4" t="s">
        <v>11311</v>
      </c>
      <c r="J108" s="10" t="s">
        <v>11073</v>
      </c>
      <c r="K108" s="10" t="s">
        <v>2087</v>
      </c>
      <c r="L108" s="10" t="s">
        <v>11003</v>
      </c>
    </row>
    <row r="109" spans="1:13">
      <c r="A109" s="10" t="s">
        <v>11212</v>
      </c>
      <c r="B109" s="10" t="s">
        <v>11255</v>
      </c>
      <c r="C109" s="10" t="s">
        <v>6643</v>
      </c>
      <c r="D109" s="10" t="s">
        <v>11256</v>
      </c>
      <c r="E109">
        <v>30000</v>
      </c>
      <c r="F109" s="867">
        <v>24000</v>
      </c>
      <c r="G109">
        <v>0.8</v>
      </c>
      <c r="H109" s="10" t="s">
        <v>12327</v>
      </c>
      <c r="I109" s="4" t="s">
        <v>11309</v>
      </c>
      <c r="J109" t="s">
        <v>1101</v>
      </c>
      <c r="K109" t="s">
        <v>1724</v>
      </c>
      <c r="L109" s="10"/>
      <c r="M109" s="10"/>
    </row>
    <row r="110" spans="1:13">
      <c r="A110" s="10" t="s">
        <v>11212</v>
      </c>
      <c r="B110" s="10" t="s">
        <v>11208</v>
      </c>
      <c r="C110" s="10" t="s">
        <v>11209</v>
      </c>
      <c r="D110" s="10" t="s">
        <v>11211</v>
      </c>
      <c r="F110" s="867">
        <v>102553</v>
      </c>
      <c r="H110" s="10" t="s">
        <v>11210</v>
      </c>
      <c r="I110" s="4" t="s">
        <v>11219</v>
      </c>
      <c r="J110" s="10" t="s">
        <v>11940</v>
      </c>
      <c r="K110" s="10" t="s">
        <v>9766</v>
      </c>
      <c r="L110" s="10"/>
      <c r="M110" s="10"/>
    </row>
    <row r="111" spans="1:13">
      <c r="A111" s="10" t="s">
        <v>11252</v>
      </c>
      <c r="B111" s="10" t="s">
        <v>10873</v>
      </c>
      <c r="C111" s="53" t="s">
        <v>1084</v>
      </c>
      <c r="F111" s="867">
        <v>72000</v>
      </c>
      <c r="H111" s="10" t="s">
        <v>11224</v>
      </c>
      <c r="I111" s="4" t="s">
        <v>10888</v>
      </c>
      <c r="J111" s="10" t="s">
        <v>13051</v>
      </c>
      <c r="K111" s="10" t="s">
        <v>3639</v>
      </c>
      <c r="L111" s="10"/>
      <c r="M111" s="10"/>
    </row>
    <row r="112" spans="1:13">
      <c r="A112" s="10" t="s">
        <v>11254</v>
      </c>
      <c r="B112" s="10" t="s">
        <v>11253</v>
      </c>
      <c r="C112" s="10" t="s">
        <v>4609</v>
      </c>
      <c r="E112">
        <v>6000</v>
      </c>
      <c r="F112" s="867">
        <v>3000</v>
      </c>
      <c r="G112">
        <v>0.5</v>
      </c>
      <c r="H112" s="10" t="s">
        <v>12326</v>
      </c>
      <c r="I112" s="4" t="s">
        <v>11303</v>
      </c>
      <c r="J112" t="s">
        <v>1101</v>
      </c>
      <c r="K112" t="s">
        <v>1724</v>
      </c>
      <c r="L112" s="10"/>
    </row>
    <row r="113" spans="1:14">
      <c r="A113" s="10" t="s">
        <v>11199</v>
      </c>
      <c r="B113" s="10" t="s">
        <v>11127</v>
      </c>
      <c r="C113" s="10" t="s">
        <v>4175</v>
      </c>
      <c r="E113">
        <v>41340</v>
      </c>
      <c r="F113" s="867">
        <v>33072</v>
      </c>
      <c r="G113">
        <v>0.8</v>
      </c>
      <c r="H113" s="10" t="s">
        <v>11129</v>
      </c>
      <c r="I113" s="206" t="s">
        <v>11304</v>
      </c>
      <c r="J113" t="s">
        <v>1101</v>
      </c>
      <c r="K113" t="s">
        <v>3639</v>
      </c>
      <c r="L113" s="10" t="s">
        <v>11131</v>
      </c>
      <c r="M113" s="10"/>
    </row>
    <row r="114" spans="1:14">
      <c r="A114" s="10" t="s">
        <v>11199</v>
      </c>
      <c r="B114" s="10" t="s">
        <v>11203</v>
      </c>
      <c r="C114" t="s">
        <v>8044</v>
      </c>
      <c r="F114" s="867">
        <v>70644</v>
      </c>
      <c r="G114">
        <v>0.7</v>
      </c>
      <c r="H114" s="10" t="s">
        <v>13158</v>
      </c>
      <c r="I114" s="4" t="s">
        <v>11306</v>
      </c>
      <c r="J114" s="10" t="s">
        <v>13051</v>
      </c>
      <c r="K114" s="10" t="s">
        <v>3639</v>
      </c>
      <c r="M114" s="10"/>
    </row>
    <row r="115" spans="1:14">
      <c r="A115" s="10" t="s">
        <v>11199</v>
      </c>
      <c r="B115" s="10" t="s">
        <v>11215</v>
      </c>
      <c r="C115" s="10" t="s">
        <v>9527</v>
      </c>
      <c r="F115" s="867">
        <v>5100</v>
      </c>
      <c r="H115" s="10" t="s">
        <v>11216</v>
      </c>
      <c r="I115" s="4" t="s">
        <v>11298</v>
      </c>
      <c r="J115" s="10" t="s">
        <v>1101</v>
      </c>
      <c r="K115" s="10" t="s">
        <v>3639</v>
      </c>
      <c r="L115" s="10"/>
      <c r="M115" s="10"/>
    </row>
    <row r="116" spans="1:14" s="944" customFormat="1">
      <c r="A116" s="943" t="s">
        <v>11199</v>
      </c>
      <c r="B116" s="943" t="s">
        <v>11249</v>
      </c>
      <c r="C116" s="943" t="s">
        <v>11250</v>
      </c>
      <c r="F116" s="944">
        <v>17970</v>
      </c>
      <c r="G116" s="944">
        <v>0.9</v>
      </c>
      <c r="H116" s="943" t="s">
        <v>11376</v>
      </c>
      <c r="I116" s="945" t="s">
        <v>11384</v>
      </c>
      <c r="J116" s="944" t="s">
        <v>1101</v>
      </c>
      <c r="K116" s="943" t="s">
        <v>2087</v>
      </c>
      <c r="L116" s="943" t="s">
        <v>11251</v>
      </c>
    </row>
    <row r="117" spans="1:14">
      <c r="A117" s="10" t="s">
        <v>11247</v>
      </c>
      <c r="B117" s="10" t="s">
        <v>11248</v>
      </c>
      <c r="C117" s="10" t="s">
        <v>4609</v>
      </c>
      <c r="E117">
        <v>28000</v>
      </c>
      <c r="F117" s="867">
        <v>25200</v>
      </c>
      <c r="G117">
        <v>0.9</v>
      </c>
      <c r="H117" s="10" t="s">
        <v>13153</v>
      </c>
      <c r="I117" s="4" t="s">
        <v>11303</v>
      </c>
      <c r="J117" s="10" t="s">
        <v>1101</v>
      </c>
      <c r="K117" s="10" t="s">
        <v>1724</v>
      </c>
    </row>
    <row r="118" spans="1:14">
      <c r="A118" s="10" t="s">
        <v>11247</v>
      </c>
      <c r="B118" s="30" t="s">
        <v>11243</v>
      </c>
      <c r="C118" s="30" t="s">
        <v>3825</v>
      </c>
      <c r="D118" s="30" t="s">
        <v>11275</v>
      </c>
      <c r="E118" s="15">
        <v>12000</v>
      </c>
      <c r="F118" s="919">
        <v>13800</v>
      </c>
      <c r="G118" s="30" t="s">
        <v>11244</v>
      </c>
      <c r="H118" s="10" t="s">
        <v>11276</v>
      </c>
      <c r="I118" s="4" t="s">
        <v>11313</v>
      </c>
      <c r="J118" s="30" t="s">
        <v>10926</v>
      </c>
      <c r="K118" s="30" t="s">
        <v>1724</v>
      </c>
      <c r="L118" s="10"/>
      <c r="M118" s="10"/>
    </row>
    <row r="119" spans="1:14">
      <c r="A119" s="10" t="s">
        <v>11246</v>
      </c>
      <c r="B119" s="10" t="s">
        <v>11245</v>
      </c>
      <c r="C119" t="s">
        <v>10674</v>
      </c>
      <c r="F119" s="867">
        <v>60374.400000000001</v>
      </c>
      <c r="G119" s="10">
        <v>0.8</v>
      </c>
      <c r="H119" s="10" t="s">
        <v>11293</v>
      </c>
      <c r="I119" s="4" t="s">
        <v>11323</v>
      </c>
      <c r="J119" t="s">
        <v>10675</v>
      </c>
      <c r="K119" s="10" t="s">
        <v>1724</v>
      </c>
      <c r="L119" s="10"/>
      <c r="M119" s="10"/>
    </row>
    <row r="120" spans="1:14">
      <c r="A120" s="10" t="s">
        <v>11242</v>
      </c>
      <c r="B120" s="10" t="s">
        <v>11241</v>
      </c>
      <c r="C120" s="10" t="s">
        <v>11240</v>
      </c>
      <c r="F120" s="867">
        <v>47430</v>
      </c>
      <c r="G120">
        <v>0.9</v>
      </c>
      <c r="H120" s="10" t="s">
        <v>11278</v>
      </c>
      <c r="I120" s="4" t="s">
        <v>11315</v>
      </c>
      <c r="J120" s="10" t="s">
        <v>10683</v>
      </c>
      <c r="K120" s="10" t="s">
        <v>1724</v>
      </c>
      <c r="L120" s="10"/>
      <c r="M120" s="10"/>
    </row>
    <row r="121" spans="1:14">
      <c r="A121" s="10" t="s">
        <v>11322</v>
      </c>
      <c r="B121" s="10" t="s">
        <v>11130</v>
      </c>
      <c r="C121" t="s">
        <v>9513</v>
      </c>
      <c r="E121">
        <v>55340</v>
      </c>
      <c r="F121" s="867">
        <v>38738</v>
      </c>
      <c r="G121">
        <v>0.7</v>
      </c>
      <c r="H121" s="10" t="s">
        <v>11128</v>
      </c>
      <c r="I121" s="206" t="s">
        <v>11354</v>
      </c>
      <c r="J121" s="10" t="s">
        <v>13051</v>
      </c>
      <c r="K121" s="10" t="s">
        <v>3639</v>
      </c>
      <c r="L121" s="10" t="s">
        <v>11132</v>
      </c>
      <c r="M121" s="10"/>
    </row>
    <row r="122" spans="1:14">
      <c r="A122" s="10" t="s">
        <v>11322</v>
      </c>
      <c r="B122" s="10" t="s">
        <v>11324</v>
      </c>
      <c r="C122" s="10" t="s">
        <v>11325</v>
      </c>
      <c r="F122" s="919">
        <v>6000</v>
      </c>
      <c r="G122">
        <v>0.3</v>
      </c>
      <c r="H122" s="10" t="s">
        <v>11361</v>
      </c>
      <c r="I122" s="4" t="s">
        <v>11364</v>
      </c>
      <c r="J122" s="10" t="s">
        <v>13051</v>
      </c>
      <c r="K122" s="10" t="s">
        <v>9597</v>
      </c>
      <c r="L122" s="10" t="s">
        <v>11331</v>
      </c>
      <c r="M122" s="10"/>
    </row>
    <row r="123" spans="1:14">
      <c r="A123" s="10" t="s">
        <v>11322</v>
      </c>
      <c r="B123" s="10" t="s">
        <v>11326</v>
      </c>
      <c r="C123" s="10" t="s">
        <v>4209</v>
      </c>
      <c r="D123" s="10" t="s">
        <v>11341</v>
      </c>
      <c r="E123">
        <v>9300</v>
      </c>
      <c r="F123" s="867">
        <v>9300</v>
      </c>
      <c r="H123" s="10" t="s">
        <v>12337</v>
      </c>
      <c r="I123" s="4" t="s">
        <v>11355</v>
      </c>
      <c r="J123" t="s">
        <v>10930</v>
      </c>
      <c r="K123" s="10" t="s">
        <v>4334</v>
      </c>
      <c r="L123" s="10"/>
      <c r="M123" s="10"/>
    </row>
    <row r="124" spans="1:14">
      <c r="A124" s="10" t="s">
        <v>11322</v>
      </c>
      <c r="B124" s="10" t="s">
        <v>11226</v>
      </c>
      <c r="C124" s="10" t="s">
        <v>11227</v>
      </c>
      <c r="D124" s="10" t="s">
        <v>11328</v>
      </c>
      <c r="F124" s="867">
        <v>31668</v>
      </c>
      <c r="H124" s="10" t="s">
        <v>11351</v>
      </c>
      <c r="I124" s="4" t="s">
        <v>11360</v>
      </c>
      <c r="J124" s="10" t="s">
        <v>11327</v>
      </c>
      <c r="K124" s="10" t="s">
        <v>4334</v>
      </c>
      <c r="M124" s="10"/>
    </row>
    <row r="125" spans="1:14">
      <c r="A125" s="10" t="s">
        <v>11335</v>
      </c>
      <c r="B125" s="10" t="s">
        <v>11329</v>
      </c>
      <c r="C125" s="10" t="s">
        <v>8197</v>
      </c>
      <c r="F125" s="867">
        <v>1200</v>
      </c>
      <c r="H125" s="10" t="s">
        <v>11352</v>
      </c>
      <c r="I125" s="4" t="s">
        <v>11357</v>
      </c>
      <c r="J125" s="10" t="s">
        <v>10930</v>
      </c>
      <c r="K125" s="10" t="s">
        <v>9597</v>
      </c>
      <c r="L125" s="10" t="s">
        <v>11330</v>
      </c>
      <c r="M125" s="10"/>
    </row>
    <row r="126" spans="1:14">
      <c r="A126" s="10" t="s">
        <v>11339</v>
      </c>
      <c r="B126" s="10" t="s">
        <v>11336</v>
      </c>
      <c r="C126" s="10" t="s">
        <v>4597</v>
      </c>
      <c r="F126" s="867">
        <v>124905</v>
      </c>
      <c r="G126">
        <v>0.8</v>
      </c>
      <c r="H126" s="10" t="s">
        <v>12336</v>
      </c>
      <c r="I126" s="4" t="s">
        <v>11362</v>
      </c>
      <c r="J126" s="10" t="s">
        <v>10675</v>
      </c>
      <c r="K126" s="10" t="s">
        <v>5548</v>
      </c>
      <c r="L126" s="10"/>
      <c r="M126" s="10"/>
    </row>
    <row r="127" spans="1:14">
      <c r="A127" s="10" t="s">
        <v>11339</v>
      </c>
      <c r="B127" s="10" t="s">
        <v>11338</v>
      </c>
      <c r="C127" s="10" t="s">
        <v>11337</v>
      </c>
      <c r="F127" s="867">
        <v>36090</v>
      </c>
      <c r="H127" s="10" t="s">
        <v>13137</v>
      </c>
      <c r="I127" s="4" t="s">
        <v>11363</v>
      </c>
      <c r="J127" s="10" t="s">
        <v>10683</v>
      </c>
      <c r="K127" s="10" t="s">
        <v>9393</v>
      </c>
      <c r="L127" s="10"/>
      <c r="M127" s="10"/>
    </row>
    <row r="128" spans="1:14" s="15" customFormat="1">
      <c r="A128" s="30" t="s">
        <v>11709</v>
      </c>
      <c r="B128" s="30" t="s">
        <v>11451</v>
      </c>
      <c r="C128" s="15" t="s">
        <v>8197</v>
      </c>
      <c r="F128" s="919">
        <v>2400</v>
      </c>
      <c r="H128" s="30" t="s">
        <v>12338</v>
      </c>
      <c r="I128" s="139" t="s">
        <v>11675</v>
      </c>
      <c r="J128" s="15" t="s">
        <v>10930</v>
      </c>
      <c r="K128" s="15" t="s">
        <v>3700</v>
      </c>
      <c r="M128" s="30" t="s">
        <v>11452</v>
      </c>
      <c r="N128" s="30"/>
    </row>
    <row r="129" spans="1:13">
      <c r="A129" s="10" t="s">
        <v>11334</v>
      </c>
      <c r="B129" s="10" t="s">
        <v>11332</v>
      </c>
      <c r="C129" s="10" t="s">
        <v>10138</v>
      </c>
      <c r="F129" s="867">
        <v>32083.200000000001</v>
      </c>
      <c r="G129">
        <v>0.9</v>
      </c>
      <c r="H129" s="10" t="s">
        <v>11346</v>
      </c>
      <c r="I129" s="4" t="s">
        <v>11359</v>
      </c>
      <c r="J129" s="10" t="s">
        <v>11333</v>
      </c>
      <c r="K129" s="10" t="s">
        <v>5548</v>
      </c>
      <c r="L129" s="10"/>
      <c r="M129" s="10"/>
    </row>
    <row r="130" spans="1:13">
      <c r="A130" s="10" t="s">
        <v>11344</v>
      </c>
      <c r="B130" s="10" t="s">
        <v>11342</v>
      </c>
      <c r="C130" s="10" t="s">
        <v>11343</v>
      </c>
      <c r="D130" s="10" t="s">
        <v>11345</v>
      </c>
      <c r="E130">
        <v>20000</v>
      </c>
      <c r="F130" s="867">
        <v>20000</v>
      </c>
      <c r="H130" s="10" t="s">
        <v>11340</v>
      </c>
      <c r="I130" t="s">
        <v>11365</v>
      </c>
      <c r="J130" s="10" t="s">
        <v>11333</v>
      </c>
      <c r="K130" s="10" t="s">
        <v>9393</v>
      </c>
      <c r="M130" s="10"/>
    </row>
    <row r="131" spans="1:13">
      <c r="A131" s="10" t="s">
        <v>11542</v>
      </c>
      <c r="B131" s="10" t="s">
        <v>10874</v>
      </c>
      <c r="C131" s="53" t="s">
        <v>1084</v>
      </c>
      <c r="F131" s="867">
        <v>72000</v>
      </c>
      <c r="H131" s="10" t="s">
        <v>11366</v>
      </c>
      <c r="I131" s="4" t="s">
        <v>10889</v>
      </c>
      <c r="J131" s="10" t="s">
        <v>13051</v>
      </c>
      <c r="K131" s="10" t="s">
        <v>3639</v>
      </c>
      <c r="L131" s="10" t="s">
        <v>10877</v>
      </c>
      <c r="M131" s="10"/>
    </row>
    <row r="132" spans="1:13">
      <c r="A132" s="10" t="s">
        <v>11542</v>
      </c>
      <c r="B132" s="10" t="s">
        <v>10822</v>
      </c>
      <c r="C132" s="53" t="s">
        <v>1084</v>
      </c>
      <c r="F132" s="867">
        <v>120000</v>
      </c>
      <c r="H132" s="10" t="s">
        <v>10879</v>
      </c>
      <c r="I132" s="4" t="s">
        <v>10917</v>
      </c>
      <c r="J132" s="10" t="s">
        <v>13051</v>
      </c>
      <c r="K132" s="10" t="s">
        <v>3639</v>
      </c>
      <c r="L132" s="10" t="s">
        <v>10877</v>
      </c>
      <c r="M132" s="10"/>
    </row>
    <row r="133" spans="1:13">
      <c r="A133" s="10" t="s">
        <v>11374</v>
      </c>
      <c r="B133" s="10" t="s">
        <v>11372</v>
      </c>
      <c r="C133" s="10" t="s">
        <v>11373</v>
      </c>
      <c r="E133">
        <v>22400</v>
      </c>
      <c r="F133" s="867">
        <v>20160</v>
      </c>
      <c r="G133">
        <v>0.9</v>
      </c>
      <c r="H133" s="10" t="s">
        <v>11375</v>
      </c>
      <c r="I133" s="4" t="s">
        <v>11381</v>
      </c>
      <c r="J133" s="10" t="s">
        <v>1101</v>
      </c>
      <c r="K133" s="10" t="s">
        <v>2087</v>
      </c>
      <c r="M133" s="10"/>
    </row>
    <row r="134" spans="1:13">
      <c r="A134" s="10" t="s">
        <v>11374</v>
      </c>
      <c r="B134" s="10" t="s">
        <v>11268</v>
      </c>
      <c r="C134" s="10" t="s">
        <v>11267</v>
      </c>
      <c r="F134" s="867">
        <v>3900</v>
      </c>
      <c r="H134" s="10" t="s">
        <v>11391</v>
      </c>
      <c r="I134" s="139" t="s">
        <v>11415</v>
      </c>
      <c r="J134" t="s">
        <v>10675</v>
      </c>
      <c r="K134" s="10" t="s">
        <v>2087</v>
      </c>
      <c r="M134" s="10"/>
    </row>
    <row r="135" spans="1:13">
      <c r="A135" s="10" t="s">
        <v>11379</v>
      </c>
      <c r="B135" s="10" t="s">
        <v>11377</v>
      </c>
      <c r="C135" s="10" t="s">
        <v>11378</v>
      </c>
      <c r="E135">
        <v>12000</v>
      </c>
      <c r="F135" s="867">
        <v>12000</v>
      </c>
      <c r="H135" s="10" t="s">
        <v>12335</v>
      </c>
      <c r="I135" s="228" t="s">
        <v>11380</v>
      </c>
      <c r="J135" t="s">
        <v>1101</v>
      </c>
      <c r="K135" t="s">
        <v>1724</v>
      </c>
      <c r="L135" s="10"/>
    </row>
    <row r="136" spans="1:13">
      <c r="A136" s="10" t="s">
        <v>11368</v>
      </c>
      <c r="B136" s="10" t="s">
        <v>13085</v>
      </c>
      <c r="C136" s="10" t="s">
        <v>11204</v>
      </c>
      <c r="F136" s="867">
        <v>37800</v>
      </c>
      <c r="G136">
        <v>0.7</v>
      </c>
      <c r="H136" s="10" t="s">
        <v>11217</v>
      </c>
      <c r="I136" s="4" t="s">
        <v>11218</v>
      </c>
      <c r="J136" s="10" t="s">
        <v>13051</v>
      </c>
      <c r="K136" s="10" t="s">
        <v>3639</v>
      </c>
    </row>
    <row r="137" spans="1:13">
      <c r="A137" s="10" t="s">
        <v>11367</v>
      </c>
      <c r="B137" t="s">
        <v>10902</v>
      </c>
      <c r="C137" s="53" t="s">
        <v>1084</v>
      </c>
      <c r="F137" s="867">
        <v>28000</v>
      </c>
      <c r="H137" s="10" t="s">
        <v>13118</v>
      </c>
      <c r="I137" s="4" t="s">
        <v>10918</v>
      </c>
      <c r="J137" s="10" t="s">
        <v>13051</v>
      </c>
      <c r="K137" s="10" t="s">
        <v>3639</v>
      </c>
      <c r="L137" s="10" t="s">
        <v>10877</v>
      </c>
      <c r="M137" s="10"/>
    </row>
    <row r="138" spans="1:13">
      <c r="A138" s="10" t="s">
        <v>11367</v>
      </c>
      <c r="B138" t="s">
        <v>10827</v>
      </c>
      <c r="C138" s="53" t="s">
        <v>1084</v>
      </c>
      <c r="F138" s="867">
        <v>9500</v>
      </c>
      <c r="H138" s="10" t="s">
        <v>10907</v>
      </c>
      <c r="I138" s="4" t="s">
        <v>10918</v>
      </c>
      <c r="J138" s="10" t="s">
        <v>13051</v>
      </c>
      <c r="K138" s="10" t="s">
        <v>1724</v>
      </c>
      <c r="L138" s="10" t="s">
        <v>10877</v>
      </c>
      <c r="M138" s="10"/>
    </row>
    <row r="139" spans="1:13">
      <c r="A139" s="10" t="s">
        <v>11367</v>
      </c>
      <c r="B139" t="s">
        <v>10831</v>
      </c>
      <c r="C139" s="53" t="s">
        <v>1084</v>
      </c>
      <c r="F139" s="867">
        <v>9500</v>
      </c>
      <c r="H139" s="10" t="s">
        <v>10908</v>
      </c>
      <c r="I139" s="4" t="s">
        <v>10918</v>
      </c>
      <c r="J139" s="10" t="s">
        <v>13051</v>
      </c>
      <c r="K139" s="10" t="s">
        <v>1724</v>
      </c>
      <c r="L139" s="10" t="s">
        <v>10877</v>
      </c>
      <c r="M139" s="10"/>
    </row>
    <row r="140" spans="1:13" s="207" customFormat="1">
      <c r="A140" s="207" t="s">
        <v>13086</v>
      </c>
      <c r="B140" s="207" t="s">
        <v>10840</v>
      </c>
      <c r="C140" s="956" t="s">
        <v>1202</v>
      </c>
      <c r="F140" s="207">
        <v>9500</v>
      </c>
      <c r="H140" s="207" t="s">
        <v>13087</v>
      </c>
      <c r="I140" s="898" t="s">
        <v>13088</v>
      </c>
      <c r="J140" s="207" t="s">
        <v>13089</v>
      </c>
      <c r="K140" s="207" t="s">
        <v>3681</v>
      </c>
      <c r="L140" s="207" t="s">
        <v>12150</v>
      </c>
    </row>
    <row r="141" spans="1:13" s="207" customFormat="1">
      <c r="A141" s="207" t="s">
        <v>13086</v>
      </c>
      <c r="C141" s="956" t="s">
        <v>1202</v>
      </c>
      <c r="F141" s="207">
        <v>9500</v>
      </c>
      <c r="H141" s="207" t="s">
        <v>10909</v>
      </c>
      <c r="I141" s="898" t="s">
        <v>13088</v>
      </c>
      <c r="J141" s="207" t="s">
        <v>13089</v>
      </c>
      <c r="K141" s="207" t="s">
        <v>3681</v>
      </c>
      <c r="L141" s="207" t="s">
        <v>12150</v>
      </c>
    </row>
    <row r="142" spans="1:13" s="944" customFormat="1">
      <c r="A142" s="943" t="s">
        <v>11544</v>
      </c>
      <c r="B142" s="943" t="s">
        <v>11369</v>
      </c>
      <c r="C142" s="943" t="s">
        <v>11250</v>
      </c>
      <c r="F142" s="947">
        <v>16470</v>
      </c>
      <c r="G142" s="944">
        <v>0.9</v>
      </c>
      <c r="H142" s="943" t="s">
        <v>11376</v>
      </c>
      <c r="J142" s="943" t="s">
        <v>1101</v>
      </c>
      <c r="K142" s="943" t="s">
        <v>2087</v>
      </c>
      <c r="M142" s="943"/>
    </row>
    <row r="143" spans="1:13">
      <c r="A143" s="10" t="s">
        <v>11395</v>
      </c>
      <c r="B143" s="10" t="s">
        <v>11393</v>
      </c>
      <c r="C143" t="s">
        <v>11394</v>
      </c>
      <c r="F143" s="867">
        <v>24703.200000000001</v>
      </c>
      <c r="G143">
        <v>0.9</v>
      </c>
      <c r="H143" s="10" t="s">
        <v>12332</v>
      </c>
      <c r="I143" s="4" t="s">
        <v>11417</v>
      </c>
      <c r="J143" s="10" t="s">
        <v>11397</v>
      </c>
      <c r="K143" s="10" t="s">
        <v>11396</v>
      </c>
      <c r="L143" s="10"/>
    </row>
    <row r="144" spans="1:13">
      <c r="A144" s="10" t="s">
        <v>11395</v>
      </c>
      <c r="B144" s="10" t="s">
        <v>11398</v>
      </c>
      <c r="C144" s="10" t="s">
        <v>6346</v>
      </c>
      <c r="F144" s="867">
        <v>143920</v>
      </c>
      <c r="G144">
        <v>0.7</v>
      </c>
      <c r="H144" s="10" t="s">
        <v>12331</v>
      </c>
      <c r="I144" s="4" t="s">
        <v>11416</v>
      </c>
      <c r="J144" s="10" t="s">
        <v>11399</v>
      </c>
      <c r="K144" s="10" t="s">
        <v>11400</v>
      </c>
      <c r="L144" s="10"/>
    </row>
    <row r="145" spans="1:13">
      <c r="A145" s="10" t="s">
        <v>11406</v>
      </c>
      <c r="B145" s="10" t="s">
        <v>11401</v>
      </c>
      <c r="C145" s="10" t="s">
        <v>10105</v>
      </c>
      <c r="E145">
        <v>12000</v>
      </c>
      <c r="F145" s="867">
        <v>10800</v>
      </c>
      <c r="G145">
        <v>0.9</v>
      </c>
      <c r="H145" s="10" t="s">
        <v>11402</v>
      </c>
      <c r="I145" s="4" t="s">
        <v>11418</v>
      </c>
      <c r="J145" s="10" t="s">
        <v>10729</v>
      </c>
      <c r="K145" s="10" t="s">
        <v>3979</v>
      </c>
      <c r="L145" s="10"/>
    </row>
    <row r="146" spans="1:13">
      <c r="A146" s="10" t="s">
        <v>11405</v>
      </c>
      <c r="B146" s="10" t="s">
        <v>11403</v>
      </c>
      <c r="C146" s="10" t="s">
        <v>11343</v>
      </c>
      <c r="D146" s="10" t="s">
        <v>11404</v>
      </c>
      <c r="E146">
        <v>18300</v>
      </c>
      <c r="F146" s="867">
        <v>16470</v>
      </c>
      <c r="G146">
        <v>0.9</v>
      </c>
      <c r="H146" s="10" t="s">
        <v>12334</v>
      </c>
      <c r="I146" s="10" t="s">
        <v>11407</v>
      </c>
      <c r="J146" s="10" t="s">
        <v>10729</v>
      </c>
      <c r="K146" s="10" t="s">
        <v>3979</v>
      </c>
      <c r="L146" s="10"/>
    </row>
    <row r="147" spans="1:13">
      <c r="A147" s="10" t="s">
        <v>11411</v>
      </c>
      <c r="B147" s="10" t="s">
        <v>11124</v>
      </c>
      <c r="C147" s="10" t="s">
        <v>2440</v>
      </c>
      <c r="F147" s="867">
        <v>251174.39999999999</v>
      </c>
      <c r="H147" s="10" t="s">
        <v>13125</v>
      </c>
      <c r="I147" s="4" t="s">
        <v>11487</v>
      </c>
      <c r="J147" s="10" t="s">
        <v>11125</v>
      </c>
      <c r="K147" s="10" t="s">
        <v>3700</v>
      </c>
      <c r="L147" s="10" t="s">
        <v>11126</v>
      </c>
      <c r="M147" s="10"/>
    </row>
    <row r="148" spans="1:13" s="836" customFormat="1">
      <c r="A148" s="664" t="s">
        <v>11411</v>
      </c>
      <c r="B148" s="664" t="s">
        <v>11429</v>
      </c>
      <c r="C148" s="664" t="s">
        <v>11430</v>
      </c>
      <c r="F148" s="940">
        <v>30635.7</v>
      </c>
      <c r="G148" s="836">
        <v>0.7</v>
      </c>
      <c r="H148" s="664" t="s">
        <v>11679</v>
      </c>
      <c r="J148" s="664" t="s">
        <v>11850</v>
      </c>
      <c r="K148" s="664" t="s">
        <v>3639</v>
      </c>
      <c r="L148" s="664"/>
      <c r="M148" s="664"/>
    </row>
    <row r="149" spans="1:13">
      <c r="A149" s="10" t="s">
        <v>11424</v>
      </c>
      <c r="B149" s="10" t="s">
        <v>11385</v>
      </c>
      <c r="C149" s="10" t="s">
        <v>4175</v>
      </c>
      <c r="E149">
        <v>110696</v>
      </c>
      <c r="F149" s="867">
        <f>E149*G149</f>
        <v>88556.800000000003</v>
      </c>
      <c r="G149">
        <v>0.8</v>
      </c>
      <c r="H149" s="10" t="s">
        <v>12333</v>
      </c>
      <c r="I149" s="228" t="s">
        <v>11389</v>
      </c>
      <c r="J149" t="s">
        <v>11238</v>
      </c>
      <c r="K149" t="s">
        <v>3681</v>
      </c>
    </row>
    <row r="150" spans="1:13">
      <c r="A150" s="10" t="s">
        <v>11424</v>
      </c>
      <c r="B150" s="10" t="s">
        <v>11425</v>
      </c>
      <c r="C150" s="10" t="s">
        <v>3888</v>
      </c>
      <c r="E150">
        <v>18000</v>
      </c>
      <c r="F150" s="867">
        <v>16200</v>
      </c>
      <c r="G150">
        <v>0.9</v>
      </c>
      <c r="H150" s="12" t="s">
        <v>11484</v>
      </c>
      <c r="I150" s="206" t="s">
        <v>11488</v>
      </c>
      <c r="J150" s="10" t="s">
        <v>1101</v>
      </c>
      <c r="K150" s="10" t="s">
        <v>11486</v>
      </c>
      <c r="L150" s="10"/>
      <c r="M150" s="10"/>
    </row>
    <row r="151" spans="1:13">
      <c r="A151" s="10" t="s">
        <v>11426</v>
      </c>
      <c r="B151" s="10" t="s">
        <v>11427</v>
      </c>
      <c r="C151" t="s">
        <v>4076</v>
      </c>
      <c r="F151" s="867">
        <v>7060</v>
      </c>
      <c r="H151" s="12" t="s">
        <v>11483</v>
      </c>
      <c r="I151" s="206" t="s">
        <v>11489</v>
      </c>
      <c r="J151" s="10" t="s">
        <v>1101</v>
      </c>
      <c r="K151" s="10" t="s">
        <v>11486</v>
      </c>
      <c r="L151" s="10"/>
      <c r="M151" s="10"/>
    </row>
    <row r="152" spans="1:13">
      <c r="A152" s="10" t="s">
        <v>11428</v>
      </c>
      <c r="B152" t="s">
        <v>10910</v>
      </c>
      <c r="C152" t="s">
        <v>9573</v>
      </c>
      <c r="F152" s="867">
        <v>19900</v>
      </c>
      <c r="H152" s="10" t="s">
        <v>11649</v>
      </c>
      <c r="I152" s="4" t="s">
        <v>10919</v>
      </c>
      <c r="J152" t="s">
        <v>1101</v>
      </c>
      <c r="K152" s="10" t="s">
        <v>1724</v>
      </c>
      <c r="L152" s="10" t="s">
        <v>10281</v>
      </c>
      <c r="M152" s="10"/>
    </row>
    <row r="153" spans="1:13">
      <c r="A153" s="10" t="s">
        <v>11428</v>
      </c>
      <c r="B153" s="10" t="s">
        <v>11120</v>
      </c>
      <c r="C153" s="10" t="s">
        <v>9573</v>
      </c>
      <c r="E153">
        <v>8000</v>
      </c>
      <c r="F153" s="867">
        <v>5600</v>
      </c>
      <c r="G153">
        <v>0.7</v>
      </c>
      <c r="H153" s="10" t="s">
        <v>11650</v>
      </c>
      <c r="I153" s="4" t="s">
        <v>11142</v>
      </c>
      <c r="J153" t="s">
        <v>1101</v>
      </c>
      <c r="K153" t="s">
        <v>3639</v>
      </c>
      <c r="L153" s="10" t="s">
        <v>10125</v>
      </c>
      <c r="M153" s="10"/>
    </row>
    <row r="154" spans="1:13">
      <c r="A154" s="10" t="s">
        <v>11471</v>
      </c>
      <c r="B154" s="10" t="s">
        <v>11474</v>
      </c>
      <c r="C154" s="10" t="s">
        <v>6643</v>
      </c>
      <c r="E154">
        <v>41900</v>
      </c>
      <c r="F154" s="867">
        <v>33520</v>
      </c>
      <c r="G154">
        <v>0.8</v>
      </c>
      <c r="H154" s="12" t="s">
        <v>11482</v>
      </c>
      <c r="I154" s="4" t="s">
        <v>11490</v>
      </c>
      <c r="J154" s="10" t="s">
        <v>10683</v>
      </c>
      <c r="K154" s="10" t="s">
        <v>1724</v>
      </c>
      <c r="L154" s="10"/>
      <c r="M154" s="10"/>
    </row>
    <row r="155" spans="1:13">
      <c r="A155" s="10" t="s">
        <v>11468</v>
      </c>
      <c r="B155" s="10" t="s">
        <v>11469</v>
      </c>
      <c r="C155" s="10" t="s">
        <v>11470</v>
      </c>
      <c r="F155" s="867">
        <v>6000</v>
      </c>
      <c r="H155" s="12" t="s">
        <v>11481</v>
      </c>
      <c r="I155" s="4" t="s">
        <v>11491</v>
      </c>
      <c r="J155" s="10" t="s">
        <v>10683</v>
      </c>
      <c r="K155" s="10" t="s">
        <v>3700</v>
      </c>
      <c r="L155" s="10"/>
      <c r="M155" s="10"/>
    </row>
    <row r="156" spans="1:13">
      <c r="A156" s="10" t="s">
        <v>11468</v>
      </c>
      <c r="B156" s="10" t="s">
        <v>11467</v>
      </c>
      <c r="C156" s="10" t="s">
        <v>6375</v>
      </c>
      <c r="E156">
        <v>32300</v>
      </c>
      <c r="F156" s="867">
        <v>25840</v>
      </c>
      <c r="G156">
        <v>0.8</v>
      </c>
      <c r="H156" s="12" t="s">
        <v>12340</v>
      </c>
      <c r="I156" s="4" t="s">
        <v>11492</v>
      </c>
      <c r="J156" t="s">
        <v>10930</v>
      </c>
      <c r="K156" t="s">
        <v>1724</v>
      </c>
      <c r="L156" s="10"/>
      <c r="M156" s="10"/>
    </row>
    <row r="157" spans="1:13">
      <c r="A157" s="10" t="s">
        <v>11457</v>
      </c>
      <c r="B157" s="10" t="s">
        <v>11479</v>
      </c>
      <c r="C157" s="10" t="s">
        <v>11464</v>
      </c>
      <c r="D157" s="10" t="s">
        <v>11477</v>
      </c>
      <c r="F157" s="867">
        <v>23652</v>
      </c>
      <c r="G157">
        <v>0.9</v>
      </c>
      <c r="H157" s="12" t="s">
        <v>11480</v>
      </c>
      <c r="I157" s="4" t="s">
        <v>11493</v>
      </c>
      <c r="J157" s="10" t="s">
        <v>10930</v>
      </c>
      <c r="K157" s="10" t="s">
        <v>3700</v>
      </c>
      <c r="L157" s="10"/>
      <c r="M157" s="10"/>
    </row>
    <row r="158" spans="1:13">
      <c r="A158" s="10" t="s">
        <v>11457</v>
      </c>
      <c r="B158" s="10" t="s">
        <v>11478</v>
      </c>
      <c r="C158" s="10" t="s">
        <v>11464</v>
      </c>
      <c r="D158" s="10" t="s">
        <v>11477</v>
      </c>
      <c r="F158" s="867">
        <v>25380</v>
      </c>
      <c r="G158">
        <v>0.9</v>
      </c>
      <c r="H158" s="12" t="s">
        <v>13102</v>
      </c>
      <c r="I158" s="4" t="s">
        <v>11493</v>
      </c>
      <c r="J158" s="10" t="s">
        <v>10729</v>
      </c>
      <c r="K158" s="10" t="s">
        <v>3700</v>
      </c>
      <c r="L158" s="10"/>
      <c r="M158" s="10"/>
    </row>
    <row r="159" spans="1:13">
      <c r="A159" s="10" t="s">
        <v>11457</v>
      </c>
      <c r="B159" s="10" t="s">
        <v>11006</v>
      </c>
      <c r="C159" s="53" t="s">
        <v>1084</v>
      </c>
      <c r="F159" s="867">
        <v>11130</v>
      </c>
      <c r="G159">
        <v>0.7</v>
      </c>
      <c r="H159" s="10" t="s">
        <v>12356</v>
      </c>
      <c r="I159" s="4" t="s">
        <v>11133</v>
      </c>
      <c r="J159" s="10" t="s">
        <v>13051</v>
      </c>
      <c r="K159" s="10" t="s">
        <v>1724</v>
      </c>
      <c r="L159" s="10" t="s">
        <v>11065</v>
      </c>
      <c r="M159" s="10"/>
    </row>
    <row r="160" spans="1:13">
      <c r="A160" s="10" t="s">
        <v>11457</v>
      </c>
      <c r="B160" s="10" t="s">
        <v>11455</v>
      </c>
      <c r="C160" s="10" t="s">
        <v>6346</v>
      </c>
      <c r="D160" s="908" t="s">
        <v>11476</v>
      </c>
      <c r="E160">
        <v>422516</v>
      </c>
      <c r="F160" s="919">
        <v>295761.2</v>
      </c>
      <c r="G160">
        <v>0.7</v>
      </c>
      <c r="H160" s="10" t="s">
        <v>12339</v>
      </c>
      <c r="I160" s="4" t="s">
        <v>11518</v>
      </c>
      <c r="J160" t="s">
        <v>11442</v>
      </c>
      <c r="K160" t="s">
        <v>1724</v>
      </c>
      <c r="L160" s="10"/>
      <c r="M160" s="10"/>
    </row>
    <row r="161" spans="1:13">
      <c r="A161" s="10" t="s">
        <v>11448</v>
      </c>
      <c r="B161" s="10" t="s">
        <v>11450</v>
      </c>
      <c r="C161" s="10" t="s">
        <v>4597</v>
      </c>
      <c r="D161" s="10" t="s">
        <v>11505</v>
      </c>
      <c r="F161" s="867">
        <v>40566</v>
      </c>
      <c r="G161">
        <v>0.8</v>
      </c>
      <c r="H161" s="10" t="s">
        <v>12342</v>
      </c>
      <c r="I161" s="206" t="s">
        <v>11519</v>
      </c>
      <c r="J161" s="10" t="s">
        <v>10683</v>
      </c>
      <c r="K161" s="10" t="s">
        <v>11449</v>
      </c>
      <c r="L161" s="10"/>
      <c r="M161" s="10"/>
    </row>
    <row r="162" spans="1:13">
      <c r="A162" s="10" t="s">
        <v>11448</v>
      </c>
      <c r="B162" s="10" t="s">
        <v>11385</v>
      </c>
      <c r="C162" s="10" t="s">
        <v>4175</v>
      </c>
      <c r="F162" s="867">
        <v>12700</v>
      </c>
      <c r="H162" s="913" t="s">
        <v>11392</v>
      </c>
      <c r="I162" s="4" t="s">
        <v>11414</v>
      </c>
      <c r="J162" t="s">
        <v>10930</v>
      </c>
      <c r="K162" t="s">
        <v>3681</v>
      </c>
      <c r="L162" s="10" t="s">
        <v>11390</v>
      </c>
      <c r="M162" s="10"/>
    </row>
    <row r="163" spans="1:13">
      <c r="A163" s="10" t="s">
        <v>11700</v>
      </c>
      <c r="B163" s="10" t="s">
        <v>11573</v>
      </c>
      <c r="C163" s="10" t="s">
        <v>11574</v>
      </c>
      <c r="F163" s="867">
        <v>18000</v>
      </c>
      <c r="H163" s="10" t="s">
        <v>12352</v>
      </c>
      <c r="I163" s="4" t="s">
        <v>11624</v>
      </c>
      <c r="J163" s="10" t="s">
        <v>1101</v>
      </c>
      <c r="K163" s="10" t="s">
        <v>1724</v>
      </c>
      <c r="L163" s="10"/>
      <c r="M163" s="10"/>
    </row>
    <row r="164" spans="1:13">
      <c r="A164" s="10" t="s">
        <v>11445</v>
      </c>
      <c r="B164" s="10" t="s">
        <v>11441</v>
      </c>
      <c r="C164" s="10" t="s">
        <v>5009</v>
      </c>
      <c r="F164" s="867">
        <v>108596.6</v>
      </c>
      <c r="H164" s="10" t="s">
        <v>12346</v>
      </c>
      <c r="I164" s="4" t="s">
        <v>11540</v>
      </c>
      <c r="J164" s="10" t="s">
        <v>11442</v>
      </c>
      <c r="K164" s="10" t="s">
        <v>3700</v>
      </c>
      <c r="M164" s="10" t="s">
        <v>11443</v>
      </c>
    </row>
    <row r="165" spans="1:13">
      <c r="A165" s="10" t="s">
        <v>11445</v>
      </c>
      <c r="B165" s="10" t="s">
        <v>11444</v>
      </c>
      <c r="C165" s="10" t="s">
        <v>8044</v>
      </c>
      <c r="E165">
        <v>12000</v>
      </c>
      <c r="F165" s="867">
        <v>8400</v>
      </c>
      <c r="G165">
        <v>0.7</v>
      </c>
      <c r="H165" s="10" t="s">
        <v>11526</v>
      </c>
      <c r="I165" s="4" t="s">
        <v>11539</v>
      </c>
      <c r="J165" s="10" t="s">
        <v>13051</v>
      </c>
      <c r="K165" s="10" t="s">
        <v>1724</v>
      </c>
      <c r="M165" s="10"/>
    </row>
    <row r="166" spans="1:13">
      <c r="A166" s="10" t="s">
        <v>11445</v>
      </c>
      <c r="B166" s="10" t="s">
        <v>11485</v>
      </c>
      <c r="C166" s="10" t="s">
        <v>8044</v>
      </c>
      <c r="E166">
        <v>17016</v>
      </c>
      <c r="F166" s="867">
        <v>11911</v>
      </c>
      <c r="G166">
        <v>0.7</v>
      </c>
      <c r="H166" s="10" t="s">
        <v>12345</v>
      </c>
      <c r="I166" s="4" t="s">
        <v>11539</v>
      </c>
      <c r="J166" s="10" t="s">
        <v>13051</v>
      </c>
      <c r="K166" s="10" t="s">
        <v>9837</v>
      </c>
      <c r="M166" s="10"/>
    </row>
    <row r="167" spans="1:13">
      <c r="A167" s="10" t="s">
        <v>11445</v>
      </c>
      <c r="B167" s="10" t="s">
        <v>11446</v>
      </c>
      <c r="C167" t="s">
        <v>11447</v>
      </c>
      <c r="F167" s="867">
        <v>34627</v>
      </c>
      <c r="H167" s="12" t="s">
        <v>13135</v>
      </c>
      <c r="I167" s="4" t="s">
        <v>11497</v>
      </c>
      <c r="J167" t="s">
        <v>11442</v>
      </c>
      <c r="K167" s="10" t="s">
        <v>1724</v>
      </c>
      <c r="M167" s="10"/>
    </row>
    <row r="168" spans="1:13">
      <c r="A168" s="10" t="s">
        <v>11448</v>
      </c>
      <c r="B168" s="10" t="s">
        <v>11460</v>
      </c>
      <c r="C168" s="10" t="s">
        <v>11458</v>
      </c>
      <c r="D168" s="10" t="s">
        <v>11459</v>
      </c>
      <c r="F168" s="867">
        <v>10556.8</v>
      </c>
      <c r="H168" s="12" t="s">
        <v>12341</v>
      </c>
      <c r="I168" s="4" t="s">
        <v>11495</v>
      </c>
      <c r="J168" s="10" t="s">
        <v>10930</v>
      </c>
      <c r="K168" s="10" t="s">
        <v>1724</v>
      </c>
      <c r="M168" s="10"/>
    </row>
    <row r="169" spans="1:13">
      <c r="A169" s="10" t="s">
        <v>11448</v>
      </c>
      <c r="B169" s="10" t="s">
        <v>11461</v>
      </c>
      <c r="C169" t="s">
        <v>8819</v>
      </c>
      <c r="F169" s="867">
        <v>18000</v>
      </c>
      <c r="H169" s="12" t="s">
        <v>12343</v>
      </c>
      <c r="I169" s="4" t="s">
        <v>11494</v>
      </c>
      <c r="J169" s="10" t="s">
        <v>11462</v>
      </c>
      <c r="K169" s="10" t="s">
        <v>11463</v>
      </c>
      <c r="M169" s="10"/>
    </row>
    <row r="170" spans="1:13">
      <c r="A170" s="10" t="s">
        <v>11448</v>
      </c>
      <c r="B170" s="10" t="s">
        <v>11456</v>
      </c>
      <c r="C170" s="10" t="s">
        <v>11250</v>
      </c>
      <c r="F170" s="867">
        <v>5400</v>
      </c>
      <c r="H170" s="12" t="s">
        <v>12344</v>
      </c>
      <c r="I170" s="4" t="s">
        <v>11496</v>
      </c>
      <c r="J170" s="10" t="s">
        <v>10930</v>
      </c>
      <c r="K170" s="10" t="s">
        <v>3700</v>
      </c>
      <c r="M170" s="10"/>
    </row>
    <row r="171" spans="1:13">
      <c r="A171" s="10" t="s">
        <v>11549</v>
      </c>
      <c r="B171" s="10" t="s">
        <v>11548</v>
      </c>
      <c r="C171" s="53" t="s">
        <v>1084</v>
      </c>
      <c r="F171" s="867">
        <v>38990</v>
      </c>
      <c r="G171">
        <v>0.7</v>
      </c>
      <c r="H171" s="10" t="s">
        <v>11005</v>
      </c>
      <c r="I171" s="4" t="s">
        <v>11028</v>
      </c>
      <c r="J171" s="10" t="s">
        <v>13051</v>
      </c>
      <c r="K171" s="10" t="s">
        <v>1724</v>
      </c>
      <c r="L171" s="10" t="s">
        <v>11064</v>
      </c>
      <c r="M171" s="10"/>
    </row>
    <row r="172" spans="1:13">
      <c r="A172" s="10" t="s">
        <v>11475</v>
      </c>
      <c r="B172" s="10" t="s">
        <v>11433</v>
      </c>
      <c r="C172" s="10" t="s">
        <v>11431</v>
      </c>
      <c r="E172">
        <v>28708</v>
      </c>
      <c r="F172" s="867">
        <f>E172*G172</f>
        <v>22966.400000000001</v>
      </c>
      <c r="G172">
        <v>0.8</v>
      </c>
      <c r="H172" s="10" t="s">
        <v>11436</v>
      </c>
      <c r="I172" s="4" t="s">
        <v>11440</v>
      </c>
      <c r="J172" s="10" t="s">
        <v>11432</v>
      </c>
      <c r="K172" s="10" t="s">
        <v>4917</v>
      </c>
      <c r="M172" s="10"/>
    </row>
    <row r="173" spans="1:13">
      <c r="A173" s="10" t="s">
        <v>11535</v>
      </c>
      <c r="B173" s="10" t="s">
        <v>11533</v>
      </c>
      <c r="C173" s="10" t="s">
        <v>9520</v>
      </c>
      <c r="F173" s="867">
        <v>6000</v>
      </c>
      <c r="H173" s="10" t="s">
        <v>11536</v>
      </c>
      <c r="I173" s="4" t="s">
        <v>11541</v>
      </c>
      <c r="J173" s="10" t="s">
        <v>11534</v>
      </c>
      <c r="K173" s="10" t="s">
        <v>3700</v>
      </c>
    </row>
    <row r="174" spans="1:13">
      <c r="A174" s="10" t="s">
        <v>11543</v>
      </c>
      <c r="B174" s="10" t="s">
        <v>11282</v>
      </c>
      <c r="C174" s="10" t="s">
        <v>11283</v>
      </c>
      <c r="E174">
        <v>25000</v>
      </c>
      <c r="F174" s="867">
        <v>22500</v>
      </c>
      <c r="G174">
        <v>0.9</v>
      </c>
      <c r="H174" s="10" t="s">
        <v>11284</v>
      </c>
      <c r="I174" s="4" t="s">
        <v>11514</v>
      </c>
      <c r="J174" s="10" t="s">
        <v>1101</v>
      </c>
      <c r="K174" s="10" t="s">
        <v>1724</v>
      </c>
    </row>
    <row r="175" spans="1:13">
      <c r="A175" s="10" t="s">
        <v>11546</v>
      </c>
      <c r="B175" s="10" t="s">
        <v>11472</v>
      </c>
      <c r="C175" s="10" t="s">
        <v>11473</v>
      </c>
      <c r="F175" s="867">
        <v>10000</v>
      </c>
      <c r="H175" s="10" t="s">
        <v>12351</v>
      </c>
      <c r="I175" s="4" t="s">
        <v>11521</v>
      </c>
      <c r="J175" s="10" t="s">
        <v>10866</v>
      </c>
      <c r="K175" s="10" t="s">
        <v>5548</v>
      </c>
    </row>
    <row r="176" spans="1:13">
      <c r="A176" s="10" t="s">
        <v>11545</v>
      </c>
      <c r="B176" s="10" t="s">
        <v>11504</v>
      </c>
      <c r="C176" s="10" t="s">
        <v>11014</v>
      </c>
      <c r="F176" s="867">
        <v>6000</v>
      </c>
      <c r="H176" s="10" t="s">
        <v>12350</v>
      </c>
      <c r="I176" s="4" t="s">
        <v>11520</v>
      </c>
      <c r="J176" s="10" t="s">
        <v>10683</v>
      </c>
      <c r="K176" s="10" t="s">
        <v>3639</v>
      </c>
    </row>
    <row r="177" spans="1:13">
      <c r="A177" s="10" t="s">
        <v>11545</v>
      </c>
      <c r="B177" s="10" t="s">
        <v>11465</v>
      </c>
      <c r="C177" t="s">
        <v>11466</v>
      </c>
      <c r="E177">
        <v>12000</v>
      </c>
      <c r="F177" s="867">
        <f>E177*0.9+300</f>
        <v>11100</v>
      </c>
      <c r="G177">
        <v>0.9</v>
      </c>
      <c r="H177" s="10" t="s">
        <v>12349</v>
      </c>
      <c r="I177" s="4" t="s">
        <v>11515</v>
      </c>
      <c r="J177" s="10" t="s">
        <v>10866</v>
      </c>
      <c r="K177" s="10" t="s">
        <v>3639</v>
      </c>
    </row>
    <row r="178" spans="1:13" s="836" customFormat="1">
      <c r="A178" s="664" t="s">
        <v>11545</v>
      </c>
      <c r="B178" s="664" t="s">
        <v>11575</v>
      </c>
      <c r="C178" s="664" t="s">
        <v>11576</v>
      </c>
      <c r="D178" s="664"/>
      <c r="F178" s="940">
        <v>19450.490000000002</v>
      </c>
      <c r="H178" s="664" t="s">
        <v>12354</v>
      </c>
      <c r="I178" s="664"/>
      <c r="J178" s="664" t="s">
        <v>11850</v>
      </c>
      <c r="K178" s="664" t="s">
        <v>3639</v>
      </c>
    </row>
    <row r="179" spans="1:13">
      <c r="A179" s="10" t="s">
        <v>11579</v>
      </c>
      <c r="B179" s="10" t="s">
        <v>11577</v>
      </c>
      <c r="C179" s="10" t="s">
        <v>11578</v>
      </c>
      <c r="F179" s="867">
        <v>58972.800000000003</v>
      </c>
      <c r="G179">
        <v>0.9</v>
      </c>
      <c r="H179" s="10" t="s">
        <v>12353</v>
      </c>
      <c r="I179" s="4" t="s">
        <v>11787</v>
      </c>
      <c r="J179" s="10" t="s">
        <v>11568</v>
      </c>
      <c r="K179" s="10" t="s">
        <v>1724</v>
      </c>
    </row>
    <row r="180" spans="1:13">
      <c r="A180" s="10" t="s">
        <v>11523</v>
      </c>
      <c r="B180" s="10" t="s">
        <v>11524</v>
      </c>
      <c r="C180" s="10" t="s">
        <v>11525</v>
      </c>
      <c r="D180" s="10" t="s">
        <v>11499</v>
      </c>
      <c r="F180" s="867">
        <v>38500</v>
      </c>
      <c r="G180">
        <v>0.7</v>
      </c>
      <c r="H180" s="12" t="s">
        <v>12348</v>
      </c>
      <c r="I180" s="228" t="s">
        <v>11500</v>
      </c>
      <c r="J180" s="10" t="s">
        <v>11501</v>
      </c>
      <c r="K180" s="10" t="s">
        <v>11596</v>
      </c>
      <c r="L180" s="10" t="s">
        <v>11502</v>
      </c>
    </row>
    <row r="181" spans="1:13">
      <c r="A181" s="10" t="s">
        <v>11523</v>
      </c>
      <c r="B181" s="10" t="s">
        <v>11527</v>
      </c>
      <c r="C181" s="10" t="s">
        <v>9893</v>
      </c>
      <c r="F181" s="867">
        <v>6700</v>
      </c>
      <c r="H181" s="10" t="s">
        <v>11528</v>
      </c>
      <c r="I181" s="206" t="s">
        <v>11538</v>
      </c>
      <c r="J181" s="10" t="s">
        <v>10683</v>
      </c>
      <c r="K181" s="10" t="s">
        <v>11531</v>
      </c>
    </row>
    <row r="182" spans="1:13">
      <c r="A182" s="10" t="s">
        <v>11532</v>
      </c>
      <c r="B182" s="10" t="s">
        <v>11529</v>
      </c>
      <c r="C182" t="s">
        <v>9472</v>
      </c>
      <c r="F182" s="867">
        <v>35506.400000000001</v>
      </c>
      <c r="G182" s="10"/>
      <c r="H182" s="10" t="s">
        <v>12347</v>
      </c>
      <c r="I182" s="4" t="s">
        <v>11537</v>
      </c>
      <c r="J182" s="10" t="s">
        <v>11002</v>
      </c>
      <c r="K182" s="10" t="s">
        <v>11530</v>
      </c>
    </row>
    <row r="183" spans="1:13">
      <c r="A183" s="10" t="s">
        <v>11532</v>
      </c>
      <c r="B183" s="10" t="s">
        <v>11191</v>
      </c>
      <c r="C183" s="10" t="s">
        <v>9573</v>
      </c>
      <c r="E183">
        <v>12500</v>
      </c>
      <c r="F183" s="867">
        <v>6250</v>
      </c>
      <c r="G183">
        <v>0.5</v>
      </c>
      <c r="H183" s="10" t="s">
        <v>11192</v>
      </c>
      <c r="I183" s="4" t="s">
        <v>11196</v>
      </c>
      <c r="J183" t="s">
        <v>1101</v>
      </c>
      <c r="K183" t="s">
        <v>3689</v>
      </c>
      <c r="L183" s="10" t="s">
        <v>11193</v>
      </c>
      <c r="M183" s="10"/>
    </row>
    <row r="184" spans="1:13">
      <c r="A184" s="10" t="s">
        <v>11532</v>
      </c>
      <c r="B184" s="10" t="s">
        <v>11280</v>
      </c>
      <c r="C184" s="10" t="s">
        <v>9573</v>
      </c>
      <c r="E184">
        <v>46000</v>
      </c>
      <c r="F184" s="867">
        <v>23000</v>
      </c>
      <c r="G184">
        <v>0.5</v>
      </c>
      <c r="H184" s="10" t="s">
        <v>11281</v>
      </c>
      <c r="I184" s="4" t="s">
        <v>11317</v>
      </c>
      <c r="J184" s="10" t="s">
        <v>1101</v>
      </c>
      <c r="K184" s="10" t="s">
        <v>1724</v>
      </c>
    </row>
    <row r="185" spans="1:13">
      <c r="A185" s="10" t="s">
        <v>11532</v>
      </c>
      <c r="B185" s="10" t="s">
        <v>11408</v>
      </c>
      <c r="C185" s="10" t="s">
        <v>11409</v>
      </c>
      <c r="D185" s="10" t="s">
        <v>11412</v>
      </c>
      <c r="E185">
        <v>10750</v>
      </c>
      <c r="F185" s="867">
        <v>7525</v>
      </c>
      <c r="G185">
        <v>0.7</v>
      </c>
      <c r="H185" s="10" t="s">
        <v>11410</v>
      </c>
      <c r="I185" s="4" t="s">
        <v>11420</v>
      </c>
      <c r="J185" s="10" t="s">
        <v>10729</v>
      </c>
      <c r="K185" s="10" t="s">
        <v>3979</v>
      </c>
      <c r="L185" s="10" t="s">
        <v>11413</v>
      </c>
    </row>
    <row r="186" spans="1:13">
      <c r="A186" s="10" t="s">
        <v>11698</v>
      </c>
      <c r="B186" s="10" t="s">
        <v>11567</v>
      </c>
      <c r="C186" t="s">
        <v>8197</v>
      </c>
      <c r="F186" s="867">
        <v>193526.39999999999</v>
      </c>
      <c r="G186">
        <v>0.8</v>
      </c>
      <c r="H186" s="10" t="s">
        <v>12355</v>
      </c>
      <c r="J186" t="s">
        <v>11568</v>
      </c>
      <c r="K186" s="10" t="s">
        <v>8180</v>
      </c>
      <c r="L186" s="10"/>
    </row>
    <row r="187" spans="1:13">
      <c r="A187" s="10" t="s">
        <v>11552</v>
      </c>
      <c r="B187" s="10" t="s">
        <v>11419</v>
      </c>
      <c r="C187" s="10" t="s">
        <v>9435</v>
      </c>
      <c r="E187">
        <v>127300</v>
      </c>
      <c r="F187" s="867">
        <v>101840</v>
      </c>
      <c r="G187">
        <v>0.8</v>
      </c>
      <c r="H187" s="10" t="s">
        <v>12357</v>
      </c>
      <c r="I187" s="4" t="s">
        <v>11421</v>
      </c>
      <c r="J187" t="s">
        <v>10729</v>
      </c>
      <c r="K187" t="s">
        <v>9565</v>
      </c>
    </row>
    <row r="188" spans="1:13">
      <c r="A188" s="10" t="s">
        <v>11555</v>
      </c>
      <c r="B188" s="10" t="s">
        <v>11553</v>
      </c>
      <c r="C188" s="10" t="s">
        <v>11554</v>
      </c>
      <c r="E188">
        <v>13800</v>
      </c>
      <c r="F188" s="867">
        <v>13800</v>
      </c>
      <c r="G188">
        <v>0.9</v>
      </c>
      <c r="H188" s="10" t="s">
        <v>11586</v>
      </c>
      <c r="I188" s="4" t="s">
        <v>11589</v>
      </c>
      <c r="J188" s="10" t="s">
        <v>1101</v>
      </c>
      <c r="K188" s="10" t="s">
        <v>1724</v>
      </c>
    </row>
    <row r="189" spans="1:13">
      <c r="A189" s="10" t="s">
        <v>11566</v>
      </c>
      <c r="B189" s="10" t="s">
        <v>11565</v>
      </c>
      <c r="C189" s="10" t="s">
        <v>6955</v>
      </c>
      <c r="F189" s="867">
        <v>9300</v>
      </c>
      <c r="H189" s="10" t="s">
        <v>11585</v>
      </c>
      <c r="I189" s="4" t="s">
        <v>11592</v>
      </c>
      <c r="J189" s="10" t="s">
        <v>1101</v>
      </c>
      <c r="K189" s="10" t="s">
        <v>8180</v>
      </c>
      <c r="L189" s="10"/>
      <c r="M189" s="10"/>
    </row>
    <row r="190" spans="1:13" s="712" customFormat="1">
      <c r="A190" s="923" t="s">
        <v>11547</v>
      </c>
      <c r="B190" s="923" t="s">
        <v>10401</v>
      </c>
      <c r="C190" s="938" t="s">
        <v>10402</v>
      </c>
      <c r="F190" s="939">
        <v>600</v>
      </c>
      <c r="H190" s="934" t="s">
        <v>12313</v>
      </c>
      <c r="I190" s="712" t="s">
        <v>10407</v>
      </c>
      <c r="J190" s="10" t="s">
        <v>13051</v>
      </c>
      <c r="K190" s="932" t="s">
        <v>1724</v>
      </c>
      <c r="L190" s="923" t="s">
        <v>11161</v>
      </c>
    </row>
    <row r="191" spans="1:13" s="712" customFormat="1">
      <c r="A191" s="923" t="s">
        <v>11547</v>
      </c>
      <c r="B191" s="923" t="s">
        <v>10404</v>
      </c>
      <c r="C191" s="712" t="s">
        <v>10405</v>
      </c>
      <c r="F191" s="939">
        <v>600</v>
      </c>
      <c r="H191" s="934" t="s">
        <v>12314</v>
      </c>
      <c r="I191" s="712" t="s">
        <v>10407</v>
      </c>
      <c r="J191" s="10" t="s">
        <v>13051</v>
      </c>
      <c r="K191" s="713" t="s">
        <v>1724</v>
      </c>
    </row>
    <row r="192" spans="1:13">
      <c r="A192" s="10" t="s">
        <v>11566</v>
      </c>
      <c r="B192" s="10" t="s">
        <v>11572</v>
      </c>
      <c r="C192" s="10" t="s">
        <v>8044</v>
      </c>
      <c r="F192" s="867">
        <v>41790</v>
      </c>
      <c r="G192">
        <v>0.7</v>
      </c>
      <c r="H192" s="10" t="s">
        <v>11584</v>
      </c>
      <c r="I192" s="4" t="s">
        <v>11593</v>
      </c>
      <c r="J192" s="10" t="s">
        <v>13051</v>
      </c>
      <c r="K192" s="10" t="s">
        <v>1724</v>
      </c>
      <c r="L192" s="10"/>
      <c r="M192" s="10"/>
    </row>
    <row r="193" spans="1:14">
      <c r="A193" s="10" t="s">
        <v>11551</v>
      </c>
      <c r="B193" s="10" t="s">
        <v>11385</v>
      </c>
      <c r="C193" s="10" t="s">
        <v>10507</v>
      </c>
      <c r="F193" s="867">
        <v>6400</v>
      </c>
      <c r="G193">
        <v>0.8</v>
      </c>
      <c r="H193" s="10" t="s">
        <v>11503</v>
      </c>
      <c r="I193" s="4" t="s">
        <v>11522</v>
      </c>
      <c r="J193" t="s">
        <v>10866</v>
      </c>
      <c r="K193" t="s">
        <v>3639</v>
      </c>
      <c r="L193" s="10"/>
      <c r="M193" s="10"/>
    </row>
    <row r="194" spans="1:14">
      <c r="A194" s="10" t="s">
        <v>12243</v>
      </c>
      <c r="B194" s="10" t="s">
        <v>11556</v>
      </c>
      <c r="C194" s="10" t="s">
        <v>9472</v>
      </c>
      <c r="E194">
        <v>24000</v>
      </c>
      <c r="F194" s="867">
        <v>22800</v>
      </c>
      <c r="G194" s="10" t="s">
        <v>11557</v>
      </c>
      <c r="H194" s="10" t="s">
        <v>12358</v>
      </c>
      <c r="I194" s="4" t="s">
        <v>11591</v>
      </c>
      <c r="J194" s="10" t="s">
        <v>11558</v>
      </c>
      <c r="K194" s="10" t="s">
        <v>1724</v>
      </c>
      <c r="L194" s="10"/>
      <c r="M194" s="10"/>
    </row>
    <row r="195" spans="1:14" s="836" customFormat="1">
      <c r="A195" s="664" t="s">
        <v>11551</v>
      </c>
      <c r="B195" s="664" t="s">
        <v>11559</v>
      </c>
      <c r="C195" s="664" t="s">
        <v>11560</v>
      </c>
      <c r="E195" s="836">
        <v>29800</v>
      </c>
      <c r="F195" s="940">
        <v>20861.02</v>
      </c>
      <c r="G195" s="836">
        <v>0.7</v>
      </c>
      <c r="H195" s="664" t="s">
        <v>12354</v>
      </c>
      <c r="J195" s="664" t="s">
        <v>11850</v>
      </c>
      <c r="K195" s="664" t="s">
        <v>8180</v>
      </c>
      <c r="L195" s="664"/>
    </row>
    <row r="196" spans="1:14">
      <c r="A196" s="10" t="s">
        <v>11696</v>
      </c>
      <c r="B196" s="30" t="s">
        <v>11561</v>
      </c>
      <c r="C196" t="s">
        <v>8681</v>
      </c>
      <c r="E196" s="30"/>
      <c r="F196" s="867">
        <v>24000</v>
      </c>
      <c r="H196" s="10" t="s">
        <v>12359</v>
      </c>
      <c r="I196" s="206" t="s">
        <v>11590</v>
      </c>
      <c r="J196" s="10" t="s">
        <v>11562</v>
      </c>
      <c r="K196" s="10" t="s">
        <v>11563</v>
      </c>
      <c r="L196" s="10"/>
      <c r="M196" s="10" t="s">
        <v>11564</v>
      </c>
    </row>
    <row r="197" spans="1:14">
      <c r="A197" s="10" t="s">
        <v>11571</v>
      </c>
      <c r="B197" s="10" t="s">
        <v>11569</v>
      </c>
      <c r="C197" s="10" t="s">
        <v>10384</v>
      </c>
      <c r="F197" s="867">
        <v>6000</v>
      </c>
      <c r="H197" s="10" t="s">
        <v>11581</v>
      </c>
      <c r="I197" s="4" t="s">
        <v>11594</v>
      </c>
      <c r="J197" s="10" t="s">
        <v>1101</v>
      </c>
      <c r="K197" s="10" t="s">
        <v>8180</v>
      </c>
    </row>
    <row r="198" spans="1:14">
      <c r="A198" s="10" t="s">
        <v>11699</v>
      </c>
      <c r="B198" s="10" t="s">
        <v>11570</v>
      </c>
      <c r="C198" s="10" t="s">
        <v>10384</v>
      </c>
      <c r="F198" s="867">
        <v>8950</v>
      </c>
      <c r="H198" s="10" t="s">
        <v>11581</v>
      </c>
      <c r="I198" s="4" t="s">
        <v>11594</v>
      </c>
      <c r="J198" s="10" t="s">
        <v>1101</v>
      </c>
      <c r="K198" s="10" t="s">
        <v>8180</v>
      </c>
      <c r="L198" s="10"/>
      <c r="M198" s="10"/>
    </row>
    <row r="199" spans="1:14" s="15" customFormat="1">
      <c r="A199" s="30" t="s">
        <v>11666</v>
      </c>
      <c r="B199" s="30" t="s">
        <v>11353</v>
      </c>
      <c r="C199" s="30" t="s">
        <v>8197</v>
      </c>
      <c r="F199" s="919">
        <v>45200</v>
      </c>
      <c r="H199" s="30" t="s">
        <v>13149</v>
      </c>
      <c r="I199" s="139" t="s">
        <v>11358</v>
      </c>
      <c r="J199" s="30" t="s">
        <v>10683</v>
      </c>
      <c r="K199" s="30" t="s">
        <v>9393</v>
      </c>
      <c r="M199" s="30" t="s">
        <v>11606</v>
      </c>
    </row>
    <row r="200" spans="1:14">
      <c r="A200" s="10" t="s">
        <v>11601</v>
      </c>
      <c r="B200" s="10" t="s">
        <v>11600</v>
      </c>
      <c r="C200" s="10" t="s">
        <v>856</v>
      </c>
      <c r="F200" s="867">
        <v>7600</v>
      </c>
      <c r="H200" s="10" t="s">
        <v>13145</v>
      </c>
      <c r="I200" s="4" t="s">
        <v>11614</v>
      </c>
      <c r="J200" s="10" t="s">
        <v>10683</v>
      </c>
      <c r="K200" s="10" t="s">
        <v>3639</v>
      </c>
      <c r="L200" s="10"/>
      <c r="M200" s="10"/>
    </row>
    <row r="201" spans="1:14">
      <c r="A201" s="10" t="s">
        <v>11702</v>
      </c>
      <c r="B201" s="10" t="s">
        <v>11602</v>
      </c>
      <c r="C201" s="10" t="s">
        <v>11250</v>
      </c>
      <c r="F201" s="867">
        <v>18440</v>
      </c>
      <c r="G201">
        <v>0.9</v>
      </c>
      <c r="H201" s="10" t="s">
        <v>12372</v>
      </c>
      <c r="I201" s="4" t="s">
        <v>11615</v>
      </c>
      <c r="J201" s="10" t="s">
        <v>10729</v>
      </c>
      <c r="K201" s="10" t="s">
        <v>2181</v>
      </c>
      <c r="L201" s="10"/>
      <c r="M201" s="10"/>
    </row>
    <row r="202" spans="1:14">
      <c r="A202" s="10" t="s">
        <v>11605</v>
      </c>
      <c r="B202" s="10" t="s">
        <v>11498</v>
      </c>
      <c r="C202" s="10" t="s">
        <v>9513</v>
      </c>
      <c r="E202">
        <v>23000</v>
      </c>
      <c r="F202" s="867">
        <v>16100</v>
      </c>
      <c r="G202">
        <v>0.7</v>
      </c>
      <c r="H202" s="12" t="s">
        <v>12360</v>
      </c>
      <c r="I202" s="4" t="s">
        <v>11516</v>
      </c>
      <c r="J202" s="10" t="s">
        <v>13051</v>
      </c>
      <c r="K202" s="10" t="s">
        <v>5548</v>
      </c>
      <c r="L202" s="10"/>
      <c r="M202" s="10"/>
    </row>
    <row r="203" spans="1:14">
      <c r="A203" s="10" t="s">
        <v>11701</v>
      </c>
      <c r="B203" s="30" t="s">
        <v>11603</v>
      </c>
      <c r="C203" s="10" t="s">
        <v>8044</v>
      </c>
      <c r="D203" s="10"/>
      <c r="F203" s="867">
        <v>65912</v>
      </c>
      <c r="H203" s="10" t="s">
        <v>12373</v>
      </c>
      <c r="I203" s="206" t="s">
        <v>11613</v>
      </c>
      <c r="J203" s="10" t="s">
        <v>13051</v>
      </c>
      <c r="K203" s="10" t="s">
        <v>11596</v>
      </c>
      <c r="L203" s="10"/>
      <c r="M203" s="10"/>
    </row>
    <row r="204" spans="1:14">
      <c r="A204" s="10" t="s">
        <v>11705</v>
      </c>
      <c r="B204" s="10" t="s">
        <v>11625</v>
      </c>
      <c r="C204" s="10" t="s">
        <v>10384</v>
      </c>
      <c r="F204" s="867">
        <v>6000</v>
      </c>
      <c r="H204" s="10" t="s">
        <v>11626</v>
      </c>
      <c r="I204" s="4" t="s">
        <v>11638</v>
      </c>
      <c r="J204" s="10" t="s">
        <v>10729</v>
      </c>
      <c r="K204" s="10" t="s">
        <v>9505</v>
      </c>
      <c r="L204" s="10"/>
      <c r="M204" s="10"/>
    </row>
    <row r="205" spans="1:14">
      <c r="A205" s="10" t="s">
        <v>11705</v>
      </c>
      <c r="B205" s="10" t="s">
        <v>11627</v>
      </c>
      <c r="C205" s="10" t="s">
        <v>6375</v>
      </c>
      <c r="F205" s="867">
        <v>33740.800000000003</v>
      </c>
      <c r="G205">
        <v>0.8</v>
      </c>
      <c r="H205" s="10" t="s">
        <v>12374</v>
      </c>
      <c r="I205" s="4" t="s">
        <v>11637</v>
      </c>
      <c r="J205" s="10" t="s">
        <v>10729</v>
      </c>
      <c r="K205" s="10" t="s">
        <v>2181</v>
      </c>
      <c r="L205" s="10"/>
      <c r="M205" s="10"/>
    </row>
    <row r="206" spans="1:14">
      <c r="A206" s="10" t="s">
        <v>11704</v>
      </c>
      <c r="B206" s="10" t="s">
        <v>11628</v>
      </c>
      <c r="C206" t="s">
        <v>856</v>
      </c>
      <c r="F206" s="867">
        <v>71370</v>
      </c>
      <c r="H206" s="10" t="s">
        <v>12361</v>
      </c>
      <c r="I206" s="206" t="s">
        <v>11636</v>
      </c>
      <c r="J206" t="s">
        <v>10739</v>
      </c>
      <c r="K206" s="10" t="s">
        <v>9505</v>
      </c>
      <c r="L206" s="10"/>
      <c r="M206" s="10"/>
    </row>
    <row r="207" spans="1:14">
      <c r="A207" s="10" t="s">
        <v>11629</v>
      </c>
      <c r="B207" s="10" t="s">
        <v>10915</v>
      </c>
      <c r="C207" s="10" t="s">
        <v>6346</v>
      </c>
      <c r="F207" s="867">
        <v>14400</v>
      </c>
      <c r="H207" s="10" t="s">
        <v>13132</v>
      </c>
      <c r="I207" s="4" t="s">
        <v>10952</v>
      </c>
      <c r="J207" s="10" t="s">
        <v>1101</v>
      </c>
      <c r="K207" s="10" t="s">
        <v>1724</v>
      </c>
      <c r="L207" s="10" t="s">
        <v>10916</v>
      </c>
      <c r="M207" s="10"/>
    </row>
    <row r="208" spans="1:14">
      <c r="A208" s="10" t="s">
        <v>11629</v>
      </c>
      <c r="B208" s="10" t="s">
        <v>11153</v>
      </c>
      <c r="C208" s="10" t="s">
        <v>557</v>
      </c>
      <c r="E208">
        <v>10100</v>
      </c>
      <c r="F208" s="867">
        <v>7070</v>
      </c>
      <c r="G208">
        <v>0.7</v>
      </c>
      <c r="H208" s="10" t="s">
        <v>11651</v>
      </c>
      <c r="I208" s="4" t="s">
        <v>11166</v>
      </c>
      <c r="J208" s="10" t="s">
        <v>13051</v>
      </c>
      <c r="K208" t="s">
        <v>1724</v>
      </c>
      <c r="L208" s="10" t="s">
        <v>11155</v>
      </c>
      <c r="M208" s="10" t="s">
        <v>10695</v>
      </c>
      <c r="N208" s="10" t="s">
        <v>11154</v>
      </c>
    </row>
    <row r="209" spans="1:14">
      <c r="A209" s="10" t="s">
        <v>11629</v>
      </c>
      <c r="B209" s="10" t="s">
        <v>9666</v>
      </c>
      <c r="C209" s="15" t="s">
        <v>9674</v>
      </c>
      <c r="D209" s="643"/>
      <c r="E209" s="643"/>
      <c r="F209" s="948">
        <v>2250</v>
      </c>
      <c r="H209" s="10" t="s">
        <v>11145</v>
      </c>
      <c r="I209" s="206" t="s">
        <v>11165</v>
      </c>
      <c r="J209" s="10" t="s">
        <v>13051</v>
      </c>
      <c r="K209" s="10" t="s">
        <v>11144</v>
      </c>
      <c r="L209" s="10" t="s">
        <v>11146</v>
      </c>
      <c r="M209" s="10" t="s">
        <v>10695</v>
      </c>
      <c r="N209" s="685" t="s">
        <v>9673</v>
      </c>
    </row>
    <row r="210" spans="1:14">
      <c r="A210" s="10" t="s">
        <v>11629</v>
      </c>
      <c r="B210" s="10" t="s">
        <v>11178</v>
      </c>
      <c r="C210" s="10" t="s">
        <v>557</v>
      </c>
      <c r="F210" s="867">
        <v>9500</v>
      </c>
      <c r="H210" s="10" t="s">
        <v>13164</v>
      </c>
      <c r="I210" s="4" t="s">
        <v>11194</v>
      </c>
      <c r="J210" s="10" t="s">
        <v>13051</v>
      </c>
      <c r="K210" t="s">
        <v>3689</v>
      </c>
      <c r="L210" s="10" t="s">
        <v>11179</v>
      </c>
      <c r="M210" s="10"/>
    </row>
    <row r="211" spans="1:14">
      <c r="A211" s="10" t="s">
        <v>11629</v>
      </c>
      <c r="B211" s="10" t="s">
        <v>11180</v>
      </c>
      <c r="C211" s="10" t="s">
        <v>557</v>
      </c>
      <c r="F211" s="867">
        <v>9500</v>
      </c>
      <c r="H211" s="10" t="s">
        <v>11181</v>
      </c>
      <c r="I211" s="4" t="s">
        <v>11194</v>
      </c>
      <c r="J211" s="10" t="s">
        <v>13051</v>
      </c>
      <c r="K211" t="s">
        <v>3689</v>
      </c>
      <c r="L211" s="10" t="s">
        <v>11177</v>
      </c>
      <c r="M211" s="10"/>
    </row>
    <row r="212" spans="1:14">
      <c r="A212" s="10" t="s">
        <v>11703</v>
      </c>
      <c r="B212" s="10" t="s">
        <v>11208</v>
      </c>
      <c r="C212" s="10" t="s">
        <v>11209</v>
      </c>
      <c r="D212" s="10" t="s">
        <v>11630</v>
      </c>
      <c r="F212" s="867">
        <v>18000</v>
      </c>
      <c r="H212" s="10" t="s">
        <v>12367</v>
      </c>
      <c r="I212" s="4" t="s">
        <v>11635</v>
      </c>
      <c r="J212" s="10" t="s">
        <v>11940</v>
      </c>
      <c r="K212" s="10" t="s">
        <v>2181</v>
      </c>
      <c r="L212" s="10"/>
      <c r="M212" s="10" t="s">
        <v>11631</v>
      </c>
    </row>
    <row r="213" spans="1:14">
      <c r="A213" s="10" t="s">
        <v>11703</v>
      </c>
      <c r="B213" s="10" t="s">
        <v>11632</v>
      </c>
      <c r="C213" s="10" t="s">
        <v>3888</v>
      </c>
      <c r="E213">
        <v>28240</v>
      </c>
      <c r="F213" s="867">
        <v>25416</v>
      </c>
      <c r="G213">
        <v>0.9</v>
      </c>
      <c r="H213" s="10" t="s">
        <v>12366</v>
      </c>
      <c r="I213" s="4" t="s">
        <v>11634</v>
      </c>
      <c r="J213" s="10" t="s">
        <v>11633</v>
      </c>
      <c r="K213" s="10" t="s">
        <v>9505</v>
      </c>
      <c r="L213" s="10"/>
      <c r="M213" s="10"/>
    </row>
    <row r="214" spans="1:14">
      <c r="A214" s="10" t="s">
        <v>11706</v>
      </c>
      <c r="B214" s="10" t="s">
        <v>11639</v>
      </c>
      <c r="C214" s="10" t="s">
        <v>6497</v>
      </c>
      <c r="F214" s="867">
        <v>4500</v>
      </c>
      <c r="H214" s="10" t="s">
        <v>12368</v>
      </c>
      <c r="I214" s="4" t="s">
        <v>11644</v>
      </c>
      <c r="J214" s="10" t="s">
        <v>11228</v>
      </c>
      <c r="K214" s="10" t="s">
        <v>1724</v>
      </c>
      <c r="L214" s="10"/>
      <c r="M214" s="10"/>
    </row>
    <row r="215" spans="1:14">
      <c r="A215" s="10" t="s">
        <v>11706</v>
      </c>
      <c r="B215" s="10" t="s">
        <v>11640</v>
      </c>
      <c r="C215" s="10" t="s">
        <v>11341</v>
      </c>
      <c r="D215" s="10"/>
      <c r="E215">
        <v>104168</v>
      </c>
      <c r="F215" s="867">
        <v>83334.399999999994</v>
      </c>
      <c r="G215">
        <v>0.8</v>
      </c>
      <c r="H215" s="10" t="s">
        <v>11643</v>
      </c>
      <c r="I215" s="4" t="s">
        <v>11646</v>
      </c>
      <c r="J215" s="10" t="s">
        <v>11228</v>
      </c>
      <c r="K215" s="10" t="s">
        <v>2087</v>
      </c>
      <c r="L215" s="10"/>
      <c r="M215" s="10"/>
    </row>
    <row r="216" spans="1:14">
      <c r="A216" s="10" t="s">
        <v>11707</v>
      </c>
      <c r="B216" s="10" t="s">
        <v>11641</v>
      </c>
      <c r="C216" s="10" t="s">
        <v>11642</v>
      </c>
      <c r="F216" s="867">
        <v>10800</v>
      </c>
      <c r="G216">
        <v>0.9</v>
      </c>
      <c r="H216" s="10" t="s">
        <v>12365</v>
      </c>
      <c r="I216" s="4" t="s">
        <v>11645</v>
      </c>
      <c r="J216" s="10" t="s">
        <v>1101</v>
      </c>
      <c r="K216" s="10" t="s">
        <v>1724</v>
      </c>
      <c r="L216" s="10"/>
      <c r="M216" s="10"/>
    </row>
    <row r="217" spans="1:14" s="637" customFormat="1">
      <c r="A217" s="638" t="s">
        <v>11710</v>
      </c>
      <c r="B217" s="637" t="s">
        <v>9130</v>
      </c>
      <c r="C217" s="821" t="s">
        <v>9129</v>
      </c>
      <c r="D217" s="915"/>
      <c r="E217" s="638"/>
      <c r="F217" s="637">
        <v>85000</v>
      </c>
      <c r="H217" s="638" t="s">
        <v>11667</v>
      </c>
      <c r="I217" s="916" t="s">
        <v>11676</v>
      </c>
      <c r="J217" s="638" t="s">
        <v>11662</v>
      </c>
      <c r="K217" s="638" t="s">
        <v>11663</v>
      </c>
      <c r="L217" s="638"/>
      <c r="M217" s="638"/>
    </row>
    <row r="218" spans="1:14" s="836" customFormat="1">
      <c r="A218" s="664" t="s">
        <v>11660</v>
      </c>
      <c r="B218" s="664" t="s">
        <v>11664</v>
      </c>
      <c r="C218" s="664" t="s">
        <v>11678</v>
      </c>
      <c r="F218" s="940">
        <v>86472.69</v>
      </c>
      <c r="G218" s="836">
        <v>0.9</v>
      </c>
      <c r="H218" s="664" t="s">
        <v>12364</v>
      </c>
      <c r="J218" s="664" t="s">
        <v>11850</v>
      </c>
      <c r="K218" s="664" t="s">
        <v>3700</v>
      </c>
      <c r="L218" s="664"/>
      <c r="M218" s="664"/>
    </row>
    <row r="219" spans="1:14">
      <c r="A219" s="10" t="s">
        <v>11737</v>
      </c>
      <c r="B219" s="30" t="s">
        <v>11658</v>
      </c>
      <c r="C219" s="30" t="s">
        <v>11728</v>
      </c>
      <c r="D219" s="15"/>
      <c r="E219" s="15"/>
      <c r="F219" s="947">
        <v>9000</v>
      </c>
      <c r="G219" s="15"/>
      <c r="H219" s="10" t="s">
        <v>12637</v>
      </c>
      <c r="I219" s="4" t="s">
        <v>11785</v>
      </c>
      <c r="J219" s="30" t="s">
        <v>10729</v>
      </c>
      <c r="K219" s="30" t="s">
        <v>1724</v>
      </c>
      <c r="L219" s="10"/>
      <c r="M219" s="10"/>
      <c r="N219" s="10" t="s">
        <v>11736</v>
      </c>
    </row>
    <row r="220" spans="1:14" s="10" customFormat="1">
      <c r="A220" s="10" t="s">
        <v>11661</v>
      </c>
      <c r="B220" s="10" t="s">
        <v>11659</v>
      </c>
      <c r="C220" s="10" t="s">
        <v>11657</v>
      </c>
      <c r="F220" s="867">
        <v>39600</v>
      </c>
      <c r="G220" s="10">
        <v>0.9</v>
      </c>
      <c r="H220" s="10" t="s">
        <v>12375</v>
      </c>
      <c r="I220" s="206" t="s">
        <v>11690</v>
      </c>
      <c r="J220" s="10" t="s">
        <v>10729</v>
      </c>
      <c r="K220" s="10" t="s">
        <v>1724</v>
      </c>
    </row>
    <row r="221" spans="1:14">
      <c r="A221" s="30" t="s">
        <v>11653</v>
      </c>
      <c r="B221" s="10" t="s">
        <v>11652</v>
      </c>
      <c r="C221" s="10" t="s">
        <v>6346</v>
      </c>
      <c r="E221">
        <v>6000</v>
      </c>
      <c r="F221" s="867">
        <v>4200</v>
      </c>
      <c r="G221">
        <v>0.7</v>
      </c>
      <c r="H221" s="10" t="s">
        <v>12371</v>
      </c>
      <c r="I221" s="4" t="s">
        <v>11673</v>
      </c>
      <c r="J221" s="10" t="s">
        <v>11010</v>
      </c>
      <c r="K221" s="10" t="s">
        <v>1724</v>
      </c>
      <c r="L221" s="10"/>
      <c r="M221" s="10"/>
    </row>
    <row r="222" spans="1:14">
      <c r="A222" s="30" t="s">
        <v>11653</v>
      </c>
      <c r="B222" s="10" t="s">
        <v>11654</v>
      </c>
      <c r="C222" s="10" t="s">
        <v>9429</v>
      </c>
      <c r="D222" s="10" t="s">
        <v>11655</v>
      </c>
      <c r="F222" s="867">
        <v>7884</v>
      </c>
      <c r="G222">
        <v>0.9</v>
      </c>
      <c r="H222" s="10" t="s">
        <v>11670</v>
      </c>
      <c r="I222" s="4" t="s">
        <v>11671</v>
      </c>
      <c r="J222" s="10" t="s">
        <v>10729</v>
      </c>
      <c r="K222" s="10" t="s">
        <v>1724</v>
      </c>
      <c r="L222" s="10"/>
      <c r="M222" s="10"/>
    </row>
    <row r="223" spans="1:14">
      <c r="A223" s="30" t="s">
        <v>11653</v>
      </c>
      <c r="B223" s="10" t="s">
        <v>11656</v>
      </c>
      <c r="C223" s="10" t="s">
        <v>10384</v>
      </c>
      <c r="F223" s="867">
        <v>15000</v>
      </c>
      <c r="H223" s="10" t="s">
        <v>12370</v>
      </c>
      <c r="I223" s="4" t="s">
        <v>11677</v>
      </c>
      <c r="J223" s="10" t="s">
        <v>10729</v>
      </c>
      <c r="K223" s="10" t="s">
        <v>3700</v>
      </c>
      <c r="L223" s="10"/>
      <c r="M223" s="10"/>
    </row>
    <row r="224" spans="1:14">
      <c r="A224" s="30" t="s">
        <v>11653</v>
      </c>
      <c r="B224" s="10" t="s">
        <v>11665</v>
      </c>
      <c r="C224" s="10" t="s">
        <v>8530</v>
      </c>
      <c r="E224">
        <v>20100</v>
      </c>
      <c r="F224" s="867">
        <v>16080</v>
      </c>
      <c r="G224">
        <v>0.8</v>
      </c>
      <c r="H224" s="10" t="s">
        <v>12369</v>
      </c>
      <c r="I224" s="4" t="s">
        <v>11672</v>
      </c>
      <c r="J224" s="10" t="s">
        <v>11010</v>
      </c>
      <c r="K224" s="10" t="s">
        <v>1724</v>
      </c>
      <c r="L224" s="10"/>
      <c r="M224" s="10"/>
    </row>
    <row r="225" spans="1:13">
      <c r="A225" s="30" t="s">
        <v>11708</v>
      </c>
      <c r="B225" s="10" t="s">
        <v>11668</v>
      </c>
      <c r="C225" s="10" t="s">
        <v>11669</v>
      </c>
      <c r="F225" s="867">
        <v>45000</v>
      </c>
      <c r="G225">
        <v>0.8</v>
      </c>
      <c r="H225" s="10" t="s">
        <v>12362</v>
      </c>
      <c r="I225" s="4" t="s">
        <v>11674</v>
      </c>
      <c r="J225" s="10" t="s">
        <v>11432</v>
      </c>
      <c r="K225" s="10" t="s">
        <v>1724</v>
      </c>
      <c r="L225" s="10"/>
      <c r="M225" s="10"/>
    </row>
    <row r="226" spans="1:13">
      <c r="A226" s="30" t="s">
        <v>11697</v>
      </c>
      <c r="B226" s="10" t="s">
        <v>11582</v>
      </c>
      <c r="C226" s="10" t="s">
        <v>11583</v>
      </c>
      <c r="F226" s="867">
        <v>6000</v>
      </c>
      <c r="H226" s="10" t="s">
        <v>12363</v>
      </c>
      <c r="I226" s="4" t="s">
        <v>11588</v>
      </c>
      <c r="J226" s="10" t="s">
        <v>1101</v>
      </c>
      <c r="K226" s="10" t="s">
        <v>8180</v>
      </c>
      <c r="L226" s="10"/>
      <c r="M226" s="10"/>
    </row>
    <row r="227" spans="1:13">
      <c r="A227" s="30" t="s">
        <v>11681</v>
      </c>
      <c r="B227" s="10" t="s">
        <v>11680</v>
      </c>
      <c r="C227" s="10" t="s">
        <v>9527</v>
      </c>
      <c r="E227">
        <v>27208</v>
      </c>
      <c r="F227" s="867">
        <v>21766.400000000001</v>
      </c>
      <c r="G227">
        <v>0.8</v>
      </c>
      <c r="H227" s="10" t="s">
        <v>12376</v>
      </c>
      <c r="I227" s="4" t="s">
        <v>11689</v>
      </c>
      <c r="J227" s="10" t="s">
        <v>10675</v>
      </c>
      <c r="K227" s="10" t="s">
        <v>4917</v>
      </c>
      <c r="L227" s="10"/>
      <c r="M227" s="10"/>
    </row>
    <row r="228" spans="1:13">
      <c r="A228" s="30" t="s">
        <v>11754</v>
      </c>
      <c r="B228" s="10" t="s">
        <v>11756</v>
      </c>
      <c r="C228" s="10" t="s">
        <v>9830</v>
      </c>
      <c r="F228" s="867">
        <v>43804.800000000003</v>
      </c>
      <c r="G228">
        <v>0.8</v>
      </c>
      <c r="H228" s="10" t="s">
        <v>12377</v>
      </c>
      <c r="I228" s="4" t="s">
        <v>11805</v>
      </c>
      <c r="J228" s="10" t="s">
        <v>1101</v>
      </c>
      <c r="K228" s="10" t="s">
        <v>2087</v>
      </c>
      <c r="L228" s="10"/>
      <c r="M228" s="10"/>
    </row>
    <row r="229" spans="1:13">
      <c r="A229" s="30" t="s">
        <v>11754</v>
      </c>
      <c r="B229" s="10" t="s">
        <v>11753</v>
      </c>
      <c r="C229" s="10" t="s">
        <v>9991</v>
      </c>
      <c r="E229">
        <v>23200</v>
      </c>
      <c r="F229" s="867">
        <v>24360</v>
      </c>
      <c r="G229" s="10" t="s">
        <v>11235</v>
      </c>
      <c r="H229" s="10" t="s">
        <v>12378</v>
      </c>
      <c r="I229" s="4" t="s">
        <v>11806</v>
      </c>
      <c r="J229" s="10" t="s">
        <v>11073</v>
      </c>
      <c r="K229" s="10" t="s">
        <v>2087</v>
      </c>
      <c r="L229" s="10"/>
      <c r="M229" s="10"/>
    </row>
    <row r="230" spans="1:13">
      <c r="A230" s="30" t="s">
        <v>11761</v>
      </c>
      <c r="B230" s="10" t="s">
        <v>11182</v>
      </c>
      <c r="C230" s="10" t="s">
        <v>557</v>
      </c>
      <c r="F230" s="867">
        <v>9500</v>
      </c>
      <c r="H230" s="10" t="s">
        <v>11187</v>
      </c>
      <c r="I230" s="4" t="s">
        <v>11194</v>
      </c>
      <c r="J230" s="10" t="s">
        <v>13051</v>
      </c>
      <c r="K230" t="s">
        <v>3689</v>
      </c>
      <c r="L230" s="10" t="s">
        <v>11179</v>
      </c>
    </row>
    <row r="231" spans="1:13">
      <c r="A231" s="30" t="s">
        <v>11761</v>
      </c>
      <c r="B231" s="10" t="s">
        <v>11778</v>
      </c>
      <c r="C231" s="10" t="s">
        <v>10013</v>
      </c>
      <c r="D231" s="10" t="s">
        <v>11779</v>
      </c>
      <c r="F231" s="867">
        <v>1000</v>
      </c>
      <c r="H231" s="10" t="s">
        <v>11833</v>
      </c>
      <c r="I231" s="206" t="s">
        <v>11840</v>
      </c>
      <c r="J231" s="10" t="s">
        <v>11151</v>
      </c>
      <c r="K231" s="10" t="s">
        <v>1724</v>
      </c>
    </row>
    <row r="232" spans="1:13">
      <c r="A232" s="30" t="s">
        <v>11755</v>
      </c>
      <c r="B232" s="10" t="s">
        <v>11816</v>
      </c>
      <c r="C232" s="10" t="s">
        <v>8615</v>
      </c>
      <c r="E232">
        <v>7800</v>
      </c>
      <c r="F232" s="867">
        <v>8190</v>
      </c>
      <c r="G232" s="10" t="s">
        <v>11235</v>
      </c>
      <c r="H232" s="10" t="s">
        <v>11817</v>
      </c>
      <c r="I232" s="4" t="s">
        <v>11818</v>
      </c>
      <c r="J232" s="10" t="s">
        <v>11099</v>
      </c>
      <c r="K232" s="10" t="s">
        <v>1724</v>
      </c>
    </row>
    <row r="233" spans="1:13">
      <c r="A233" s="30" t="s">
        <v>11762</v>
      </c>
      <c r="B233" s="10" t="s">
        <v>11760</v>
      </c>
      <c r="C233" s="10" t="s">
        <v>6346</v>
      </c>
      <c r="F233" s="867">
        <v>487287.4</v>
      </c>
      <c r="G233">
        <v>0.7</v>
      </c>
      <c r="H233" s="10" t="s">
        <v>11810</v>
      </c>
      <c r="I233" s="4" t="s">
        <v>11809</v>
      </c>
      <c r="J233" s="10" t="s">
        <v>10675</v>
      </c>
      <c r="K233" s="10" t="s">
        <v>1724</v>
      </c>
      <c r="L233" s="10"/>
      <c r="M233" s="10"/>
    </row>
    <row r="234" spans="1:13">
      <c r="A234" s="30" t="s">
        <v>11762</v>
      </c>
      <c r="B234" s="10" t="s">
        <v>11580</v>
      </c>
      <c r="C234" s="10" t="s">
        <v>9513</v>
      </c>
      <c r="F234" s="867">
        <v>19915</v>
      </c>
      <c r="G234">
        <v>0.7</v>
      </c>
      <c r="H234" s="10" t="s">
        <v>12379</v>
      </c>
      <c r="I234" s="4" t="s">
        <v>11789</v>
      </c>
      <c r="J234" s="10" t="s">
        <v>13051</v>
      </c>
      <c r="K234" s="10" t="s">
        <v>8180</v>
      </c>
      <c r="L234" s="10"/>
      <c r="M234" s="10"/>
    </row>
    <row r="235" spans="1:13">
      <c r="A235" s="30" t="s">
        <v>11755</v>
      </c>
      <c r="B235" s="10" t="s">
        <v>11741</v>
      </c>
      <c r="C235" t="s">
        <v>8786</v>
      </c>
      <c r="F235" s="867">
        <v>17586</v>
      </c>
      <c r="G235">
        <v>0.9</v>
      </c>
      <c r="H235" s="10" t="s">
        <v>11742</v>
      </c>
      <c r="I235" s="4" t="s">
        <v>11788</v>
      </c>
      <c r="J235" s="10" t="s">
        <v>1101</v>
      </c>
      <c r="K235" s="10" t="s">
        <v>1724</v>
      </c>
      <c r="L235" s="10"/>
      <c r="M235" s="10"/>
    </row>
    <row r="236" spans="1:13">
      <c r="A236" s="30" t="s">
        <v>11755</v>
      </c>
      <c r="B236" s="10" t="s">
        <v>11143</v>
      </c>
      <c r="C236" s="10" t="s">
        <v>11766</v>
      </c>
      <c r="F236" s="867">
        <v>2500</v>
      </c>
      <c r="G236">
        <v>0.5</v>
      </c>
      <c r="H236" s="10" t="s">
        <v>11611</v>
      </c>
      <c r="I236" s="206" t="s">
        <v>11595</v>
      </c>
      <c r="J236" s="10" t="s">
        <v>1101</v>
      </c>
      <c r="K236" s="10" t="s">
        <v>11144</v>
      </c>
      <c r="M236" s="10" t="s">
        <v>11765</v>
      </c>
    </row>
    <row r="237" spans="1:13">
      <c r="A237" s="30" t="s">
        <v>11768</v>
      </c>
      <c r="B237" s="10" t="s">
        <v>11767</v>
      </c>
      <c r="C237" t="s">
        <v>6414</v>
      </c>
      <c r="F237" s="867">
        <v>5250</v>
      </c>
      <c r="G237">
        <v>0.5</v>
      </c>
      <c r="H237" s="10" t="s">
        <v>11795</v>
      </c>
      <c r="I237" s="4" t="s">
        <v>11807</v>
      </c>
      <c r="J237" s="10" t="s">
        <v>1101</v>
      </c>
      <c r="K237" s="10" t="s">
        <v>2087</v>
      </c>
      <c r="M237" s="10"/>
    </row>
    <row r="238" spans="1:13">
      <c r="A238" s="30" t="s">
        <v>11768</v>
      </c>
      <c r="B238" s="10" t="s">
        <v>11777</v>
      </c>
      <c r="C238" t="s">
        <v>11776</v>
      </c>
      <c r="F238" s="867">
        <v>68966.399999999994</v>
      </c>
      <c r="G238">
        <v>0.8</v>
      </c>
      <c r="H238" s="10" t="s">
        <v>12381</v>
      </c>
      <c r="I238" s="4" t="s">
        <v>11829</v>
      </c>
      <c r="J238" s="10" t="s">
        <v>10675</v>
      </c>
      <c r="K238" s="10" t="s">
        <v>1724</v>
      </c>
      <c r="M238" s="10"/>
    </row>
    <row r="239" spans="1:13">
      <c r="A239" s="30" t="s">
        <v>11727</v>
      </c>
      <c r="B239" s="10" t="s">
        <v>11711</v>
      </c>
      <c r="C239" s="10" t="s">
        <v>6375</v>
      </c>
      <c r="F239" s="919">
        <v>19056</v>
      </c>
      <c r="G239">
        <v>0.8</v>
      </c>
      <c r="H239" s="10" t="s">
        <v>11733</v>
      </c>
      <c r="I239" s="4" t="s">
        <v>11801</v>
      </c>
      <c r="J239" s="10" t="s">
        <v>11238</v>
      </c>
      <c r="K239" s="10" t="s">
        <v>4334</v>
      </c>
      <c r="L239" s="10"/>
      <c r="M239" s="10"/>
    </row>
    <row r="240" spans="1:13">
      <c r="A240" s="30" t="s">
        <v>11727</v>
      </c>
      <c r="B240" s="10" t="s">
        <v>11712</v>
      </c>
      <c r="C240" s="10" t="s">
        <v>6375</v>
      </c>
      <c r="F240" s="867">
        <v>6000</v>
      </c>
      <c r="H240" s="10" t="s">
        <v>11732</v>
      </c>
      <c r="I240" s="4" t="s">
        <v>11792</v>
      </c>
      <c r="J240" s="10" t="s">
        <v>11238</v>
      </c>
      <c r="K240" s="10" t="s">
        <v>4334</v>
      </c>
      <c r="L240" s="10"/>
      <c r="M240" s="10"/>
    </row>
    <row r="241" spans="1:13">
      <c r="A241" s="30" t="s">
        <v>11727</v>
      </c>
      <c r="B241" s="10" t="s">
        <v>11780</v>
      </c>
      <c r="C241" s="10" t="s">
        <v>856</v>
      </c>
      <c r="F241" s="867">
        <v>89500</v>
      </c>
      <c r="G241">
        <v>0.7</v>
      </c>
      <c r="H241" s="10" t="s">
        <v>11797</v>
      </c>
      <c r="I241" s="4" t="s">
        <v>11803</v>
      </c>
      <c r="J241" s="10" t="s">
        <v>1101</v>
      </c>
      <c r="K241" s="10" t="s">
        <v>1724</v>
      </c>
      <c r="L241" s="10" t="s">
        <v>11782</v>
      </c>
      <c r="M241" s="10"/>
    </row>
    <row r="242" spans="1:13">
      <c r="A242" s="30" t="s">
        <v>11727</v>
      </c>
      <c r="B242" s="10" t="s">
        <v>11781</v>
      </c>
      <c r="C242" t="s">
        <v>856</v>
      </c>
      <c r="F242" s="867">
        <v>9600</v>
      </c>
      <c r="H242" s="10" t="s">
        <v>11796</v>
      </c>
      <c r="I242" s="4" t="s">
        <v>11804</v>
      </c>
      <c r="J242" t="s">
        <v>10675</v>
      </c>
      <c r="K242" s="10" t="s">
        <v>1724</v>
      </c>
      <c r="L242" s="10" t="s">
        <v>11783</v>
      </c>
      <c r="M242" s="10" t="s">
        <v>11784</v>
      </c>
    </row>
    <row r="243" spans="1:13">
      <c r="A243" s="30" t="s">
        <v>11727</v>
      </c>
      <c r="B243" s="10" t="s">
        <v>11793</v>
      </c>
      <c r="C243" s="10" t="s">
        <v>7901</v>
      </c>
      <c r="F243" s="867">
        <v>1824</v>
      </c>
      <c r="G243">
        <v>0.5</v>
      </c>
      <c r="H243" s="10" t="s">
        <v>11794</v>
      </c>
      <c r="I243" s="4" t="s">
        <v>11842</v>
      </c>
      <c r="J243" s="10" t="s">
        <v>10675</v>
      </c>
      <c r="K243" s="10" t="s">
        <v>4496</v>
      </c>
      <c r="L243" s="10"/>
      <c r="M243" s="10"/>
    </row>
    <row r="244" spans="1:13">
      <c r="A244" s="10" t="s">
        <v>11821</v>
      </c>
      <c r="B244" s="10" t="s">
        <v>11820</v>
      </c>
      <c r="C244" s="10" t="s">
        <v>8044</v>
      </c>
      <c r="F244" s="867">
        <v>3500</v>
      </c>
      <c r="G244">
        <v>0.7</v>
      </c>
      <c r="H244" s="10" t="s">
        <v>12380</v>
      </c>
      <c r="I244" s="4" t="s">
        <v>11830</v>
      </c>
      <c r="J244" s="10" t="s">
        <v>13051</v>
      </c>
      <c r="K244" s="10" t="s">
        <v>1724</v>
      </c>
      <c r="L244" s="10"/>
      <c r="M244" s="10" t="s">
        <v>11826</v>
      </c>
    </row>
    <row r="245" spans="1:13">
      <c r="A245" s="30" t="s">
        <v>11772</v>
      </c>
      <c r="B245" s="30" t="s">
        <v>11771</v>
      </c>
      <c r="C245" s="10" t="s">
        <v>8997</v>
      </c>
      <c r="F245" s="867">
        <v>16470</v>
      </c>
      <c r="G245">
        <v>0.9</v>
      </c>
      <c r="H245" s="10" t="s">
        <v>11814</v>
      </c>
      <c r="I245" s="4" t="s">
        <v>11815</v>
      </c>
      <c r="J245" s="10" t="s">
        <v>10683</v>
      </c>
      <c r="K245" s="10" t="s">
        <v>11770</v>
      </c>
      <c r="L245" s="10"/>
      <c r="M245" s="10"/>
    </row>
    <row r="246" spans="1:13">
      <c r="A246" s="30" t="s">
        <v>11759</v>
      </c>
      <c r="B246" s="10" t="s">
        <v>11758</v>
      </c>
      <c r="C246" s="10" t="s">
        <v>6346</v>
      </c>
      <c r="E246">
        <v>29500</v>
      </c>
      <c r="F246" s="867">
        <v>20650</v>
      </c>
      <c r="G246">
        <v>0.7</v>
      </c>
      <c r="H246" s="10" t="s">
        <v>11808</v>
      </c>
      <c r="I246" s="4" t="s">
        <v>11809</v>
      </c>
      <c r="J246" s="10" t="s">
        <v>10683</v>
      </c>
      <c r="K246" s="10" t="s">
        <v>1724</v>
      </c>
      <c r="L246" s="10"/>
      <c r="M246" s="10"/>
    </row>
    <row r="247" spans="1:13">
      <c r="A247" s="30" t="s">
        <v>11769</v>
      </c>
      <c r="B247" s="10" t="s">
        <v>11434</v>
      </c>
      <c r="C247" s="10" t="s">
        <v>9573</v>
      </c>
      <c r="E247">
        <v>22000</v>
      </c>
      <c r="F247" s="867">
        <v>11000</v>
      </c>
      <c r="G247">
        <v>0.5</v>
      </c>
      <c r="H247" s="10" t="s">
        <v>11437</v>
      </c>
      <c r="I247" s="4" t="s">
        <v>11439</v>
      </c>
      <c r="J247" t="s">
        <v>11435</v>
      </c>
      <c r="K247" t="s">
        <v>4917</v>
      </c>
      <c r="L247" s="10" t="s">
        <v>11453</v>
      </c>
      <c r="M247" s="10"/>
    </row>
    <row r="248" spans="1:13">
      <c r="A248" s="30" t="s">
        <v>11769</v>
      </c>
      <c r="B248" s="10" t="s">
        <v>11508</v>
      </c>
      <c r="C248" s="10" t="s">
        <v>9573</v>
      </c>
      <c r="F248" s="867">
        <v>5600</v>
      </c>
      <c r="G248">
        <v>0.5</v>
      </c>
      <c r="H248" s="10" t="s">
        <v>11509</v>
      </c>
      <c r="I248" s="4" t="s">
        <v>11517</v>
      </c>
      <c r="J248" s="10" t="s">
        <v>10866</v>
      </c>
      <c r="K248" s="10" t="s">
        <v>11510</v>
      </c>
      <c r="L248" s="10"/>
      <c r="M248" s="10"/>
    </row>
    <row r="249" spans="1:13">
      <c r="A249" s="30" t="s">
        <v>11769</v>
      </c>
      <c r="B249" s="10" t="s">
        <v>11607</v>
      </c>
      <c r="C249" s="10" t="s">
        <v>9573</v>
      </c>
      <c r="F249" s="867">
        <v>6500</v>
      </c>
      <c r="G249">
        <v>0.5</v>
      </c>
      <c r="H249" s="10" t="s">
        <v>11610</v>
      </c>
      <c r="I249" s="4" t="s">
        <v>11612</v>
      </c>
      <c r="J249" s="10" t="s">
        <v>11608</v>
      </c>
      <c r="K249" s="10" t="s">
        <v>11609</v>
      </c>
      <c r="L249" s="10"/>
      <c r="M249" s="10"/>
    </row>
    <row r="250" spans="1:13">
      <c r="A250" s="10" t="s">
        <v>11775</v>
      </c>
      <c r="B250" s="10" t="s">
        <v>11749</v>
      </c>
      <c r="C250" s="10" t="s">
        <v>10118</v>
      </c>
      <c r="D250" s="10" t="s">
        <v>11750</v>
      </c>
      <c r="E250">
        <v>73408</v>
      </c>
      <c r="F250" s="867">
        <f>E250*G250</f>
        <v>51385.599999999999</v>
      </c>
      <c r="G250">
        <v>0.7</v>
      </c>
      <c r="H250" s="10" t="s">
        <v>11751</v>
      </c>
      <c r="I250" s="10" t="s">
        <v>11752</v>
      </c>
      <c r="J250" s="10" t="s">
        <v>10675</v>
      </c>
      <c r="K250" s="10" t="s">
        <v>2087</v>
      </c>
    </row>
    <row r="251" spans="1:13">
      <c r="A251" s="30" t="s">
        <v>11735</v>
      </c>
      <c r="B251" s="10" t="s">
        <v>11734</v>
      </c>
      <c r="C251" s="10" t="s">
        <v>8197</v>
      </c>
      <c r="E251">
        <v>24000</v>
      </c>
      <c r="F251" s="867">
        <v>19200</v>
      </c>
      <c r="G251">
        <v>0.8</v>
      </c>
      <c r="H251" s="10" t="s">
        <v>11798</v>
      </c>
      <c r="I251" s="4" t="s">
        <v>11800</v>
      </c>
      <c r="J251" s="10" t="s">
        <v>10683</v>
      </c>
      <c r="K251" s="10" t="s">
        <v>2087</v>
      </c>
      <c r="L251" s="10"/>
      <c r="M251" s="10"/>
    </row>
    <row r="252" spans="1:13">
      <c r="A252" s="30" t="s">
        <v>11735</v>
      </c>
      <c r="B252" s="10" t="s">
        <v>11740</v>
      </c>
      <c r="C252" s="10" t="s">
        <v>8197</v>
      </c>
      <c r="F252" s="867">
        <v>98886.399999999994</v>
      </c>
      <c r="G252">
        <v>0.8</v>
      </c>
      <c r="H252" s="10" t="s">
        <v>11799</v>
      </c>
      <c r="I252" s="4" t="s">
        <v>11802</v>
      </c>
      <c r="J252" s="10" t="s">
        <v>10675</v>
      </c>
      <c r="K252" s="10" t="s">
        <v>2087</v>
      </c>
    </row>
    <row r="253" spans="1:13" s="836" customFormat="1">
      <c r="A253" s="664" t="s">
        <v>11735</v>
      </c>
      <c r="B253" s="664" t="s">
        <v>11370</v>
      </c>
      <c r="C253" s="837" t="s">
        <v>1084</v>
      </c>
      <c r="F253" s="940">
        <v>9444</v>
      </c>
      <c r="G253" s="836">
        <v>0.7</v>
      </c>
      <c r="H253" s="922" t="s">
        <v>11383</v>
      </c>
      <c r="I253" s="949" t="s">
        <v>11382</v>
      </c>
      <c r="J253" s="10" t="s">
        <v>13051</v>
      </c>
      <c r="K253" s="664" t="s">
        <v>1724</v>
      </c>
      <c r="L253" s="664" t="s">
        <v>11371</v>
      </c>
    </row>
    <row r="254" spans="1:13" s="867" customFormat="1">
      <c r="A254" s="919" t="s">
        <v>12277</v>
      </c>
      <c r="B254" s="867" t="s">
        <v>12123</v>
      </c>
      <c r="C254" s="867" t="s">
        <v>12121</v>
      </c>
      <c r="F254" s="867">
        <v>10334.6</v>
      </c>
      <c r="G254" s="867">
        <v>0.7</v>
      </c>
      <c r="H254" s="664" t="s">
        <v>12263</v>
      </c>
      <c r="I254" s="920"/>
      <c r="J254" s="867" t="s">
        <v>11850</v>
      </c>
      <c r="K254" s="867" t="s">
        <v>9565</v>
      </c>
      <c r="M254" s="867" t="s">
        <v>12122</v>
      </c>
    </row>
    <row r="255" spans="1:13">
      <c r="A255" s="10" t="s">
        <v>11730</v>
      </c>
      <c r="B255" s="10" t="s">
        <v>11763</v>
      </c>
      <c r="C255" s="10" t="s">
        <v>11764</v>
      </c>
      <c r="F255" s="867">
        <v>34800</v>
      </c>
      <c r="G255">
        <v>0.8</v>
      </c>
      <c r="H255" s="10" t="s">
        <v>11811</v>
      </c>
      <c r="I255" s="206" t="s">
        <v>11813</v>
      </c>
      <c r="J255" s="10" t="s">
        <v>1101</v>
      </c>
      <c r="K255" s="10" t="s">
        <v>11812</v>
      </c>
    </row>
    <row r="256" spans="1:13">
      <c r="A256" s="10" t="s">
        <v>11730</v>
      </c>
      <c r="B256" s="30" t="s">
        <v>11773</v>
      </c>
      <c r="C256" s="10" t="s">
        <v>11774</v>
      </c>
      <c r="F256" s="867">
        <v>34720</v>
      </c>
      <c r="G256">
        <v>0.8</v>
      </c>
      <c r="H256" s="10" t="s">
        <v>11819</v>
      </c>
      <c r="I256" s="4" t="s">
        <v>11832</v>
      </c>
      <c r="J256" s="10" t="s">
        <v>1101</v>
      </c>
      <c r="K256" s="10" t="s">
        <v>2087</v>
      </c>
    </row>
    <row r="257" spans="1:13">
      <c r="A257" s="10" t="s">
        <v>11730</v>
      </c>
      <c r="B257" s="10" t="s">
        <v>11729</v>
      </c>
      <c r="C257" s="10" t="s">
        <v>11240</v>
      </c>
      <c r="E257">
        <v>5800</v>
      </c>
      <c r="F257" s="867">
        <f>E257*G257</f>
        <v>5220</v>
      </c>
      <c r="G257">
        <v>0.9</v>
      </c>
      <c r="H257" s="10" t="s">
        <v>11731</v>
      </c>
      <c r="I257" s="4" t="s">
        <v>11786</v>
      </c>
      <c r="J257" s="10" t="s">
        <v>10683</v>
      </c>
      <c r="K257" s="10" t="s">
        <v>1724</v>
      </c>
    </row>
    <row r="258" spans="1:13">
      <c r="A258" s="10" t="s">
        <v>11823</v>
      </c>
      <c r="B258" s="10" t="s">
        <v>11822</v>
      </c>
      <c r="C258" s="10" t="s">
        <v>5022</v>
      </c>
      <c r="D258" s="10" t="s">
        <v>11827</v>
      </c>
      <c r="F258" s="867">
        <v>47742.400000000001</v>
      </c>
      <c r="G258">
        <v>0.8</v>
      </c>
      <c r="H258" s="10" t="s">
        <v>11824</v>
      </c>
      <c r="I258" s="4" t="s">
        <v>11831</v>
      </c>
      <c r="J258" s="10" t="s">
        <v>10675</v>
      </c>
      <c r="K258" s="10" t="s">
        <v>1724</v>
      </c>
    </row>
    <row r="259" spans="1:13">
      <c r="A259" s="10" t="s">
        <v>11838</v>
      </c>
      <c r="B259" s="10" t="s">
        <v>11837</v>
      </c>
      <c r="C259" s="10" t="s">
        <v>11835</v>
      </c>
      <c r="F259" s="867">
        <v>3000</v>
      </c>
      <c r="H259" s="10" t="s">
        <v>11839</v>
      </c>
      <c r="I259" s="4" t="s">
        <v>11841</v>
      </c>
      <c r="J259" s="10" t="s">
        <v>1101</v>
      </c>
      <c r="K259" s="10" t="s">
        <v>11836</v>
      </c>
    </row>
    <row r="260" spans="1:13">
      <c r="A260" s="10" t="s">
        <v>11834</v>
      </c>
      <c r="B260" s="10" t="s">
        <v>11175</v>
      </c>
      <c r="C260" s="15" t="s">
        <v>9674</v>
      </c>
      <c r="F260" s="867">
        <v>120000</v>
      </c>
      <c r="H260" s="10" t="s">
        <v>11176</v>
      </c>
      <c r="I260" s="4" t="s">
        <v>11846</v>
      </c>
      <c r="J260" t="s">
        <v>10675</v>
      </c>
      <c r="K260" s="10" t="s">
        <v>3689</v>
      </c>
      <c r="L260" s="10" t="s">
        <v>11177</v>
      </c>
      <c r="M260" s="10"/>
    </row>
    <row r="261" spans="1:13">
      <c r="A261" s="10" t="s">
        <v>11924</v>
      </c>
      <c r="B261" s="10" t="s">
        <v>11857</v>
      </c>
      <c r="C261" s="10" t="s">
        <v>11858</v>
      </c>
      <c r="E261">
        <v>11200</v>
      </c>
      <c r="F261" s="867">
        <f>E261*G261</f>
        <v>10080</v>
      </c>
      <c r="G261">
        <v>0.9</v>
      </c>
      <c r="H261" s="10" t="s">
        <v>11861</v>
      </c>
      <c r="I261" s="4" t="s">
        <v>11870</v>
      </c>
      <c r="J261" s="10" t="s">
        <v>1101</v>
      </c>
      <c r="K261" s="10" t="s">
        <v>1724</v>
      </c>
      <c r="L261" s="10"/>
      <c r="M261" s="10"/>
    </row>
    <row r="262" spans="1:13">
      <c r="A262" s="10" t="s">
        <v>11848</v>
      </c>
      <c r="B262" s="10" t="s">
        <v>10956</v>
      </c>
      <c r="C262" t="s">
        <v>9573</v>
      </c>
      <c r="F262" s="867">
        <v>16100</v>
      </c>
      <c r="G262">
        <v>0.7</v>
      </c>
      <c r="H262" s="892" t="s">
        <v>13151</v>
      </c>
      <c r="I262" s="4" t="s">
        <v>10963</v>
      </c>
      <c r="J262" s="10" t="s">
        <v>10729</v>
      </c>
      <c r="K262" s="10" t="s">
        <v>1724</v>
      </c>
      <c r="L262" s="10" t="s">
        <v>10957</v>
      </c>
      <c r="M262" s="10"/>
    </row>
    <row r="263" spans="1:13">
      <c r="A263" s="10" t="s">
        <v>11848</v>
      </c>
      <c r="B263" s="10" t="s">
        <v>11422</v>
      </c>
      <c r="C263" s="10" t="s">
        <v>9573</v>
      </c>
      <c r="E263">
        <v>6000</v>
      </c>
      <c r="F263" s="867">
        <v>3000</v>
      </c>
      <c r="G263">
        <v>0.5</v>
      </c>
      <c r="H263" s="10" t="s">
        <v>12382</v>
      </c>
      <c r="I263" s="206" t="s">
        <v>11438</v>
      </c>
      <c r="J263" s="10" t="s">
        <v>10729</v>
      </c>
      <c r="K263" s="10" t="s">
        <v>9597</v>
      </c>
      <c r="L263" s="10" t="s">
        <v>11423</v>
      </c>
      <c r="M263" s="10"/>
    </row>
    <row r="264" spans="1:13">
      <c r="A264" s="10" t="s">
        <v>11848</v>
      </c>
      <c r="B264" s="10" t="s">
        <v>11743</v>
      </c>
      <c r="C264" s="10" t="s">
        <v>883</v>
      </c>
      <c r="E264">
        <v>35000</v>
      </c>
      <c r="F264" s="867">
        <v>28000</v>
      </c>
      <c r="G264">
        <v>0.8</v>
      </c>
      <c r="H264" s="10" t="s">
        <v>11744</v>
      </c>
      <c r="I264" s="4" t="s">
        <v>11868</v>
      </c>
      <c r="J264" s="10" t="s">
        <v>10675</v>
      </c>
      <c r="K264" s="10" t="s">
        <v>1724</v>
      </c>
    </row>
    <row r="265" spans="1:13">
      <c r="A265" s="10" t="s">
        <v>11925</v>
      </c>
      <c r="B265" s="30" t="s">
        <v>11854</v>
      </c>
      <c r="C265" s="10" t="s">
        <v>11855</v>
      </c>
      <c r="F265" s="867">
        <v>11700</v>
      </c>
      <c r="H265" s="10" t="s">
        <v>11859</v>
      </c>
      <c r="I265" s="4" t="s">
        <v>11869</v>
      </c>
      <c r="J265" s="10" t="s">
        <v>1101</v>
      </c>
      <c r="K265" s="10" t="s">
        <v>1724</v>
      </c>
    </row>
    <row r="266" spans="1:13">
      <c r="A266" s="10" t="s">
        <v>11925</v>
      </c>
      <c r="B266" s="10" t="s">
        <v>11853</v>
      </c>
      <c r="C266" s="10" t="s">
        <v>11852</v>
      </c>
      <c r="F266" s="867">
        <v>21600</v>
      </c>
      <c r="G266">
        <v>0.9</v>
      </c>
      <c r="H266" s="10" t="s">
        <v>11876</v>
      </c>
      <c r="I266" s="4" t="s">
        <v>11877</v>
      </c>
      <c r="J266" s="10" t="s">
        <v>1101</v>
      </c>
      <c r="K266" s="10" t="s">
        <v>1724</v>
      </c>
    </row>
    <row r="267" spans="1:13">
      <c r="A267" s="10" t="s">
        <v>11922</v>
      </c>
      <c r="B267" s="30" t="s">
        <v>11843</v>
      </c>
      <c r="C267" t="s">
        <v>11747</v>
      </c>
      <c r="F267" s="867">
        <v>5642</v>
      </c>
      <c r="G267">
        <v>0.7</v>
      </c>
      <c r="H267" s="10" t="s">
        <v>11844</v>
      </c>
      <c r="I267" s="4" t="s">
        <v>11847</v>
      </c>
      <c r="J267" s="10" t="s">
        <v>1101</v>
      </c>
      <c r="K267" s="10" t="s">
        <v>4917</v>
      </c>
    </row>
    <row r="268" spans="1:13">
      <c r="A268" s="10" t="s">
        <v>11845</v>
      </c>
      <c r="B268" s="10" t="s">
        <v>11687</v>
      </c>
      <c r="C268" s="10" t="s">
        <v>10968</v>
      </c>
      <c r="F268" s="867">
        <v>67200</v>
      </c>
      <c r="H268" s="10" t="s">
        <v>11688</v>
      </c>
      <c r="I268" s="206" t="s">
        <v>11691</v>
      </c>
      <c r="J268" s="10" t="s">
        <v>10729</v>
      </c>
      <c r="K268" s="10" t="s">
        <v>4917</v>
      </c>
      <c r="L268" s="10" t="s">
        <v>11693</v>
      </c>
    </row>
    <row r="269" spans="1:13">
      <c r="A269" s="10" t="s">
        <v>11923</v>
      </c>
      <c r="B269" s="30" t="s">
        <v>11856</v>
      </c>
      <c r="C269" s="10" t="s">
        <v>9527</v>
      </c>
      <c r="F269" s="867">
        <v>6000</v>
      </c>
      <c r="H269" s="10" t="s">
        <v>11860</v>
      </c>
      <c r="I269" s="4" t="s">
        <v>11872</v>
      </c>
      <c r="J269" s="10" t="s">
        <v>11327</v>
      </c>
      <c r="K269" s="10" t="s">
        <v>1724</v>
      </c>
      <c r="L269" s="10"/>
    </row>
    <row r="270" spans="1:13" s="836" customFormat="1">
      <c r="A270" s="664" t="s">
        <v>12275</v>
      </c>
      <c r="B270" s="664" t="s">
        <v>11849</v>
      </c>
      <c r="C270" s="664" t="s">
        <v>12003</v>
      </c>
      <c r="F270" s="940">
        <v>54555.12</v>
      </c>
      <c r="H270" s="664" t="s">
        <v>12039</v>
      </c>
      <c r="I270" s="664" t="s">
        <v>11828</v>
      </c>
      <c r="J270" s="664" t="s">
        <v>11850</v>
      </c>
      <c r="K270" s="664" t="s">
        <v>5548</v>
      </c>
    </row>
    <row r="271" spans="1:13" s="836" customFormat="1">
      <c r="A271" s="664" t="s">
        <v>12275</v>
      </c>
      <c r="B271" s="664" t="s">
        <v>11825</v>
      </c>
      <c r="C271" s="664" t="s">
        <v>12121</v>
      </c>
      <c r="F271" s="940">
        <v>10369.15</v>
      </c>
      <c r="G271" s="836">
        <v>0.7</v>
      </c>
      <c r="H271" s="664" t="s">
        <v>12124</v>
      </c>
      <c r="I271" s="664" t="s">
        <v>11828</v>
      </c>
      <c r="J271" s="664" t="s">
        <v>12040</v>
      </c>
      <c r="K271" s="664" t="s">
        <v>3689</v>
      </c>
    </row>
    <row r="272" spans="1:13">
      <c r="A272" s="10" t="s">
        <v>11851</v>
      </c>
      <c r="B272" s="30" t="s">
        <v>11862</v>
      </c>
      <c r="C272" s="10" t="s">
        <v>11863</v>
      </c>
      <c r="E272">
        <v>18300</v>
      </c>
      <c r="F272" s="867">
        <f>E272*G272</f>
        <v>16470</v>
      </c>
      <c r="G272">
        <v>0.9</v>
      </c>
      <c r="H272" s="10" t="s">
        <v>11864</v>
      </c>
      <c r="I272" s="4" t="s">
        <v>11871</v>
      </c>
      <c r="J272" s="10" t="s">
        <v>10683</v>
      </c>
      <c r="K272" s="10" t="s">
        <v>5548</v>
      </c>
    </row>
    <row r="273" spans="1:13">
      <c r="A273" s="10" t="s">
        <v>12169</v>
      </c>
      <c r="B273" s="30" t="s">
        <v>11873</v>
      </c>
      <c r="C273" s="10" t="s">
        <v>11874</v>
      </c>
      <c r="D273" s="10" t="s">
        <v>12383</v>
      </c>
      <c r="F273" s="941">
        <v>6000</v>
      </c>
      <c r="H273" s="10" t="s">
        <v>12632</v>
      </c>
      <c r="I273" s="4" t="s">
        <v>11880</v>
      </c>
      <c r="J273" s="10" t="s">
        <v>11875</v>
      </c>
      <c r="K273" s="10" t="s">
        <v>9393</v>
      </c>
    </row>
    <row r="274" spans="1:13">
      <c r="A274" s="10" t="s">
        <v>11927</v>
      </c>
      <c r="B274" s="30" t="s">
        <v>11888</v>
      </c>
      <c r="C274" s="10" t="s">
        <v>8197</v>
      </c>
      <c r="F274" s="867">
        <v>14240</v>
      </c>
      <c r="G274">
        <v>0.8</v>
      </c>
      <c r="H274" s="10" t="s">
        <v>11890</v>
      </c>
      <c r="I274" s="4" t="s">
        <v>11892</v>
      </c>
      <c r="J274" s="10" t="s">
        <v>10683</v>
      </c>
      <c r="K274" s="10" t="s">
        <v>11889</v>
      </c>
    </row>
    <row r="275" spans="1:13">
      <c r="A275" s="10" t="s">
        <v>11929</v>
      </c>
      <c r="B275" s="30" t="s">
        <v>11905</v>
      </c>
      <c r="C275" t="s">
        <v>856</v>
      </c>
      <c r="E275">
        <v>48000</v>
      </c>
      <c r="F275" s="867">
        <f>E275*G275</f>
        <v>38400</v>
      </c>
      <c r="G275">
        <v>0.8</v>
      </c>
      <c r="H275" s="10" t="s">
        <v>11913</v>
      </c>
      <c r="I275" s="4" t="s">
        <v>11921</v>
      </c>
      <c r="J275" s="10" t="s">
        <v>11568</v>
      </c>
      <c r="K275" s="10" t="s">
        <v>1724</v>
      </c>
    </row>
    <row r="276" spans="1:13">
      <c r="A276" s="10" t="s">
        <v>11926</v>
      </c>
      <c r="B276" s="10" t="s">
        <v>11878</v>
      </c>
      <c r="C276" s="10" t="s">
        <v>3217</v>
      </c>
      <c r="E276">
        <v>29208</v>
      </c>
      <c r="F276" s="867">
        <f>E276*G276</f>
        <v>26287.200000000001</v>
      </c>
      <c r="G276">
        <v>0.9</v>
      </c>
      <c r="H276" s="10" t="s">
        <v>11879</v>
      </c>
      <c r="I276" s="4" t="s">
        <v>11881</v>
      </c>
      <c r="J276" s="10" t="s">
        <v>10926</v>
      </c>
      <c r="K276" s="10" t="s">
        <v>2087</v>
      </c>
    </row>
    <row r="277" spans="1:13">
      <c r="A277" s="10" t="s">
        <v>11926</v>
      </c>
      <c r="B277" s="10" t="s">
        <v>12026</v>
      </c>
      <c r="C277" s="10" t="s">
        <v>9520</v>
      </c>
      <c r="F277" s="867">
        <v>6000</v>
      </c>
      <c r="H277" s="10" t="s">
        <v>11882</v>
      </c>
      <c r="I277" s="206" t="s">
        <v>11902</v>
      </c>
      <c r="J277" s="10" t="s">
        <v>10930</v>
      </c>
      <c r="K277" s="10" t="s">
        <v>4334</v>
      </c>
    </row>
    <row r="278" spans="1:13">
      <c r="A278" s="10" t="s">
        <v>11926</v>
      </c>
      <c r="B278" s="10" t="s">
        <v>12024</v>
      </c>
      <c r="C278" s="10" t="s">
        <v>9573</v>
      </c>
      <c r="F278" s="867">
        <v>1820</v>
      </c>
      <c r="H278" s="10" t="s">
        <v>11279</v>
      </c>
      <c r="I278" s="4" t="s">
        <v>11316</v>
      </c>
      <c r="J278" t="s">
        <v>1101</v>
      </c>
      <c r="K278" t="s">
        <v>1724</v>
      </c>
      <c r="L278" s="10" t="s">
        <v>11454</v>
      </c>
    </row>
    <row r="279" spans="1:13">
      <c r="A279" s="10" t="s">
        <v>11906</v>
      </c>
      <c r="B279" s="10" t="s">
        <v>11757</v>
      </c>
      <c r="C279" s="10" t="s">
        <v>11747</v>
      </c>
      <c r="D279" s="10" t="s">
        <v>11412</v>
      </c>
      <c r="F279" s="867">
        <v>19235</v>
      </c>
      <c r="G279">
        <v>0.7</v>
      </c>
      <c r="H279" s="10" t="s">
        <v>11748</v>
      </c>
      <c r="I279" s="10" t="s">
        <v>11752</v>
      </c>
      <c r="J279" s="10" t="s">
        <v>1101</v>
      </c>
      <c r="K279" s="10" t="s">
        <v>2087</v>
      </c>
    </row>
    <row r="280" spans="1:13">
      <c r="A280" s="10" t="s">
        <v>11930</v>
      </c>
      <c r="B280" s="10" t="s">
        <v>11668</v>
      </c>
      <c r="C280" s="10" t="s">
        <v>11669</v>
      </c>
      <c r="F280" s="867">
        <v>44376</v>
      </c>
      <c r="G280">
        <v>0.8</v>
      </c>
      <c r="H280" s="10" t="s">
        <v>11914</v>
      </c>
      <c r="I280" s="4" t="s">
        <v>11920</v>
      </c>
      <c r="J280" s="10" t="s">
        <v>11568</v>
      </c>
      <c r="K280" s="10" t="s">
        <v>11907</v>
      </c>
      <c r="M280" s="10" t="s">
        <v>11908</v>
      </c>
    </row>
    <row r="281" spans="1:13">
      <c r="A281" s="10" t="s">
        <v>11928</v>
      </c>
      <c r="B281" s="10" t="s">
        <v>11893</v>
      </c>
      <c r="C281" s="10" t="s">
        <v>12960</v>
      </c>
      <c r="F281" s="867">
        <v>1800</v>
      </c>
      <c r="G281">
        <v>0.5</v>
      </c>
      <c r="H281" s="10" t="s">
        <v>12959</v>
      </c>
      <c r="I281" s="4" t="s">
        <v>11904</v>
      </c>
      <c r="J281" s="10" t="s">
        <v>11894</v>
      </c>
      <c r="K281" s="10" t="s">
        <v>9983</v>
      </c>
      <c r="M281" s="10" t="s">
        <v>11901</v>
      </c>
    </row>
    <row r="282" spans="1:13">
      <c r="A282" s="10" t="s">
        <v>11928</v>
      </c>
      <c r="B282" s="10" t="s">
        <v>11895</v>
      </c>
      <c r="C282" s="10" t="s">
        <v>11896</v>
      </c>
      <c r="E282">
        <v>22108</v>
      </c>
      <c r="F282" s="867">
        <f>E282*G282</f>
        <v>19897.2</v>
      </c>
      <c r="G282">
        <v>0.9</v>
      </c>
      <c r="H282" s="10" t="s">
        <v>11900</v>
      </c>
      <c r="I282" s="4" t="s">
        <v>11903</v>
      </c>
      <c r="J282" s="10" t="s">
        <v>11897</v>
      </c>
      <c r="K282" s="10" t="s">
        <v>11898</v>
      </c>
    </row>
    <row r="283" spans="1:13">
      <c r="A283" s="10" t="s">
        <v>11899</v>
      </c>
      <c r="B283" s="10" t="s">
        <v>11616</v>
      </c>
      <c r="C283" s="10" t="s">
        <v>732</v>
      </c>
      <c r="F283" s="867">
        <v>7070</v>
      </c>
      <c r="G283">
        <v>0.7</v>
      </c>
      <c r="H283" s="10" t="s">
        <v>11619</v>
      </c>
      <c r="I283" s="4" t="s">
        <v>11622</v>
      </c>
      <c r="J283" s="10" t="s">
        <v>13051</v>
      </c>
      <c r="K283" s="10" t="s">
        <v>1724</v>
      </c>
      <c r="L283" s="10" t="s">
        <v>11621</v>
      </c>
    </row>
    <row r="284" spans="1:13">
      <c r="A284" s="10" t="s">
        <v>11899</v>
      </c>
      <c r="B284" s="10" t="s">
        <v>11617</v>
      </c>
      <c r="C284" s="10" t="s">
        <v>557</v>
      </c>
      <c r="F284" s="867">
        <v>7070</v>
      </c>
      <c r="G284">
        <v>0.7</v>
      </c>
      <c r="H284" s="10" t="s">
        <v>11620</v>
      </c>
      <c r="I284" s="4" t="s">
        <v>11622</v>
      </c>
      <c r="J284" s="10" t="s">
        <v>13051</v>
      </c>
      <c r="K284" s="10" t="s">
        <v>1724</v>
      </c>
      <c r="L284" s="10" t="s">
        <v>11621</v>
      </c>
    </row>
    <row r="285" spans="1:13">
      <c r="A285" s="10" t="s">
        <v>11899</v>
      </c>
      <c r="B285" s="10" t="s">
        <v>11618</v>
      </c>
      <c r="C285" s="10" t="s">
        <v>557</v>
      </c>
      <c r="F285" s="867">
        <v>7070</v>
      </c>
      <c r="G285">
        <v>0.7</v>
      </c>
      <c r="H285" s="10" t="s">
        <v>11623</v>
      </c>
      <c r="I285" s="4" t="s">
        <v>11917</v>
      </c>
      <c r="J285" s="10" t="s">
        <v>13051</v>
      </c>
      <c r="K285" s="10" t="s">
        <v>1724</v>
      </c>
      <c r="L285" s="10" t="s">
        <v>11621</v>
      </c>
    </row>
    <row r="286" spans="1:13">
      <c r="A286" s="10" t="s">
        <v>11931</v>
      </c>
      <c r="B286" s="30" t="s">
        <v>11909</v>
      </c>
      <c r="C286" s="10" t="s">
        <v>3825</v>
      </c>
      <c r="E286">
        <v>70000</v>
      </c>
      <c r="F286" s="867">
        <v>63000</v>
      </c>
      <c r="G286">
        <v>0.9</v>
      </c>
      <c r="H286" s="10" t="s">
        <v>11915</v>
      </c>
      <c r="I286" s="4" t="s">
        <v>11919</v>
      </c>
      <c r="J286" s="10" t="s">
        <v>10866</v>
      </c>
      <c r="K286" s="10" t="s">
        <v>1724</v>
      </c>
      <c r="L286" s="10"/>
    </row>
    <row r="287" spans="1:13">
      <c r="A287" s="10" t="s">
        <v>11932</v>
      </c>
      <c r="B287" s="30" t="s">
        <v>11910</v>
      </c>
      <c r="C287" s="10" t="s">
        <v>11466</v>
      </c>
      <c r="F287" s="867">
        <v>11100</v>
      </c>
      <c r="G287">
        <v>0.9</v>
      </c>
      <c r="H287" s="10" t="s">
        <v>11916</v>
      </c>
      <c r="I287" s="4" t="s">
        <v>11918</v>
      </c>
      <c r="J287" s="10" t="s">
        <v>10866</v>
      </c>
      <c r="K287" s="10" t="s">
        <v>1724</v>
      </c>
    </row>
    <row r="288" spans="1:13">
      <c r="A288" s="10" t="s">
        <v>11934</v>
      </c>
      <c r="B288" s="10" t="s">
        <v>11714</v>
      </c>
      <c r="C288" s="10" t="s">
        <v>9573</v>
      </c>
      <c r="E288">
        <v>25200</v>
      </c>
      <c r="F288" s="867">
        <v>12600</v>
      </c>
      <c r="G288">
        <v>0.5</v>
      </c>
      <c r="H288" s="10" t="s">
        <v>11738</v>
      </c>
      <c r="I288" s="4" t="s">
        <v>11791</v>
      </c>
      <c r="J288" t="s">
        <v>11238</v>
      </c>
      <c r="K288" s="10" t="s">
        <v>4334</v>
      </c>
      <c r="L288" s="10" t="s">
        <v>10314</v>
      </c>
    </row>
    <row r="289" spans="1:11">
      <c r="A289" s="10" t="s">
        <v>11933</v>
      </c>
      <c r="B289" s="10" t="s">
        <v>11506</v>
      </c>
      <c r="C289" s="10" t="s">
        <v>557</v>
      </c>
      <c r="F289" s="867">
        <v>21700</v>
      </c>
      <c r="G289">
        <v>0.7</v>
      </c>
      <c r="H289" s="10" t="s">
        <v>11507</v>
      </c>
      <c r="I289" s="4" t="s">
        <v>12022</v>
      </c>
      <c r="J289" s="10" t="s">
        <v>13051</v>
      </c>
      <c r="K289" t="s">
        <v>3639</v>
      </c>
    </row>
    <row r="290" spans="1:11">
      <c r="A290" s="10" t="s">
        <v>12021</v>
      </c>
      <c r="B290" s="30" t="s">
        <v>11964</v>
      </c>
      <c r="C290" s="10" t="s">
        <v>11936</v>
      </c>
      <c r="F290" s="941">
        <v>17280</v>
      </c>
      <c r="H290" s="10" t="s">
        <v>12633</v>
      </c>
      <c r="I290" s="4" t="s">
        <v>12023</v>
      </c>
      <c r="J290" s="10" t="s">
        <v>12296</v>
      </c>
      <c r="K290" s="10" t="s">
        <v>12103</v>
      </c>
    </row>
    <row r="291" spans="1:11" s="836" customFormat="1">
      <c r="A291" s="664" t="s">
        <v>12276</v>
      </c>
      <c r="B291" s="664" t="s">
        <v>11939</v>
      </c>
      <c r="C291" s="664" t="s">
        <v>12244</v>
      </c>
      <c r="F291" s="940">
        <v>19500</v>
      </c>
      <c r="H291" s="664" t="s">
        <v>12262</v>
      </c>
      <c r="J291" s="664" t="s">
        <v>11940</v>
      </c>
      <c r="K291" s="664" t="s">
        <v>11898</v>
      </c>
    </row>
    <row r="292" spans="1:11">
      <c r="A292" s="10" t="s">
        <v>11935</v>
      </c>
      <c r="B292" s="10" t="s">
        <v>11745</v>
      </c>
      <c r="C292" t="s">
        <v>11283</v>
      </c>
      <c r="F292" s="867">
        <v>18000</v>
      </c>
      <c r="G292">
        <v>0.9</v>
      </c>
      <c r="H292" s="10" t="s">
        <v>11746</v>
      </c>
      <c r="I292" s="4" t="s">
        <v>11944</v>
      </c>
      <c r="J292" s="10" t="s">
        <v>1101</v>
      </c>
      <c r="K292" s="10" t="s">
        <v>1724</v>
      </c>
    </row>
    <row r="293" spans="1:11">
      <c r="A293" s="10" t="s">
        <v>12050</v>
      </c>
      <c r="B293" s="30" t="s">
        <v>11937</v>
      </c>
      <c r="C293" t="s">
        <v>6018</v>
      </c>
      <c r="D293" s="10" t="s">
        <v>11938</v>
      </c>
      <c r="F293" s="867">
        <v>6000</v>
      </c>
      <c r="H293" s="10" t="s">
        <v>11941</v>
      </c>
      <c r="I293" s="4" t="s">
        <v>11946</v>
      </c>
      <c r="J293" s="10" t="s">
        <v>1101</v>
      </c>
      <c r="K293" s="10" t="s">
        <v>10075</v>
      </c>
    </row>
    <row r="294" spans="1:11">
      <c r="A294" s="10" t="s">
        <v>12051</v>
      </c>
      <c r="B294" s="30" t="s">
        <v>11942</v>
      </c>
      <c r="C294" s="10" t="s">
        <v>8716</v>
      </c>
      <c r="F294" s="867">
        <v>6548</v>
      </c>
      <c r="H294" s="10" t="s">
        <v>11943</v>
      </c>
      <c r="I294" s="4" t="s">
        <v>11945</v>
      </c>
      <c r="J294" s="10" t="s">
        <v>1101</v>
      </c>
      <c r="K294" s="10" t="s">
        <v>10075</v>
      </c>
    </row>
    <row r="295" spans="1:11">
      <c r="A295" s="10" t="s">
        <v>12051</v>
      </c>
      <c r="B295" s="10" t="s">
        <v>11959</v>
      </c>
      <c r="C295" s="10" t="s">
        <v>6346</v>
      </c>
      <c r="F295" s="867">
        <v>82191.199999999997</v>
      </c>
      <c r="H295" s="10" t="s">
        <v>11976</v>
      </c>
      <c r="I295" s="4" t="s">
        <v>11984</v>
      </c>
      <c r="J295" s="10" t="s">
        <v>10675</v>
      </c>
      <c r="K295" s="10" t="s">
        <v>1724</v>
      </c>
    </row>
    <row r="296" spans="1:11">
      <c r="A296" s="10" t="s">
        <v>11963</v>
      </c>
      <c r="B296" s="30" t="s">
        <v>11961</v>
      </c>
      <c r="C296" s="10" t="s">
        <v>11962</v>
      </c>
      <c r="F296" s="867">
        <v>6000</v>
      </c>
      <c r="H296" s="10" t="s">
        <v>11977</v>
      </c>
      <c r="I296" s="4" t="s">
        <v>11983</v>
      </c>
      <c r="J296" s="10" t="s">
        <v>10729</v>
      </c>
      <c r="K296" s="10" t="s">
        <v>1724</v>
      </c>
    </row>
    <row r="297" spans="1:11">
      <c r="A297" s="10" t="s">
        <v>11960</v>
      </c>
      <c r="B297" s="30" t="s">
        <v>11948</v>
      </c>
      <c r="C297" s="10" t="s">
        <v>11949</v>
      </c>
      <c r="F297" s="867">
        <v>6000</v>
      </c>
      <c r="H297" s="10" t="s">
        <v>11950</v>
      </c>
      <c r="I297" s="4" t="s">
        <v>11958</v>
      </c>
      <c r="J297" s="10" t="s">
        <v>10683</v>
      </c>
      <c r="K297" s="10" t="s">
        <v>4917</v>
      </c>
    </row>
    <row r="298" spans="1:11">
      <c r="A298" s="10" t="s">
        <v>11989</v>
      </c>
      <c r="B298" s="30" t="s">
        <v>11965</v>
      </c>
      <c r="C298" s="10" t="s">
        <v>11966</v>
      </c>
      <c r="F298" s="867">
        <v>16380</v>
      </c>
      <c r="H298" s="10" t="s">
        <v>12007</v>
      </c>
      <c r="I298" s="4" t="s">
        <v>12017</v>
      </c>
      <c r="J298" s="10" t="s">
        <v>10729</v>
      </c>
      <c r="K298" s="10" t="s">
        <v>1724</v>
      </c>
    </row>
    <row r="299" spans="1:11">
      <c r="A299" s="10" t="s">
        <v>11987</v>
      </c>
      <c r="B299" s="30" t="s">
        <v>11886</v>
      </c>
      <c r="C299" s="10" t="s">
        <v>9898</v>
      </c>
      <c r="F299" s="867">
        <v>24000</v>
      </c>
      <c r="G299">
        <v>0.8</v>
      </c>
      <c r="H299" s="10" t="s">
        <v>11887</v>
      </c>
      <c r="I299" s="4" t="s">
        <v>11891</v>
      </c>
      <c r="J299" s="10" t="s">
        <v>10675</v>
      </c>
      <c r="K299" s="10" t="s">
        <v>10378</v>
      </c>
    </row>
    <row r="300" spans="1:11">
      <c r="A300" s="10" t="s">
        <v>12054</v>
      </c>
      <c r="B300" s="30" t="s">
        <v>11988</v>
      </c>
      <c r="C300" t="s">
        <v>8635</v>
      </c>
      <c r="D300" s="10" t="s">
        <v>12005</v>
      </c>
      <c r="F300" s="867">
        <v>152000</v>
      </c>
      <c r="G300">
        <v>0.8</v>
      </c>
      <c r="H300" s="10" t="s">
        <v>12006</v>
      </c>
      <c r="I300" s="4" t="s">
        <v>12016</v>
      </c>
      <c r="J300" s="10" t="s">
        <v>10729</v>
      </c>
      <c r="K300" s="10" t="s">
        <v>2087</v>
      </c>
    </row>
    <row r="301" spans="1:11">
      <c r="A301" s="10" t="s">
        <v>12054</v>
      </c>
      <c r="B301" s="30" t="s">
        <v>11990</v>
      </c>
      <c r="C301" s="10" t="s">
        <v>8786</v>
      </c>
      <c r="F301" s="867">
        <v>6300</v>
      </c>
      <c r="G301">
        <v>0.9</v>
      </c>
      <c r="H301" s="10" t="s">
        <v>12048</v>
      </c>
      <c r="I301" s="206" t="s">
        <v>12049</v>
      </c>
      <c r="J301" s="10" t="s">
        <v>10729</v>
      </c>
      <c r="K301" s="10" t="s">
        <v>1724</v>
      </c>
    </row>
    <row r="302" spans="1:11">
      <c r="A302" s="10" t="s">
        <v>12054</v>
      </c>
      <c r="B302" s="10" t="s">
        <v>11511</v>
      </c>
      <c r="C302" s="10" t="s">
        <v>11512</v>
      </c>
      <c r="F302" s="867">
        <v>6000</v>
      </c>
      <c r="H302" s="10" t="s">
        <v>11513</v>
      </c>
      <c r="I302" s="4" t="s">
        <v>11587</v>
      </c>
      <c r="J302" s="10" t="s">
        <v>10866</v>
      </c>
      <c r="K302" s="10" t="s">
        <v>5548</v>
      </c>
    </row>
    <row r="303" spans="1:11">
      <c r="A303" s="10" t="s">
        <v>12053</v>
      </c>
      <c r="B303" s="30" t="s">
        <v>11993</v>
      </c>
      <c r="C303" s="10" t="s">
        <v>11991</v>
      </c>
      <c r="D303" s="10" t="s">
        <v>11992</v>
      </c>
      <c r="F303" s="867">
        <v>35640</v>
      </c>
      <c r="G303">
        <v>0.9</v>
      </c>
      <c r="H303" s="10" t="s">
        <v>12013</v>
      </c>
      <c r="I303" s="4" t="s">
        <v>12018</v>
      </c>
      <c r="J303" s="10" t="s">
        <v>10729</v>
      </c>
      <c r="K303" s="10" t="s">
        <v>2087</v>
      </c>
    </row>
    <row r="304" spans="1:11">
      <c r="A304" s="10" t="s">
        <v>12053</v>
      </c>
      <c r="B304" s="30" t="s">
        <v>11994</v>
      </c>
      <c r="C304" t="s">
        <v>11995</v>
      </c>
      <c r="F304" s="867">
        <v>6700</v>
      </c>
      <c r="H304" s="10" t="s">
        <v>12011</v>
      </c>
      <c r="I304" s="4" t="s">
        <v>12019</v>
      </c>
      <c r="J304" t="s">
        <v>11996</v>
      </c>
      <c r="K304" t="s">
        <v>11997</v>
      </c>
    </row>
    <row r="305" spans="1:12">
      <c r="A305" s="10" t="s">
        <v>12055</v>
      </c>
      <c r="B305" s="30" t="s">
        <v>11998</v>
      </c>
      <c r="C305" t="s">
        <v>11999</v>
      </c>
      <c r="F305" s="867">
        <v>9000</v>
      </c>
      <c r="H305" s="10" t="s">
        <v>12004</v>
      </c>
      <c r="I305" s="4" t="s">
        <v>12015</v>
      </c>
      <c r="J305" t="s">
        <v>12000</v>
      </c>
      <c r="K305" t="s">
        <v>11997</v>
      </c>
    </row>
    <row r="306" spans="1:12">
      <c r="A306" s="10" t="s">
        <v>12278</v>
      </c>
      <c r="B306" s="10" t="s">
        <v>11683</v>
      </c>
      <c r="C306" s="10" t="s">
        <v>557</v>
      </c>
      <c r="F306" s="867">
        <v>9900</v>
      </c>
      <c r="H306" s="10" t="s">
        <v>11684</v>
      </c>
      <c r="I306" s="4" t="s">
        <v>12014</v>
      </c>
      <c r="J306" s="10" t="s">
        <v>13051</v>
      </c>
      <c r="K306" s="10" t="s">
        <v>4917</v>
      </c>
      <c r="L306" s="10" t="s">
        <v>11685</v>
      </c>
    </row>
    <row r="307" spans="1:12">
      <c r="A307" s="10" t="s">
        <v>12001</v>
      </c>
      <c r="B307" s="10" t="s">
        <v>12025</v>
      </c>
      <c r="C307" s="10" t="s">
        <v>557</v>
      </c>
      <c r="F307" s="867">
        <v>9900</v>
      </c>
      <c r="H307" s="913">
        <v>4509850</v>
      </c>
      <c r="I307" s="989" t="s">
        <v>11716</v>
      </c>
      <c r="J307" s="10" t="s">
        <v>13051</v>
      </c>
      <c r="K307" s="10" t="s">
        <v>1724</v>
      </c>
      <c r="L307" s="10" t="s">
        <v>11179</v>
      </c>
    </row>
    <row r="308" spans="1:12">
      <c r="A308" s="10" t="s">
        <v>12001</v>
      </c>
      <c r="B308" s="10" t="s">
        <v>11695</v>
      </c>
      <c r="C308" s="10" t="s">
        <v>557</v>
      </c>
      <c r="F308" s="867">
        <v>9900</v>
      </c>
      <c r="H308" s="913">
        <v>4509851</v>
      </c>
      <c r="I308" s="990"/>
      <c r="J308" s="10" t="s">
        <v>13051</v>
      </c>
      <c r="K308" s="10" t="s">
        <v>1724</v>
      </c>
      <c r="L308" s="10" t="s">
        <v>11179</v>
      </c>
    </row>
    <row r="309" spans="1:12">
      <c r="A309" s="10" t="s">
        <v>12001</v>
      </c>
      <c r="B309" s="10" t="s">
        <v>13184</v>
      </c>
      <c r="C309" s="10" t="s">
        <v>557</v>
      </c>
      <c r="F309" s="867">
        <v>9900</v>
      </c>
      <c r="H309" s="913">
        <v>4509852</v>
      </c>
      <c r="I309" s="990"/>
      <c r="J309" s="10" t="s">
        <v>13051</v>
      </c>
      <c r="K309" s="10" t="s">
        <v>1724</v>
      </c>
      <c r="L309" s="10" t="s">
        <v>11179</v>
      </c>
    </row>
    <row r="310" spans="1:12">
      <c r="A310" s="10" t="s">
        <v>12001</v>
      </c>
      <c r="B310" s="10" t="s">
        <v>11717</v>
      </c>
      <c r="C310" s="10" t="s">
        <v>557</v>
      </c>
      <c r="F310" s="867">
        <v>9900</v>
      </c>
      <c r="H310" s="913">
        <v>4509853</v>
      </c>
      <c r="I310" s="990"/>
      <c r="J310" s="10" t="s">
        <v>13051</v>
      </c>
      <c r="K310" s="10" t="s">
        <v>1724</v>
      </c>
      <c r="L310" s="10" t="s">
        <v>11179</v>
      </c>
    </row>
    <row r="311" spans="1:12">
      <c r="A311" s="10" t="s">
        <v>12001</v>
      </c>
      <c r="B311" s="10" t="s">
        <v>11718</v>
      </c>
      <c r="C311" s="10" t="s">
        <v>557</v>
      </c>
      <c r="F311" s="867">
        <v>9900</v>
      </c>
      <c r="H311" s="913">
        <v>4509854</v>
      </c>
      <c r="I311" s="990"/>
      <c r="J311" s="10" t="s">
        <v>13051</v>
      </c>
      <c r="K311" s="10" t="s">
        <v>1724</v>
      </c>
      <c r="L311" s="10" t="s">
        <v>11179</v>
      </c>
    </row>
    <row r="312" spans="1:12">
      <c r="A312" s="10" t="s">
        <v>12001</v>
      </c>
      <c r="B312" s="10" t="s">
        <v>11719</v>
      </c>
      <c r="C312" s="10" t="s">
        <v>557</v>
      </c>
      <c r="F312" s="867">
        <v>9900</v>
      </c>
      <c r="H312" s="913">
        <v>4509855</v>
      </c>
      <c r="I312" s="990"/>
      <c r="J312" s="10" t="s">
        <v>13051</v>
      </c>
      <c r="K312" s="10" t="s">
        <v>1724</v>
      </c>
      <c r="L312" s="10" t="s">
        <v>11179</v>
      </c>
    </row>
    <row r="313" spans="1:12">
      <c r="A313" s="10" t="s">
        <v>12001</v>
      </c>
      <c r="B313" s="10" t="s">
        <v>11720</v>
      </c>
      <c r="C313" s="10" t="s">
        <v>557</v>
      </c>
      <c r="F313" s="867">
        <v>19500</v>
      </c>
      <c r="H313" s="913">
        <v>4509856</v>
      </c>
      <c r="I313" s="990"/>
      <c r="J313" s="10" t="s">
        <v>13051</v>
      </c>
      <c r="K313" s="10" t="s">
        <v>1724</v>
      </c>
      <c r="L313" s="10" t="s">
        <v>11179</v>
      </c>
    </row>
    <row r="314" spans="1:12">
      <c r="A314" s="10" t="s">
        <v>12001</v>
      </c>
      <c r="B314" s="10" t="s">
        <v>11721</v>
      </c>
      <c r="C314" s="10" t="s">
        <v>557</v>
      </c>
      <c r="F314" s="867">
        <v>19500</v>
      </c>
      <c r="H314" s="913">
        <v>4509857</v>
      </c>
      <c r="I314" s="990"/>
      <c r="J314" s="10" t="s">
        <v>13051</v>
      </c>
      <c r="K314" s="10" t="s">
        <v>1724</v>
      </c>
      <c r="L314" s="10" t="s">
        <v>11179</v>
      </c>
    </row>
    <row r="315" spans="1:12">
      <c r="A315" s="10" t="s">
        <v>12001</v>
      </c>
      <c r="B315" s="10" t="s">
        <v>11722</v>
      </c>
      <c r="C315" s="10" t="s">
        <v>557</v>
      </c>
      <c r="F315" s="867">
        <v>19500</v>
      </c>
      <c r="H315" s="913">
        <v>4509858</v>
      </c>
      <c r="I315" s="990"/>
      <c r="J315" s="10" t="s">
        <v>13051</v>
      </c>
      <c r="K315" s="10" t="s">
        <v>1724</v>
      </c>
      <c r="L315" s="10" t="s">
        <v>12002</v>
      </c>
    </row>
    <row r="316" spans="1:12">
      <c r="A316" s="10" t="s">
        <v>12052</v>
      </c>
      <c r="B316" s="30" t="s">
        <v>11953</v>
      </c>
      <c r="C316" s="30" t="s">
        <v>11954</v>
      </c>
      <c r="D316" s="15"/>
      <c r="E316" s="15"/>
      <c r="F316" s="919">
        <v>6000</v>
      </c>
      <c r="G316" s="15"/>
      <c r="H316" s="10" t="s">
        <v>11955</v>
      </c>
      <c r="I316" s="4"/>
      <c r="J316" s="30" t="s">
        <v>10729</v>
      </c>
      <c r="K316" s="30" t="s">
        <v>2181</v>
      </c>
      <c r="L316" s="10"/>
    </row>
    <row r="317" spans="1:12">
      <c r="A317" s="10" t="s">
        <v>12052</v>
      </c>
      <c r="B317" s="30" t="s">
        <v>11978</v>
      </c>
      <c r="C317" t="s">
        <v>9898</v>
      </c>
      <c r="F317" s="867">
        <v>7046</v>
      </c>
      <c r="G317">
        <v>0.8</v>
      </c>
      <c r="H317" s="10" t="s">
        <v>11979</v>
      </c>
      <c r="I317" s="4" t="s">
        <v>11986</v>
      </c>
      <c r="J317" s="10" t="s">
        <v>10675</v>
      </c>
      <c r="K317" s="10" t="s">
        <v>1724</v>
      </c>
      <c r="L317" s="10"/>
    </row>
    <row r="318" spans="1:12">
      <c r="A318" s="10" t="s">
        <v>12058</v>
      </c>
      <c r="B318" s="30" t="s">
        <v>12057</v>
      </c>
      <c r="C318" s="10" t="s">
        <v>12070</v>
      </c>
      <c r="E318">
        <v>57440</v>
      </c>
      <c r="F318" s="867">
        <f>E318*G318</f>
        <v>45952</v>
      </c>
      <c r="G318">
        <v>0.8</v>
      </c>
      <c r="H318" s="10" t="s">
        <v>12076</v>
      </c>
      <c r="I318" s="4" t="s">
        <v>12077</v>
      </c>
      <c r="J318" s="10" t="s">
        <v>10683</v>
      </c>
      <c r="K318" s="10" t="s">
        <v>3700</v>
      </c>
      <c r="L318" s="10"/>
    </row>
    <row r="319" spans="1:12">
      <c r="A319" s="10" t="s">
        <v>12112</v>
      </c>
      <c r="B319" s="30" t="s">
        <v>12059</v>
      </c>
      <c r="C319" s="10" t="s">
        <v>12060</v>
      </c>
      <c r="F319" s="867">
        <v>16200</v>
      </c>
      <c r="H319" s="10" t="s">
        <v>12384</v>
      </c>
      <c r="I319" s="4" t="s">
        <v>12113</v>
      </c>
      <c r="J319" s="10" t="s">
        <v>1101</v>
      </c>
      <c r="K319" s="10" t="s">
        <v>11997</v>
      </c>
      <c r="L319" s="10"/>
    </row>
    <row r="320" spans="1:12">
      <c r="A320" s="10" t="s">
        <v>12062</v>
      </c>
      <c r="B320" s="10" t="s">
        <v>12061</v>
      </c>
      <c r="C320" s="10" t="s">
        <v>8044</v>
      </c>
      <c r="F320" s="867">
        <v>29820</v>
      </c>
      <c r="G320">
        <v>0.7</v>
      </c>
      <c r="H320" s="10" t="s">
        <v>12072</v>
      </c>
      <c r="I320" s="4" t="s">
        <v>12078</v>
      </c>
      <c r="J320" s="10" t="s">
        <v>13051</v>
      </c>
      <c r="K320" s="10" t="s">
        <v>3700</v>
      </c>
      <c r="L320" s="10"/>
    </row>
    <row r="321" spans="1:1018 1025:2042 2049:3066 3073:4090 4097:5114 5121:6138 6145:7162 7169:8186 8193:9210 9217:10234 10241:11258 11265:12282 12289:13306 13313:14330 14337:15354 15361:16378">
      <c r="A321" s="10" t="s">
        <v>12063</v>
      </c>
      <c r="B321" s="10" t="s">
        <v>12032</v>
      </c>
      <c r="C321" s="10" t="s">
        <v>12033</v>
      </c>
      <c r="D321" s="10" t="s">
        <v>12034</v>
      </c>
      <c r="E321" s="15"/>
      <c r="F321" s="867">
        <v>92383</v>
      </c>
      <c r="G321">
        <v>0.7</v>
      </c>
      <c r="H321" s="10" t="s">
        <v>12035</v>
      </c>
      <c r="I321" s="4" t="s">
        <v>12041</v>
      </c>
      <c r="J321" s="10" t="s">
        <v>1101</v>
      </c>
      <c r="K321" s="10" t="s">
        <v>3700</v>
      </c>
      <c r="L321" s="905" t="s">
        <v>12068</v>
      </c>
    </row>
    <row r="322" spans="1:1018 1025:2042 2049:3066 3073:4090 4097:5114 5121:6138 6145:7162 7169:8186 8193:9210 9217:10234 10241:11258 11265:12282 12289:13306 13313:14330 14337:15354 15361:16378">
      <c r="A322" s="10" t="s">
        <v>12064</v>
      </c>
      <c r="B322" s="30" t="s">
        <v>12066</v>
      </c>
      <c r="C322" s="10" t="s">
        <v>6414</v>
      </c>
      <c r="D322" s="10" t="s">
        <v>12067</v>
      </c>
      <c r="F322" s="867">
        <v>3010</v>
      </c>
      <c r="G322">
        <v>0.7</v>
      </c>
      <c r="H322" s="10" t="s">
        <v>12073</v>
      </c>
      <c r="I322" s="4" t="s">
        <v>12080</v>
      </c>
      <c r="J322" s="10" t="s">
        <v>1101</v>
      </c>
      <c r="K322" s="10" t="s">
        <v>11997</v>
      </c>
      <c r="L322" s="10"/>
    </row>
    <row r="323" spans="1:1018 1025:2042 2049:3066 3073:4090 4097:5114 5121:6138 6145:7162 7169:8186 8193:9210 9217:10234 10241:11258 11265:12282 12289:13306 13313:14330 14337:15354 15361:16378">
      <c r="A323" s="10" t="s">
        <v>12065</v>
      </c>
      <c r="B323" s="30" t="s">
        <v>12056</v>
      </c>
      <c r="C323" s="10" t="s">
        <v>4376</v>
      </c>
      <c r="E323">
        <v>73000</v>
      </c>
      <c r="F323" s="867">
        <v>75950</v>
      </c>
      <c r="G323" s="10" t="s">
        <v>11235</v>
      </c>
      <c r="H323" s="10" t="s">
        <v>12071</v>
      </c>
      <c r="I323" s="4" t="s">
        <v>12081</v>
      </c>
      <c r="J323" s="10" t="s">
        <v>11073</v>
      </c>
      <c r="K323" s="10" t="s">
        <v>1724</v>
      </c>
      <c r="L323" s="10"/>
    </row>
    <row r="324" spans="1:1018 1025:2042 2049:3066 3073:4090 4097:5114 5121:6138 6145:7162 7169:8186 8193:9210 9217:10234 10241:11258 11265:12282 12289:13306 13313:14330 14337:15354 15361:16378">
      <c r="A324" s="10" t="s">
        <v>12065</v>
      </c>
      <c r="B324" s="30" t="s">
        <v>12105</v>
      </c>
      <c r="C324" s="10" t="s">
        <v>12069</v>
      </c>
      <c r="F324" s="867">
        <v>29220</v>
      </c>
      <c r="H324" s="10" t="s">
        <v>12157</v>
      </c>
      <c r="I324" s="4" t="s">
        <v>12159</v>
      </c>
      <c r="J324" s="10" t="s">
        <v>12242</v>
      </c>
      <c r="K324" s="10" t="s">
        <v>12103</v>
      </c>
      <c r="L324" s="10"/>
    </row>
    <row r="325" spans="1:1018 1025:2042 2049:3066 3073:4090 4097:5114 5121:6138 6145:7162 7169:8186 8193:9210 9217:10234 10241:11258 11265:12282 12289:13306 13313:14330 14337:15354 15361:16378">
      <c r="A325" s="10" t="s">
        <v>12082</v>
      </c>
      <c r="B325" s="10" t="s">
        <v>11865</v>
      </c>
      <c r="C325" s="10" t="s">
        <v>11348</v>
      </c>
      <c r="F325" s="867">
        <v>10800</v>
      </c>
      <c r="G325">
        <v>0.9</v>
      </c>
      <c r="H325" s="10" t="s">
        <v>11911</v>
      </c>
      <c r="I325" s="206" t="s">
        <v>11867</v>
      </c>
      <c r="J325" s="10" t="s">
        <v>1101</v>
      </c>
      <c r="K325" s="10" t="s">
        <v>1724</v>
      </c>
      <c r="L325" s="10"/>
      <c r="Q325" s="10"/>
      <c r="R325" s="10"/>
      <c r="Y325" s="10"/>
      <c r="Z325" s="10"/>
      <c r="AG325" s="10"/>
      <c r="AH325" s="10"/>
      <c r="AO325" s="10"/>
      <c r="AP325" s="10"/>
      <c r="AW325" s="10"/>
      <c r="AX325" s="10"/>
      <c r="BE325" s="10"/>
      <c r="BF325" s="10"/>
      <c r="BM325" s="10"/>
      <c r="BN325" s="10"/>
      <c r="BU325" s="10"/>
      <c r="BV325" s="10"/>
      <c r="CC325" s="10"/>
      <c r="CD325" s="10"/>
      <c r="CK325" s="10"/>
      <c r="CL325" s="10"/>
      <c r="CS325" s="10"/>
      <c r="CT325" s="10"/>
      <c r="DA325" s="10"/>
      <c r="DB325" s="10"/>
      <c r="DI325" s="10"/>
      <c r="DJ325" s="10"/>
      <c r="DQ325" s="10"/>
      <c r="DR325" s="10"/>
      <c r="DY325" s="10"/>
      <c r="DZ325" s="10"/>
      <c r="EG325" s="10"/>
      <c r="EH325" s="10"/>
      <c r="EO325" s="10"/>
      <c r="EP325" s="10"/>
      <c r="EW325" s="10"/>
      <c r="EX325" s="10"/>
      <c r="FE325" s="10"/>
      <c r="FF325" s="10"/>
      <c r="FM325" s="10"/>
      <c r="FN325" s="10"/>
      <c r="FU325" s="10"/>
      <c r="FV325" s="10"/>
      <c r="GC325" s="10"/>
      <c r="GD325" s="10"/>
      <c r="GK325" s="10"/>
      <c r="GL325" s="10"/>
      <c r="GS325" s="10"/>
      <c r="GT325" s="10"/>
      <c r="HA325" s="10"/>
      <c r="HB325" s="10"/>
      <c r="HI325" s="10"/>
      <c r="HJ325" s="10"/>
      <c r="HQ325" s="10"/>
      <c r="HR325" s="10"/>
      <c r="HY325" s="10"/>
      <c r="HZ325" s="10"/>
      <c r="IG325" s="10"/>
      <c r="IH325" s="10"/>
      <c r="IO325" s="10"/>
      <c r="IP325" s="10"/>
      <c r="IW325" s="10"/>
      <c r="IX325" s="10"/>
      <c r="JE325" s="10"/>
      <c r="JF325" s="10"/>
      <c r="JM325" s="10"/>
      <c r="JN325" s="10"/>
      <c r="JU325" s="10"/>
      <c r="JV325" s="10"/>
      <c r="KC325" s="10"/>
      <c r="KD325" s="10"/>
      <c r="KK325" s="10"/>
      <c r="KL325" s="10"/>
      <c r="KS325" s="10"/>
      <c r="KT325" s="10"/>
      <c r="LA325" s="10"/>
      <c r="LB325" s="10"/>
      <c r="LI325" s="10"/>
      <c r="LJ325" s="10"/>
      <c r="LQ325" s="10"/>
      <c r="LR325" s="10"/>
      <c r="LY325" s="10"/>
      <c r="LZ325" s="10"/>
      <c r="MG325" s="10"/>
      <c r="MH325" s="10"/>
      <c r="MO325" s="10"/>
      <c r="MP325" s="10"/>
      <c r="MW325" s="10"/>
      <c r="MX325" s="10"/>
      <c r="NE325" s="10"/>
      <c r="NF325" s="10"/>
      <c r="NM325" s="10"/>
      <c r="NN325" s="10"/>
      <c r="NU325" s="10"/>
      <c r="NV325" s="10"/>
      <c r="OC325" s="10"/>
      <c r="OD325" s="10"/>
      <c r="OK325" s="10"/>
      <c r="OL325" s="10"/>
      <c r="OS325" s="10"/>
      <c r="OT325" s="10"/>
      <c r="PA325" s="10"/>
      <c r="PB325" s="10"/>
      <c r="PI325" s="10"/>
      <c r="PJ325" s="10"/>
      <c r="PQ325" s="10"/>
      <c r="PR325" s="10"/>
      <c r="PY325" s="10"/>
      <c r="PZ325" s="10"/>
      <c r="QG325" s="10"/>
      <c r="QH325" s="10"/>
      <c r="QO325" s="10"/>
      <c r="QP325" s="10"/>
      <c r="QW325" s="10"/>
      <c r="QX325" s="10"/>
      <c r="RE325" s="10"/>
      <c r="RF325" s="10"/>
      <c r="RM325" s="10"/>
      <c r="RN325" s="10"/>
      <c r="RU325" s="10"/>
      <c r="RV325" s="10"/>
      <c r="SC325" s="10"/>
      <c r="SD325" s="10"/>
      <c r="SK325" s="10"/>
      <c r="SL325" s="10"/>
      <c r="SS325" s="10"/>
      <c r="ST325" s="10"/>
      <c r="TA325" s="10"/>
      <c r="TB325" s="10"/>
      <c r="TI325" s="10"/>
      <c r="TJ325" s="10"/>
      <c r="TQ325" s="10"/>
      <c r="TR325" s="10"/>
      <c r="TY325" s="10"/>
      <c r="TZ325" s="10"/>
      <c r="UG325" s="10"/>
      <c r="UH325" s="10"/>
      <c r="UO325" s="10"/>
      <c r="UP325" s="10"/>
      <c r="UW325" s="10"/>
      <c r="UX325" s="10"/>
      <c r="VE325" s="10"/>
      <c r="VF325" s="10"/>
      <c r="VM325" s="10"/>
      <c r="VN325" s="10"/>
      <c r="VU325" s="10"/>
      <c r="VV325" s="10"/>
      <c r="WC325" s="10"/>
      <c r="WD325" s="10"/>
      <c r="WK325" s="10"/>
      <c r="WL325" s="10"/>
      <c r="WS325" s="10"/>
      <c r="WT325" s="10"/>
      <c r="XA325" s="10"/>
      <c r="XB325" s="10"/>
      <c r="XI325" s="10"/>
      <c r="XJ325" s="10"/>
      <c r="XQ325" s="10"/>
      <c r="XR325" s="10"/>
      <c r="XY325" s="10"/>
      <c r="XZ325" s="10"/>
      <c r="YG325" s="10"/>
      <c r="YH325" s="10"/>
      <c r="YO325" s="10"/>
      <c r="YP325" s="10"/>
      <c r="YW325" s="10"/>
      <c r="YX325" s="10"/>
      <c r="ZE325" s="10"/>
      <c r="ZF325" s="10"/>
      <c r="ZM325" s="10"/>
      <c r="ZN325" s="10"/>
      <c r="ZU325" s="10"/>
      <c r="ZV325" s="10"/>
      <c r="AAC325" s="10"/>
      <c r="AAD325" s="10"/>
      <c r="AAK325" s="10"/>
      <c r="AAL325" s="10"/>
      <c r="AAS325" s="10"/>
      <c r="AAT325" s="10"/>
      <c r="ABA325" s="10"/>
      <c r="ABB325" s="10"/>
      <c r="ABI325" s="10"/>
      <c r="ABJ325" s="10"/>
      <c r="ABQ325" s="10"/>
      <c r="ABR325" s="10"/>
      <c r="ABY325" s="10"/>
      <c r="ABZ325" s="10"/>
      <c r="ACG325" s="10"/>
      <c r="ACH325" s="10"/>
      <c r="ACO325" s="10"/>
      <c r="ACP325" s="10"/>
      <c r="ACW325" s="10"/>
      <c r="ACX325" s="10"/>
      <c r="ADE325" s="10"/>
      <c r="ADF325" s="10"/>
      <c r="ADM325" s="10"/>
      <c r="ADN325" s="10"/>
      <c r="ADU325" s="10"/>
      <c r="ADV325" s="10"/>
      <c r="AEC325" s="10"/>
      <c r="AED325" s="10"/>
      <c r="AEK325" s="10"/>
      <c r="AEL325" s="10"/>
      <c r="AES325" s="10"/>
      <c r="AET325" s="10"/>
      <c r="AFA325" s="10"/>
      <c r="AFB325" s="10"/>
      <c r="AFI325" s="10"/>
      <c r="AFJ325" s="10"/>
      <c r="AFQ325" s="10"/>
      <c r="AFR325" s="10"/>
      <c r="AFY325" s="10"/>
      <c r="AFZ325" s="10"/>
      <c r="AGG325" s="10"/>
      <c r="AGH325" s="10"/>
      <c r="AGO325" s="10"/>
      <c r="AGP325" s="10"/>
      <c r="AGW325" s="10"/>
      <c r="AGX325" s="10"/>
      <c r="AHE325" s="10"/>
      <c r="AHF325" s="10"/>
      <c r="AHM325" s="10"/>
      <c r="AHN325" s="10"/>
      <c r="AHU325" s="10"/>
      <c r="AHV325" s="10"/>
      <c r="AIC325" s="10"/>
      <c r="AID325" s="10"/>
      <c r="AIK325" s="10"/>
      <c r="AIL325" s="10"/>
      <c r="AIS325" s="10"/>
      <c r="AIT325" s="10"/>
      <c r="AJA325" s="10"/>
      <c r="AJB325" s="10"/>
      <c r="AJI325" s="10"/>
      <c r="AJJ325" s="10"/>
      <c r="AJQ325" s="10"/>
      <c r="AJR325" s="10"/>
      <c r="AJY325" s="10"/>
      <c r="AJZ325" s="10"/>
      <c r="AKG325" s="10"/>
      <c r="AKH325" s="10"/>
      <c r="AKO325" s="10"/>
      <c r="AKP325" s="10"/>
      <c r="AKW325" s="10"/>
      <c r="AKX325" s="10"/>
      <c r="ALE325" s="10"/>
      <c r="ALF325" s="10"/>
      <c r="ALM325" s="10"/>
      <c r="ALN325" s="10"/>
      <c r="ALU325" s="10"/>
      <c r="ALV325" s="10"/>
      <c r="AMC325" s="10"/>
      <c r="AMD325" s="10"/>
      <c r="AMK325" s="10"/>
      <c r="AML325" s="10"/>
      <c r="AMS325" s="10"/>
      <c r="AMT325" s="10"/>
      <c r="ANA325" s="10"/>
      <c r="ANB325" s="10"/>
      <c r="ANI325" s="10"/>
      <c r="ANJ325" s="10"/>
      <c r="ANQ325" s="10"/>
      <c r="ANR325" s="10"/>
      <c r="ANY325" s="10"/>
      <c r="ANZ325" s="10"/>
      <c r="AOG325" s="10"/>
      <c r="AOH325" s="10"/>
      <c r="AOO325" s="10"/>
      <c r="AOP325" s="10"/>
      <c r="AOW325" s="10"/>
      <c r="AOX325" s="10"/>
      <c r="APE325" s="10"/>
      <c r="APF325" s="10"/>
      <c r="APM325" s="10"/>
      <c r="APN325" s="10"/>
      <c r="APU325" s="10"/>
      <c r="APV325" s="10"/>
      <c r="AQC325" s="10"/>
      <c r="AQD325" s="10"/>
      <c r="AQK325" s="10"/>
      <c r="AQL325" s="10"/>
      <c r="AQS325" s="10"/>
      <c r="AQT325" s="10"/>
      <c r="ARA325" s="10"/>
      <c r="ARB325" s="10"/>
      <c r="ARI325" s="10"/>
      <c r="ARJ325" s="10"/>
      <c r="ARQ325" s="10"/>
      <c r="ARR325" s="10"/>
      <c r="ARY325" s="10"/>
      <c r="ARZ325" s="10"/>
      <c r="ASG325" s="10"/>
      <c r="ASH325" s="10"/>
      <c r="ASO325" s="10"/>
      <c r="ASP325" s="10"/>
      <c r="ASW325" s="10"/>
      <c r="ASX325" s="10"/>
      <c r="ATE325" s="10"/>
      <c r="ATF325" s="10"/>
      <c r="ATM325" s="10"/>
      <c r="ATN325" s="10"/>
      <c r="ATU325" s="10"/>
      <c r="ATV325" s="10"/>
      <c r="AUC325" s="10"/>
      <c r="AUD325" s="10"/>
      <c r="AUK325" s="10"/>
      <c r="AUL325" s="10"/>
      <c r="AUS325" s="10"/>
      <c r="AUT325" s="10"/>
      <c r="AVA325" s="10"/>
      <c r="AVB325" s="10"/>
      <c r="AVI325" s="10"/>
      <c r="AVJ325" s="10"/>
      <c r="AVQ325" s="10"/>
      <c r="AVR325" s="10"/>
      <c r="AVY325" s="10"/>
      <c r="AVZ325" s="10"/>
      <c r="AWG325" s="10"/>
      <c r="AWH325" s="10"/>
      <c r="AWO325" s="10"/>
      <c r="AWP325" s="10"/>
      <c r="AWW325" s="10"/>
      <c r="AWX325" s="10"/>
      <c r="AXE325" s="10"/>
      <c r="AXF325" s="10"/>
      <c r="AXM325" s="10"/>
      <c r="AXN325" s="10"/>
      <c r="AXU325" s="10"/>
      <c r="AXV325" s="10"/>
      <c r="AYC325" s="10"/>
      <c r="AYD325" s="10"/>
      <c r="AYK325" s="10"/>
      <c r="AYL325" s="10"/>
      <c r="AYS325" s="10"/>
      <c r="AYT325" s="10"/>
      <c r="AZA325" s="10"/>
      <c r="AZB325" s="10"/>
      <c r="AZI325" s="10"/>
      <c r="AZJ325" s="10"/>
      <c r="AZQ325" s="10"/>
      <c r="AZR325" s="10"/>
      <c r="AZY325" s="10"/>
      <c r="AZZ325" s="10"/>
      <c r="BAG325" s="10"/>
      <c r="BAH325" s="10"/>
      <c r="BAO325" s="10"/>
      <c r="BAP325" s="10"/>
      <c r="BAW325" s="10"/>
      <c r="BAX325" s="10"/>
      <c r="BBE325" s="10"/>
      <c r="BBF325" s="10"/>
      <c r="BBM325" s="10"/>
      <c r="BBN325" s="10"/>
      <c r="BBU325" s="10"/>
      <c r="BBV325" s="10"/>
      <c r="BCC325" s="10"/>
      <c r="BCD325" s="10"/>
      <c r="BCK325" s="10"/>
      <c r="BCL325" s="10"/>
      <c r="BCS325" s="10"/>
      <c r="BCT325" s="10"/>
      <c r="BDA325" s="10"/>
      <c r="BDB325" s="10"/>
      <c r="BDI325" s="10"/>
      <c r="BDJ325" s="10"/>
      <c r="BDQ325" s="10"/>
      <c r="BDR325" s="10"/>
      <c r="BDY325" s="10"/>
      <c r="BDZ325" s="10"/>
      <c r="BEG325" s="10"/>
      <c r="BEH325" s="10"/>
      <c r="BEO325" s="10"/>
      <c r="BEP325" s="10"/>
      <c r="BEW325" s="10"/>
      <c r="BEX325" s="10"/>
      <c r="BFE325" s="10"/>
      <c r="BFF325" s="10"/>
      <c r="BFM325" s="10"/>
      <c r="BFN325" s="10"/>
      <c r="BFU325" s="10"/>
      <c r="BFV325" s="10"/>
      <c r="BGC325" s="10"/>
      <c r="BGD325" s="10"/>
      <c r="BGK325" s="10"/>
      <c r="BGL325" s="10"/>
      <c r="BGS325" s="10"/>
      <c r="BGT325" s="10"/>
      <c r="BHA325" s="10"/>
      <c r="BHB325" s="10"/>
      <c r="BHI325" s="10"/>
      <c r="BHJ325" s="10"/>
      <c r="BHQ325" s="10"/>
      <c r="BHR325" s="10"/>
      <c r="BHY325" s="10"/>
      <c r="BHZ325" s="10"/>
      <c r="BIG325" s="10"/>
      <c r="BIH325" s="10"/>
      <c r="BIO325" s="10"/>
      <c r="BIP325" s="10"/>
      <c r="BIW325" s="10"/>
      <c r="BIX325" s="10"/>
      <c r="BJE325" s="10"/>
      <c r="BJF325" s="10"/>
      <c r="BJM325" s="10"/>
      <c r="BJN325" s="10"/>
      <c r="BJU325" s="10"/>
      <c r="BJV325" s="10"/>
      <c r="BKC325" s="10"/>
      <c r="BKD325" s="10"/>
      <c r="BKK325" s="10"/>
      <c r="BKL325" s="10"/>
      <c r="BKS325" s="10"/>
      <c r="BKT325" s="10"/>
      <c r="BLA325" s="10"/>
      <c r="BLB325" s="10"/>
      <c r="BLI325" s="10"/>
      <c r="BLJ325" s="10"/>
      <c r="BLQ325" s="10"/>
      <c r="BLR325" s="10"/>
      <c r="BLY325" s="10"/>
      <c r="BLZ325" s="10"/>
      <c r="BMG325" s="10"/>
      <c r="BMH325" s="10"/>
      <c r="BMO325" s="10"/>
      <c r="BMP325" s="10"/>
      <c r="BMW325" s="10"/>
      <c r="BMX325" s="10"/>
      <c r="BNE325" s="10"/>
      <c r="BNF325" s="10"/>
      <c r="BNM325" s="10"/>
      <c r="BNN325" s="10"/>
      <c r="BNU325" s="10"/>
      <c r="BNV325" s="10"/>
      <c r="BOC325" s="10"/>
      <c r="BOD325" s="10"/>
      <c r="BOK325" s="10"/>
      <c r="BOL325" s="10"/>
      <c r="BOS325" s="10"/>
      <c r="BOT325" s="10"/>
      <c r="BPA325" s="10"/>
      <c r="BPB325" s="10"/>
      <c r="BPI325" s="10"/>
      <c r="BPJ325" s="10"/>
      <c r="BPQ325" s="10"/>
      <c r="BPR325" s="10"/>
      <c r="BPY325" s="10"/>
      <c r="BPZ325" s="10"/>
      <c r="BQG325" s="10"/>
      <c r="BQH325" s="10"/>
      <c r="BQO325" s="10"/>
      <c r="BQP325" s="10"/>
      <c r="BQW325" s="10"/>
      <c r="BQX325" s="10"/>
      <c r="BRE325" s="10"/>
      <c r="BRF325" s="10"/>
      <c r="BRM325" s="10"/>
      <c r="BRN325" s="10"/>
      <c r="BRU325" s="10"/>
      <c r="BRV325" s="10"/>
      <c r="BSC325" s="10"/>
      <c r="BSD325" s="10"/>
      <c r="BSK325" s="10"/>
      <c r="BSL325" s="10"/>
      <c r="BSS325" s="10"/>
      <c r="BST325" s="10"/>
      <c r="BTA325" s="10"/>
      <c r="BTB325" s="10"/>
      <c r="BTI325" s="10"/>
      <c r="BTJ325" s="10"/>
      <c r="BTQ325" s="10"/>
      <c r="BTR325" s="10"/>
      <c r="BTY325" s="10"/>
      <c r="BTZ325" s="10"/>
      <c r="BUG325" s="10"/>
      <c r="BUH325" s="10"/>
      <c r="BUO325" s="10"/>
      <c r="BUP325" s="10"/>
      <c r="BUW325" s="10"/>
      <c r="BUX325" s="10"/>
      <c r="BVE325" s="10"/>
      <c r="BVF325" s="10"/>
      <c r="BVM325" s="10"/>
      <c r="BVN325" s="10"/>
      <c r="BVU325" s="10"/>
      <c r="BVV325" s="10"/>
      <c r="BWC325" s="10"/>
      <c r="BWD325" s="10"/>
      <c r="BWK325" s="10"/>
      <c r="BWL325" s="10"/>
      <c r="BWS325" s="10"/>
      <c r="BWT325" s="10"/>
      <c r="BXA325" s="10"/>
      <c r="BXB325" s="10"/>
      <c r="BXI325" s="10"/>
      <c r="BXJ325" s="10"/>
      <c r="BXQ325" s="10"/>
      <c r="BXR325" s="10"/>
      <c r="BXY325" s="10"/>
      <c r="BXZ325" s="10"/>
      <c r="BYG325" s="10"/>
      <c r="BYH325" s="10"/>
      <c r="BYO325" s="10"/>
      <c r="BYP325" s="10"/>
      <c r="BYW325" s="10"/>
      <c r="BYX325" s="10"/>
      <c r="BZE325" s="10"/>
      <c r="BZF325" s="10"/>
      <c r="BZM325" s="10"/>
      <c r="BZN325" s="10"/>
      <c r="BZU325" s="10"/>
      <c r="BZV325" s="10"/>
      <c r="CAC325" s="10"/>
      <c r="CAD325" s="10"/>
      <c r="CAK325" s="10"/>
      <c r="CAL325" s="10"/>
      <c r="CAS325" s="10"/>
      <c r="CAT325" s="10"/>
      <c r="CBA325" s="10"/>
      <c r="CBB325" s="10"/>
      <c r="CBI325" s="10"/>
      <c r="CBJ325" s="10"/>
      <c r="CBQ325" s="10"/>
      <c r="CBR325" s="10"/>
      <c r="CBY325" s="10"/>
      <c r="CBZ325" s="10"/>
      <c r="CCG325" s="10"/>
      <c r="CCH325" s="10"/>
      <c r="CCO325" s="10"/>
      <c r="CCP325" s="10"/>
      <c r="CCW325" s="10"/>
      <c r="CCX325" s="10"/>
      <c r="CDE325" s="10"/>
      <c r="CDF325" s="10"/>
      <c r="CDM325" s="10"/>
      <c r="CDN325" s="10"/>
      <c r="CDU325" s="10"/>
      <c r="CDV325" s="10"/>
      <c r="CEC325" s="10"/>
      <c r="CED325" s="10"/>
      <c r="CEK325" s="10"/>
      <c r="CEL325" s="10"/>
      <c r="CES325" s="10"/>
      <c r="CET325" s="10"/>
      <c r="CFA325" s="10"/>
      <c r="CFB325" s="10"/>
      <c r="CFI325" s="10"/>
      <c r="CFJ325" s="10"/>
      <c r="CFQ325" s="10"/>
      <c r="CFR325" s="10"/>
      <c r="CFY325" s="10"/>
      <c r="CFZ325" s="10"/>
      <c r="CGG325" s="10"/>
      <c r="CGH325" s="10"/>
      <c r="CGO325" s="10"/>
      <c r="CGP325" s="10"/>
      <c r="CGW325" s="10"/>
      <c r="CGX325" s="10"/>
      <c r="CHE325" s="10"/>
      <c r="CHF325" s="10"/>
      <c r="CHM325" s="10"/>
      <c r="CHN325" s="10"/>
      <c r="CHU325" s="10"/>
      <c r="CHV325" s="10"/>
      <c r="CIC325" s="10"/>
      <c r="CID325" s="10"/>
      <c r="CIK325" s="10"/>
      <c r="CIL325" s="10"/>
      <c r="CIS325" s="10"/>
      <c r="CIT325" s="10"/>
      <c r="CJA325" s="10"/>
      <c r="CJB325" s="10"/>
      <c r="CJI325" s="10"/>
      <c r="CJJ325" s="10"/>
      <c r="CJQ325" s="10"/>
      <c r="CJR325" s="10"/>
      <c r="CJY325" s="10"/>
      <c r="CJZ325" s="10"/>
      <c r="CKG325" s="10"/>
      <c r="CKH325" s="10"/>
      <c r="CKO325" s="10"/>
      <c r="CKP325" s="10"/>
      <c r="CKW325" s="10"/>
      <c r="CKX325" s="10"/>
      <c r="CLE325" s="10"/>
      <c r="CLF325" s="10"/>
      <c r="CLM325" s="10"/>
      <c r="CLN325" s="10"/>
      <c r="CLU325" s="10"/>
      <c r="CLV325" s="10"/>
      <c r="CMC325" s="10"/>
      <c r="CMD325" s="10"/>
      <c r="CMK325" s="10"/>
      <c r="CML325" s="10"/>
      <c r="CMS325" s="10"/>
      <c r="CMT325" s="10"/>
      <c r="CNA325" s="10"/>
      <c r="CNB325" s="10"/>
      <c r="CNI325" s="10"/>
      <c r="CNJ325" s="10"/>
      <c r="CNQ325" s="10"/>
      <c r="CNR325" s="10"/>
      <c r="CNY325" s="10"/>
      <c r="CNZ325" s="10"/>
      <c r="COG325" s="10"/>
      <c r="COH325" s="10"/>
      <c r="COO325" s="10"/>
      <c r="COP325" s="10"/>
      <c r="COW325" s="10"/>
      <c r="COX325" s="10"/>
      <c r="CPE325" s="10"/>
      <c r="CPF325" s="10"/>
      <c r="CPM325" s="10"/>
      <c r="CPN325" s="10"/>
      <c r="CPU325" s="10"/>
      <c r="CPV325" s="10"/>
      <c r="CQC325" s="10"/>
      <c r="CQD325" s="10"/>
      <c r="CQK325" s="10"/>
      <c r="CQL325" s="10"/>
      <c r="CQS325" s="10"/>
      <c r="CQT325" s="10"/>
      <c r="CRA325" s="10"/>
      <c r="CRB325" s="10"/>
      <c r="CRI325" s="10"/>
      <c r="CRJ325" s="10"/>
      <c r="CRQ325" s="10"/>
      <c r="CRR325" s="10"/>
      <c r="CRY325" s="10"/>
      <c r="CRZ325" s="10"/>
      <c r="CSG325" s="10"/>
      <c r="CSH325" s="10"/>
      <c r="CSO325" s="10"/>
      <c r="CSP325" s="10"/>
      <c r="CSW325" s="10"/>
      <c r="CSX325" s="10"/>
      <c r="CTE325" s="10"/>
      <c r="CTF325" s="10"/>
      <c r="CTM325" s="10"/>
      <c r="CTN325" s="10"/>
      <c r="CTU325" s="10"/>
      <c r="CTV325" s="10"/>
      <c r="CUC325" s="10"/>
      <c r="CUD325" s="10"/>
      <c r="CUK325" s="10"/>
      <c r="CUL325" s="10"/>
      <c r="CUS325" s="10"/>
      <c r="CUT325" s="10"/>
      <c r="CVA325" s="10"/>
      <c r="CVB325" s="10"/>
      <c r="CVI325" s="10"/>
      <c r="CVJ325" s="10"/>
      <c r="CVQ325" s="10"/>
      <c r="CVR325" s="10"/>
      <c r="CVY325" s="10"/>
      <c r="CVZ325" s="10"/>
      <c r="CWG325" s="10"/>
      <c r="CWH325" s="10"/>
      <c r="CWO325" s="10"/>
      <c r="CWP325" s="10"/>
      <c r="CWW325" s="10"/>
      <c r="CWX325" s="10"/>
      <c r="CXE325" s="10"/>
      <c r="CXF325" s="10"/>
      <c r="CXM325" s="10"/>
      <c r="CXN325" s="10"/>
      <c r="CXU325" s="10"/>
      <c r="CXV325" s="10"/>
      <c r="CYC325" s="10"/>
      <c r="CYD325" s="10"/>
      <c r="CYK325" s="10"/>
      <c r="CYL325" s="10"/>
      <c r="CYS325" s="10"/>
      <c r="CYT325" s="10"/>
      <c r="CZA325" s="10"/>
      <c r="CZB325" s="10"/>
      <c r="CZI325" s="10"/>
      <c r="CZJ325" s="10"/>
      <c r="CZQ325" s="10"/>
      <c r="CZR325" s="10"/>
      <c r="CZY325" s="10"/>
      <c r="CZZ325" s="10"/>
      <c r="DAG325" s="10"/>
      <c r="DAH325" s="10"/>
      <c r="DAO325" s="10"/>
      <c r="DAP325" s="10"/>
      <c r="DAW325" s="10"/>
      <c r="DAX325" s="10"/>
      <c r="DBE325" s="10"/>
      <c r="DBF325" s="10"/>
      <c r="DBM325" s="10"/>
      <c r="DBN325" s="10"/>
      <c r="DBU325" s="10"/>
      <c r="DBV325" s="10"/>
      <c r="DCC325" s="10"/>
      <c r="DCD325" s="10"/>
      <c r="DCK325" s="10"/>
      <c r="DCL325" s="10"/>
      <c r="DCS325" s="10"/>
      <c r="DCT325" s="10"/>
      <c r="DDA325" s="10"/>
      <c r="DDB325" s="10"/>
      <c r="DDI325" s="10"/>
      <c r="DDJ325" s="10"/>
      <c r="DDQ325" s="10"/>
      <c r="DDR325" s="10"/>
      <c r="DDY325" s="10"/>
      <c r="DDZ325" s="10"/>
      <c r="DEG325" s="10"/>
      <c r="DEH325" s="10"/>
      <c r="DEO325" s="10"/>
      <c r="DEP325" s="10"/>
      <c r="DEW325" s="10"/>
      <c r="DEX325" s="10"/>
      <c r="DFE325" s="10"/>
      <c r="DFF325" s="10"/>
      <c r="DFM325" s="10"/>
      <c r="DFN325" s="10"/>
      <c r="DFU325" s="10"/>
      <c r="DFV325" s="10"/>
      <c r="DGC325" s="10"/>
      <c r="DGD325" s="10"/>
      <c r="DGK325" s="10"/>
      <c r="DGL325" s="10"/>
      <c r="DGS325" s="10"/>
      <c r="DGT325" s="10"/>
      <c r="DHA325" s="10"/>
      <c r="DHB325" s="10"/>
      <c r="DHI325" s="10"/>
      <c r="DHJ325" s="10"/>
      <c r="DHQ325" s="10"/>
      <c r="DHR325" s="10"/>
      <c r="DHY325" s="10"/>
      <c r="DHZ325" s="10"/>
      <c r="DIG325" s="10"/>
      <c r="DIH325" s="10"/>
      <c r="DIO325" s="10"/>
      <c r="DIP325" s="10"/>
      <c r="DIW325" s="10"/>
      <c r="DIX325" s="10"/>
      <c r="DJE325" s="10"/>
      <c r="DJF325" s="10"/>
      <c r="DJM325" s="10"/>
      <c r="DJN325" s="10"/>
      <c r="DJU325" s="10"/>
      <c r="DJV325" s="10"/>
      <c r="DKC325" s="10"/>
      <c r="DKD325" s="10"/>
      <c r="DKK325" s="10"/>
      <c r="DKL325" s="10"/>
      <c r="DKS325" s="10"/>
      <c r="DKT325" s="10"/>
      <c r="DLA325" s="10"/>
      <c r="DLB325" s="10"/>
      <c r="DLI325" s="10"/>
      <c r="DLJ325" s="10"/>
      <c r="DLQ325" s="10"/>
      <c r="DLR325" s="10"/>
      <c r="DLY325" s="10"/>
      <c r="DLZ325" s="10"/>
      <c r="DMG325" s="10"/>
      <c r="DMH325" s="10"/>
      <c r="DMO325" s="10"/>
      <c r="DMP325" s="10"/>
      <c r="DMW325" s="10"/>
      <c r="DMX325" s="10"/>
      <c r="DNE325" s="10"/>
      <c r="DNF325" s="10"/>
      <c r="DNM325" s="10"/>
      <c r="DNN325" s="10"/>
      <c r="DNU325" s="10"/>
      <c r="DNV325" s="10"/>
      <c r="DOC325" s="10"/>
      <c r="DOD325" s="10"/>
      <c r="DOK325" s="10"/>
      <c r="DOL325" s="10"/>
      <c r="DOS325" s="10"/>
      <c r="DOT325" s="10"/>
      <c r="DPA325" s="10"/>
      <c r="DPB325" s="10"/>
      <c r="DPI325" s="10"/>
      <c r="DPJ325" s="10"/>
      <c r="DPQ325" s="10"/>
      <c r="DPR325" s="10"/>
      <c r="DPY325" s="10"/>
      <c r="DPZ325" s="10"/>
      <c r="DQG325" s="10"/>
      <c r="DQH325" s="10"/>
      <c r="DQO325" s="10"/>
      <c r="DQP325" s="10"/>
      <c r="DQW325" s="10"/>
      <c r="DQX325" s="10"/>
      <c r="DRE325" s="10"/>
      <c r="DRF325" s="10"/>
      <c r="DRM325" s="10"/>
      <c r="DRN325" s="10"/>
      <c r="DRU325" s="10"/>
      <c r="DRV325" s="10"/>
      <c r="DSC325" s="10"/>
      <c r="DSD325" s="10"/>
      <c r="DSK325" s="10"/>
      <c r="DSL325" s="10"/>
      <c r="DSS325" s="10"/>
      <c r="DST325" s="10"/>
      <c r="DTA325" s="10"/>
      <c r="DTB325" s="10"/>
      <c r="DTI325" s="10"/>
      <c r="DTJ325" s="10"/>
      <c r="DTQ325" s="10"/>
      <c r="DTR325" s="10"/>
      <c r="DTY325" s="10"/>
      <c r="DTZ325" s="10"/>
      <c r="DUG325" s="10"/>
      <c r="DUH325" s="10"/>
      <c r="DUO325" s="10"/>
      <c r="DUP325" s="10"/>
      <c r="DUW325" s="10"/>
      <c r="DUX325" s="10"/>
      <c r="DVE325" s="10"/>
      <c r="DVF325" s="10"/>
      <c r="DVM325" s="10"/>
      <c r="DVN325" s="10"/>
      <c r="DVU325" s="10"/>
      <c r="DVV325" s="10"/>
      <c r="DWC325" s="10"/>
      <c r="DWD325" s="10"/>
      <c r="DWK325" s="10"/>
      <c r="DWL325" s="10"/>
      <c r="DWS325" s="10"/>
      <c r="DWT325" s="10"/>
      <c r="DXA325" s="10"/>
      <c r="DXB325" s="10"/>
      <c r="DXI325" s="10"/>
      <c r="DXJ325" s="10"/>
      <c r="DXQ325" s="10"/>
      <c r="DXR325" s="10"/>
      <c r="DXY325" s="10"/>
      <c r="DXZ325" s="10"/>
      <c r="DYG325" s="10"/>
      <c r="DYH325" s="10"/>
      <c r="DYO325" s="10"/>
      <c r="DYP325" s="10"/>
      <c r="DYW325" s="10"/>
      <c r="DYX325" s="10"/>
      <c r="DZE325" s="10"/>
      <c r="DZF325" s="10"/>
      <c r="DZM325" s="10"/>
      <c r="DZN325" s="10"/>
      <c r="DZU325" s="10"/>
      <c r="DZV325" s="10"/>
      <c r="EAC325" s="10"/>
      <c r="EAD325" s="10"/>
      <c r="EAK325" s="10"/>
      <c r="EAL325" s="10"/>
      <c r="EAS325" s="10"/>
      <c r="EAT325" s="10"/>
      <c r="EBA325" s="10"/>
      <c r="EBB325" s="10"/>
      <c r="EBI325" s="10"/>
      <c r="EBJ325" s="10"/>
      <c r="EBQ325" s="10"/>
      <c r="EBR325" s="10"/>
      <c r="EBY325" s="10"/>
      <c r="EBZ325" s="10"/>
      <c r="ECG325" s="10"/>
      <c r="ECH325" s="10"/>
      <c r="ECO325" s="10"/>
      <c r="ECP325" s="10"/>
      <c r="ECW325" s="10"/>
      <c r="ECX325" s="10"/>
      <c r="EDE325" s="10"/>
      <c r="EDF325" s="10"/>
      <c r="EDM325" s="10"/>
      <c r="EDN325" s="10"/>
      <c r="EDU325" s="10"/>
      <c r="EDV325" s="10"/>
      <c r="EEC325" s="10"/>
      <c r="EED325" s="10"/>
      <c r="EEK325" s="10"/>
      <c r="EEL325" s="10"/>
      <c r="EES325" s="10"/>
      <c r="EET325" s="10"/>
      <c r="EFA325" s="10"/>
      <c r="EFB325" s="10"/>
      <c r="EFI325" s="10"/>
      <c r="EFJ325" s="10"/>
      <c r="EFQ325" s="10"/>
      <c r="EFR325" s="10"/>
      <c r="EFY325" s="10"/>
      <c r="EFZ325" s="10"/>
      <c r="EGG325" s="10"/>
      <c r="EGH325" s="10"/>
      <c r="EGO325" s="10"/>
      <c r="EGP325" s="10"/>
      <c r="EGW325" s="10"/>
      <c r="EGX325" s="10"/>
      <c r="EHE325" s="10"/>
      <c r="EHF325" s="10"/>
      <c r="EHM325" s="10"/>
      <c r="EHN325" s="10"/>
      <c r="EHU325" s="10"/>
      <c r="EHV325" s="10"/>
      <c r="EIC325" s="10"/>
      <c r="EID325" s="10"/>
      <c r="EIK325" s="10"/>
      <c r="EIL325" s="10"/>
      <c r="EIS325" s="10"/>
      <c r="EIT325" s="10"/>
      <c r="EJA325" s="10"/>
      <c r="EJB325" s="10"/>
      <c r="EJI325" s="10"/>
      <c r="EJJ325" s="10"/>
      <c r="EJQ325" s="10"/>
      <c r="EJR325" s="10"/>
      <c r="EJY325" s="10"/>
      <c r="EJZ325" s="10"/>
      <c r="EKG325" s="10"/>
      <c r="EKH325" s="10"/>
      <c r="EKO325" s="10"/>
      <c r="EKP325" s="10"/>
      <c r="EKW325" s="10"/>
      <c r="EKX325" s="10"/>
      <c r="ELE325" s="10"/>
      <c r="ELF325" s="10"/>
      <c r="ELM325" s="10"/>
      <c r="ELN325" s="10"/>
      <c r="ELU325" s="10"/>
      <c r="ELV325" s="10"/>
      <c r="EMC325" s="10"/>
      <c r="EMD325" s="10"/>
      <c r="EMK325" s="10"/>
      <c r="EML325" s="10"/>
      <c r="EMS325" s="10"/>
      <c r="EMT325" s="10"/>
      <c r="ENA325" s="10"/>
      <c r="ENB325" s="10"/>
      <c r="ENI325" s="10"/>
      <c r="ENJ325" s="10"/>
      <c r="ENQ325" s="10"/>
      <c r="ENR325" s="10"/>
      <c r="ENY325" s="10"/>
      <c r="ENZ325" s="10"/>
      <c r="EOG325" s="10"/>
      <c r="EOH325" s="10"/>
      <c r="EOO325" s="10"/>
      <c r="EOP325" s="10"/>
      <c r="EOW325" s="10"/>
      <c r="EOX325" s="10"/>
      <c r="EPE325" s="10"/>
      <c r="EPF325" s="10"/>
      <c r="EPM325" s="10"/>
      <c r="EPN325" s="10"/>
      <c r="EPU325" s="10"/>
      <c r="EPV325" s="10"/>
      <c r="EQC325" s="10"/>
      <c r="EQD325" s="10"/>
      <c r="EQK325" s="10"/>
      <c r="EQL325" s="10"/>
      <c r="EQS325" s="10"/>
      <c r="EQT325" s="10"/>
      <c r="ERA325" s="10"/>
      <c r="ERB325" s="10"/>
      <c r="ERI325" s="10"/>
      <c r="ERJ325" s="10"/>
      <c r="ERQ325" s="10"/>
      <c r="ERR325" s="10"/>
      <c r="ERY325" s="10"/>
      <c r="ERZ325" s="10"/>
      <c r="ESG325" s="10"/>
      <c r="ESH325" s="10"/>
      <c r="ESO325" s="10"/>
      <c r="ESP325" s="10"/>
      <c r="ESW325" s="10"/>
      <c r="ESX325" s="10"/>
      <c r="ETE325" s="10"/>
      <c r="ETF325" s="10"/>
      <c r="ETM325" s="10"/>
      <c r="ETN325" s="10"/>
      <c r="ETU325" s="10"/>
      <c r="ETV325" s="10"/>
      <c r="EUC325" s="10"/>
      <c r="EUD325" s="10"/>
      <c r="EUK325" s="10"/>
      <c r="EUL325" s="10"/>
      <c r="EUS325" s="10"/>
      <c r="EUT325" s="10"/>
      <c r="EVA325" s="10"/>
      <c r="EVB325" s="10"/>
      <c r="EVI325" s="10"/>
      <c r="EVJ325" s="10"/>
      <c r="EVQ325" s="10"/>
      <c r="EVR325" s="10"/>
      <c r="EVY325" s="10"/>
      <c r="EVZ325" s="10"/>
      <c r="EWG325" s="10"/>
      <c r="EWH325" s="10"/>
      <c r="EWO325" s="10"/>
      <c r="EWP325" s="10"/>
      <c r="EWW325" s="10"/>
      <c r="EWX325" s="10"/>
      <c r="EXE325" s="10"/>
      <c r="EXF325" s="10"/>
      <c r="EXM325" s="10"/>
      <c r="EXN325" s="10"/>
      <c r="EXU325" s="10"/>
      <c r="EXV325" s="10"/>
      <c r="EYC325" s="10"/>
      <c r="EYD325" s="10"/>
      <c r="EYK325" s="10"/>
      <c r="EYL325" s="10"/>
      <c r="EYS325" s="10"/>
      <c r="EYT325" s="10"/>
      <c r="EZA325" s="10"/>
      <c r="EZB325" s="10"/>
      <c r="EZI325" s="10"/>
      <c r="EZJ325" s="10"/>
      <c r="EZQ325" s="10"/>
      <c r="EZR325" s="10"/>
      <c r="EZY325" s="10"/>
      <c r="EZZ325" s="10"/>
      <c r="FAG325" s="10"/>
      <c r="FAH325" s="10"/>
      <c r="FAO325" s="10"/>
      <c r="FAP325" s="10"/>
      <c r="FAW325" s="10"/>
      <c r="FAX325" s="10"/>
      <c r="FBE325" s="10"/>
      <c r="FBF325" s="10"/>
      <c r="FBM325" s="10"/>
      <c r="FBN325" s="10"/>
      <c r="FBU325" s="10"/>
      <c r="FBV325" s="10"/>
      <c r="FCC325" s="10"/>
      <c r="FCD325" s="10"/>
      <c r="FCK325" s="10"/>
      <c r="FCL325" s="10"/>
      <c r="FCS325" s="10"/>
      <c r="FCT325" s="10"/>
      <c r="FDA325" s="10"/>
      <c r="FDB325" s="10"/>
      <c r="FDI325" s="10"/>
      <c r="FDJ325" s="10"/>
      <c r="FDQ325" s="10"/>
      <c r="FDR325" s="10"/>
      <c r="FDY325" s="10"/>
      <c r="FDZ325" s="10"/>
      <c r="FEG325" s="10"/>
      <c r="FEH325" s="10"/>
      <c r="FEO325" s="10"/>
      <c r="FEP325" s="10"/>
      <c r="FEW325" s="10"/>
      <c r="FEX325" s="10"/>
      <c r="FFE325" s="10"/>
      <c r="FFF325" s="10"/>
      <c r="FFM325" s="10"/>
      <c r="FFN325" s="10"/>
      <c r="FFU325" s="10"/>
      <c r="FFV325" s="10"/>
      <c r="FGC325" s="10"/>
      <c r="FGD325" s="10"/>
      <c r="FGK325" s="10"/>
      <c r="FGL325" s="10"/>
      <c r="FGS325" s="10"/>
      <c r="FGT325" s="10"/>
      <c r="FHA325" s="10"/>
      <c r="FHB325" s="10"/>
      <c r="FHI325" s="10"/>
      <c r="FHJ325" s="10"/>
      <c r="FHQ325" s="10"/>
      <c r="FHR325" s="10"/>
      <c r="FHY325" s="10"/>
      <c r="FHZ325" s="10"/>
      <c r="FIG325" s="10"/>
      <c r="FIH325" s="10"/>
      <c r="FIO325" s="10"/>
      <c r="FIP325" s="10"/>
      <c r="FIW325" s="10"/>
      <c r="FIX325" s="10"/>
      <c r="FJE325" s="10"/>
      <c r="FJF325" s="10"/>
      <c r="FJM325" s="10"/>
      <c r="FJN325" s="10"/>
      <c r="FJU325" s="10"/>
      <c r="FJV325" s="10"/>
      <c r="FKC325" s="10"/>
      <c r="FKD325" s="10"/>
      <c r="FKK325" s="10"/>
      <c r="FKL325" s="10"/>
      <c r="FKS325" s="10"/>
      <c r="FKT325" s="10"/>
      <c r="FLA325" s="10"/>
      <c r="FLB325" s="10"/>
      <c r="FLI325" s="10"/>
      <c r="FLJ325" s="10"/>
      <c r="FLQ325" s="10"/>
      <c r="FLR325" s="10"/>
      <c r="FLY325" s="10"/>
      <c r="FLZ325" s="10"/>
      <c r="FMG325" s="10"/>
      <c r="FMH325" s="10"/>
      <c r="FMO325" s="10"/>
      <c r="FMP325" s="10"/>
      <c r="FMW325" s="10"/>
      <c r="FMX325" s="10"/>
      <c r="FNE325" s="10"/>
      <c r="FNF325" s="10"/>
      <c r="FNM325" s="10"/>
      <c r="FNN325" s="10"/>
      <c r="FNU325" s="10"/>
      <c r="FNV325" s="10"/>
      <c r="FOC325" s="10"/>
      <c r="FOD325" s="10"/>
      <c r="FOK325" s="10"/>
      <c r="FOL325" s="10"/>
      <c r="FOS325" s="10"/>
      <c r="FOT325" s="10"/>
      <c r="FPA325" s="10"/>
      <c r="FPB325" s="10"/>
      <c r="FPI325" s="10"/>
      <c r="FPJ325" s="10"/>
      <c r="FPQ325" s="10"/>
      <c r="FPR325" s="10"/>
      <c r="FPY325" s="10"/>
      <c r="FPZ325" s="10"/>
      <c r="FQG325" s="10"/>
      <c r="FQH325" s="10"/>
      <c r="FQO325" s="10"/>
      <c r="FQP325" s="10"/>
      <c r="FQW325" s="10"/>
      <c r="FQX325" s="10"/>
      <c r="FRE325" s="10"/>
      <c r="FRF325" s="10"/>
      <c r="FRM325" s="10"/>
      <c r="FRN325" s="10"/>
      <c r="FRU325" s="10"/>
      <c r="FRV325" s="10"/>
      <c r="FSC325" s="10"/>
      <c r="FSD325" s="10"/>
      <c r="FSK325" s="10"/>
      <c r="FSL325" s="10"/>
      <c r="FSS325" s="10"/>
      <c r="FST325" s="10"/>
      <c r="FTA325" s="10"/>
      <c r="FTB325" s="10"/>
      <c r="FTI325" s="10"/>
      <c r="FTJ325" s="10"/>
      <c r="FTQ325" s="10"/>
      <c r="FTR325" s="10"/>
      <c r="FTY325" s="10"/>
      <c r="FTZ325" s="10"/>
      <c r="FUG325" s="10"/>
      <c r="FUH325" s="10"/>
      <c r="FUO325" s="10"/>
      <c r="FUP325" s="10"/>
      <c r="FUW325" s="10"/>
      <c r="FUX325" s="10"/>
      <c r="FVE325" s="10"/>
      <c r="FVF325" s="10"/>
      <c r="FVM325" s="10"/>
      <c r="FVN325" s="10"/>
      <c r="FVU325" s="10"/>
      <c r="FVV325" s="10"/>
      <c r="FWC325" s="10"/>
      <c r="FWD325" s="10"/>
      <c r="FWK325" s="10"/>
      <c r="FWL325" s="10"/>
      <c r="FWS325" s="10"/>
      <c r="FWT325" s="10"/>
      <c r="FXA325" s="10"/>
      <c r="FXB325" s="10"/>
      <c r="FXI325" s="10"/>
      <c r="FXJ325" s="10"/>
      <c r="FXQ325" s="10"/>
      <c r="FXR325" s="10"/>
      <c r="FXY325" s="10"/>
      <c r="FXZ325" s="10"/>
      <c r="FYG325" s="10"/>
      <c r="FYH325" s="10"/>
      <c r="FYO325" s="10"/>
      <c r="FYP325" s="10"/>
      <c r="FYW325" s="10"/>
      <c r="FYX325" s="10"/>
      <c r="FZE325" s="10"/>
      <c r="FZF325" s="10"/>
      <c r="FZM325" s="10"/>
      <c r="FZN325" s="10"/>
      <c r="FZU325" s="10"/>
      <c r="FZV325" s="10"/>
      <c r="GAC325" s="10"/>
      <c r="GAD325" s="10"/>
      <c r="GAK325" s="10"/>
      <c r="GAL325" s="10"/>
      <c r="GAS325" s="10"/>
      <c r="GAT325" s="10"/>
      <c r="GBA325" s="10"/>
      <c r="GBB325" s="10"/>
      <c r="GBI325" s="10"/>
      <c r="GBJ325" s="10"/>
      <c r="GBQ325" s="10"/>
      <c r="GBR325" s="10"/>
      <c r="GBY325" s="10"/>
      <c r="GBZ325" s="10"/>
      <c r="GCG325" s="10"/>
      <c r="GCH325" s="10"/>
      <c r="GCO325" s="10"/>
      <c r="GCP325" s="10"/>
      <c r="GCW325" s="10"/>
      <c r="GCX325" s="10"/>
      <c r="GDE325" s="10"/>
      <c r="GDF325" s="10"/>
      <c r="GDM325" s="10"/>
      <c r="GDN325" s="10"/>
      <c r="GDU325" s="10"/>
      <c r="GDV325" s="10"/>
      <c r="GEC325" s="10"/>
      <c r="GED325" s="10"/>
      <c r="GEK325" s="10"/>
      <c r="GEL325" s="10"/>
      <c r="GES325" s="10"/>
      <c r="GET325" s="10"/>
      <c r="GFA325" s="10"/>
      <c r="GFB325" s="10"/>
      <c r="GFI325" s="10"/>
      <c r="GFJ325" s="10"/>
      <c r="GFQ325" s="10"/>
      <c r="GFR325" s="10"/>
      <c r="GFY325" s="10"/>
      <c r="GFZ325" s="10"/>
      <c r="GGG325" s="10"/>
      <c r="GGH325" s="10"/>
      <c r="GGO325" s="10"/>
      <c r="GGP325" s="10"/>
      <c r="GGW325" s="10"/>
      <c r="GGX325" s="10"/>
      <c r="GHE325" s="10"/>
      <c r="GHF325" s="10"/>
      <c r="GHM325" s="10"/>
      <c r="GHN325" s="10"/>
      <c r="GHU325" s="10"/>
      <c r="GHV325" s="10"/>
      <c r="GIC325" s="10"/>
      <c r="GID325" s="10"/>
      <c r="GIK325" s="10"/>
      <c r="GIL325" s="10"/>
      <c r="GIS325" s="10"/>
      <c r="GIT325" s="10"/>
      <c r="GJA325" s="10"/>
      <c r="GJB325" s="10"/>
      <c r="GJI325" s="10"/>
      <c r="GJJ325" s="10"/>
      <c r="GJQ325" s="10"/>
      <c r="GJR325" s="10"/>
      <c r="GJY325" s="10"/>
      <c r="GJZ325" s="10"/>
      <c r="GKG325" s="10"/>
      <c r="GKH325" s="10"/>
      <c r="GKO325" s="10"/>
      <c r="GKP325" s="10"/>
      <c r="GKW325" s="10"/>
      <c r="GKX325" s="10"/>
      <c r="GLE325" s="10"/>
      <c r="GLF325" s="10"/>
      <c r="GLM325" s="10"/>
      <c r="GLN325" s="10"/>
      <c r="GLU325" s="10"/>
      <c r="GLV325" s="10"/>
      <c r="GMC325" s="10"/>
      <c r="GMD325" s="10"/>
      <c r="GMK325" s="10"/>
      <c r="GML325" s="10"/>
      <c r="GMS325" s="10"/>
      <c r="GMT325" s="10"/>
      <c r="GNA325" s="10"/>
      <c r="GNB325" s="10"/>
      <c r="GNI325" s="10"/>
      <c r="GNJ325" s="10"/>
      <c r="GNQ325" s="10"/>
      <c r="GNR325" s="10"/>
      <c r="GNY325" s="10"/>
      <c r="GNZ325" s="10"/>
      <c r="GOG325" s="10"/>
      <c r="GOH325" s="10"/>
      <c r="GOO325" s="10"/>
      <c r="GOP325" s="10"/>
      <c r="GOW325" s="10"/>
      <c r="GOX325" s="10"/>
      <c r="GPE325" s="10"/>
      <c r="GPF325" s="10"/>
      <c r="GPM325" s="10"/>
      <c r="GPN325" s="10"/>
      <c r="GPU325" s="10"/>
      <c r="GPV325" s="10"/>
      <c r="GQC325" s="10"/>
      <c r="GQD325" s="10"/>
      <c r="GQK325" s="10"/>
      <c r="GQL325" s="10"/>
      <c r="GQS325" s="10"/>
      <c r="GQT325" s="10"/>
      <c r="GRA325" s="10"/>
      <c r="GRB325" s="10"/>
      <c r="GRI325" s="10"/>
      <c r="GRJ325" s="10"/>
      <c r="GRQ325" s="10"/>
      <c r="GRR325" s="10"/>
      <c r="GRY325" s="10"/>
      <c r="GRZ325" s="10"/>
      <c r="GSG325" s="10"/>
      <c r="GSH325" s="10"/>
      <c r="GSO325" s="10"/>
      <c r="GSP325" s="10"/>
      <c r="GSW325" s="10"/>
      <c r="GSX325" s="10"/>
      <c r="GTE325" s="10"/>
      <c r="GTF325" s="10"/>
      <c r="GTM325" s="10"/>
      <c r="GTN325" s="10"/>
      <c r="GTU325" s="10"/>
      <c r="GTV325" s="10"/>
      <c r="GUC325" s="10"/>
      <c r="GUD325" s="10"/>
      <c r="GUK325" s="10"/>
      <c r="GUL325" s="10"/>
      <c r="GUS325" s="10"/>
      <c r="GUT325" s="10"/>
      <c r="GVA325" s="10"/>
      <c r="GVB325" s="10"/>
      <c r="GVI325" s="10"/>
      <c r="GVJ325" s="10"/>
      <c r="GVQ325" s="10"/>
      <c r="GVR325" s="10"/>
      <c r="GVY325" s="10"/>
      <c r="GVZ325" s="10"/>
      <c r="GWG325" s="10"/>
      <c r="GWH325" s="10"/>
      <c r="GWO325" s="10"/>
      <c r="GWP325" s="10"/>
      <c r="GWW325" s="10"/>
      <c r="GWX325" s="10"/>
      <c r="GXE325" s="10"/>
      <c r="GXF325" s="10"/>
      <c r="GXM325" s="10"/>
      <c r="GXN325" s="10"/>
      <c r="GXU325" s="10"/>
      <c r="GXV325" s="10"/>
      <c r="GYC325" s="10"/>
      <c r="GYD325" s="10"/>
      <c r="GYK325" s="10"/>
      <c r="GYL325" s="10"/>
      <c r="GYS325" s="10"/>
      <c r="GYT325" s="10"/>
      <c r="GZA325" s="10"/>
      <c r="GZB325" s="10"/>
      <c r="GZI325" s="10"/>
      <c r="GZJ325" s="10"/>
      <c r="GZQ325" s="10"/>
      <c r="GZR325" s="10"/>
      <c r="GZY325" s="10"/>
      <c r="GZZ325" s="10"/>
      <c r="HAG325" s="10"/>
      <c r="HAH325" s="10"/>
      <c r="HAO325" s="10"/>
      <c r="HAP325" s="10"/>
      <c r="HAW325" s="10"/>
      <c r="HAX325" s="10"/>
      <c r="HBE325" s="10"/>
      <c r="HBF325" s="10"/>
      <c r="HBM325" s="10"/>
      <c r="HBN325" s="10"/>
      <c r="HBU325" s="10"/>
      <c r="HBV325" s="10"/>
      <c r="HCC325" s="10"/>
      <c r="HCD325" s="10"/>
      <c r="HCK325" s="10"/>
      <c r="HCL325" s="10"/>
      <c r="HCS325" s="10"/>
      <c r="HCT325" s="10"/>
      <c r="HDA325" s="10"/>
      <c r="HDB325" s="10"/>
      <c r="HDI325" s="10"/>
      <c r="HDJ325" s="10"/>
      <c r="HDQ325" s="10"/>
      <c r="HDR325" s="10"/>
      <c r="HDY325" s="10"/>
      <c r="HDZ325" s="10"/>
      <c r="HEG325" s="10"/>
      <c r="HEH325" s="10"/>
      <c r="HEO325" s="10"/>
      <c r="HEP325" s="10"/>
      <c r="HEW325" s="10"/>
      <c r="HEX325" s="10"/>
      <c r="HFE325" s="10"/>
      <c r="HFF325" s="10"/>
      <c r="HFM325" s="10"/>
      <c r="HFN325" s="10"/>
      <c r="HFU325" s="10"/>
      <c r="HFV325" s="10"/>
      <c r="HGC325" s="10"/>
      <c r="HGD325" s="10"/>
      <c r="HGK325" s="10"/>
      <c r="HGL325" s="10"/>
      <c r="HGS325" s="10"/>
      <c r="HGT325" s="10"/>
      <c r="HHA325" s="10"/>
      <c r="HHB325" s="10"/>
      <c r="HHI325" s="10"/>
      <c r="HHJ325" s="10"/>
      <c r="HHQ325" s="10"/>
      <c r="HHR325" s="10"/>
      <c r="HHY325" s="10"/>
      <c r="HHZ325" s="10"/>
      <c r="HIG325" s="10"/>
      <c r="HIH325" s="10"/>
      <c r="HIO325" s="10"/>
      <c r="HIP325" s="10"/>
      <c r="HIW325" s="10"/>
      <c r="HIX325" s="10"/>
      <c r="HJE325" s="10"/>
      <c r="HJF325" s="10"/>
      <c r="HJM325" s="10"/>
      <c r="HJN325" s="10"/>
      <c r="HJU325" s="10"/>
      <c r="HJV325" s="10"/>
      <c r="HKC325" s="10"/>
      <c r="HKD325" s="10"/>
      <c r="HKK325" s="10"/>
      <c r="HKL325" s="10"/>
      <c r="HKS325" s="10"/>
      <c r="HKT325" s="10"/>
      <c r="HLA325" s="10"/>
      <c r="HLB325" s="10"/>
      <c r="HLI325" s="10"/>
      <c r="HLJ325" s="10"/>
      <c r="HLQ325" s="10"/>
      <c r="HLR325" s="10"/>
      <c r="HLY325" s="10"/>
      <c r="HLZ325" s="10"/>
      <c r="HMG325" s="10"/>
      <c r="HMH325" s="10"/>
      <c r="HMO325" s="10"/>
      <c r="HMP325" s="10"/>
      <c r="HMW325" s="10"/>
      <c r="HMX325" s="10"/>
      <c r="HNE325" s="10"/>
      <c r="HNF325" s="10"/>
      <c r="HNM325" s="10"/>
      <c r="HNN325" s="10"/>
      <c r="HNU325" s="10"/>
      <c r="HNV325" s="10"/>
      <c r="HOC325" s="10"/>
      <c r="HOD325" s="10"/>
      <c r="HOK325" s="10"/>
      <c r="HOL325" s="10"/>
      <c r="HOS325" s="10"/>
      <c r="HOT325" s="10"/>
      <c r="HPA325" s="10"/>
      <c r="HPB325" s="10"/>
      <c r="HPI325" s="10"/>
      <c r="HPJ325" s="10"/>
      <c r="HPQ325" s="10"/>
      <c r="HPR325" s="10"/>
      <c r="HPY325" s="10"/>
      <c r="HPZ325" s="10"/>
      <c r="HQG325" s="10"/>
      <c r="HQH325" s="10"/>
      <c r="HQO325" s="10"/>
      <c r="HQP325" s="10"/>
      <c r="HQW325" s="10"/>
      <c r="HQX325" s="10"/>
      <c r="HRE325" s="10"/>
      <c r="HRF325" s="10"/>
      <c r="HRM325" s="10"/>
      <c r="HRN325" s="10"/>
      <c r="HRU325" s="10"/>
      <c r="HRV325" s="10"/>
      <c r="HSC325" s="10"/>
      <c r="HSD325" s="10"/>
      <c r="HSK325" s="10"/>
      <c r="HSL325" s="10"/>
      <c r="HSS325" s="10"/>
      <c r="HST325" s="10"/>
      <c r="HTA325" s="10"/>
      <c r="HTB325" s="10"/>
      <c r="HTI325" s="10"/>
      <c r="HTJ325" s="10"/>
      <c r="HTQ325" s="10"/>
      <c r="HTR325" s="10"/>
      <c r="HTY325" s="10"/>
      <c r="HTZ325" s="10"/>
      <c r="HUG325" s="10"/>
      <c r="HUH325" s="10"/>
      <c r="HUO325" s="10"/>
      <c r="HUP325" s="10"/>
      <c r="HUW325" s="10"/>
      <c r="HUX325" s="10"/>
      <c r="HVE325" s="10"/>
      <c r="HVF325" s="10"/>
      <c r="HVM325" s="10"/>
      <c r="HVN325" s="10"/>
      <c r="HVU325" s="10"/>
      <c r="HVV325" s="10"/>
      <c r="HWC325" s="10"/>
      <c r="HWD325" s="10"/>
      <c r="HWK325" s="10"/>
      <c r="HWL325" s="10"/>
      <c r="HWS325" s="10"/>
      <c r="HWT325" s="10"/>
      <c r="HXA325" s="10"/>
      <c r="HXB325" s="10"/>
      <c r="HXI325" s="10"/>
      <c r="HXJ325" s="10"/>
      <c r="HXQ325" s="10"/>
      <c r="HXR325" s="10"/>
      <c r="HXY325" s="10"/>
      <c r="HXZ325" s="10"/>
      <c r="HYG325" s="10"/>
      <c r="HYH325" s="10"/>
      <c r="HYO325" s="10"/>
      <c r="HYP325" s="10"/>
      <c r="HYW325" s="10"/>
      <c r="HYX325" s="10"/>
      <c r="HZE325" s="10"/>
      <c r="HZF325" s="10"/>
      <c r="HZM325" s="10"/>
      <c r="HZN325" s="10"/>
      <c r="HZU325" s="10"/>
      <c r="HZV325" s="10"/>
      <c r="IAC325" s="10"/>
      <c r="IAD325" s="10"/>
      <c r="IAK325" s="10"/>
      <c r="IAL325" s="10"/>
      <c r="IAS325" s="10"/>
      <c r="IAT325" s="10"/>
      <c r="IBA325" s="10"/>
      <c r="IBB325" s="10"/>
      <c r="IBI325" s="10"/>
      <c r="IBJ325" s="10"/>
      <c r="IBQ325" s="10"/>
      <c r="IBR325" s="10"/>
      <c r="IBY325" s="10"/>
      <c r="IBZ325" s="10"/>
      <c r="ICG325" s="10"/>
      <c r="ICH325" s="10"/>
      <c r="ICO325" s="10"/>
      <c r="ICP325" s="10"/>
      <c r="ICW325" s="10"/>
      <c r="ICX325" s="10"/>
      <c r="IDE325" s="10"/>
      <c r="IDF325" s="10"/>
      <c r="IDM325" s="10"/>
      <c r="IDN325" s="10"/>
      <c r="IDU325" s="10"/>
      <c r="IDV325" s="10"/>
      <c r="IEC325" s="10"/>
      <c r="IED325" s="10"/>
      <c r="IEK325" s="10"/>
      <c r="IEL325" s="10"/>
      <c r="IES325" s="10"/>
      <c r="IET325" s="10"/>
      <c r="IFA325" s="10"/>
      <c r="IFB325" s="10"/>
      <c r="IFI325" s="10"/>
      <c r="IFJ325" s="10"/>
      <c r="IFQ325" s="10"/>
      <c r="IFR325" s="10"/>
      <c r="IFY325" s="10"/>
      <c r="IFZ325" s="10"/>
      <c r="IGG325" s="10"/>
      <c r="IGH325" s="10"/>
      <c r="IGO325" s="10"/>
      <c r="IGP325" s="10"/>
      <c r="IGW325" s="10"/>
      <c r="IGX325" s="10"/>
      <c r="IHE325" s="10"/>
      <c r="IHF325" s="10"/>
      <c r="IHM325" s="10"/>
      <c r="IHN325" s="10"/>
      <c r="IHU325" s="10"/>
      <c r="IHV325" s="10"/>
      <c r="IIC325" s="10"/>
      <c r="IID325" s="10"/>
      <c r="IIK325" s="10"/>
      <c r="IIL325" s="10"/>
      <c r="IIS325" s="10"/>
      <c r="IIT325" s="10"/>
      <c r="IJA325" s="10"/>
      <c r="IJB325" s="10"/>
      <c r="IJI325" s="10"/>
      <c r="IJJ325" s="10"/>
      <c r="IJQ325" s="10"/>
      <c r="IJR325" s="10"/>
      <c r="IJY325" s="10"/>
      <c r="IJZ325" s="10"/>
      <c r="IKG325" s="10"/>
      <c r="IKH325" s="10"/>
      <c r="IKO325" s="10"/>
      <c r="IKP325" s="10"/>
      <c r="IKW325" s="10"/>
      <c r="IKX325" s="10"/>
      <c r="ILE325" s="10"/>
      <c r="ILF325" s="10"/>
      <c r="ILM325" s="10"/>
      <c r="ILN325" s="10"/>
      <c r="ILU325" s="10"/>
      <c r="ILV325" s="10"/>
      <c r="IMC325" s="10"/>
      <c r="IMD325" s="10"/>
      <c r="IMK325" s="10"/>
      <c r="IML325" s="10"/>
      <c r="IMS325" s="10"/>
      <c r="IMT325" s="10"/>
      <c r="INA325" s="10"/>
      <c r="INB325" s="10"/>
      <c r="INI325" s="10"/>
      <c r="INJ325" s="10"/>
      <c r="INQ325" s="10"/>
      <c r="INR325" s="10"/>
      <c r="INY325" s="10"/>
      <c r="INZ325" s="10"/>
      <c r="IOG325" s="10"/>
      <c r="IOH325" s="10"/>
      <c r="IOO325" s="10"/>
      <c r="IOP325" s="10"/>
      <c r="IOW325" s="10"/>
      <c r="IOX325" s="10"/>
      <c r="IPE325" s="10"/>
      <c r="IPF325" s="10"/>
      <c r="IPM325" s="10"/>
      <c r="IPN325" s="10"/>
      <c r="IPU325" s="10"/>
      <c r="IPV325" s="10"/>
      <c r="IQC325" s="10"/>
      <c r="IQD325" s="10"/>
      <c r="IQK325" s="10"/>
      <c r="IQL325" s="10"/>
      <c r="IQS325" s="10"/>
      <c r="IQT325" s="10"/>
      <c r="IRA325" s="10"/>
      <c r="IRB325" s="10"/>
      <c r="IRI325" s="10"/>
      <c r="IRJ325" s="10"/>
      <c r="IRQ325" s="10"/>
      <c r="IRR325" s="10"/>
      <c r="IRY325" s="10"/>
      <c r="IRZ325" s="10"/>
      <c r="ISG325" s="10"/>
      <c r="ISH325" s="10"/>
      <c r="ISO325" s="10"/>
      <c r="ISP325" s="10"/>
      <c r="ISW325" s="10"/>
      <c r="ISX325" s="10"/>
      <c r="ITE325" s="10"/>
      <c r="ITF325" s="10"/>
      <c r="ITM325" s="10"/>
      <c r="ITN325" s="10"/>
      <c r="ITU325" s="10"/>
      <c r="ITV325" s="10"/>
      <c r="IUC325" s="10"/>
      <c r="IUD325" s="10"/>
      <c r="IUK325" s="10"/>
      <c r="IUL325" s="10"/>
      <c r="IUS325" s="10"/>
      <c r="IUT325" s="10"/>
      <c r="IVA325" s="10"/>
      <c r="IVB325" s="10"/>
      <c r="IVI325" s="10"/>
      <c r="IVJ325" s="10"/>
      <c r="IVQ325" s="10"/>
      <c r="IVR325" s="10"/>
      <c r="IVY325" s="10"/>
      <c r="IVZ325" s="10"/>
      <c r="IWG325" s="10"/>
      <c r="IWH325" s="10"/>
      <c r="IWO325" s="10"/>
      <c r="IWP325" s="10"/>
      <c r="IWW325" s="10"/>
      <c r="IWX325" s="10"/>
      <c r="IXE325" s="10"/>
      <c r="IXF325" s="10"/>
      <c r="IXM325" s="10"/>
      <c r="IXN325" s="10"/>
      <c r="IXU325" s="10"/>
      <c r="IXV325" s="10"/>
      <c r="IYC325" s="10"/>
      <c r="IYD325" s="10"/>
      <c r="IYK325" s="10"/>
      <c r="IYL325" s="10"/>
      <c r="IYS325" s="10"/>
      <c r="IYT325" s="10"/>
      <c r="IZA325" s="10"/>
      <c r="IZB325" s="10"/>
      <c r="IZI325" s="10"/>
      <c r="IZJ325" s="10"/>
      <c r="IZQ325" s="10"/>
      <c r="IZR325" s="10"/>
      <c r="IZY325" s="10"/>
      <c r="IZZ325" s="10"/>
      <c r="JAG325" s="10"/>
      <c r="JAH325" s="10"/>
      <c r="JAO325" s="10"/>
      <c r="JAP325" s="10"/>
      <c r="JAW325" s="10"/>
      <c r="JAX325" s="10"/>
      <c r="JBE325" s="10"/>
      <c r="JBF325" s="10"/>
      <c r="JBM325" s="10"/>
      <c r="JBN325" s="10"/>
      <c r="JBU325" s="10"/>
      <c r="JBV325" s="10"/>
      <c r="JCC325" s="10"/>
      <c r="JCD325" s="10"/>
      <c r="JCK325" s="10"/>
      <c r="JCL325" s="10"/>
      <c r="JCS325" s="10"/>
      <c r="JCT325" s="10"/>
      <c r="JDA325" s="10"/>
      <c r="JDB325" s="10"/>
      <c r="JDI325" s="10"/>
      <c r="JDJ325" s="10"/>
      <c r="JDQ325" s="10"/>
      <c r="JDR325" s="10"/>
      <c r="JDY325" s="10"/>
      <c r="JDZ325" s="10"/>
      <c r="JEG325" s="10"/>
      <c r="JEH325" s="10"/>
      <c r="JEO325" s="10"/>
      <c r="JEP325" s="10"/>
      <c r="JEW325" s="10"/>
      <c r="JEX325" s="10"/>
      <c r="JFE325" s="10"/>
      <c r="JFF325" s="10"/>
      <c r="JFM325" s="10"/>
      <c r="JFN325" s="10"/>
      <c r="JFU325" s="10"/>
      <c r="JFV325" s="10"/>
      <c r="JGC325" s="10"/>
      <c r="JGD325" s="10"/>
      <c r="JGK325" s="10"/>
      <c r="JGL325" s="10"/>
      <c r="JGS325" s="10"/>
      <c r="JGT325" s="10"/>
      <c r="JHA325" s="10"/>
      <c r="JHB325" s="10"/>
      <c r="JHI325" s="10"/>
      <c r="JHJ325" s="10"/>
      <c r="JHQ325" s="10"/>
      <c r="JHR325" s="10"/>
      <c r="JHY325" s="10"/>
      <c r="JHZ325" s="10"/>
      <c r="JIG325" s="10"/>
      <c r="JIH325" s="10"/>
      <c r="JIO325" s="10"/>
      <c r="JIP325" s="10"/>
      <c r="JIW325" s="10"/>
      <c r="JIX325" s="10"/>
      <c r="JJE325" s="10"/>
      <c r="JJF325" s="10"/>
      <c r="JJM325" s="10"/>
      <c r="JJN325" s="10"/>
      <c r="JJU325" s="10"/>
      <c r="JJV325" s="10"/>
      <c r="JKC325" s="10"/>
      <c r="JKD325" s="10"/>
      <c r="JKK325" s="10"/>
      <c r="JKL325" s="10"/>
      <c r="JKS325" s="10"/>
      <c r="JKT325" s="10"/>
      <c r="JLA325" s="10"/>
      <c r="JLB325" s="10"/>
      <c r="JLI325" s="10"/>
      <c r="JLJ325" s="10"/>
      <c r="JLQ325" s="10"/>
      <c r="JLR325" s="10"/>
      <c r="JLY325" s="10"/>
      <c r="JLZ325" s="10"/>
      <c r="JMG325" s="10"/>
      <c r="JMH325" s="10"/>
      <c r="JMO325" s="10"/>
      <c r="JMP325" s="10"/>
      <c r="JMW325" s="10"/>
      <c r="JMX325" s="10"/>
      <c r="JNE325" s="10"/>
      <c r="JNF325" s="10"/>
      <c r="JNM325" s="10"/>
      <c r="JNN325" s="10"/>
      <c r="JNU325" s="10"/>
      <c r="JNV325" s="10"/>
      <c r="JOC325" s="10"/>
      <c r="JOD325" s="10"/>
      <c r="JOK325" s="10"/>
      <c r="JOL325" s="10"/>
      <c r="JOS325" s="10"/>
      <c r="JOT325" s="10"/>
      <c r="JPA325" s="10"/>
      <c r="JPB325" s="10"/>
      <c r="JPI325" s="10"/>
      <c r="JPJ325" s="10"/>
      <c r="JPQ325" s="10"/>
      <c r="JPR325" s="10"/>
      <c r="JPY325" s="10"/>
      <c r="JPZ325" s="10"/>
      <c r="JQG325" s="10"/>
      <c r="JQH325" s="10"/>
      <c r="JQO325" s="10"/>
      <c r="JQP325" s="10"/>
      <c r="JQW325" s="10"/>
      <c r="JQX325" s="10"/>
      <c r="JRE325" s="10"/>
      <c r="JRF325" s="10"/>
      <c r="JRM325" s="10"/>
      <c r="JRN325" s="10"/>
      <c r="JRU325" s="10"/>
      <c r="JRV325" s="10"/>
      <c r="JSC325" s="10"/>
      <c r="JSD325" s="10"/>
      <c r="JSK325" s="10"/>
      <c r="JSL325" s="10"/>
      <c r="JSS325" s="10"/>
      <c r="JST325" s="10"/>
      <c r="JTA325" s="10"/>
      <c r="JTB325" s="10"/>
      <c r="JTI325" s="10"/>
      <c r="JTJ325" s="10"/>
      <c r="JTQ325" s="10"/>
      <c r="JTR325" s="10"/>
      <c r="JTY325" s="10"/>
      <c r="JTZ325" s="10"/>
      <c r="JUG325" s="10"/>
      <c r="JUH325" s="10"/>
      <c r="JUO325" s="10"/>
      <c r="JUP325" s="10"/>
      <c r="JUW325" s="10"/>
      <c r="JUX325" s="10"/>
      <c r="JVE325" s="10"/>
      <c r="JVF325" s="10"/>
      <c r="JVM325" s="10"/>
      <c r="JVN325" s="10"/>
      <c r="JVU325" s="10"/>
      <c r="JVV325" s="10"/>
      <c r="JWC325" s="10"/>
      <c r="JWD325" s="10"/>
      <c r="JWK325" s="10"/>
      <c r="JWL325" s="10"/>
      <c r="JWS325" s="10"/>
      <c r="JWT325" s="10"/>
      <c r="JXA325" s="10"/>
      <c r="JXB325" s="10"/>
      <c r="JXI325" s="10"/>
      <c r="JXJ325" s="10"/>
      <c r="JXQ325" s="10"/>
      <c r="JXR325" s="10"/>
      <c r="JXY325" s="10"/>
      <c r="JXZ325" s="10"/>
      <c r="JYG325" s="10"/>
      <c r="JYH325" s="10"/>
      <c r="JYO325" s="10"/>
      <c r="JYP325" s="10"/>
      <c r="JYW325" s="10"/>
      <c r="JYX325" s="10"/>
      <c r="JZE325" s="10"/>
      <c r="JZF325" s="10"/>
      <c r="JZM325" s="10"/>
      <c r="JZN325" s="10"/>
      <c r="JZU325" s="10"/>
      <c r="JZV325" s="10"/>
      <c r="KAC325" s="10"/>
      <c r="KAD325" s="10"/>
      <c r="KAK325" s="10"/>
      <c r="KAL325" s="10"/>
      <c r="KAS325" s="10"/>
      <c r="KAT325" s="10"/>
      <c r="KBA325" s="10"/>
      <c r="KBB325" s="10"/>
      <c r="KBI325" s="10"/>
      <c r="KBJ325" s="10"/>
      <c r="KBQ325" s="10"/>
      <c r="KBR325" s="10"/>
      <c r="KBY325" s="10"/>
      <c r="KBZ325" s="10"/>
      <c r="KCG325" s="10"/>
      <c r="KCH325" s="10"/>
      <c r="KCO325" s="10"/>
      <c r="KCP325" s="10"/>
      <c r="KCW325" s="10"/>
      <c r="KCX325" s="10"/>
      <c r="KDE325" s="10"/>
      <c r="KDF325" s="10"/>
      <c r="KDM325" s="10"/>
      <c r="KDN325" s="10"/>
      <c r="KDU325" s="10"/>
      <c r="KDV325" s="10"/>
      <c r="KEC325" s="10"/>
      <c r="KED325" s="10"/>
      <c r="KEK325" s="10"/>
      <c r="KEL325" s="10"/>
      <c r="KES325" s="10"/>
      <c r="KET325" s="10"/>
      <c r="KFA325" s="10"/>
      <c r="KFB325" s="10"/>
      <c r="KFI325" s="10"/>
      <c r="KFJ325" s="10"/>
      <c r="KFQ325" s="10"/>
      <c r="KFR325" s="10"/>
      <c r="KFY325" s="10"/>
      <c r="KFZ325" s="10"/>
      <c r="KGG325" s="10"/>
      <c r="KGH325" s="10"/>
      <c r="KGO325" s="10"/>
      <c r="KGP325" s="10"/>
      <c r="KGW325" s="10"/>
      <c r="KGX325" s="10"/>
      <c r="KHE325" s="10"/>
      <c r="KHF325" s="10"/>
      <c r="KHM325" s="10"/>
      <c r="KHN325" s="10"/>
      <c r="KHU325" s="10"/>
      <c r="KHV325" s="10"/>
      <c r="KIC325" s="10"/>
      <c r="KID325" s="10"/>
      <c r="KIK325" s="10"/>
      <c r="KIL325" s="10"/>
      <c r="KIS325" s="10"/>
      <c r="KIT325" s="10"/>
      <c r="KJA325" s="10"/>
      <c r="KJB325" s="10"/>
      <c r="KJI325" s="10"/>
      <c r="KJJ325" s="10"/>
      <c r="KJQ325" s="10"/>
      <c r="KJR325" s="10"/>
      <c r="KJY325" s="10"/>
      <c r="KJZ325" s="10"/>
      <c r="KKG325" s="10"/>
      <c r="KKH325" s="10"/>
      <c r="KKO325" s="10"/>
      <c r="KKP325" s="10"/>
      <c r="KKW325" s="10"/>
      <c r="KKX325" s="10"/>
      <c r="KLE325" s="10"/>
      <c r="KLF325" s="10"/>
      <c r="KLM325" s="10"/>
      <c r="KLN325" s="10"/>
      <c r="KLU325" s="10"/>
      <c r="KLV325" s="10"/>
      <c r="KMC325" s="10"/>
      <c r="KMD325" s="10"/>
      <c r="KMK325" s="10"/>
      <c r="KML325" s="10"/>
      <c r="KMS325" s="10"/>
      <c r="KMT325" s="10"/>
      <c r="KNA325" s="10"/>
      <c r="KNB325" s="10"/>
      <c r="KNI325" s="10"/>
      <c r="KNJ325" s="10"/>
      <c r="KNQ325" s="10"/>
      <c r="KNR325" s="10"/>
      <c r="KNY325" s="10"/>
      <c r="KNZ325" s="10"/>
      <c r="KOG325" s="10"/>
      <c r="KOH325" s="10"/>
      <c r="KOO325" s="10"/>
      <c r="KOP325" s="10"/>
      <c r="KOW325" s="10"/>
      <c r="KOX325" s="10"/>
      <c r="KPE325" s="10"/>
      <c r="KPF325" s="10"/>
      <c r="KPM325" s="10"/>
      <c r="KPN325" s="10"/>
      <c r="KPU325" s="10"/>
      <c r="KPV325" s="10"/>
      <c r="KQC325" s="10"/>
      <c r="KQD325" s="10"/>
      <c r="KQK325" s="10"/>
      <c r="KQL325" s="10"/>
      <c r="KQS325" s="10"/>
      <c r="KQT325" s="10"/>
      <c r="KRA325" s="10"/>
      <c r="KRB325" s="10"/>
      <c r="KRI325" s="10"/>
      <c r="KRJ325" s="10"/>
      <c r="KRQ325" s="10"/>
      <c r="KRR325" s="10"/>
      <c r="KRY325" s="10"/>
      <c r="KRZ325" s="10"/>
      <c r="KSG325" s="10"/>
      <c r="KSH325" s="10"/>
      <c r="KSO325" s="10"/>
      <c r="KSP325" s="10"/>
      <c r="KSW325" s="10"/>
      <c r="KSX325" s="10"/>
      <c r="KTE325" s="10"/>
      <c r="KTF325" s="10"/>
      <c r="KTM325" s="10"/>
      <c r="KTN325" s="10"/>
      <c r="KTU325" s="10"/>
      <c r="KTV325" s="10"/>
      <c r="KUC325" s="10"/>
      <c r="KUD325" s="10"/>
      <c r="KUK325" s="10"/>
      <c r="KUL325" s="10"/>
      <c r="KUS325" s="10"/>
      <c r="KUT325" s="10"/>
      <c r="KVA325" s="10"/>
      <c r="KVB325" s="10"/>
      <c r="KVI325" s="10"/>
      <c r="KVJ325" s="10"/>
      <c r="KVQ325" s="10"/>
      <c r="KVR325" s="10"/>
      <c r="KVY325" s="10"/>
      <c r="KVZ325" s="10"/>
      <c r="KWG325" s="10"/>
      <c r="KWH325" s="10"/>
      <c r="KWO325" s="10"/>
      <c r="KWP325" s="10"/>
      <c r="KWW325" s="10"/>
      <c r="KWX325" s="10"/>
      <c r="KXE325" s="10"/>
      <c r="KXF325" s="10"/>
      <c r="KXM325" s="10"/>
      <c r="KXN325" s="10"/>
      <c r="KXU325" s="10"/>
      <c r="KXV325" s="10"/>
      <c r="KYC325" s="10"/>
      <c r="KYD325" s="10"/>
      <c r="KYK325" s="10"/>
      <c r="KYL325" s="10"/>
      <c r="KYS325" s="10"/>
      <c r="KYT325" s="10"/>
      <c r="KZA325" s="10"/>
      <c r="KZB325" s="10"/>
      <c r="KZI325" s="10"/>
      <c r="KZJ325" s="10"/>
      <c r="KZQ325" s="10"/>
      <c r="KZR325" s="10"/>
      <c r="KZY325" s="10"/>
      <c r="KZZ325" s="10"/>
      <c r="LAG325" s="10"/>
      <c r="LAH325" s="10"/>
      <c r="LAO325" s="10"/>
      <c r="LAP325" s="10"/>
      <c r="LAW325" s="10"/>
      <c r="LAX325" s="10"/>
      <c r="LBE325" s="10"/>
      <c r="LBF325" s="10"/>
      <c r="LBM325" s="10"/>
      <c r="LBN325" s="10"/>
      <c r="LBU325" s="10"/>
      <c r="LBV325" s="10"/>
      <c r="LCC325" s="10"/>
      <c r="LCD325" s="10"/>
      <c r="LCK325" s="10"/>
      <c r="LCL325" s="10"/>
      <c r="LCS325" s="10"/>
      <c r="LCT325" s="10"/>
      <c r="LDA325" s="10"/>
      <c r="LDB325" s="10"/>
      <c r="LDI325" s="10"/>
      <c r="LDJ325" s="10"/>
      <c r="LDQ325" s="10"/>
      <c r="LDR325" s="10"/>
      <c r="LDY325" s="10"/>
      <c r="LDZ325" s="10"/>
      <c r="LEG325" s="10"/>
      <c r="LEH325" s="10"/>
      <c r="LEO325" s="10"/>
      <c r="LEP325" s="10"/>
      <c r="LEW325" s="10"/>
      <c r="LEX325" s="10"/>
      <c r="LFE325" s="10"/>
      <c r="LFF325" s="10"/>
      <c r="LFM325" s="10"/>
      <c r="LFN325" s="10"/>
      <c r="LFU325" s="10"/>
      <c r="LFV325" s="10"/>
      <c r="LGC325" s="10"/>
      <c r="LGD325" s="10"/>
      <c r="LGK325" s="10"/>
      <c r="LGL325" s="10"/>
      <c r="LGS325" s="10"/>
      <c r="LGT325" s="10"/>
      <c r="LHA325" s="10"/>
      <c r="LHB325" s="10"/>
      <c r="LHI325" s="10"/>
      <c r="LHJ325" s="10"/>
      <c r="LHQ325" s="10"/>
      <c r="LHR325" s="10"/>
      <c r="LHY325" s="10"/>
      <c r="LHZ325" s="10"/>
      <c r="LIG325" s="10"/>
      <c r="LIH325" s="10"/>
      <c r="LIO325" s="10"/>
      <c r="LIP325" s="10"/>
      <c r="LIW325" s="10"/>
      <c r="LIX325" s="10"/>
      <c r="LJE325" s="10"/>
      <c r="LJF325" s="10"/>
      <c r="LJM325" s="10"/>
      <c r="LJN325" s="10"/>
      <c r="LJU325" s="10"/>
      <c r="LJV325" s="10"/>
      <c r="LKC325" s="10"/>
      <c r="LKD325" s="10"/>
      <c r="LKK325" s="10"/>
      <c r="LKL325" s="10"/>
      <c r="LKS325" s="10"/>
      <c r="LKT325" s="10"/>
      <c r="LLA325" s="10"/>
      <c r="LLB325" s="10"/>
      <c r="LLI325" s="10"/>
      <c r="LLJ325" s="10"/>
      <c r="LLQ325" s="10"/>
      <c r="LLR325" s="10"/>
      <c r="LLY325" s="10"/>
      <c r="LLZ325" s="10"/>
      <c r="LMG325" s="10"/>
      <c r="LMH325" s="10"/>
      <c r="LMO325" s="10"/>
      <c r="LMP325" s="10"/>
      <c r="LMW325" s="10"/>
      <c r="LMX325" s="10"/>
      <c r="LNE325" s="10"/>
      <c r="LNF325" s="10"/>
      <c r="LNM325" s="10"/>
      <c r="LNN325" s="10"/>
      <c r="LNU325" s="10"/>
      <c r="LNV325" s="10"/>
      <c r="LOC325" s="10"/>
      <c r="LOD325" s="10"/>
      <c r="LOK325" s="10"/>
      <c r="LOL325" s="10"/>
      <c r="LOS325" s="10"/>
      <c r="LOT325" s="10"/>
      <c r="LPA325" s="10"/>
      <c r="LPB325" s="10"/>
      <c r="LPI325" s="10"/>
      <c r="LPJ325" s="10"/>
      <c r="LPQ325" s="10"/>
      <c r="LPR325" s="10"/>
      <c r="LPY325" s="10"/>
      <c r="LPZ325" s="10"/>
      <c r="LQG325" s="10"/>
      <c r="LQH325" s="10"/>
      <c r="LQO325" s="10"/>
      <c r="LQP325" s="10"/>
      <c r="LQW325" s="10"/>
      <c r="LQX325" s="10"/>
      <c r="LRE325" s="10"/>
      <c r="LRF325" s="10"/>
      <c r="LRM325" s="10"/>
      <c r="LRN325" s="10"/>
      <c r="LRU325" s="10"/>
      <c r="LRV325" s="10"/>
      <c r="LSC325" s="10"/>
      <c r="LSD325" s="10"/>
      <c r="LSK325" s="10"/>
      <c r="LSL325" s="10"/>
      <c r="LSS325" s="10"/>
      <c r="LST325" s="10"/>
      <c r="LTA325" s="10"/>
      <c r="LTB325" s="10"/>
      <c r="LTI325" s="10"/>
      <c r="LTJ325" s="10"/>
      <c r="LTQ325" s="10"/>
      <c r="LTR325" s="10"/>
      <c r="LTY325" s="10"/>
      <c r="LTZ325" s="10"/>
      <c r="LUG325" s="10"/>
      <c r="LUH325" s="10"/>
      <c r="LUO325" s="10"/>
      <c r="LUP325" s="10"/>
      <c r="LUW325" s="10"/>
      <c r="LUX325" s="10"/>
      <c r="LVE325" s="10"/>
      <c r="LVF325" s="10"/>
      <c r="LVM325" s="10"/>
      <c r="LVN325" s="10"/>
      <c r="LVU325" s="10"/>
      <c r="LVV325" s="10"/>
      <c r="LWC325" s="10"/>
      <c r="LWD325" s="10"/>
      <c r="LWK325" s="10"/>
      <c r="LWL325" s="10"/>
      <c r="LWS325" s="10"/>
      <c r="LWT325" s="10"/>
      <c r="LXA325" s="10"/>
      <c r="LXB325" s="10"/>
      <c r="LXI325" s="10"/>
      <c r="LXJ325" s="10"/>
      <c r="LXQ325" s="10"/>
      <c r="LXR325" s="10"/>
      <c r="LXY325" s="10"/>
      <c r="LXZ325" s="10"/>
      <c r="LYG325" s="10"/>
      <c r="LYH325" s="10"/>
      <c r="LYO325" s="10"/>
      <c r="LYP325" s="10"/>
      <c r="LYW325" s="10"/>
      <c r="LYX325" s="10"/>
      <c r="LZE325" s="10"/>
      <c r="LZF325" s="10"/>
      <c r="LZM325" s="10"/>
      <c r="LZN325" s="10"/>
      <c r="LZU325" s="10"/>
      <c r="LZV325" s="10"/>
      <c r="MAC325" s="10"/>
      <c r="MAD325" s="10"/>
      <c r="MAK325" s="10"/>
      <c r="MAL325" s="10"/>
      <c r="MAS325" s="10"/>
      <c r="MAT325" s="10"/>
      <c r="MBA325" s="10"/>
      <c r="MBB325" s="10"/>
      <c r="MBI325" s="10"/>
      <c r="MBJ325" s="10"/>
      <c r="MBQ325" s="10"/>
      <c r="MBR325" s="10"/>
      <c r="MBY325" s="10"/>
      <c r="MBZ325" s="10"/>
      <c r="MCG325" s="10"/>
      <c r="MCH325" s="10"/>
      <c r="MCO325" s="10"/>
      <c r="MCP325" s="10"/>
      <c r="MCW325" s="10"/>
      <c r="MCX325" s="10"/>
      <c r="MDE325" s="10"/>
      <c r="MDF325" s="10"/>
      <c r="MDM325" s="10"/>
      <c r="MDN325" s="10"/>
      <c r="MDU325" s="10"/>
      <c r="MDV325" s="10"/>
      <c r="MEC325" s="10"/>
      <c r="MED325" s="10"/>
      <c r="MEK325" s="10"/>
      <c r="MEL325" s="10"/>
      <c r="MES325" s="10"/>
      <c r="MET325" s="10"/>
      <c r="MFA325" s="10"/>
      <c r="MFB325" s="10"/>
      <c r="MFI325" s="10"/>
      <c r="MFJ325" s="10"/>
      <c r="MFQ325" s="10"/>
      <c r="MFR325" s="10"/>
      <c r="MFY325" s="10"/>
      <c r="MFZ325" s="10"/>
      <c r="MGG325" s="10"/>
      <c r="MGH325" s="10"/>
      <c r="MGO325" s="10"/>
      <c r="MGP325" s="10"/>
      <c r="MGW325" s="10"/>
      <c r="MGX325" s="10"/>
      <c r="MHE325" s="10"/>
      <c r="MHF325" s="10"/>
      <c r="MHM325" s="10"/>
      <c r="MHN325" s="10"/>
      <c r="MHU325" s="10"/>
      <c r="MHV325" s="10"/>
      <c r="MIC325" s="10"/>
      <c r="MID325" s="10"/>
      <c r="MIK325" s="10"/>
      <c r="MIL325" s="10"/>
      <c r="MIS325" s="10"/>
      <c r="MIT325" s="10"/>
      <c r="MJA325" s="10"/>
      <c r="MJB325" s="10"/>
      <c r="MJI325" s="10"/>
      <c r="MJJ325" s="10"/>
      <c r="MJQ325" s="10"/>
      <c r="MJR325" s="10"/>
      <c r="MJY325" s="10"/>
      <c r="MJZ325" s="10"/>
      <c r="MKG325" s="10"/>
      <c r="MKH325" s="10"/>
      <c r="MKO325" s="10"/>
      <c r="MKP325" s="10"/>
      <c r="MKW325" s="10"/>
      <c r="MKX325" s="10"/>
      <c r="MLE325" s="10"/>
      <c r="MLF325" s="10"/>
      <c r="MLM325" s="10"/>
      <c r="MLN325" s="10"/>
      <c r="MLU325" s="10"/>
      <c r="MLV325" s="10"/>
      <c r="MMC325" s="10"/>
      <c r="MMD325" s="10"/>
      <c r="MMK325" s="10"/>
      <c r="MML325" s="10"/>
      <c r="MMS325" s="10"/>
      <c r="MMT325" s="10"/>
      <c r="MNA325" s="10"/>
      <c r="MNB325" s="10"/>
      <c r="MNI325" s="10"/>
      <c r="MNJ325" s="10"/>
      <c r="MNQ325" s="10"/>
      <c r="MNR325" s="10"/>
      <c r="MNY325" s="10"/>
      <c r="MNZ325" s="10"/>
      <c r="MOG325" s="10"/>
      <c r="MOH325" s="10"/>
      <c r="MOO325" s="10"/>
      <c r="MOP325" s="10"/>
      <c r="MOW325" s="10"/>
      <c r="MOX325" s="10"/>
      <c r="MPE325" s="10"/>
      <c r="MPF325" s="10"/>
      <c r="MPM325" s="10"/>
      <c r="MPN325" s="10"/>
      <c r="MPU325" s="10"/>
      <c r="MPV325" s="10"/>
      <c r="MQC325" s="10"/>
      <c r="MQD325" s="10"/>
      <c r="MQK325" s="10"/>
      <c r="MQL325" s="10"/>
      <c r="MQS325" s="10"/>
      <c r="MQT325" s="10"/>
      <c r="MRA325" s="10"/>
      <c r="MRB325" s="10"/>
      <c r="MRI325" s="10"/>
      <c r="MRJ325" s="10"/>
      <c r="MRQ325" s="10"/>
      <c r="MRR325" s="10"/>
      <c r="MRY325" s="10"/>
      <c r="MRZ325" s="10"/>
      <c r="MSG325" s="10"/>
      <c r="MSH325" s="10"/>
      <c r="MSO325" s="10"/>
      <c r="MSP325" s="10"/>
      <c r="MSW325" s="10"/>
      <c r="MSX325" s="10"/>
      <c r="MTE325" s="10"/>
      <c r="MTF325" s="10"/>
      <c r="MTM325" s="10"/>
      <c r="MTN325" s="10"/>
      <c r="MTU325" s="10"/>
      <c r="MTV325" s="10"/>
      <c r="MUC325" s="10"/>
      <c r="MUD325" s="10"/>
      <c r="MUK325" s="10"/>
      <c r="MUL325" s="10"/>
      <c r="MUS325" s="10"/>
      <c r="MUT325" s="10"/>
      <c r="MVA325" s="10"/>
      <c r="MVB325" s="10"/>
      <c r="MVI325" s="10"/>
      <c r="MVJ325" s="10"/>
      <c r="MVQ325" s="10"/>
      <c r="MVR325" s="10"/>
      <c r="MVY325" s="10"/>
      <c r="MVZ325" s="10"/>
      <c r="MWG325" s="10"/>
      <c r="MWH325" s="10"/>
      <c r="MWO325" s="10"/>
      <c r="MWP325" s="10"/>
      <c r="MWW325" s="10"/>
      <c r="MWX325" s="10"/>
      <c r="MXE325" s="10"/>
      <c r="MXF325" s="10"/>
      <c r="MXM325" s="10"/>
      <c r="MXN325" s="10"/>
      <c r="MXU325" s="10"/>
      <c r="MXV325" s="10"/>
      <c r="MYC325" s="10"/>
      <c r="MYD325" s="10"/>
      <c r="MYK325" s="10"/>
      <c r="MYL325" s="10"/>
      <c r="MYS325" s="10"/>
      <c r="MYT325" s="10"/>
      <c r="MZA325" s="10"/>
      <c r="MZB325" s="10"/>
      <c r="MZI325" s="10"/>
      <c r="MZJ325" s="10"/>
      <c r="MZQ325" s="10"/>
      <c r="MZR325" s="10"/>
      <c r="MZY325" s="10"/>
      <c r="MZZ325" s="10"/>
      <c r="NAG325" s="10"/>
      <c r="NAH325" s="10"/>
      <c r="NAO325" s="10"/>
      <c r="NAP325" s="10"/>
      <c r="NAW325" s="10"/>
      <c r="NAX325" s="10"/>
      <c r="NBE325" s="10"/>
      <c r="NBF325" s="10"/>
      <c r="NBM325" s="10"/>
      <c r="NBN325" s="10"/>
      <c r="NBU325" s="10"/>
      <c r="NBV325" s="10"/>
      <c r="NCC325" s="10"/>
      <c r="NCD325" s="10"/>
      <c r="NCK325" s="10"/>
      <c r="NCL325" s="10"/>
      <c r="NCS325" s="10"/>
      <c r="NCT325" s="10"/>
      <c r="NDA325" s="10"/>
      <c r="NDB325" s="10"/>
      <c r="NDI325" s="10"/>
      <c r="NDJ325" s="10"/>
      <c r="NDQ325" s="10"/>
      <c r="NDR325" s="10"/>
      <c r="NDY325" s="10"/>
      <c r="NDZ325" s="10"/>
      <c r="NEG325" s="10"/>
      <c r="NEH325" s="10"/>
      <c r="NEO325" s="10"/>
      <c r="NEP325" s="10"/>
      <c r="NEW325" s="10"/>
      <c r="NEX325" s="10"/>
      <c r="NFE325" s="10"/>
      <c r="NFF325" s="10"/>
      <c r="NFM325" s="10"/>
      <c r="NFN325" s="10"/>
      <c r="NFU325" s="10"/>
      <c r="NFV325" s="10"/>
      <c r="NGC325" s="10"/>
      <c r="NGD325" s="10"/>
      <c r="NGK325" s="10"/>
      <c r="NGL325" s="10"/>
      <c r="NGS325" s="10"/>
      <c r="NGT325" s="10"/>
      <c r="NHA325" s="10"/>
      <c r="NHB325" s="10"/>
      <c r="NHI325" s="10"/>
      <c r="NHJ325" s="10"/>
      <c r="NHQ325" s="10"/>
      <c r="NHR325" s="10"/>
      <c r="NHY325" s="10"/>
      <c r="NHZ325" s="10"/>
      <c r="NIG325" s="10"/>
      <c r="NIH325" s="10"/>
      <c r="NIO325" s="10"/>
      <c r="NIP325" s="10"/>
      <c r="NIW325" s="10"/>
      <c r="NIX325" s="10"/>
      <c r="NJE325" s="10"/>
      <c r="NJF325" s="10"/>
      <c r="NJM325" s="10"/>
      <c r="NJN325" s="10"/>
      <c r="NJU325" s="10"/>
      <c r="NJV325" s="10"/>
      <c r="NKC325" s="10"/>
      <c r="NKD325" s="10"/>
      <c r="NKK325" s="10"/>
      <c r="NKL325" s="10"/>
      <c r="NKS325" s="10"/>
      <c r="NKT325" s="10"/>
      <c r="NLA325" s="10"/>
      <c r="NLB325" s="10"/>
      <c r="NLI325" s="10"/>
      <c r="NLJ325" s="10"/>
      <c r="NLQ325" s="10"/>
      <c r="NLR325" s="10"/>
      <c r="NLY325" s="10"/>
      <c r="NLZ325" s="10"/>
      <c r="NMG325" s="10"/>
      <c r="NMH325" s="10"/>
      <c r="NMO325" s="10"/>
      <c r="NMP325" s="10"/>
      <c r="NMW325" s="10"/>
      <c r="NMX325" s="10"/>
      <c r="NNE325" s="10"/>
      <c r="NNF325" s="10"/>
      <c r="NNM325" s="10"/>
      <c r="NNN325" s="10"/>
      <c r="NNU325" s="10"/>
      <c r="NNV325" s="10"/>
      <c r="NOC325" s="10"/>
      <c r="NOD325" s="10"/>
      <c r="NOK325" s="10"/>
      <c r="NOL325" s="10"/>
      <c r="NOS325" s="10"/>
      <c r="NOT325" s="10"/>
      <c r="NPA325" s="10"/>
      <c r="NPB325" s="10"/>
      <c r="NPI325" s="10"/>
      <c r="NPJ325" s="10"/>
      <c r="NPQ325" s="10"/>
      <c r="NPR325" s="10"/>
      <c r="NPY325" s="10"/>
      <c r="NPZ325" s="10"/>
      <c r="NQG325" s="10"/>
      <c r="NQH325" s="10"/>
      <c r="NQO325" s="10"/>
      <c r="NQP325" s="10"/>
      <c r="NQW325" s="10"/>
      <c r="NQX325" s="10"/>
      <c r="NRE325" s="10"/>
      <c r="NRF325" s="10"/>
      <c r="NRM325" s="10"/>
      <c r="NRN325" s="10"/>
      <c r="NRU325" s="10"/>
      <c r="NRV325" s="10"/>
      <c r="NSC325" s="10"/>
      <c r="NSD325" s="10"/>
      <c r="NSK325" s="10"/>
      <c r="NSL325" s="10"/>
      <c r="NSS325" s="10"/>
      <c r="NST325" s="10"/>
      <c r="NTA325" s="10"/>
      <c r="NTB325" s="10"/>
      <c r="NTI325" s="10"/>
      <c r="NTJ325" s="10"/>
      <c r="NTQ325" s="10"/>
      <c r="NTR325" s="10"/>
      <c r="NTY325" s="10"/>
      <c r="NTZ325" s="10"/>
      <c r="NUG325" s="10"/>
      <c r="NUH325" s="10"/>
      <c r="NUO325" s="10"/>
      <c r="NUP325" s="10"/>
      <c r="NUW325" s="10"/>
      <c r="NUX325" s="10"/>
      <c r="NVE325" s="10"/>
      <c r="NVF325" s="10"/>
      <c r="NVM325" s="10"/>
      <c r="NVN325" s="10"/>
      <c r="NVU325" s="10"/>
      <c r="NVV325" s="10"/>
      <c r="NWC325" s="10"/>
      <c r="NWD325" s="10"/>
      <c r="NWK325" s="10"/>
      <c r="NWL325" s="10"/>
      <c r="NWS325" s="10"/>
      <c r="NWT325" s="10"/>
      <c r="NXA325" s="10"/>
      <c r="NXB325" s="10"/>
      <c r="NXI325" s="10"/>
      <c r="NXJ325" s="10"/>
      <c r="NXQ325" s="10"/>
      <c r="NXR325" s="10"/>
      <c r="NXY325" s="10"/>
      <c r="NXZ325" s="10"/>
      <c r="NYG325" s="10"/>
      <c r="NYH325" s="10"/>
      <c r="NYO325" s="10"/>
      <c r="NYP325" s="10"/>
      <c r="NYW325" s="10"/>
      <c r="NYX325" s="10"/>
      <c r="NZE325" s="10"/>
      <c r="NZF325" s="10"/>
      <c r="NZM325" s="10"/>
      <c r="NZN325" s="10"/>
      <c r="NZU325" s="10"/>
      <c r="NZV325" s="10"/>
      <c r="OAC325" s="10"/>
      <c r="OAD325" s="10"/>
      <c r="OAK325" s="10"/>
      <c r="OAL325" s="10"/>
      <c r="OAS325" s="10"/>
      <c r="OAT325" s="10"/>
      <c r="OBA325" s="10"/>
      <c r="OBB325" s="10"/>
      <c r="OBI325" s="10"/>
      <c r="OBJ325" s="10"/>
      <c r="OBQ325" s="10"/>
      <c r="OBR325" s="10"/>
      <c r="OBY325" s="10"/>
      <c r="OBZ325" s="10"/>
      <c r="OCG325" s="10"/>
      <c r="OCH325" s="10"/>
      <c r="OCO325" s="10"/>
      <c r="OCP325" s="10"/>
      <c r="OCW325" s="10"/>
      <c r="OCX325" s="10"/>
      <c r="ODE325" s="10"/>
      <c r="ODF325" s="10"/>
      <c r="ODM325" s="10"/>
      <c r="ODN325" s="10"/>
      <c r="ODU325" s="10"/>
      <c r="ODV325" s="10"/>
      <c r="OEC325" s="10"/>
      <c r="OED325" s="10"/>
      <c r="OEK325" s="10"/>
      <c r="OEL325" s="10"/>
      <c r="OES325" s="10"/>
      <c r="OET325" s="10"/>
      <c r="OFA325" s="10"/>
      <c r="OFB325" s="10"/>
      <c r="OFI325" s="10"/>
      <c r="OFJ325" s="10"/>
      <c r="OFQ325" s="10"/>
      <c r="OFR325" s="10"/>
      <c r="OFY325" s="10"/>
      <c r="OFZ325" s="10"/>
      <c r="OGG325" s="10"/>
      <c r="OGH325" s="10"/>
      <c r="OGO325" s="10"/>
      <c r="OGP325" s="10"/>
      <c r="OGW325" s="10"/>
      <c r="OGX325" s="10"/>
      <c r="OHE325" s="10"/>
      <c r="OHF325" s="10"/>
      <c r="OHM325" s="10"/>
      <c r="OHN325" s="10"/>
      <c r="OHU325" s="10"/>
      <c r="OHV325" s="10"/>
      <c r="OIC325" s="10"/>
      <c r="OID325" s="10"/>
      <c r="OIK325" s="10"/>
      <c r="OIL325" s="10"/>
      <c r="OIS325" s="10"/>
      <c r="OIT325" s="10"/>
      <c r="OJA325" s="10"/>
      <c r="OJB325" s="10"/>
      <c r="OJI325" s="10"/>
      <c r="OJJ325" s="10"/>
      <c r="OJQ325" s="10"/>
      <c r="OJR325" s="10"/>
      <c r="OJY325" s="10"/>
      <c r="OJZ325" s="10"/>
      <c r="OKG325" s="10"/>
      <c r="OKH325" s="10"/>
      <c r="OKO325" s="10"/>
      <c r="OKP325" s="10"/>
      <c r="OKW325" s="10"/>
      <c r="OKX325" s="10"/>
      <c r="OLE325" s="10"/>
      <c r="OLF325" s="10"/>
      <c r="OLM325" s="10"/>
      <c r="OLN325" s="10"/>
      <c r="OLU325" s="10"/>
      <c r="OLV325" s="10"/>
      <c r="OMC325" s="10"/>
      <c r="OMD325" s="10"/>
      <c r="OMK325" s="10"/>
      <c r="OML325" s="10"/>
      <c r="OMS325" s="10"/>
      <c r="OMT325" s="10"/>
      <c r="ONA325" s="10"/>
      <c r="ONB325" s="10"/>
      <c r="ONI325" s="10"/>
      <c r="ONJ325" s="10"/>
      <c r="ONQ325" s="10"/>
      <c r="ONR325" s="10"/>
      <c r="ONY325" s="10"/>
      <c r="ONZ325" s="10"/>
      <c r="OOG325" s="10"/>
      <c r="OOH325" s="10"/>
      <c r="OOO325" s="10"/>
      <c r="OOP325" s="10"/>
      <c r="OOW325" s="10"/>
      <c r="OOX325" s="10"/>
      <c r="OPE325" s="10"/>
      <c r="OPF325" s="10"/>
      <c r="OPM325" s="10"/>
      <c r="OPN325" s="10"/>
      <c r="OPU325" s="10"/>
      <c r="OPV325" s="10"/>
      <c r="OQC325" s="10"/>
      <c r="OQD325" s="10"/>
      <c r="OQK325" s="10"/>
      <c r="OQL325" s="10"/>
      <c r="OQS325" s="10"/>
      <c r="OQT325" s="10"/>
      <c r="ORA325" s="10"/>
      <c r="ORB325" s="10"/>
      <c r="ORI325" s="10"/>
      <c r="ORJ325" s="10"/>
      <c r="ORQ325" s="10"/>
      <c r="ORR325" s="10"/>
      <c r="ORY325" s="10"/>
      <c r="ORZ325" s="10"/>
      <c r="OSG325" s="10"/>
      <c r="OSH325" s="10"/>
      <c r="OSO325" s="10"/>
      <c r="OSP325" s="10"/>
      <c r="OSW325" s="10"/>
      <c r="OSX325" s="10"/>
      <c r="OTE325" s="10"/>
      <c r="OTF325" s="10"/>
      <c r="OTM325" s="10"/>
      <c r="OTN325" s="10"/>
      <c r="OTU325" s="10"/>
      <c r="OTV325" s="10"/>
      <c r="OUC325" s="10"/>
      <c r="OUD325" s="10"/>
      <c r="OUK325" s="10"/>
      <c r="OUL325" s="10"/>
      <c r="OUS325" s="10"/>
      <c r="OUT325" s="10"/>
      <c r="OVA325" s="10"/>
      <c r="OVB325" s="10"/>
      <c r="OVI325" s="10"/>
      <c r="OVJ325" s="10"/>
      <c r="OVQ325" s="10"/>
      <c r="OVR325" s="10"/>
      <c r="OVY325" s="10"/>
      <c r="OVZ325" s="10"/>
      <c r="OWG325" s="10"/>
      <c r="OWH325" s="10"/>
      <c r="OWO325" s="10"/>
      <c r="OWP325" s="10"/>
      <c r="OWW325" s="10"/>
      <c r="OWX325" s="10"/>
      <c r="OXE325" s="10"/>
      <c r="OXF325" s="10"/>
      <c r="OXM325" s="10"/>
      <c r="OXN325" s="10"/>
      <c r="OXU325" s="10"/>
      <c r="OXV325" s="10"/>
      <c r="OYC325" s="10"/>
      <c r="OYD325" s="10"/>
      <c r="OYK325" s="10"/>
      <c r="OYL325" s="10"/>
      <c r="OYS325" s="10"/>
      <c r="OYT325" s="10"/>
      <c r="OZA325" s="10"/>
      <c r="OZB325" s="10"/>
      <c r="OZI325" s="10"/>
      <c r="OZJ325" s="10"/>
      <c r="OZQ325" s="10"/>
      <c r="OZR325" s="10"/>
      <c r="OZY325" s="10"/>
      <c r="OZZ325" s="10"/>
      <c r="PAG325" s="10"/>
      <c r="PAH325" s="10"/>
      <c r="PAO325" s="10"/>
      <c r="PAP325" s="10"/>
      <c r="PAW325" s="10"/>
      <c r="PAX325" s="10"/>
      <c r="PBE325" s="10"/>
      <c r="PBF325" s="10"/>
      <c r="PBM325" s="10"/>
      <c r="PBN325" s="10"/>
      <c r="PBU325" s="10"/>
      <c r="PBV325" s="10"/>
      <c r="PCC325" s="10"/>
      <c r="PCD325" s="10"/>
      <c r="PCK325" s="10"/>
      <c r="PCL325" s="10"/>
      <c r="PCS325" s="10"/>
      <c r="PCT325" s="10"/>
      <c r="PDA325" s="10"/>
      <c r="PDB325" s="10"/>
      <c r="PDI325" s="10"/>
      <c r="PDJ325" s="10"/>
      <c r="PDQ325" s="10"/>
      <c r="PDR325" s="10"/>
      <c r="PDY325" s="10"/>
      <c r="PDZ325" s="10"/>
      <c r="PEG325" s="10"/>
      <c r="PEH325" s="10"/>
      <c r="PEO325" s="10"/>
      <c r="PEP325" s="10"/>
      <c r="PEW325" s="10"/>
      <c r="PEX325" s="10"/>
      <c r="PFE325" s="10"/>
      <c r="PFF325" s="10"/>
      <c r="PFM325" s="10"/>
      <c r="PFN325" s="10"/>
      <c r="PFU325" s="10"/>
      <c r="PFV325" s="10"/>
      <c r="PGC325" s="10"/>
      <c r="PGD325" s="10"/>
      <c r="PGK325" s="10"/>
      <c r="PGL325" s="10"/>
      <c r="PGS325" s="10"/>
      <c r="PGT325" s="10"/>
      <c r="PHA325" s="10"/>
      <c r="PHB325" s="10"/>
      <c r="PHI325" s="10"/>
      <c r="PHJ325" s="10"/>
      <c r="PHQ325" s="10"/>
      <c r="PHR325" s="10"/>
      <c r="PHY325" s="10"/>
      <c r="PHZ325" s="10"/>
      <c r="PIG325" s="10"/>
      <c r="PIH325" s="10"/>
      <c r="PIO325" s="10"/>
      <c r="PIP325" s="10"/>
      <c r="PIW325" s="10"/>
      <c r="PIX325" s="10"/>
      <c r="PJE325" s="10"/>
      <c r="PJF325" s="10"/>
      <c r="PJM325" s="10"/>
      <c r="PJN325" s="10"/>
      <c r="PJU325" s="10"/>
      <c r="PJV325" s="10"/>
      <c r="PKC325" s="10"/>
      <c r="PKD325" s="10"/>
      <c r="PKK325" s="10"/>
      <c r="PKL325" s="10"/>
      <c r="PKS325" s="10"/>
      <c r="PKT325" s="10"/>
      <c r="PLA325" s="10"/>
      <c r="PLB325" s="10"/>
      <c r="PLI325" s="10"/>
      <c r="PLJ325" s="10"/>
      <c r="PLQ325" s="10"/>
      <c r="PLR325" s="10"/>
      <c r="PLY325" s="10"/>
      <c r="PLZ325" s="10"/>
      <c r="PMG325" s="10"/>
      <c r="PMH325" s="10"/>
      <c r="PMO325" s="10"/>
      <c r="PMP325" s="10"/>
      <c r="PMW325" s="10"/>
      <c r="PMX325" s="10"/>
      <c r="PNE325" s="10"/>
      <c r="PNF325" s="10"/>
      <c r="PNM325" s="10"/>
      <c r="PNN325" s="10"/>
      <c r="PNU325" s="10"/>
      <c r="PNV325" s="10"/>
      <c r="POC325" s="10"/>
      <c r="POD325" s="10"/>
      <c r="POK325" s="10"/>
      <c r="POL325" s="10"/>
      <c r="POS325" s="10"/>
      <c r="POT325" s="10"/>
      <c r="PPA325" s="10"/>
      <c r="PPB325" s="10"/>
      <c r="PPI325" s="10"/>
      <c r="PPJ325" s="10"/>
      <c r="PPQ325" s="10"/>
      <c r="PPR325" s="10"/>
      <c r="PPY325" s="10"/>
      <c r="PPZ325" s="10"/>
      <c r="PQG325" s="10"/>
      <c r="PQH325" s="10"/>
      <c r="PQO325" s="10"/>
      <c r="PQP325" s="10"/>
      <c r="PQW325" s="10"/>
      <c r="PQX325" s="10"/>
      <c r="PRE325" s="10"/>
      <c r="PRF325" s="10"/>
      <c r="PRM325" s="10"/>
      <c r="PRN325" s="10"/>
      <c r="PRU325" s="10"/>
      <c r="PRV325" s="10"/>
      <c r="PSC325" s="10"/>
      <c r="PSD325" s="10"/>
      <c r="PSK325" s="10"/>
      <c r="PSL325" s="10"/>
      <c r="PSS325" s="10"/>
      <c r="PST325" s="10"/>
      <c r="PTA325" s="10"/>
      <c r="PTB325" s="10"/>
      <c r="PTI325" s="10"/>
      <c r="PTJ325" s="10"/>
      <c r="PTQ325" s="10"/>
      <c r="PTR325" s="10"/>
      <c r="PTY325" s="10"/>
      <c r="PTZ325" s="10"/>
      <c r="PUG325" s="10"/>
      <c r="PUH325" s="10"/>
      <c r="PUO325" s="10"/>
      <c r="PUP325" s="10"/>
      <c r="PUW325" s="10"/>
      <c r="PUX325" s="10"/>
      <c r="PVE325" s="10"/>
      <c r="PVF325" s="10"/>
      <c r="PVM325" s="10"/>
      <c r="PVN325" s="10"/>
      <c r="PVU325" s="10"/>
      <c r="PVV325" s="10"/>
      <c r="PWC325" s="10"/>
      <c r="PWD325" s="10"/>
      <c r="PWK325" s="10"/>
      <c r="PWL325" s="10"/>
      <c r="PWS325" s="10"/>
      <c r="PWT325" s="10"/>
      <c r="PXA325" s="10"/>
      <c r="PXB325" s="10"/>
      <c r="PXI325" s="10"/>
      <c r="PXJ325" s="10"/>
      <c r="PXQ325" s="10"/>
      <c r="PXR325" s="10"/>
      <c r="PXY325" s="10"/>
      <c r="PXZ325" s="10"/>
      <c r="PYG325" s="10"/>
      <c r="PYH325" s="10"/>
      <c r="PYO325" s="10"/>
      <c r="PYP325" s="10"/>
      <c r="PYW325" s="10"/>
      <c r="PYX325" s="10"/>
      <c r="PZE325" s="10"/>
      <c r="PZF325" s="10"/>
      <c r="PZM325" s="10"/>
      <c r="PZN325" s="10"/>
      <c r="PZU325" s="10"/>
      <c r="PZV325" s="10"/>
      <c r="QAC325" s="10"/>
      <c r="QAD325" s="10"/>
      <c r="QAK325" s="10"/>
      <c r="QAL325" s="10"/>
      <c r="QAS325" s="10"/>
      <c r="QAT325" s="10"/>
      <c r="QBA325" s="10"/>
      <c r="QBB325" s="10"/>
      <c r="QBI325" s="10"/>
      <c r="QBJ325" s="10"/>
      <c r="QBQ325" s="10"/>
      <c r="QBR325" s="10"/>
      <c r="QBY325" s="10"/>
      <c r="QBZ325" s="10"/>
      <c r="QCG325" s="10"/>
      <c r="QCH325" s="10"/>
      <c r="QCO325" s="10"/>
      <c r="QCP325" s="10"/>
      <c r="QCW325" s="10"/>
      <c r="QCX325" s="10"/>
      <c r="QDE325" s="10"/>
      <c r="QDF325" s="10"/>
      <c r="QDM325" s="10"/>
      <c r="QDN325" s="10"/>
      <c r="QDU325" s="10"/>
      <c r="QDV325" s="10"/>
      <c r="QEC325" s="10"/>
      <c r="QED325" s="10"/>
      <c r="QEK325" s="10"/>
      <c r="QEL325" s="10"/>
      <c r="QES325" s="10"/>
      <c r="QET325" s="10"/>
      <c r="QFA325" s="10"/>
      <c r="QFB325" s="10"/>
      <c r="QFI325" s="10"/>
      <c r="QFJ325" s="10"/>
      <c r="QFQ325" s="10"/>
      <c r="QFR325" s="10"/>
      <c r="QFY325" s="10"/>
      <c r="QFZ325" s="10"/>
      <c r="QGG325" s="10"/>
      <c r="QGH325" s="10"/>
      <c r="QGO325" s="10"/>
      <c r="QGP325" s="10"/>
      <c r="QGW325" s="10"/>
      <c r="QGX325" s="10"/>
      <c r="QHE325" s="10"/>
      <c r="QHF325" s="10"/>
      <c r="QHM325" s="10"/>
      <c r="QHN325" s="10"/>
      <c r="QHU325" s="10"/>
      <c r="QHV325" s="10"/>
      <c r="QIC325" s="10"/>
      <c r="QID325" s="10"/>
      <c r="QIK325" s="10"/>
      <c r="QIL325" s="10"/>
      <c r="QIS325" s="10"/>
      <c r="QIT325" s="10"/>
      <c r="QJA325" s="10"/>
      <c r="QJB325" s="10"/>
      <c r="QJI325" s="10"/>
      <c r="QJJ325" s="10"/>
      <c r="QJQ325" s="10"/>
      <c r="QJR325" s="10"/>
      <c r="QJY325" s="10"/>
      <c r="QJZ325" s="10"/>
      <c r="QKG325" s="10"/>
      <c r="QKH325" s="10"/>
      <c r="QKO325" s="10"/>
      <c r="QKP325" s="10"/>
      <c r="QKW325" s="10"/>
      <c r="QKX325" s="10"/>
      <c r="QLE325" s="10"/>
      <c r="QLF325" s="10"/>
      <c r="QLM325" s="10"/>
      <c r="QLN325" s="10"/>
      <c r="QLU325" s="10"/>
      <c r="QLV325" s="10"/>
      <c r="QMC325" s="10"/>
      <c r="QMD325" s="10"/>
      <c r="QMK325" s="10"/>
      <c r="QML325" s="10"/>
      <c r="QMS325" s="10"/>
      <c r="QMT325" s="10"/>
      <c r="QNA325" s="10"/>
      <c r="QNB325" s="10"/>
      <c r="QNI325" s="10"/>
      <c r="QNJ325" s="10"/>
      <c r="QNQ325" s="10"/>
      <c r="QNR325" s="10"/>
      <c r="QNY325" s="10"/>
      <c r="QNZ325" s="10"/>
      <c r="QOG325" s="10"/>
      <c r="QOH325" s="10"/>
      <c r="QOO325" s="10"/>
      <c r="QOP325" s="10"/>
      <c r="QOW325" s="10"/>
      <c r="QOX325" s="10"/>
      <c r="QPE325" s="10"/>
      <c r="QPF325" s="10"/>
      <c r="QPM325" s="10"/>
      <c r="QPN325" s="10"/>
      <c r="QPU325" s="10"/>
      <c r="QPV325" s="10"/>
      <c r="QQC325" s="10"/>
      <c r="QQD325" s="10"/>
      <c r="QQK325" s="10"/>
      <c r="QQL325" s="10"/>
      <c r="QQS325" s="10"/>
      <c r="QQT325" s="10"/>
      <c r="QRA325" s="10"/>
      <c r="QRB325" s="10"/>
      <c r="QRI325" s="10"/>
      <c r="QRJ325" s="10"/>
      <c r="QRQ325" s="10"/>
      <c r="QRR325" s="10"/>
      <c r="QRY325" s="10"/>
      <c r="QRZ325" s="10"/>
      <c r="QSG325" s="10"/>
      <c r="QSH325" s="10"/>
      <c r="QSO325" s="10"/>
      <c r="QSP325" s="10"/>
      <c r="QSW325" s="10"/>
      <c r="QSX325" s="10"/>
      <c r="QTE325" s="10"/>
      <c r="QTF325" s="10"/>
      <c r="QTM325" s="10"/>
      <c r="QTN325" s="10"/>
      <c r="QTU325" s="10"/>
      <c r="QTV325" s="10"/>
      <c r="QUC325" s="10"/>
      <c r="QUD325" s="10"/>
      <c r="QUK325" s="10"/>
      <c r="QUL325" s="10"/>
      <c r="QUS325" s="10"/>
      <c r="QUT325" s="10"/>
      <c r="QVA325" s="10"/>
      <c r="QVB325" s="10"/>
      <c r="QVI325" s="10"/>
      <c r="QVJ325" s="10"/>
      <c r="QVQ325" s="10"/>
      <c r="QVR325" s="10"/>
      <c r="QVY325" s="10"/>
      <c r="QVZ325" s="10"/>
      <c r="QWG325" s="10"/>
      <c r="QWH325" s="10"/>
      <c r="QWO325" s="10"/>
      <c r="QWP325" s="10"/>
      <c r="QWW325" s="10"/>
      <c r="QWX325" s="10"/>
      <c r="QXE325" s="10"/>
      <c r="QXF325" s="10"/>
      <c r="QXM325" s="10"/>
      <c r="QXN325" s="10"/>
      <c r="QXU325" s="10"/>
      <c r="QXV325" s="10"/>
      <c r="QYC325" s="10"/>
      <c r="QYD325" s="10"/>
      <c r="QYK325" s="10"/>
      <c r="QYL325" s="10"/>
      <c r="QYS325" s="10"/>
      <c r="QYT325" s="10"/>
      <c r="QZA325" s="10"/>
      <c r="QZB325" s="10"/>
      <c r="QZI325" s="10"/>
      <c r="QZJ325" s="10"/>
      <c r="QZQ325" s="10"/>
      <c r="QZR325" s="10"/>
      <c r="QZY325" s="10"/>
      <c r="QZZ325" s="10"/>
      <c r="RAG325" s="10"/>
      <c r="RAH325" s="10"/>
      <c r="RAO325" s="10"/>
      <c r="RAP325" s="10"/>
      <c r="RAW325" s="10"/>
      <c r="RAX325" s="10"/>
      <c r="RBE325" s="10"/>
      <c r="RBF325" s="10"/>
      <c r="RBM325" s="10"/>
      <c r="RBN325" s="10"/>
      <c r="RBU325" s="10"/>
      <c r="RBV325" s="10"/>
      <c r="RCC325" s="10"/>
      <c r="RCD325" s="10"/>
      <c r="RCK325" s="10"/>
      <c r="RCL325" s="10"/>
      <c r="RCS325" s="10"/>
      <c r="RCT325" s="10"/>
      <c r="RDA325" s="10"/>
      <c r="RDB325" s="10"/>
      <c r="RDI325" s="10"/>
      <c r="RDJ325" s="10"/>
      <c r="RDQ325" s="10"/>
      <c r="RDR325" s="10"/>
      <c r="RDY325" s="10"/>
      <c r="RDZ325" s="10"/>
      <c r="REG325" s="10"/>
      <c r="REH325" s="10"/>
      <c r="REO325" s="10"/>
      <c r="REP325" s="10"/>
      <c r="REW325" s="10"/>
      <c r="REX325" s="10"/>
      <c r="RFE325" s="10"/>
      <c r="RFF325" s="10"/>
      <c r="RFM325" s="10"/>
      <c r="RFN325" s="10"/>
      <c r="RFU325" s="10"/>
      <c r="RFV325" s="10"/>
      <c r="RGC325" s="10"/>
      <c r="RGD325" s="10"/>
      <c r="RGK325" s="10"/>
      <c r="RGL325" s="10"/>
      <c r="RGS325" s="10"/>
      <c r="RGT325" s="10"/>
      <c r="RHA325" s="10"/>
      <c r="RHB325" s="10"/>
      <c r="RHI325" s="10"/>
      <c r="RHJ325" s="10"/>
      <c r="RHQ325" s="10"/>
      <c r="RHR325" s="10"/>
      <c r="RHY325" s="10"/>
      <c r="RHZ325" s="10"/>
      <c r="RIG325" s="10"/>
      <c r="RIH325" s="10"/>
      <c r="RIO325" s="10"/>
      <c r="RIP325" s="10"/>
      <c r="RIW325" s="10"/>
      <c r="RIX325" s="10"/>
      <c r="RJE325" s="10"/>
      <c r="RJF325" s="10"/>
      <c r="RJM325" s="10"/>
      <c r="RJN325" s="10"/>
      <c r="RJU325" s="10"/>
      <c r="RJV325" s="10"/>
      <c r="RKC325" s="10"/>
      <c r="RKD325" s="10"/>
      <c r="RKK325" s="10"/>
      <c r="RKL325" s="10"/>
      <c r="RKS325" s="10"/>
      <c r="RKT325" s="10"/>
      <c r="RLA325" s="10"/>
      <c r="RLB325" s="10"/>
      <c r="RLI325" s="10"/>
      <c r="RLJ325" s="10"/>
      <c r="RLQ325" s="10"/>
      <c r="RLR325" s="10"/>
      <c r="RLY325" s="10"/>
      <c r="RLZ325" s="10"/>
      <c r="RMG325" s="10"/>
      <c r="RMH325" s="10"/>
      <c r="RMO325" s="10"/>
      <c r="RMP325" s="10"/>
      <c r="RMW325" s="10"/>
      <c r="RMX325" s="10"/>
      <c r="RNE325" s="10"/>
      <c r="RNF325" s="10"/>
      <c r="RNM325" s="10"/>
      <c r="RNN325" s="10"/>
      <c r="RNU325" s="10"/>
      <c r="RNV325" s="10"/>
      <c r="ROC325" s="10"/>
      <c r="ROD325" s="10"/>
      <c r="ROK325" s="10"/>
      <c r="ROL325" s="10"/>
      <c r="ROS325" s="10"/>
      <c r="ROT325" s="10"/>
      <c r="RPA325" s="10"/>
      <c r="RPB325" s="10"/>
      <c r="RPI325" s="10"/>
      <c r="RPJ325" s="10"/>
      <c r="RPQ325" s="10"/>
      <c r="RPR325" s="10"/>
      <c r="RPY325" s="10"/>
      <c r="RPZ325" s="10"/>
      <c r="RQG325" s="10"/>
      <c r="RQH325" s="10"/>
      <c r="RQO325" s="10"/>
      <c r="RQP325" s="10"/>
      <c r="RQW325" s="10"/>
      <c r="RQX325" s="10"/>
      <c r="RRE325" s="10"/>
      <c r="RRF325" s="10"/>
      <c r="RRM325" s="10"/>
      <c r="RRN325" s="10"/>
      <c r="RRU325" s="10"/>
      <c r="RRV325" s="10"/>
      <c r="RSC325" s="10"/>
      <c r="RSD325" s="10"/>
      <c r="RSK325" s="10"/>
      <c r="RSL325" s="10"/>
      <c r="RSS325" s="10"/>
      <c r="RST325" s="10"/>
      <c r="RTA325" s="10"/>
      <c r="RTB325" s="10"/>
      <c r="RTI325" s="10"/>
      <c r="RTJ325" s="10"/>
      <c r="RTQ325" s="10"/>
      <c r="RTR325" s="10"/>
      <c r="RTY325" s="10"/>
      <c r="RTZ325" s="10"/>
      <c r="RUG325" s="10"/>
      <c r="RUH325" s="10"/>
      <c r="RUO325" s="10"/>
      <c r="RUP325" s="10"/>
      <c r="RUW325" s="10"/>
      <c r="RUX325" s="10"/>
      <c r="RVE325" s="10"/>
      <c r="RVF325" s="10"/>
      <c r="RVM325" s="10"/>
      <c r="RVN325" s="10"/>
      <c r="RVU325" s="10"/>
      <c r="RVV325" s="10"/>
      <c r="RWC325" s="10"/>
      <c r="RWD325" s="10"/>
      <c r="RWK325" s="10"/>
      <c r="RWL325" s="10"/>
      <c r="RWS325" s="10"/>
      <c r="RWT325" s="10"/>
      <c r="RXA325" s="10"/>
      <c r="RXB325" s="10"/>
      <c r="RXI325" s="10"/>
      <c r="RXJ325" s="10"/>
      <c r="RXQ325" s="10"/>
      <c r="RXR325" s="10"/>
      <c r="RXY325" s="10"/>
      <c r="RXZ325" s="10"/>
      <c r="RYG325" s="10"/>
      <c r="RYH325" s="10"/>
      <c r="RYO325" s="10"/>
      <c r="RYP325" s="10"/>
      <c r="RYW325" s="10"/>
      <c r="RYX325" s="10"/>
      <c r="RZE325" s="10"/>
      <c r="RZF325" s="10"/>
      <c r="RZM325" s="10"/>
      <c r="RZN325" s="10"/>
      <c r="RZU325" s="10"/>
      <c r="RZV325" s="10"/>
      <c r="SAC325" s="10"/>
      <c r="SAD325" s="10"/>
      <c r="SAK325" s="10"/>
      <c r="SAL325" s="10"/>
      <c r="SAS325" s="10"/>
      <c r="SAT325" s="10"/>
      <c r="SBA325" s="10"/>
      <c r="SBB325" s="10"/>
      <c r="SBI325" s="10"/>
      <c r="SBJ325" s="10"/>
      <c r="SBQ325" s="10"/>
      <c r="SBR325" s="10"/>
      <c r="SBY325" s="10"/>
      <c r="SBZ325" s="10"/>
      <c r="SCG325" s="10"/>
      <c r="SCH325" s="10"/>
      <c r="SCO325" s="10"/>
      <c r="SCP325" s="10"/>
      <c r="SCW325" s="10"/>
      <c r="SCX325" s="10"/>
      <c r="SDE325" s="10"/>
      <c r="SDF325" s="10"/>
      <c r="SDM325" s="10"/>
      <c r="SDN325" s="10"/>
      <c r="SDU325" s="10"/>
      <c r="SDV325" s="10"/>
      <c r="SEC325" s="10"/>
      <c r="SED325" s="10"/>
      <c r="SEK325" s="10"/>
      <c r="SEL325" s="10"/>
      <c r="SES325" s="10"/>
      <c r="SET325" s="10"/>
      <c r="SFA325" s="10"/>
      <c r="SFB325" s="10"/>
      <c r="SFI325" s="10"/>
      <c r="SFJ325" s="10"/>
      <c r="SFQ325" s="10"/>
      <c r="SFR325" s="10"/>
      <c r="SFY325" s="10"/>
      <c r="SFZ325" s="10"/>
      <c r="SGG325" s="10"/>
      <c r="SGH325" s="10"/>
      <c r="SGO325" s="10"/>
      <c r="SGP325" s="10"/>
      <c r="SGW325" s="10"/>
      <c r="SGX325" s="10"/>
      <c r="SHE325" s="10"/>
      <c r="SHF325" s="10"/>
      <c r="SHM325" s="10"/>
      <c r="SHN325" s="10"/>
      <c r="SHU325" s="10"/>
      <c r="SHV325" s="10"/>
      <c r="SIC325" s="10"/>
      <c r="SID325" s="10"/>
      <c r="SIK325" s="10"/>
      <c r="SIL325" s="10"/>
      <c r="SIS325" s="10"/>
      <c r="SIT325" s="10"/>
      <c r="SJA325" s="10"/>
      <c r="SJB325" s="10"/>
      <c r="SJI325" s="10"/>
      <c r="SJJ325" s="10"/>
      <c r="SJQ325" s="10"/>
      <c r="SJR325" s="10"/>
      <c r="SJY325" s="10"/>
      <c r="SJZ325" s="10"/>
      <c r="SKG325" s="10"/>
      <c r="SKH325" s="10"/>
      <c r="SKO325" s="10"/>
      <c r="SKP325" s="10"/>
      <c r="SKW325" s="10"/>
      <c r="SKX325" s="10"/>
      <c r="SLE325" s="10"/>
      <c r="SLF325" s="10"/>
      <c r="SLM325" s="10"/>
      <c r="SLN325" s="10"/>
      <c r="SLU325" s="10"/>
      <c r="SLV325" s="10"/>
      <c r="SMC325" s="10"/>
      <c r="SMD325" s="10"/>
      <c r="SMK325" s="10"/>
      <c r="SML325" s="10"/>
      <c r="SMS325" s="10"/>
      <c r="SMT325" s="10"/>
      <c r="SNA325" s="10"/>
      <c r="SNB325" s="10"/>
      <c r="SNI325" s="10"/>
      <c r="SNJ325" s="10"/>
      <c r="SNQ325" s="10"/>
      <c r="SNR325" s="10"/>
      <c r="SNY325" s="10"/>
      <c r="SNZ325" s="10"/>
      <c r="SOG325" s="10"/>
      <c r="SOH325" s="10"/>
      <c r="SOO325" s="10"/>
      <c r="SOP325" s="10"/>
      <c r="SOW325" s="10"/>
      <c r="SOX325" s="10"/>
      <c r="SPE325" s="10"/>
      <c r="SPF325" s="10"/>
      <c r="SPM325" s="10"/>
      <c r="SPN325" s="10"/>
      <c r="SPU325" s="10"/>
      <c r="SPV325" s="10"/>
      <c r="SQC325" s="10"/>
      <c r="SQD325" s="10"/>
      <c r="SQK325" s="10"/>
      <c r="SQL325" s="10"/>
      <c r="SQS325" s="10"/>
      <c r="SQT325" s="10"/>
      <c r="SRA325" s="10"/>
      <c r="SRB325" s="10"/>
      <c r="SRI325" s="10"/>
      <c r="SRJ325" s="10"/>
      <c r="SRQ325" s="10"/>
      <c r="SRR325" s="10"/>
      <c r="SRY325" s="10"/>
      <c r="SRZ325" s="10"/>
      <c r="SSG325" s="10"/>
      <c r="SSH325" s="10"/>
      <c r="SSO325" s="10"/>
      <c r="SSP325" s="10"/>
      <c r="SSW325" s="10"/>
      <c r="SSX325" s="10"/>
      <c r="STE325" s="10"/>
      <c r="STF325" s="10"/>
      <c r="STM325" s="10"/>
      <c r="STN325" s="10"/>
      <c r="STU325" s="10"/>
      <c r="STV325" s="10"/>
      <c r="SUC325" s="10"/>
      <c r="SUD325" s="10"/>
      <c r="SUK325" s="10"/>
      <c r="SUL325" s="10"/>
      <c r="SUS325" s="10"/>
      <c r="SUT325" s="10"/>
      <c r="SVA325" s="10"/>
      <c r="SVB325" s="10"/>
      <c r="SVI325" s="10"/>
      <c r="SVJ325" s="10"/>
      <c r="SVQ325" s="10"/>
      <c r="SVR325" s="10"/>
      <c r="SVY325" s="10"/>
      <c r="SVZ325" s="10"/>
      <c r="SWG325" s="10"/>
      <c r="SWH325" s="10"/>
      <c r="SWO325" s="10"/>
      <c r="SWP325" s="10"/>
      <c r="SWW325" s="10"/>
      <c r="SWX325" s="10"/>
      <c r="SXE325" s="10"/>
      <c r="SXF325" s="10"/>
      <c r="SXM325" s="10"/>
      <c r="SXN325" s="10"/>
      <c r="SXU325" s="10"/>
      <c r="SXV325" s="10"/>
      <c r="SYC325" s="10"/>
      <c r="SYD325" s="10"/>
      <c r="SYK325" s="10"/>
      <c r="SYL325" s="10"/>
      <c r="SYS325" s="10"/>
      <c r="SYT325" s="10"/>
      <c r="SZA325" s="10"/>
      <c r="SZB325" s="10"/>
      <c r="SZI325" s="10"/>
      <c r="SZJ325" s="10"/>
      <c r="SZQ325" s="10"/>
      <c r="SZR325" s="10"/>
      <c r="SZY325" s="10"/>
      <c r="SZZ325" s="10"/>
      <c r="TAG325" s="10"/>
      <c r="TAH325" s="10"/>
      <c r="TAO325" s="10"/>
      <c r="TAP325" s="10"/>
      <c r="TAW325" s="10"/>
      <c r="TAX325" s="10"/>
      <c r="TBE325" s="10"/>
      <c r="TBF325" s="10"/>
      <c r="TBM325" s="10"/>
      <c r="TBN325" s="10"/>
      <c r="TBU325" s="10"/>
      <c r="TBV325" s="10"/>
      <c r="TCC325" s="10"/>
      <c r="TCD325" s="10"/>
      <c r="TCK325" s="10"/>
      <c r="TCL325" s="10"/>
      <c r="TCS325" s="10"/>
      <c r="TCT325" s="10"/>
      <c r="TDA325" s="10"/>
      <c r="TDB325" s="10"/>
      <c r="TDI325" s="10"/>
      <c r="TDJ325" s="10"/>
      <c r="TDQ325" s="10"/>
      <c r="TDR325" s="10"/>
      <c r="TDY325" s="10"/>
      <c r="TDZ325" s="10"/>
      <c r="TEG325" s="10"/>
      <c r="TEH325" s="10"/>
      <c r="TEO325" s="10"/>
      <c r="TEP325" s="10"/>
      <c r="TEW325" s="10"/>
      <c r="TEX325" s="10"/>
      <c r="TFE325" s="10"/>
      <c r="TFF325" s="10"/>
      <c r="TFM325" s="10"/>
      <c r="TFN325" s="10"/>
      <c r="TFU325" s="10"/>
      <c r="TFV325" s="10"/>
      <c r="TGC325" s="10"/>
      <c r="TGD325" s="10"/>
      <c r="TGK325" s="10"/>
      <c r="TGL325" s="10"/>
      <c r="TGS325" s="10"/>
      <c r="TGT325" s="10"/>
      <c r="THA325" s="10"/>
      <c r="THB325" s="10"/>
      <c r="THI325" s="10"/>
      <c r="THJ325" s="10"/>
      <c r="THQ325" s="10"/>
      <c r="THR325" s="10"/>
      <c r="THY325" s="10"/>
      <c r="THZ325" s="10"/>
      <c r="TIG325" s="10"/>
      <c r="TIH325" s="10"/>
      <c r="TIO325" s="10"/>
      <c r="TIP325" s="10"/>
      <c r="TIW325" s="10"/>
      <c r="TIX325" s="10"/>
      <c r="TJE325" s="10"/>
      <c r="TJF325" s="10"/>
      <c r="TJM325" s="10"/>
      <c r="TJN325" s="10"/>
      <c r="TJU325" s="10"/>
      <c r="TJV325" s="10"/>
      <c r="TKC325" s="10"/>
      <c r="TKD325" s="10"/>
      <c r="TKK325" s="10"/>
      <c r="TKL325" s="10"/>
      <c r="TKS325" s="10"/>
      <c r="TKT325" s="10"/>
      <c r="TLA325" s="10"/>
      <c r="TLB325" s="10"/>
      <c r="TLI325" s="10"/>
      <c r="TLJ325" s="10"/>
      <c r="TLQ325" s="10"/>
      <c r="TLR325" s="10"/>
      <c r="TLY325" s="10"/>
      <c r="TLZ325" s="10"/>
      <c r="TMG325" s="10"/>
      <c r="TMH325" s="10"/>
      <c r="TMO325" s="10"/>
      <c r="TMP325" s="10"/>
      <c r="TMW325" s="10"/>
      <c r="TMX325" s="10"/>
      <c r="TNE325" s="10"/>
      <c r="TNF325" s="10"/>
      <c r="TNM325" s="10"/>
      <c r="TNN325" s="10"/>
      <c r="TNU325" s="10"/>
      <c r="TNV325" s="10"/>
      <c r="TOC325" s="10"/>
      <c r="TOD325" s="10"/>
      <c r="TOK325" s="10"/>
      <c r="TOL325" s="10"/>
      <c r="TOS325" s="10"/>
      <c r="TOT325" s="10"/>
      <c r="TPA325" s="10"/>
      <c r="TPB325" s="10"/>
      <c r="TPI325" s="10"/>
      <c r="TPJ325" s="10"/>
      <c r="TPQ325" s="10"/>
      <c r="TPR325" s="10"/>
      <c r="TPY325" s="10"/>
      <c r="TPZ325" s="10"/>
      <c r="TQG325" s="10"/>
      <c r="TQH325" s="10"/>
      <c r="TQO325" s="10"/>
      <c r="TQP325" s="10"/>
      <c r="TQW325" s="10"/>
      <c r="TQX325" s="10"/>
      <c r="TRE325" s="10"/>
      <c r="TRF325" s="10"/>
      <c r="TRM325" s="10"/>
      <c r="TRN325" s="10"/>
      <c r="TRU325" s="10"/>
      <c r="TRV325" s="10"/>
      <c r="TSC325" s="10"/>
      <c r="TSD325" s="10"/>
      <c r="TSK325" s="10"/>
      <c r="TSL325" s="10"/>
      <c r="TSS325" s="10"/>
      <c r="TST325" s="10"/>
      <c r="TTA325" s="10"/>
      <c r="TTB325" s="10"/>
      <c r="TTI325" s="10"/>
      <c r="TTJ325" s="10"/>
      <c r="TTQ325" s="10"/>
      <c r="TTR325" s="10"/>
      <c r="TTY325" s="10"/>
      <c r="TTZ325" s="10"/>
      <c r="TUG325" s="10"/>
      <c r="TUH325" s="10"/>
      <c r="TUO325" s="10"/>
      <c r="TUP325" s="10"/>
      <c r="TUW325" s="10"/>
      <c r="TUX325" s="10"/>
      <c r="TVE325" s="10"/>
      <c r="TVF325" s="10"/>
      <c r="TVM325" s="10"/>
      <c r="TVN325" s="10"/>
      <c r="TVU325" s="10"/>
      <c r="TVV325" s="10"/>
      <c r="TWC325" s="10"/>
      <c r="TWD325" s="10"/>
      <c r="TWK325" s="10"/>
      <c r="TWL325" s="10"/>
      <c r="TWS325" s="10"/>
      <c r="TWT325" s="10"/>
      <c r="TXA325" s="10"/>
      <c r="TXB325" s="10"/>
      <c r="TXI325" s="10"/>
      <c r="TXJ325" s="10"/>
      <c r="TXQ325" s="10"/>
      <c r="TXR325" s="10"/>
      <c r="TXY325" s="10"/>
      <c r="TXZ325" s="10"/>
      <c r="TYG325" s="10"/>
      <c r="TYH325" s="10"/>
      <c r="TYO325" s="10"/>
      <c r="TYP325" s="10"/>
      <c r="TYW325" s="10"/>
      <c r="TYX325" s="10"/>
      <c r="TZE325" s="10"/>
      <c r="TZF325" s="10"/>
      <c r="TZM325" s="10"/>
      <c r="TZN325" s="10"/>
      <c r="TZU325" s="10"/>
      <c r="TZV325" s="10"/>
      <c r="UAC325" s="10"/>
      <c r="UAD325" s="10"/>
      <c r="UAK325" s="10"/>
      <c r="UAL325" s="10"/>
      <c r="UAS325" s="10"/>
      <c r="UAT325" s="10"/>
      <c r="UBA325" s="10"/>
      <c r="UBB325" s="10"/>
      <c r="UBI325" s="10"/>
      <c r="UBJ325" s="10"/>
      <c r="UBQ325" s="10"/>
      <c r="UBR325" s="10"/>
      <c r="UBY325" s="10"/>
      <c r="UBZ325" s="10"/>
      <c r="UCG325" s="10"/>
      <c r="UCH325" s="10"/>
      <c r="UCO325" s="10"/>
      <c r="UCP325" s="10"/>
      <c r="UCW325" s="10"/>
      <c r="UCX325" s="10"/>
      <c r="UDE325" s="10"/>
      <c r="UDF325" s="10"/>
      <c r="UDM325" s="10"/>
      <c r="UDN325" s="10"/>
      <c r="UDU325" s="10"/>
      <c r="UDV325" s="10"/>
      <c r="UEC325" s="10"/>
      <c r="UED325" s="10"/>
      <c r="UEK325" s="10"/>
      <c r="UEL325" s="10"/>
      <c r="UES325" s="10"/>
      <c r="UET325" s="10"/>
      <c r="UFA325" s="10"/>
      <c r="UFB325" s="10"/>
      <c r="UFI325" s="10"/>
      <c r="UFJ325" s="10"/>
      <c r="UFQ325" s="10"/>
      <c r="UFR325" s="10"/>
      <c r="UFY325" s="10"/>
      <c r="UFZ325" s="10"/>
      <c r="UGG325" s="10"/>
      <c r="UGH325" s="10"/>
      <c r="UGO325" s="10"/>
      <c r="UGP325" s="10"/>
      <c r="UGW325" s="10"/>
      <c r="UGX325" s="10"/>
      <c r="UHE325" s="10"/>
      <c r="UHF325" s="10"/>
      <c r="UHM325" s="10"/>
      <c r="UHN325" s="10"/>
      <c r="UHU325" s="10"/>
      <c r="UHV325" s="10"/>
      <c r="UIC325" s="10"/>
      <c r="UID325" s="10"/>
      <c r="UIK325" s="10"/>
      <c r="UIL325" s="10"/>
      <c r="UIS325" s="10"/>
      <c r="UIT325" s="10"/>
      <c r="UJA325" s="10"/>
      <c r="UJB325" s="10"/>
      <c r="UJI325" s="10"/>
      <c r="UJJ325" s="10"/>
      <c r="UJQ325" s="10"/>
      <c r="UJR325" s="10"/>
      <c r="UJY325" s="10"/>
      <c r="UJZ325" s="10"/>
      <c r="UKG325" s="10"/>
      <c r="UKH325" s="10"/>
      <c r="UKO325" s="10"/>
      <c r="UKP325" s="10"/>
      <c r="UKW325" s="10"/>
      <c r="UKX325" s="10"/>
      <c r="ULE325" s="10"/>
      <c r="ULF325" s="10"/>
      <c r="ULM325" s="10"/>
      <c r="ULN325" s="10"/>
      <c r="ULU325" s="10"/>
      <c r="ULV325" s="10"/>
      <c r="UMC325" s="10"/>
      <c r="UMD325" s="10"/>
      <c r="UMK325" s="10"/>
      <c r="UML325" s="10"/>
      <c r="UMS325" s="10"/>
      <c r="UMT325" s="10"/>
      <c r="UNA325" s="10"/>
      <c r="UNB325" s="10"/>
      <c r="UNI325" s="10"/>
      <c r="UNJ325" s="10"/>
      <c r="UNQ325" s="10"/>
      <c r="UNR325" s="10"/>
      <c r="UNY325" s="10"/>
      <c r="UNZ325" s="10"/>
      <c r="UOG325" s="10"/>
      <c r="UOH325" s="10"/>
      <c r="UOO325" s="10"/>
      <c r="UOP325" s="10"/>
      <c r="UOW325" s="10"/>
      <c r="UOX325" s="10"/>
      <c r="UPE325" s="10"/>
      <c r="UPF325" s="10"/>
      <c r="UPM325" s="10"/>
      <c r="UPN325" s="10"/>
      <c r="UPU325" s="10"/>
      <c r="UPV325" s="10"/>
      <c r="UQC325" s="10"/>
      <c r="UQD325" s="10"/>
      <c r="UQK325" s="10"/>
      <c r="UQL325" s="10"/>
      <c r="UQS325" s="10"/>
      <c r="UQT325" s="10"/>
      <c r="URA325" s="10"/>
      <c r="URB325" s="10"/>
      <c r="URI325" s="10"/>
      <c r="URJ325" s="10"/>
      <c r="URQ325" s="10"/>
      <c r="URR325" s="10"/>
      <c r="URY325" s="10"/>
      <c r="URZ325" s="10"/>
      <c r="USG325" s="10"/>
      <c r="USH325" s="10"/>
      <c r="USO325" s="10"/>
      <c r="USP325" s="10"/>
      <c r="USW325" s="10"/>
      <c r="USX325" s="10"/>
      <c r="UTE325" s="10"/>
      <c r="UTF325" s="10"/>
      <c r="UTM325" s="10"/>
      <c r="UTN325" s="10"/>
      <c r="UTU325" s="10"/>
      <c r="UTV325" s="10"/>
      <c r="UUC325" s="10"/>
      <c r="UUD325" s="10"/>
      <c r="UUK325" s="10"/>
      <c r="UUL325" s="10"/>
      <c r="UUS325" s="10"/>
      <c r="UUT325" s="10"/>
      <c r="UVA325" s="10"/>
      <c r="UVB325" s="10"/>
      <c r="UVI325" s="10"/>
      <c r="UVJ325" s="10"/>
      <c r="UVQ325" s="10"/>
      <c r="UVR325" s="10"/>
      <c r="UVY325" s="10"/>
      <c r="UVZ325" s="10"/>
      <c r="UWG325" s="10"/>
      <c r="UWH325" s="10"/>
      <c r="UWO325" s="10"/>
      <c r="UWP325" s="10"/>
      <c r="UWW325" s="10"/>
      <c r="UWX325" s="10"/>
      <c r="UXE325" s="10"/>
      <c r="UXF325" s="10"/>
      <c r="UXM325" s="10"/>
      <c r="UXN325" s="10"/>
      <c r="UXU325" s="10"/>
      <c r="UXV325" s="10"/>
      <c r="UYC325" s="10"/>
      <c r="UYD325" s="10"/>
      <c r="UYK325" s="10"/>
      <c r="UYL325" s="10"/>
      <c r="UYS325" s="10"/>
      <c r="UYT325" s="10"/>
      <c r="UZA325" s="10"/>
      <c r="UZB325" s="10"/>
      <c r="UZI325" s="10"/>
      <c r="UZJ325" s="10"/>
      <c r="UZQ325" s="10"/>
      <c r="UZR325" s="10"/>
      <c r="UZY325" s="10"/>
      <c r="UZZ325" s="10"/>
      <c r="VAG325" s="10"/>
      <c r="VAH325" s="10"/>
      <c r="VAO325" s="10"/>
      <c r="VAP325" s="10"/>
      <c r="VAW325" s="10"/>
      <c r="VAX325" s="10"/>
      <c r="VBE325" s="10"/>
      <c r="VBF325" s="10"/>
      <c r="VBM325" s="10"/>
      <c r="VBN325" s="10"/>
      <c r="VBU325" s="10"/>
      <c r="VBV325" s="10"/>
      <c r="VCC325" s="10"/>
      <c r="VCD325" s="10"/>
      <c r="VCK325" s="10"/>
      <c r="VCL325" s="10"/>
      <c r="VCS325" s="10"/>
      <c r="VCT325" s="10"/>
      <c r="VDA325" s="10"/>
      <c r="VDB325" s="10"/>
      <c r="VDI325" s="10"/>
      <c r="VDJ325" s="10"/>
      <c r="VDQ325" s="10"/>
      <c r="VDR325" s="10"/>
      <c r="VDY325" s="10"/>
      <c r="VDZ325" s="10"/>
      <c r="VEG325" s="10"/>
      <c r="VEH325" s="10"/>
      <c r="VEO325" s="10"/>
      <c r="VEP325" s="10"/>
      <c r="VEW325" s="10"/>
      <c r="VEX325" s="10"/>
      <c r="VFE325" s="10"/>
      <c r="VFF325" s="10"/>
      <c r="VFM325" s="10"/>
      <c r="VFN325" s="10"/>
      <c r="VFU325" s="10"/>
      <c r="VFV325" s="10"/>
      <c r="VGC325" s="10"/>
      <c r="VGD325" s="10"/>
      <c r="VGK325" s="10"/>
      <c r="VGL325" s="10"/>
      <c r="VGS325" s="10"/>
      <c r="VGT325" s="10"/>
      <c r="VHA325" s="10"/>
      <c r="VHB325" s="10"/>
      <c r="VHI325" s="10"/>
      <c r="VHJ325" s="10"/>
      <c r="VHQ325" s="10"/>
      <c r="VHR325" s="10"/>
      <c r="VHY325" s="10"/>
      <c r="VHZ325" s="10"/>
      <c r="VIG325" s="10"/>
      <c r="VIH325" s="10"/>
      <c r="VIO325" s="10"/>
      <c r="VIP325" s="10"/>
      <c r="VIW325" s="10"/>
      <c r="VIX325" s="10"/>
      <c r="VJE325" s="10"/>
      <c r="VJF325" s="10"/>
      <c r="VJM325" s="10"/>
      <c r="VJN325" s="10"/>
      <c r="VJU325" s="10"/>
      <c r="VJV325" s="10"/>
      <c r="VKC325" s="10"/>
      <c r="VKD325" s="10"/>
      <c r="VKK325" s="10"/>
      <c r="VKL325" s="10"/>
      <c r="VKS325" s="10"/>
      <c r="VKT325" s="10"/>
      <c r="VLA325" s="10"/>
      <c r="VLB325" s="10"/>
      <c r="VLI325" s="10"/>
      <c r="VLJ325" s="10"/>
      <c r="VLQ325" s="10"/>
      <c r="VLR325" s="10"/>
      <c r="VLY325" s="10"/>
      <c r="VLZ325" s="10"/>
      <c r="VMG325" s="10"/>
      <c r="VMH325" s="10"/>
      <c r="VMO325" s="10"/>
      <c r="VMP325" s="10"/>
      <c r="VMW325" s="10"/>
      <c r="VMX325" s="10"/>
      <c r="VNE325" s="10"/>
      <c r="VNF325" s="10"/>
      <c r="VNM325" s="10"/>
      <c r="VNN325" s="10"/>
      <c r="VNU325" s="10"/>
      <c r="VNV325" s="10"/>
      <c r="VOC325" s="10"/>
      <c r="VOD325" s="10"/>
      <c r="VOK325" s="10"/>
      <c r="VOL325" s="10"/>
      <c r="VOS325" s="10"/>
      <c r="VOT325" s="10"/>
      <c r="VPA325" s="10"/>
      <c r="VPB325" s="10"/>
      <c r="VPI325" s="10"/>
      <c r="VPJ325" s="10"/>
      <c r="VPQ325" s="10"/>
      <c r="VPR325" s="10"/>
      <c r="VPY325" s="10"/>
      <c r="VPZ325" s="10"/>
      <c r="VQG325" s="10"/>
      <c r="VQH325" s="10"/>
      <c r="VQO325" s="10"/>
      <c r="VQP325" s="10"/>
      <c r="VQW325" s="10"/>
      <c r="VQX325" s="10"/>
      <c r="VRE325" s="10"/>
      <c r="VRF325" s="10"/>
      <c r="VRM325" s="10"/>
      <c r="VRN325" s="10"/>
      <c r="VRU325" s="10"/>
      <c r="VRV325" s="10"/>
      <c r="VSC325" s="10"/>
      <c r="VSD325" s="10"/>
      <c r="VSK325" s="10"/>
      <c r="VSL325" s="10"/>
      <c r="VSS325" s="10"/>
      <c r="VST325" s="10"/>
      <c r="VTA325" s="10"/>
      <c r="VTB325" s="10"/>
      <c r="VTI325" s="10"/>
      <c r="VTJ325" s="10"/>
      <c r="VTQ325" s="10"/>
      <c r="VTR325" s="10"/>
      <c r="VTY325" s="10"/>
      <c r="VTZ325" s="10"/>
      <c r="VUG325" s="10"/>
      <c r="VUH325" s="10"/>
      <c r="VUO325" s="10"/>
      <c r="VUP325" s="10"/>
      <c r="VUW325" s="10"/>
      <c r="VUX325" s="10"/>
      <c r="VVE325" s="10"/>
      <c r="VVF325" s="10"/>
      <c r="VVM325" s="10"/>
      <c r="VVN325" s="10"/>
      <c r="VVU325" s="10"/>
      <c r="VVV325" s="10"/>
      <c r="VWC325" s="10"/>
      <c r="VWD325" s="10"/>
      <c r="VWK325" s="10"/>
      <c r="VWL325" s="10"/>
      <c r="VWS325" s="10"/>
      <c r="VWT325" s="10"/>
      <c r="VXA325" s="10"/>
      <c r="VXB325" s="10"/>
      <c r="VXI325" s="10"/>
      <c r="VXJ325" s="10"/>
      <c r="VXQ325" s="10"/>
      <c r="VXR325" s="10"/>
      <c r="VXY325" s="10"/>
      <c r="VXZ325" s="10"/>
      <c r="VYG325" s="10"/>
      <c r="VYH325" s="10"/>
      <c r="VYO325" s="10"/>
      <c r="VYP325" s="10"/>
      <c r="VYW325" s="10"/>
      <c r="VYX325" s="10"/>
      <c r="VZE325" s="10"/>
      <c r="VZF325" s="10"/>
      <c r="VZM325" s="10"/>
      <c r="VZN325" s="10"/>
      <c r="VZU325" s="10"/>
      <c r="VZV325" s="10"/>
      <c r="WAC325" s="10"/>
      <c r="WAD325" s="10"/>
      <c r="WAK325" s="10"/>
      <c r="WAL325" s="10"/>
      <c r="WAS325" s="10"/>
      <c r="WAT325" s="10"/>
      <c r="WBA325" s="10"/>
      <c r="WBB325" s="10"/>
      <c r="WBI325" s="10"/>
      <c r="WBJ325" s="10"/>
      <c r="WBQ325" s="10"/>
      <c r="WBR325" s="10"/>
      <c r="WBY325" s="10"/>
      <c r="WBZ325" s="10"/>
      <c r="WCG325" s="10"/>
      <c r="WCH325" s="10"/>
      <c r="WCO325" s="10"/>
      <c r="WCP325" s="10"/>
      <c r="WCW325" s="10"/>
      <c r="WCX325" s="10"/>
      <c r="WDE325" s="10"/>
      <c r="WDF325" s="10"/>
      <c r="WDM325" s="10"/>
      <c r="WDN325" s="10"/>
      <c r="WDU325" s="10"/>
      <c r="WDV325" s="10"/>
      <c r="WEC325" s="10"/>
      <c r="WED325" s="10"/>
      <c r="WEK325" s="10"/>
      <c r="WEL325" s="10"/>
      <c r="WES325" s="10"/>
      <c r="WET325" s="10"/>
      <c r="WFA325" s="10"/>
      <c r="WFB325" s="10"/>
      <c r="WFI325" s="10"/>
      <c r="WFJ325" s="10"/>
      <c r="WFQ325" s="10"/>
      <c r="WFR325" s="10"/>
      <c r="WFY325" s="10"/>
      <c r="WFZ325" s="10"/>
      <c r="WGG325" s="10"/>
      <c r="WGH325" s="10"/>
      <c r="WGO325" s="10"/>
      <c r="WGP325" s="10"/>
      <c r="WGW325" s="10"/>
      <c r="WGX325" s="10"/>
      <c r="WHE325" s="10"/>
      <c r="WHF325" s="10"/>
      <c r="WHM325" s="10"/>
      <c r="WHN325" s="10"/>
      <c r="WHU325" s="10"/>
      <c r="WHV325" s="10"/>
      <c r="WIC325" s="10"/>
      <c r="WID325" s="10"/>
      <c r="WIK325" s="10"/>
      <c r="WIL325" s="10"/>
      <c r="WIS325" s="10"/>
      <c r="WIT325" s="10"/>
      <c r="WJA325" s="10"/>
      <c r="WJB325" s="10"/>
      <c r="WJI325" s="10"/>
      <c r="WJJ325" s="10"/>
      <c r="WJQ325" s="10"/>
      <c r="WJR325" s="10"/>
      <c r="WJY325" s="10"/>
      <c r="WJZ325" s="10"/>
      <c r="WKG325" s="10"/>
      <c r="WKH325" s="10"/>
      <c r="WKO325" s="10"/>
      <c r="WKP325" s="10"/>
      <c r="WKW325" s="10"/>
      <c r="WKX325" s="10"/>
      <c r="WLE325" s="10"/>
      <c r="WLF325" s="10"/>
      <c r="WLM325" s="10"/>
      <c r="WLN325" s="10"/>
      <c r="WLU325" s="10"/>
      <c r="WLV325" s="10"/>
      <c r="WMC325" s="10"/>
      <c r="WMD325" s="10"/>
      <c r="WMK325" s="10"/>
      <c r="WML325" s="10"/>
      <c r="WMS325" s="10"/>
      <c r="WMT325" s="10"/>
      <c r="WNA325" s="10"/>
      <c r="WNB325" s="10"/>
      <c r="WNI325" s="10"/>
      <c r="WNJ325" s="10"/>
      <c r="WNQ325" s="10"/>
      <c r="WNR325" s="10"/>
      <c r="WNY325" s="10"/>
      <c r="WNZ325" s="10"/>
      <c r="WOG325" s="10"/>
      <c r="WOH325" s="10"/>
      <c r="WOO325" s="10"/>
      <c r="WOP325" s="10"/>
      <c r="WOW325" s="10"/>
      <c r="WOX325" s="10"/>
      <c r="WPE325" s="10"/>
      <c r="WPF325" s="10"/>
      <c r="WPM325" s="10"/>
      <c r="WPN325" s="10"/>
      <c r="WPU325" s="10"/>
      <c r="WPV325" s="10"/>
      <c r="WQC325" s="10"/>
      <c r="WQD325" s="10"/>
      <c r="WQK325" s="10"/>
      <c r="WQL325" s="10"/>
      <c r="WQS325" s="10"/>
      <c r="WQT325" s="10"/>
      <c r="WRA325" s="10"/>
      <c r="WRB325" s="10"/>
      <c r="WRI325" s="10"/>
      <c r="WRJ325" s="10"/>
      <c r="WRQ325" s="10"/>
      <c r="WRR325" s="10"/>
      <c r="WRY325" s="10"/>
      <c r="WRZ325" s="10"/>
      <c r="WSG325" s="10"/>
      <c r="WSH325" s="10"/>
      <c r="WSO325" s="10"/>
      <c r="WSP325" s="10"/>
      <c r="WSW325" s="10"/>
      <c r="WSX325" s="10"/>
      <c r="WTE325" s="10"/>
      <c r="WTF325" s="10"/>
      <c r="WTM325" s="10"/>
      <c r="WTN325" s="10"/>
      <c r="WTU325" s="10"/>
      <c r="WTV325" s="10"/>
      <c r="WUC325" s="10"/>
      <c r="WUD325" s="10"/>
      <c r="WUK325" s="10"/>
      <c r="WUL325" s="10"/>
      <c r="WUS325" s="10"/>
      <c r="WUT325" s="10"/>
      <c r="WVA325" s="10"/>
      <c r="WVB325" s="10"/>
      <c r="WVI325" s="10"/>
      <c r="WVJ325" s="10"/>
      <c r="WVQ325" s="10"/>
      <c r="WVR325" s="10"/>
      <c r="WVY325" s="10"/>
      <c r="WVZ325" s="10"/>
      <c r="WWG325" s="10"/>
      <c r="WWH325" s="10"/>
      <c r="WWO325" s="10"/>
      <c r="WWP325" s="10"/>
      <c r="WWW325" s="10"/>
      <c r="WWX325" s="10"/>
      <c r="WXE325" s="10"/>
      <c r="WXF325" s="10"/>
      <c r="WXM325" s="10"/>
      <c r="WXN325" s="10"/>
      <c r="WXU325" s="10"/>
      <c r="WXV325" s="10"/>
      <c r="WYC325" s="10"/>
      <c r="WYD325" s="10"/>
      <c r="WYK325" s="10"/>
      <c r="WYL325" s="10"/>
      <c r="WYS325" s="10"/>
      <c r="WYT325" s="10"/>
      <c r="WZA325" s="10"/>
      <c r="WZB325" s="10"/>
      <c r="WZI325" s="10"/>
      <c r="WZJ325" s="10"/>
      <c r="WZQ325" s="10"/>
      <c r="WZR325" s="10"/>
      <c r="WZY325" s="10"/>
      <c r="WZZ325" s="10"/>
      <c r="XAG325" s="10"/>
      <c r="XAH325" s="10"/>
      <c r="XAO325" s="10"/>
      <c r="XAP325" s="10"/>
      <c r="XAW325" s="10"/>
      <c r="XAX325" s="10"/>
      <c r="XBE325" s="10"/>
      <c r="XBF325" s="10"/>
      <c r="XBM325" s="10"/>
      <c r="XBN325" s="10"/>
      <c r="XBU325" s="10"/>
      <c r="XBV325" s="10"/>
      <c r="XCC325" s="10"/>
      <c r="XCD325" s="10"/>
      <c r="XCK325" s="10"/>
      <c r="XCL325" s="10"/>
      <c r="XCS325" s="10"/>
      <c r="XCT325" s="10"/>
      <c r="XDA325" s="10"/>
      <c r="XDB325" s="10"/>
      <c r="XDI325" s="10"/>
      <c r="XDJ325" s="10"/>
      <c r="XDQ325" s="10"/>
      <c r="XDR325" s="10"/>
      <c r="XDY325" s="10"/>
      <c r="XDZ325" s="10"/>
      <c r="XEG325" s="10"/>
      <c r="XEH325" s="10"/>
      <c r="XEO325" s="10"/>
      <c r="XEP325" s="10"/>
      <c r="XEW325" s="10"/>
      <c r="XEX325" s="10"/>
    </row>
    <row r="326" spans="1:1018 1025:2042 2049:3066 3073:4090 4097:5114 5121:6138 6145:7162 7169:8186 8193:9210 9217:10234 10241:11258 11265:12282 12289:13306 13313:14330 14337:15354 15361:16378">
      <c r="A326" s="10" t="s">
        <v>12082</v>
      </c>
      <c r="B326" s="10" t="s">
        <v>11866</v>
      </c>
      <c r="C326" s="10" t="s">
        <v>11348</v>
      </c>
      <c r="F326" s="867">
        <v>12240</v>
      </c>
      <c r="G326">
        <v>0.9</v>
      </c>
      <c r="H326" s="10" t="s">
        <v>11912</v>
      </c>
      <c r="I326" s="206" t="s">
        <v>11956</v>
      </c>
      <c r="J326" s="10" t="s">
        <v>1101</v>
      </c>
      <c r="K326" s="10" t="s">
        <v>1724</v>
      </c>
      <c r="L326" s="10"/>
      <c r="Q326" s="10"/>
      <c r="R326" s="10"/>
      <c r="Y326" s="10"/>
      <c r="Z326" s="10"/>
      <c r="AG326" s="10"/>
      <c r="AH326" s="10"/>
      <c r="AO326" s="10"/>
      <c r="AP326" s="10"/>
      <c r="AW326" s="10"/>
      <c r="AX326" s="10"/>
      <c r="BE326" s="10"/>
      <c r="BF326" s="10"/>
      <c r="BM326" s="10"/>
      <c r="BN326" s="10"/>
      <c r="BU326" s="10"/>
      <c r="BV326" s="10"/>
      <c r="CC326" s="10"/>
      <c r="CD326" s="10"/>
      <c r="CK326" s="10"/>
      <c r="CL326" s="10"/>
      <c r="CS326" s="10"/>
      <c r="CT326" s="10"/>
      <c r="DA326" s="10"/>
      <c r="DB326" s="10"/>
      <c r="DI326" s="10"/>
      <c r="DJ326" s="10"/>
      <c r="DQ326" s="10"/>
      <c r="DR326" s="10"/>
      <c r="DY326" s="10"/>
      <c r="DZ326" s="10"/>
      <c r="EG326" s="10"/>
      <c r="EH326" s="10"/>
      <c r="EO326" s="10"/>
      <c r="EP326" s="10"/>
      <c r="EW326" s="10"/>
      <c r="EX326" s="10"/>
      <c r="FE326" s="10"/>
      <c r="FF326" s="10"/>
      <c r="FM326" s="10"/>
      <c r="FN326" s="10"/>
      <c r="FU326" s="10"/>
      <c r="FV326" s="10"/>
      <c r="GC326" s="10"/>
      <c r="GD326" s="10"/>
      <c r="GK326" s="10"/>
      <c r="GL326" s="10"/>
      <c r="GS326" s="10"/>
      <c r="GT326" s="10"/>
      <c r="HA326" s="10"/>
      <c r="HB326" s="10"/>
      <c r="HI326" s="10"/>
      <c r="HJ326" s="10"/>
      <c r="HQ326" s="10"/>
      <c r="HR326" s="10"/>
      <c r="HY326" s="10"/>
      <c r="HZ326" s="10"/>
      <c r="IG326" s="10"/>
      <c r="IH326" s="10"/>
      <c r="IO326" s="10"/>
      <c r="IP326" s="10"/>
      <c r="IW326" s="10"/>
      <c r="IX326" s="10"/>
      <c r="JE326" s="10"/>
      <c r="JF326" s="10"/>
      <c r="JM326" s="10"/>
      <c r="JN326" s="10"/>
      <c r="JU326" s="10"/>
      <c r="JV326" s="10"/>
      <c r="KC326" s="10"/>
      <c r="KD326" s="10"/>
      <c r="KK326" s="10"/>
      <c r="KL326" s="10"/>
      <c r="KS326" s="10"/>
      <c r="KT326" s="10"/>
      <c r="LA326" s="10"/>
      <c r="LB326" s="10"/>
      <c r="LI326" s="10"/>
      <c r="LJ326" s="10"/>
      <c r="LQ326" s="10"/>
      <c r="LR326" s="10"/>
      <c r="LY326" s="10"/>
      <c r="LZ326" s="10"/>
      <c r="MG326" s="10"/>
      <c r="MH326" s="10"/>
      <c r="MO326" s="10"/>
      <c r="MP326" s="10"/>
      <c r="MW326" s="10"/>
      <c r="MX326" s="10"/>
      <c r="NE326" s="10"/>
      <c r="NF326" s="10"/>
      <c r="NM326" s="10"/>
      <c r="NN326" s="10"/>
      <c r="NU326" s="10"/>
      <c r="NV326" s="10"/>
      <c r="OC326" s="10"/>
      <c r="OD326" s="10"/>
      <c r="OK326" s="10"/>
      <c r="OL326" s="10"/>
      <c r="OS326" s="10"/>
      <c r="OT326" s="10"/>
      <c r="PA326" s="10"/>
      <c r="PB326" s="10"/>
      <c r="PI326" s="10"/>
      <c r="PJ326" s="10"/>
      <c r="PQ326" s="10"/>
      <c r="PR326" s="10"/>
      <c r="PY326" s="10"/>
      <c r="PZ326" s="10"/>
      <c r="QG326" s="10"/>
      <c r="QH326" s="10"/>
      <c r="QO326" s="10"/>
      <c r="QP326" s="10"/>
      <c r="QW326" s="10"/>
      <c r="QX326" s="10"/>
      <c r="RE326" s="10"/>
      <c r="RF326" s="10"/>
      <c r="RM326" s="10"/>
      <c r="RN326" s="10"/>
      <c r="RU326" s="10"/>
      <c r="RV326" s="10"/>
      <c r="SC326" s="10"/>
      <c r="SD326" s="10"/>
      <c r="SK326" s="10"/>
      <c r="SL326" s="10"/>
      <c r="SS326" s="10"/>
      <c r="ST326" s="10"/>
      <c r="TA326" s="10"/>
      <c r="TB326" s="10"/>
      <c r="TI326" s="10"/>
      <c r="TJ326" s="10"/>
      <c r="TQ326" s="10"/>
      <c r="TR326" s="10"/>
      <c r="TY326" s="10"/>
      <c r="TZ326" s="10"/>
      <c r="UG326" s="10"/>
      <c r="UH326" s="10"/>
      <c r="UO326" s="10"/>
      <c r="UP326" s="10"/>
      <c r="UW326" s="10"/>
      <c r="UX326" s="10"/>
      <c r="VE326" s="10"/>
      <c r="VF326" s="10"/>
      <c r="VM326" s="10"/>
      <c r="VN326" s="10"/>
      <c r="VU326" s="10"/>
      <c r="VV326" s="10"/>
      <c r="WC326" s="10"/>
      <c r="WD326" s="10"/>
      <c r="WK326" s="10"/>
      <c r="WL326" s="10"/>
      <c r="WS326" s="10"/>
      <c r="WT326" s="10"/>
      <c r="XA326" s="10"/>
      <c r="XB326" s="10"/>
      <c r="XI326" s="10"/>
      <c r="XJ326" s="10"/>
      <c r="XQ326" s="10"/>
      <c r="XR326" s="10"/>
      <c r="XY326" s="10"/>
      <c r="XZ326" s="10"/>
      <c r="YG326" s="10"/>
      <c r="YH326" s="10"/>
      <c r="YO326" s="10"/>
      <c r="YP326" s="10"/>
      <c r="YW326" s="10"/>
      <c r="YX326" s="10"/>
      <c r="ZE326" s="10"/>
      <c r="ZF326" s="10"/>
      <c r="ZM326" s="10"/>
      <c r="ZN326" s="10"/>
      <c r="ZU326" s="10"/>
      <c r="ZV326" s="10"/>
      <c r="AAC326" s="10"/>
      <c r="AAD326" s="10"/>
      <c r="AAK326" s="10"/>
      <c r="AAL326" s="10"/>
      <c r="AAS326" s="10"/>
      <c r="AAT326" s="10"/>
      <c r="ABA326" s="10"/>
      <c r="ABB326" s="10"/>
      <c r="ABI326" s="10"/>
      <c r="ABJ326" s="10"/>
      <c r="ABQ326" s="10"/>
      <c r="ABR326" s="10"/>
      <c r="ABY326" s="10"/>
      <c r="ABZ326" s="10"/>
      <c r="ACG326" s="10"/>
      <c r="ACH326" s="10"/>
      <c r="ACO326" s="10"/>
      <c r="ACP326" s="10"/>
      <c r="ACW326" s="10"/>
      <c r="ACX326" s="10"/>
      <c r="ADE326" s="10"/>
      <c r="ADF326" s="10"/>
      <c r="ADM326" s="10"/>
      <c r="ADN326" s="10"/>
      <c r="ADU326" s="10"/>
      <c r="ADV326" s="10"/>
      <c r="AEC326" s="10"/>
      <c r="AED326" s="10"/>
      <c r="AEK326" s="10"/>
      <c r="AEL326" s="10"/>
      <c r="AES326" s="10"/>
      <c r="AET326" s="10"/>
      <c r="AFA326" s="10"/>
      <c r="AFB326" s="10"/>
      <c r="AFI326" s="10"/>
      <c r="AFJ326" s="10"/>
      <c r="AFQ326" s="10"/>
      <c r="AFR326" s="10"/>
      <c r="AFY326" s="10"/>
      <c r="AFZ326" s="10"/>
      <c r="AGG326" s="10"/>
      <c r="AGH326" s="10"/>
      <c r="AGO326" s="10"/>
      <c r="AGP326" s="10"/>
      <c r="AGW326" s="10"/>
      <c r="AGX326" s="10"/>
      <c r="AHE326" s="10"/>
      <c r="AHF326" s="10"/>
      <c r="AHM326" s="10"/>
      <c r="AHN326" s="10"/>
      <c r="AHU326" s="10"/>
      <c r="AHV326" s="10"/>
      <c r="AIC326" s="10"/>
      <c r="AID326" s="10"/>
      <c r="AIK326" s="10"/>
      <c r="AIL326" s="10"/>
      <c r="AIS326" s="10"/>
      <c r="AIT326" s="10"/>
      <c r="AJA326" s="10"/>
      <c r="AJB326" s="10"/>
      <c r="AJI326" s="10"/>
      <c r="AJJ326" s="10"/>
      <c r="AJQ326" s="10"/>
      <c r="AJR326" s="10"/>
      <c r="AJY326" s="10"/>
      <c r="AJZ326" s="10"/>
      <c r="AKG326" s="10"/>
      <c r="AKH326" s="10"/>
      <c r="AKO326" s="10"/>
      <c r="AKP326" s="10"/>
      <c r="AKW326" s="10"/>
      <c r="AKX326" s="10"/>
      <c r="ALE326" s="10"/>
      <c r="ALF326" s="10"/>
      <c r="ALM326" s="10"/>
      <c r="ALN326" s="10"/>
      <c r="ALU326" s="10"/>
      <c r="ALV326" s="10"/>
      <c r="AMC326" s="10"/>
      <c r="AMD326" s="10"/>
      <c r="AMK326" s="10"/>
      <c r="AML326" s="10"/>
      <c r="AMS326" s="10"/>
      <c r="AMT326" s="10"/>
      <c r="ANA326" s="10"/>
      <c r="ANB326" s="10"/>
      <c r="ANI326" s="10"/>
      <c r="ANJ326" s="10"/>
      <c r="ANQ326" s="10"/>
      <c r="ANR326" s="10"/>
      <c r="ANY326" s="10"/>
      <c r="ANZ326" s="10"/>
      <c r="AOG326" s="10"/>
      <c r="AOH326" s="10"/>
      <c r="AOO326" s="10"/>
      <c r="AOP326" s="10"/>
      <c r="AOW326" s="10"/>
      <c r="AOX326" s="10"/>
      <c r="APE326" s="10"/>
      <c r="APF326" s="10"/>
      <c r="APM326" s="10"/>
      <c r="APN326" s="10"/>
      <c r="APU326" s="10"/>
      <c r="APV326" s="10"/>
      <c r="AQC326" s="10"/>
      <c r="AQD326" s="10"/>
      <c r="AQK326" s="10"/>
      <c r="AQL326" s="10"/>
      <c r="AQS326" s="10"/>
      <c r="AQT326" s="10"/>
      <c r="ARA326" s="10"/>
      <c r="ARB326" s="10"/>
      <c r="ARI326" s="10"/>
      <c r="ARJ326" s="10"/>
      <c r="ARQ326" s="10"/>
      <c r="ARR326" s="10"/>
      <c r="ARY326" s="10"/>
      <c r="ARZ326" s="10"/>
      <c r="ASG326" s="10"/>
      <c r="ASH326" s="10"/>
      <c r="ASO326" s="10"/>
      <c r="ASP326" s="10"/>
      <c r="ASW326" s="10"/>
      <c r="ASX326" s="10"/>
      <c r="ATE326" s="10"/>
      <c r="ATF326" s="10"/>
      <c r="ATM326" s="10"/>
      <c r="ATN326" s="10"/>
      <c r="ATU326" s="10"/>
      <c r="ATV326" s="10"/>
      <c r="AUC326" s="10"/>
      <c r="AUD326" s="10"/>
      <c r="AUK326" s="10"/>
      <c r="AUL326" s="10"/>
      <c r="AUS326" s="10"/>
      <c r="AUT326" s="10"/>
      <c r="AVA326" s="10"/>
      <c r="AVB326" s="10"/>
      <c r="AVI326" s="10"/>
      <c r="AVJ326" s="10"/>
      <c r="AVQ326" s="10"/>
      <c r="AVR326" s="10"/>
      <c r="AVY326" s="10"/>
      <c r="AVZ326" s="10"/>
      <c r="AWG326" s="10"/>
      <c r="AWH326" s="10"/>
      <c r="AWO326" s="10"/>
      <c r="AWP326" s="10"/>
      <c r="AWW326" s="10"/>
      <c r="AWX326" s="10"/>
      <c r="AXE326" s="10"/>
      <c r="AXF326" s="10"/>
      <c r="AXM326" s="10"/>
      <c r="AXN326" s="10"/>
      <c r="AXU326" s="10"/>
      <c r="AXV326" s="10"/>
      <c r="AYC326" s="10"/>
      <c r="AYD326" s="10"/>
      <c r="AYK326" s="10"/>
      <c r="AYL326" s="10"/>
      <c r="AYS326" s="10"/>
      <c r="AYT326" s="10"/>
      <c r="AZA326" s="10"/>
      <c r="AZB326" s="10"/>
      <c r="AZI326" s="10"/>
      <c r="AZJ326" s="10"/>
      <c r="AZQ326" s="10"/>
      <c r="AZR326" s="10"/>
      <c r="AZY326" s="10"/>
      <c r="AZZ326" s="10"/>
      <c r="BAG326" s="10"/>
      <c r="BAH326" s="10"/>
      <c r="BAO326" s="10"/>
      <c r="BAP326" s="10"/>
      <c r="BAW326" s="10"/>
      <c r="BAX326" s="10"/>
      <c r="BBE326" s="10"/>
      <c r="BBF326" s="10"/>
      <c r="BBM326" s="10"/>
      <c r="BBN326" s="10"/>
      <c r="BBU326" s="10"/>
      <c r="BBV326" s="10"/>
      <c r="BCC326" s="10"/>
      <c r="BCD326" s="10"/>
      <c r="BCK326" s="10"/>
      <c r="BCL326" s="10"/>
      <c r="BCS326" s="10"/>
      <c r="BCT326" s="10"/>
      <c r="BDA326" s="10"/>
      <c r="BDB326" s="10"/>
      <c r="BDI326" s="10"/>
      <c r="BDJ326" s="10"/>
      <c r="BDQ326" s="10"/>
      <c r="BDR326" s="10"/>
      <c r="BDY326" s="10"/>
      <c r="BDZ326" s="10"/>
      <c r="BEG326" s="10"/>
      <c r="BEH326" s="10"/>
      <c r="BEO326" s="10"/>
      <c r="BEP326" s="10"/>
      <c r="BEW326" s="10"/>
      <c r="BEX326" s="10"/>
      <c r="BFE326" s="10"/>
      <c r="BFF326" s="10"/>
      <c r="BFM326" s="10"/>
      <c r="BFN326" s="10"/>
      <c r="BFU326" s="10"/>
      <c r="BFV326" s="10"/>
      <c r="BGC326" s="10"/>
      <c r="BGD326" s="10"/>
      <c r="BGK326" s="10"/>
      <c r="BGL326" s="10"/>
      <c r="BGS326" s="10"/>
      <c r="BGT326" s="10"/>
      <c r="BHA326" s="10"/>
      <c r="BHB326" s="10"/>
      <c r="BHI326" s="10"/>
      <c r="BHJ326" s="10"/>
      <c r="BHQ326" s="10"/>
      <c r="BHR326" s="10"/>
      <c r="BHY326" s="10"/>
      <c r="BHZ326" s="10"/>
      <c r="BIG326" s="10"/>
      <c r="BIH326" s="10"/>
      <c r="BIO326" s="10"/>
      <c r="BIP326" s="10"/>
      <c r="BIW326" s="10"/>
      <c r="BIX326" s="10"/>
      <c r="BJE326" s="10"/>
      <c r="BJF326" s="10"/>
      <c r="BJM326" s="10"/>
      <c r="BJN326" s="10"/>
      <c r="BJU326" s="10"/>
      <c r="BJV326" s="10"/>
      <c r="BKC326" s="10"/>
      <c r="BKD326" s="10"/>
      <c r="BKK326" s="10"/>
      <c r="BKL326" s="10"/>
      <c r="BKS326" s="10"/>
      <c r="BKT326" s="10"/>
      <c r="BLA326" s="10"/>
      <c r="BLB326" s="10"/>
      <c r="BLI326" s="10"/>
      <c r="BLJ326" s="10"/>
      <c r="BLQ326" s="10"/>
      <c r="BLR326" s="10"/>
      <c r="BLY326" s="10"/>
      <c r="BLZ326" s="10"/>
      <c r="BMG326" s="10"/>
      <c r="BMH326" s="10"/>
      <c r="BMO326" s="10"/>
      <c r="BMP326" s="10"/>
      <c r="BMW326" s="10"/>
      <c r="BMX326" s="10"/>
      <c r="BNE326" s="10"/>
      <c r="BNF326" s="10"/>
      <c r="BNM326" s="10"/>
      <c r="BNN326" s="10"/>
      <c r="BNU326" s="10"/>
      <c r="BNV326" s="10"/>
      <c r="BOC326" s="10"/>
      <c r="BOD326" s="10"/>
      <c r="BOK326" s="10"/>
      <c r="BOL326" s="10"/>
      <c r="BOS326" s="10"/>
      <c r="BOT326" s="10"/>
      <c r="BPA326" s="10"/>
      <c r="BPB326" s="10"/>
      <c r="BPI326" s="10"/>
      <c r="BPJ326" s="10"/>
      <c r="BPQ326" s="10"/>
      <c r="BPR326" s="10"/>
      <c r="BPY326" s="10"/>
      <c r="BPZ326" s="10"/>
      <c r="BQG326" s="10"/>
      <c r="BQH326" s="10"/>
      <c r="BQO326" s="10"/>
      <c r="BQP326" s="10"/>
      <c r="BQW326" s="10"/>
      <c r="BQX326" s="10"/>
      <c r="BRE326" s="10"/>
      <c r="BRF326" s="10"/>
      <c r="BRM326" s="10"/>
      <c r="BRN326" s="10"/>
      <c r="BRU326" s="10"/>
      <c r="BRV326" s="10"/>
      <c r="BSC326" s="10"/>
      <c r="BSD326" s="10"/>
      <c r="BSK326" s="10"/>
      <c r="BSL326" s="10"/>
      <c r="BSS326" s="10"/>
      <c r="BST326" s="10"/>
      <c r="BTA326" s="10"/>
      <c r="BTB326" s="10"/>
      <c r="BTI326" s="10"/>
      <c r="BTJ326" s="10"/>
      <c r="BTQ326" s="10"/>
      <c r="BTR326" s="10"/>
      <c r="BTY326" s="10"/>
      <c r="BTZ326" s="10"/>
      <c r="BUG326" s="10"/>
      <c r="BUH326" s="10"/>
      <c r="BUO326" s="10"/>
      <c r="BUP326" s="10"/>
      <c r="BUW326" s="10"/>
      <c r="BUX326" s="10"/>
      <c r="BVE326" s="10"/>
      <c r="BVF326" s="10"/>
      <c r="BVM326" s="10"/>
      <c r="BVN326" s="10"/>
      <c r="BVU326" s="10"/>
      <c r="BVV326" s="10"/>
      <c r="BWC326" s="10"/>
      <c r="BWD326" s="10"/>
      <c r="BWK326" s="10"/>
      <c r="BWL326" s="10"/>
      <c r="BWS326" s="10"/>
      <c r="BWT326" s="10"/>
      <c r="BXA326" s="10"/>
      <c r="BXB326" s="10"/>
      <c r="BXI326" s="10"/>
      <c r="BXJ326" s="10"/>
      <c r="BXQ326" s="10"/>
      <c r="BXR326" s="10"/>
      <c r="BXY326" s="10"/>
      <c r="BXZ326" s="10"/>
      <c r="BYG326" s="10"/>
      <c r="BYH326" s="10"/>
      <c r="BYO326" s="10"/>
      <c r="BYP326" s="10"/>
      <c r="BYW326" s="10"/>
      <c r="BYX326" s="10"/>
      <c r="BZE326" s="10"/>
      <c r="BZF326" s="10"/>
      <c r="BZM326" s="10"/>
      <c r="BZN326" s="10"/>
      <c r="BZU326" s="10"/>
      <c r="BZV326" s="10"/>
      <c r="CAC326" s="10"/>
      <c r="CAD326" s="10"/>
      <c r="CAK326" s="10"/>
      <c r="CAL326" s="10"/>
      <c r="CAS326" s="10"/>
      <c r="CAT326" s="10"/>
      <c r="CBA326" s="10"/>
      <c r="CBB326" s="10"/>
      <c r="CBI326" s="10"/>
      <c r="CBJ326" s="10"/>
      <c r="CBQ326" s="10"/>
      <c r="CBR326" s="10"/>
      <c r="CBY326" s="10"/>
      <c r="CBZ326" s="10"/>
      <c r="CCG326" s="10"/>
      <c r="CCH326" s="10"/>
      <c r="CCO326" s="10"/>
      <c r="CCP326" s="10"/>
      <c r="CCW326" s="10"/>
      <c r="CCX326" s="10"/>
      <c r="CDE326" s="10"/>
      <c r="CDF326" s="10"/>
      <c r="CDM326" s="10"/>
      <c r="CDN326" s="10"/>
      <c r="CDU326" s="10"/>
      <c r="CDV326" s="10"/>
      <c r="CEC326" s="10"/>
      <c r="CED326" s="10"/>
      <c r="CEK326" s="10"/>
      <c r="CEL326" s="10"/>
      <c r="CES326" s="10"/>
      <c r="CET326" s="10"/>
      <c r="CFA326" s="10"/>
      <c r="CFB326" s="10"/>
      <c r="CFI326" s="10"/>
      <c r="CFJ326" s="10"/>
      <c r="CFQ326" s="10"/>
      <c r="CFR326" s="10"/>
      <c r="CFY326" s="10"/>
      <c r="CFZ326" s="10"/>
      <c r="CGG326" s="10"/>
      <c r="CGH326" s="10"/>
      <c r="CGO326" s="10"/>
      <c r="CGP326" s="10"/>
      <c r="CGW326" s="10"/>
      <c r="CGX326" s="10"/>
      <c r="CHE326" s="10"/>
      <c r="CHF326" s="10"/>
      <c r="CHM326" s="10"/>
      <c r="CHN326" s="10"/>
      <c r="CHU326" s="10"/>
      <c r="CHV326" s="10"/>
      <c r="CIC326" s="10"/>
      <c r="CID326" s="10"/>
      <c r="CIK326" s="10"/>
      <c r="CIL326" s="10"/>
      <c r="CIS326" s="10"/>
      <c r="CIT326" s="10"/>
      <c r="CJA326" s="10"/>
      <c r="CJB326" s="10"/>
      <c r="CJI326" s="10"/>
      <c r="CJJ326" s="10"/>
      <c r="CJQ326" s="10"/>
      <c r="CJR326" s="10"/>
      <c r="CJY326" s="10"/>
      <c r="CJZ326" s="10"/>
      <c r="CKG326" s="10"/>
      <c r="CKH326" s="10"/>
      <c r="CKO326" s="10"/>
      <c r="CKP326" s="10"/>
      <c r="CKW326" s="10"/>
      <c r="CKX326" s="10"/>
      <c r="CLE326" s="10"/>
      <c r="CLF326" s="10"/>
      <c r="CLM326" s="10"/>
      <c r="CLN326" s="10"/>
      <c r="CLU326" s="10"/>
      <c r="CLV326" s="10"/>
      <c r="CMC326" s="10"/>
      <c r="CMD326" s="10"/>
      <c r="CMK326" s="10"/>
      <c r="CML326" s="10"/>
      <c r="CMS326" s="10"/>
      <c r="CMT326" s="10"/>
      <c r="CNA326" s="10"/>
      <c r="CNB326" s="10"/>
      <c r="CNI326" s="10"/>
      <c r="CNJ326" s="10"/>
      <c r="CNQ326" s="10"/>
      <c r="CNR326" s="10"/>
      <c r="CNY326" s="10"/>
      <c r="CNZ326" s="10"/>
      <c r="COG326" s="10"/>
      <c r="COH326" s="10"/>
      <c r="COO326" s="10"/>
      <c r="COP326" s="10"/>
      <c r="COW326" s="10"/>
      <c r="COX326" s="10"/>
      <c r="CPE326" s="10"/>
      <c r="CPF326" s="10"/>
      <c r="CPM326" s="10"/>
      <c r="CPN326" s="10"/>
      <c r="CPU326" s="10"/>
      <c r="CPV326" s="10"/>
      <c r="CQC326" s="10"/>
      <c r="CQD326" s="10"/>
      <c r="CQK326" s="10"/>
      <c r="CQL326" s="10"/>
      <c r="CQS326" s="10"/>
      <c r="CQT326" s="10"/>
      <c r="CRA326" s="10"/>
      <c r="CRB326" s="10"/>
      <c r="CRI326" s="10"/>
      <c r="CRJ326" s="10"/>
      <c r="CRQ326" s="10"/>
      <c r="CRR326" s="10"/>
      <c r="CRY326" s="10"/>
      <c r="CRZ326" s="10"/>
      <c r="CSG326" s="10"/>
      <c r="CSH326" s="10"/>
      <c r="CSO326" s="10"/>
      <c r="CSP326" s="10"/>
      <c r="CSW326" s="10"/>
      <c r="CSX326" s="10"/>
      <c r="CTE326" s="10"/>
      <c r="CTF326" s="10"/>
      <c r="CTM326" s="10"/>
      <c r="CTN326" s="10"/>
      <c r="CTU326" s="10"/>
      <c r="CTV326" s="10"/>
      <c r="CUC326" s="10"/>
      <c r="CUD326" s="10"/>
      <c r="CUK326" s="10"/>
      <c r="CUL326" s="10"/>
      <c r="CUS326" s="10"/>
      <c r="CUT326" s="10"/>
      <c r="CVA326" s="10"/>
      <c r="CVB326" s="10"/>
      <c r="CVI326" s="10"/>
      <c r="CVJ326" s="10"/>
      <c r="CVQ326" s="10"/>
      <c r="CVR326" s="10"/>
      <c r="CVY326" s="10"/>
      <c r="CVZ326" s="10"/>
      <c r="CWG326" s="10"/>
      <c r="CWH326" s="10"/>
      <c r="CWO326" s="10"/>
      <c r="CWP326" s="10"/>
      <c r="CWW326" s="10"/>
      <c r="CWX326" s="10"/>
      <c r="CXE326" s="10"/>
      <c r="CXF326" s="10"/>
      <c r="CXM326" s="10"/>
      <c r="CXN326" s="10"/>
      <c r="CXU326" s="10"/>
      <c r="CXV326" s="10"/>
      <c r="CYC326" s="10"/>
      <c r="CYD326" s="10"/>
      <c r="CYK326" s="10"/>
      <c r="CYL326" s="10"/>
      <c r="CYS326" s="10"/>
      <c r="CYT326" s="10"/>
      <c r="CZA326" s="10"/>
      <c r="CZB326" s="10"/>
      <c r="CZI326" s="10"/>
      <c r="CZJ326" s="10"/>
      <c r="CZQ326" s="10"/>
      <c r="CZR326" s="10"/>
      <c r="CZY326" s="10"/>
      <c r="CZZ326" s="10"/>
      <c r="DAG326" s="10"/>
      <c r="DAH326" s="10"/>
      <c r="DAO326" s="10"/>
      <c r="DAP326" s="10"/>
      <c r="DAW326" s="10"/>
      <c r="DAX326" s="10"/>
      <c r="DBE326" s="10"/>
      <c r="DBF326" s="10"/>
      <c r="DBM326" s="10"/>
      <c r="DBN326" s="10"/>
      <c r="DBU326" s="10"/>
      <c r="DBV326" s="10"/>
      <c r="DCC326" s="10"/>
      <c r="DCD326" s="10"/>
      <c r="DCK326" s="10"/>
      <c r="DCL326" s="10"/>
      <c r="DCS326" s="10"/>
      <c r="DCT326" s="10"/>
      <c r="DDA326" s="10"/>
      <c r="DDB326" s="10"/>
      <c r="DDI326" s="10"/>
      <c r="DDJ326" s="10"/>
      <c r="DDQ326" s="10"/>
      <c r="DDR326" s="10"/>
      <c r="DDY326" s="10"/>
      <c r="DDZ326" s="10"/>
      <c r="DEG326" s="10"/>
      <c r="DEH326" s="10"/>
      <c r="DEO326" s="10"/>
      <c r="DEP326" s="10"/>
      <c r="DEW326" s="10"/>
      <c r="DEX326" s="10"/>
      <c r="DFE326" s="10"/>
      <c r="DFF326" s="10"/>
      <c r="DFM326" s="10"/>
      <c r="DFN326" s="10"/>
      <c r="DFU326" s="10"/>
      <c r="DFV326" s="10"/>
      <c r="DGC326" s="10"/>
      <c r="DGD326" s="10"/>
      <c r="DGK326" s="10"/>
      <c r="DGL326" s="10"/>
      <c r="DGS326" s="10"/>
      <c r="DGT326" s="10"/>
      <c r="DHA326" s="10"/>
      <c r="DHB326" s="10"/>
      <c r="DHI326" s="10"/>
      <c r="DHJ326" s="10"/>
      <c r="DHQ326" s="10"/>
      <c r="DHR326" s="10"/>
      <c r="DHY326" s="10"/>
      <c r="DHZ326" s="10"/>
      <c r="DIG326" s="10"/>
      <c r="DIH326" s="10"/>
      <c r="DIO326" s="10"/>
      <c r="DIP326" s="10"/>
      <c r="DIW326" s="10"/>
      <c r="DIX326" s="10"/>
      <c r="DJE326" s="10"/>
      <c r="DJF326" s="10"/>
      <c r="DJM326" s="10"/>
      <c r="DJN326" s="10"/>
      <c r="DJU326" s="10"/>
      <c r="DJV326" s="10"/>
      <c r="DKC326" s="10"/>
      <c r="DKD326" s="10"/>
      <c r="DKK326" s="10"/>
      <c r="DKL326" s="10"/>
      <c r="DKS326" s="10"/>
      <c r="DKT326" s="10"/>
      <c r="DLA326" s="10"/>
      <c r="DLB326" s="10"/>
      <c r="DLI326" s="10"/>
      <c r="DLJ326" s="10"/>
      <c r="DLQ326" s="10"/>
      <c r="DLR326" s="10"/>
      <c r="DLY326" s="10"/>
      <c r="DLZ326" s="10"/>
      <c r="DMG326" s="10"/>
      <c r="DMH326" s="10"/>
      <c r="DMO326" s="10"/>
      <c r="DMP326" s="10"/>
      <c r="DMW326" s="10"/>
      <c r="DMX326" s="10"/>
      <c r="DNE326" s="10"/>
      <c r="DNF326" s="10"/>
      <c r="DNM326" s="10"/>
      <c r="DNN326" s="10"/>
      <c r="DNU326" s="10"/>
      <c r="DNV326" s="10"/>
      <c r="DOC326" s="10"/>
      <c r="DOD326" s="10"/>
      <c r="DOK326" s="10"/>
      <c r="DOL326" s="10"/>
      <c r="DOS326" s="10"/>
      <c r="DOT326" s="10"/>
      <c r="DPA326" s="10"/>
      <c r="DPB326" s="10"/>
      <c r="DPI326" s="10"/>
      <c r="DPJ326" s="10"/>
      <c r="DPQ326" s="10"/>
      <c r="DPR326" s="10"/>
      <c r="DPY326" s="10"/>
      <c r="DPZ326" s="10"/>
      <c r="DQG326" s="10"/>
      <c r="DQH326" s="10"/>
      <c r="DQO326" s="10"/>
      <c r="DQP326" s="10"/>
      <c r="DQW326" s="10"/>
      <c r="DQX326" s="10"/>
      <c r="DRE326" s="10"/>
      <c r="DRF326" s="10"/>
      <c r="DRM326" s="10"/>
      <c r="DRN326" s="10"/>
      <c r="DRU326" s="10"/>
      <c r="DRV326" s="10"/>
      <c r="DSC326" s="10"/>
      <c r="DSD326" s="10"/>
      <c r="DSK326" s="10"/>
      <c r="DSL326" s="10"/>
      <c r="DSS326" s="10"/>
      <c r="DST326" s="10"/>
      <c r="DTA326" s="10"/>
      <c r="DTB326" s="10"/>
      <c r="DTI326" s="10"/>
      <c r="DTJ326" s="10"/>
      <c r="DTQ326" s="10"/>
      <c r="DTR326" s="10"/>
      <c r="DTY326" s="10"/>
      <c r="DTZ326" s="10"/>
      <c r="DUG326" s="10"/>
      <c r="DUH326" s="10"/>
      <c r="DUO326" s="10"/>
      <c r="DUP326" s="10"/>
      <c r="DUW326" s="10"/>
      <c r="DUX326" s="10"/>
      <c r="DVE326" s="10"/>
      <c r="DVF326" s="10"/>
      <c r="DVM326" s="10"/>
      <c r="DVN326" s="10"/>
      <c r="DVU326" s="10"/>
      <c r="DVV326" s="10"/>
      <c r="DWC326" s="10"/>
      <c r="DWD326" s="10"/>
      <c r="DWK326" s="10"/>
      <c r="DWL326" s="10"/>
      <c r="DWS326" s="10"/>
      <c r="DWT326" s="10"/>
      <c r="DXA326" s="10"/>
      <c r="DXB326" s="10"/>
      <c r="DXI326" s="10"/>
      <c r="DXJ326" s="10"/>
      <c r="DXQ326" s="10"/>
      <c r="DXR326" s="10"/>
      <c r="DXY326" s="10"/>
      <c r="DXZ326" s="10"/>
      <c r="DYG326" s="10"/>
      <c r="DYH326" s="10"/>
      <c r="DYO326" s="10"/>
      <c r="DYP326" s="10"/>
      <c r="DYW326" s="10"/>
      <c r="DYX326" s="10"/>
      <c r="DZE326" s="10"/>
      <c r="DZF326" s="10"/>
      <c r="DZM326" s="10"/>
      <c r="DZN326" s="10"/>
      <c r="DZU326" s="10"/>
      <c r="DZV326" s="10"/>
      <c r="EAC326" s="10"/>
      <c r="EAD326" s="10"/>
      <c r="EAK326" s="10"/>
      <c r="EAL326" s="10"/>
      <c r="EAS326" s="10"/>
      <c r="EAT326" s="10"/>
      <c r="EBA326" s="10"/>
      <c r="EBB326" s="10"/>
      <c r="EBI326" s="10"/>
      <c r="EBJ326" s="10"/>
      <c r="EBQ326" s="10"/>
      <c r="EBR326" s="10"/>
      <c r="EBY326" s="10"/>
      <c r="EBZ326" s="10"/>
      <c r="ECG326" s="10"/>
      <c r="ECH326" s="10"/>
      <c r="ECO326" s="10"/>
      <c r="ECP326" s="10"/>
      <c r="ECW326" s="10"/>
      <c r="ECX326" s="10"/>
      <c r="EDE326" s="10"/>
      <c r="EDF326" s="10"/>
      <c r="EDM326" s="10"/>
      <c r="EDN326" s="10"/>
      <c r="EDU326" s="10"/>
      <c r="EDV326" s="10"/>
      <c r="EEC326" s="10"/>
      <c r="EED326" s="10"/>
      <c r="EEK326" s="10"/>
      <c r="EEL326" s="10"/>
      <c r="EES326" s="10"/>
      <c r="EET326" s="10"/>
      <c r="EFA326" s="10"/>
      <c r="EFB326" s="10"/>
      <c r="EFI326" s="10"/>
      <c r="EFJ326" s="10"/>
      <c r="EFQ326" s="10"/>
      <c r="EFR326" s="10"/>
      <c r="EFY326" s="10"/>
      <c r="EFZ326" s="10"/>
      <c r="EGG326" s="10"/>
      <c r="EGH326" s="10"/>
      <c r="EGO326" s="10"/>
      <c r="EGP326" s="10"/>
      <c r="EGW326" s="10"/>
      <c r="EGX326" s="10"/>
      <c r="EHE326" s="10"/>
      <c r="EHF326" s="10"/>
      <c r="EHM326" s="10"/>
      <c r="EHN326" s="10"/>
      <c r="EHU326" s="10"/>
      <c r="EHV326" s="10"/>
      <c r="EIC326" s="10"/>
      <c r="EID326" s="10"/>
      <c r="EIK326" s="10"/>
      <c r="EIL326" s="10"/>
      <c r="EIS326" s="10"/>
      <c r="EIT326" s="10"/>
      <c r="EJA326" s="10"/>
      <c r="EJB326" s="10"/>
      <c r="EJI326" s="10"/>
      <c r="EJJ326" s="10"/>
      <c r="EJQ326" s="10"/>
      <c r="EJR326" s="10"/>
      <c r="EJY326" s="10"/>
      <c r="EJZ326" s="10"/>
      <c r="EKG326" s="10"/>
      <c r="EKH326" s="10"/>
      <c r="EKO326" s="10"/>
      <c r="EKP326" s="10"/>
      <c r="EKW326" s="10"/>
      <c r="EKX326" s="10"/>
      <c r="ELE326" s="10"/>
      <c r="ELF326" s="10"/>
      <c r="ELM326" s="10"/>
      <c r="ELN326" s="10"/>
      <c r="ELU326" s="10"/>
      <c r="ELV326" s="10"/>
      <c r="EMC326" s="10"/>
      <c r="EMD326" s="10"/>
      <c r="EMK326" s="10"/>
      <c r="EML326" s="10"/>
      <c r="EMS326" s="10"/>
      <c r="EMT326" s="10"/>
      <c r="ENA326" s="10"/>
      <c r="ENB326" s="10"/>
      <c r="ENI326" s="10"/>
      <c r="ENJ326" s="10"/>
      <c r="ENQ326" s="10"/>
      <c r="ENR326" s="10"/>
      <c r="ENY326" s="10"/>
      <c r="ENZ326" s="10"/>
      <c r="EOG326" s="10"/>
      <c r="EOH326" s="10"/>
      <c r="EOO326" s="10"/>
      <c r="EOP326" s="10"/>
      <c r="EOW326" s="10"/>
      <c r="EOX326" s="10"/>
      <c r="EPE326" s="10"/>
      <c r="EPF326" s="10"/>
      <c r="EPM326" s="10"/>
      <c r="EPN326" s="10"/>
      <c r="EPU326" s="10"/>
      <c r="EPV326" s="10"/>
      <c r="EQC326" s="10"/>
      <c r="EQD326" s="10"/>
      <c r="EQK326" s="10"/>
      <c r="EQL326" s="10"/>
      <c r="EQS326" s="10"/>
      <c r="EQT326" s="10"/>
      <c r="ERA326" s="10"/>
      <c r="ERB326" s="10"/>
      <c r="ERI326" s="10"/>
      <c r="ERJ326" s="10"/>
      <c r="ERQ326" s="10"/>
      <c r="ERR326" s="10"/>
      <c r="ERY326" s="10"/>
      <c r="ERZ326" s="10"/>
      <c r="ESG326" s="10"/>
      <c r="ESH326" s="10"/>
      <c r="ESO326" s="10"/>
      <c r="ESP326" s="10"/>
      <c r="ESW326" s="10"/>
      <c r="ESX326" s="10"/>
      <c r="ETE326" s="10"/>
      <c r="ETF326" s="10"/>
      <c r="ETM326" s="10"/>
      <c r="ETN326" s="10"/>
      <c r="ETU326" s="10"/>
      <c r="ETV326" s="10"/>
      <c r="EUC326" s="10"/>
      <c r="EUD326" s="10"/>
      <c r="EUK326" s="10"/>
      <c r="EUL326" s="10"/>
      <c r="EUS326" s="10"/>
      <c r="EUT326" s="10"/>
      <c r="EVA326" s="10"/>
      <c r="EVB326" s="10"/>
      <c r="EVI326" s="10"/>
      <c r="EVJ326" s="10"/>
      <c r="EVQ326" s="10"/>
      <c r="EVR326" s="10"/>
      <c r="EVY326" s="10"/>
      <c r="EVZ326" s="10"/>
      <c r="EWG326" s="10"/>
      <c r="EWH326" s="10"/>
      <c r="EWO326" s="10"/>
      <c r="EWP326" s="10"/>
      <c r="EWW326" s="10"/>
      <c r="EWX326" s="10"/>
      <c r="EXE326" s="10"/>
      <c r="EXF326" s="10"/>
      <c r="EXM326" s="10"/>
      <c r="EXN326" s="10"/>
      <c r="EXU326" s="10"/>
      <c r="EXV326" s="10"/>
      <c r="EYC326" s="10"/>
      <c r="EYD326" s="10"/>
      <c r="EYK326" s="10"/>
      <c r="EYL326" s="10"/>
      <c r="EYS326" s="10"/>
      <c r="EYT326" s="10"/>
      <c r="EZA326" s="10"/>
      <c r="EZB326" s="10"/>
      <c r="EZI326" s="10"/>
      <c r="EZJ326" s="10"/>
      <c r="EZQ326" s="10"/>
      <c r="EZR326" s="10"/>
      <c r="EZY326" s="10"/>
      <c r="EZZ326" s="10"/>
      <c r="FAG326" s="10"/>
      <c r="FAH326" s="10"/>
      <c r="FAO326" s="10"/>
      <c r="FAP326" s="10"/>
      <c r="FAW326" s="10"/>
      <c r="FAX326" s="10"/>
      <c r="FBE326" s="10"/>
      <c r="FBF326" s="10"/>
      <c r="FBM326" s="10"/>
      <c r="FBN326" s="10"/>
      <c r="FBU326" s="10"/>
      <c r="FBV326" s="10"/>
      <c r="FCC326" s="10"/>
      <c r="FCD326" s="10"/>
      <c r="FCK326" s="10"/>
      <c r="FCL326" s="10"/>
      <c r="FCS326" s="10"/>
      <c r="FCT326" s="10"/>
      <c r="FDA326" s="10"/>
      <c r="FDB326" s="10"/>
      <c r="FDI326" s="10"/>
      <c r="FDJ326" s="10"/>
      <c r="FDQ326" s="10"/>
      <c r="FDR326" s="10"/>
      <c r="FDY326" s="10"/>
      <c r="FDZ326" s="10"/>
      <c r="FEG326" s="10"/>
      <c r="FEH326" s="10"/>
      <c r="FEO326" s="10"/>
      <c r="FEP326" s="10"/>
      <c r="FEW326" s="10"/>
      <c r="FEX326" s="10"/>
      <c r="FFE326" s="10"/>
      <c r="FFF326" s="10"/>
      <c r="FFM326" s="10"/>
      <c r="FFN326" s="10"/>
      <c r="FFU326" s="10"/>
      <c r="FFV326" s="10"/>
      <c r="FGC326" s="10"/>
      <c r="FGD326" s="10"/>
      <c r="FGK326" s="10"/>
      <c r="FGL326" s="10"/>
      <c r="FGS326" s="10"/>
      <c r="FGT326" s="10"/>
      <c r="FHA326" s="10"/>
      <c r="FHB326" s="10"/>
      <c r="FHI326" s="10"/>
      <c r="FHJ326" s="10"/>
      <c r="FHQ326" s="10"/>
      <c r="FHR326" s="10"/>
      <c r="FHY326" s="10"/>
      <c r="FHZ326" s="10"/>
      <c r="FIG326" s="10"/>
      <c r="FIH326" s="10"/>
      <c r="FIO326" s="10"/>
      <c r="FIP326" s="10"/>
      <c r="FIW326" s="10"/>
      <c r="FIX326" s="10"/>
      <c r="FJE326" s="10"/>
      <c r="FJF326" s="10"/>
      <c r="FJM326" s="10"/>
      <c r="FJN326" s="10"/>
      <c r="FJU326" s="10"/>
      <c r="FJV326" s="10"/>
      <c r="FKC326" s="10"/>
      <c r="FKD326" s="10"/>
      <c r="FKK326" s="10"/>
      <c r="FKL326" s="10"/>
      <c r="FKS326" s="10"/>
      <c r="FKT326" s="10"/>
      <c r="FLA326" s="10"/>
      <c r="FLB326" s="10"/>
      <c r="FLI326" s="10"/>
      <c r="FLJ326" s="10"/>
      <c r="FLQ326" s="10"/>
      <c r="FLR326" s="10"/>
      <c r="FLY326" s="10"/>
      <c r="FLZ326" s="10"/>
      <c r="FMG326" s="10"/>
      <c r="FMH326" s="10"/>
      <c r="FMO326" s="10"/>
      <c r="FMP326" s="10"/>
      <c r="FMW326" s="10"/>
      <c r="FMX326" s="10"/>
      <c r="FNE326" s="10"/>
      <c r="FNF326" s="10"/>
      <c r="FNM326" s="10"/>
      <c r="FNN326" s="10"/>
      <c r="FNU326" s="10"/>
      <c r="FNV326" s="10"/>
      <c r="FOC326" s="10"/>
      <c r="FOD326" s="10"/>
      <c r="FOK326" s="10"/>
      <c r="FOL326" s="10"/>
      <c r="FOS326" s="10"/>
      <c r="FOT326" s="10"/>
      <c r="FPA326" s="10"/>
      <c r="FPB326" s="10"/>
      <c r="FPI326" s="10"/>
      <c r="FPJ326" s="10"/>
      <c r="FPQ326" s="10"/>
      <c r="FPR326" s="10"/>
      <c r="FPY326" s="10"/>
      <c r="FPZ326" s="10"/>
      <c r="FQG326" s="10"/>
      <c r="FQH326" s="10"/>
      <c r="FQO326" s="10"/>
      <c r="FQP326" s="10"/>
      <c r="FQW326" s="10"/>
      <c r="FQX326" s="10"/>
      <c r="FRE326" s="10"/>
      <c r="FRF326" s="10"/>
      <c r="FRM326" s="10"/>
      <c r="FRN326" s="10"/>
      <c r="FRU326" s="10"/>
      <c r="FRV326" s="10"/>
      <c r="FSC326" s="10"/>
      <c r="FSD326" s="10"/>
      <c r="FSK326" s="10"/>
      <c r="FSL326" s="10"/>
      <c r="FSS326" s="10"/>
      <c r="FST326" s="10"/>
      <c r="FTA326" s="10"/>
      <c r="FTB326" s="10"/>
      <c r="FTI326" s="10"/>
      <c r="FTJ326" s="10"/>
      <c r="FTQ326" s="10"/>
      <c r="FTR326" s="10"/>
      <c r="FTY326" s="10"/>
      <c r="FTZ326" s="10"/>
      <c r="FUG326" s="10"/>
      <c r="FUH326" s="10"/>
      <c r="FUO326" s="10"/>
      <c r="FUP326" s="10"/>
      <c r="FUW326" s="10"/>
      <c r="FUX326" s="10"/>
      <c r="FVE326" s="10"/>
      <c r="FVF326" s="10"/>
      <c r="FVM326" s="10"/>
      <c r="FVN326" s="10"/>
      <c r="FVU326" s="10"/>
      <c r="FVV326" s="10"/>
      <c r="FWC326" s="10"/>
      <c r="FWD326" s="10"/>
      <c r="FWK326" s="10"/>
      <c r="FWL326" s="10"/>
      <c r="FWS326" s="10"/>
      <c r="FWT326" s="10"/>
      <c r="FXA326" s="10"/>
      <c r="FXB326" s="10"/>
      <c r="FXI326" s="10"/>
      <c r="FXJ326" s="10"/>
      <c r="FXQ326" s="10"/>
      <c r="FXR326" s="10"/>
      <c r="FXY326" s="10"/>
      <c r="FXZ326" s="10"/>
      <c r="FYG326" s="10"/>
      <c r="FYH326" s="10"/>
      <c r="FYO326" s="10"/>
      <c r="FYP326" s="10"/>
      <c r="FYW326" s="10"/>
      <c r="FYX326" s="10"/>
      <c r="FZE326" s="10"/>
      <c r="FZF326" s="10"/>
      <c r="FZM326" s="10"/>
      <c r="FZN326" s="10"/>
      <c r="FZU326" s="10"/>
      <c r="FZV326" s="10"/>
      <c r="GAC326" s="10"/>
      <c r="GAD326" s="10"/>
      <c r="GAK326" s="10"/>
      <c r="GAL326" s="10"/>
      <c r="GAS326" s="10"/>
      <c r="GAT326" s="10"/>
      <c r="GBA326" s="10"/>
      <c r="GBB326" s="10"/>
      <c r="GBI326" s="10"/>
      <c r="GBJ326" s="10"/>
      <c r="GBQ326" s="10"/>
      <c r="GBR326" s="10"/>
      <c r="GBY326" s="10"/>
      <c r="GBZ326" s="10"/>
      <c r="GCG326" s="10"/>
      <c r="GCH326" s="10"/>
      <c r="GCO326" s="10"/>
      <c r="GCP326" s="10"/>
      <c r="GCW326" s="10"/>
      <c r="GCX326" s="10"/>
      <c r="GDE326" s="10"/>
      <c r="GDF326" s="10"/>
      <c r="GDM326" s="10"/>
      <c r="GDN326" s="10"/>
      <c r="GDU326" s="10"/>
      <c r="GDV326" s="10"/>
      <c r="GEC326" s="10"/>
      <c r="GED326" s="10"/>
      <c r="GEK326" s="10"/>
      <c r="GEL326" s="10"/>
      <c r="GES326" s="10"/>
      <c r="GET326" s="10"/>
      <c r="GFA326" s="10"/>
      <c r="GFB326" s="10"/>
      <c r="GFI326" s="10"/>
      <c r="GFJ326" s="10"/>
      <c r="GFQ326" s="10"/>
      <c r="GFR326" s="10"/>
      <c r="GFY326" s="10"/>
      <c r="GFZ326" s="10"/>
      <c r="GGG326" s="10"/>
      <c r="GGH326" s="10"/>
      <c r="GGO326" s="10"/>
      <c r="GGP326" s="10"/>
      <c r="GGW326" s="10"/>
      <c r="GGX326" s="10"/>
      <c r="GHE326" s="10"/>
      <c r="GHF326" s="10"/>
      <c r="GHM326" s="10"/>
      <c r="GHN326" s="10"/>
      <c r="GHU326" s="10"/>
      <c r="GHV326" s="10"/>
      <c r="GIC326" s="10"/>
      <c r="GID326" s="10"/>
      <c r="GIK326" s="10"/>
      <c r="GIL326" s="10"/>
      <c r="GIS326" s="10"/>
      <c r="GIT326" s="10"/>
      <c r="GJA326" s="10"/>
      <c r="GJB326" s="10"/>
      <c r="GJI326" s="10"/>
      <c r="GJJ326" s="10"/>
      <c r="GJQ326" s="10"/>
      <c r="GJR326" s="10"/>
      <c r="GJY326" s="10"/>
      <c r="GJZ326" s="10"/>
      <c r="GKG326" s="10"/>
      <c r="GKH326" s="10"/>
      <c r="GKO326" s="10"/>
      <c r="GKP326" s="10"/>
      <c r="GKW326" s="10"/>
      <c r="GKX326" s="10"/>
      <c r="GLE326" s="10"/>
      <c r="GLF326" s="10"/>
      <c r="GLM326" s="10"/>
      <c r="GLN326" s="10"/>
      <c r="GLU326" s="10"/>
      <c r="GLV326" s="10"/>
      <c r="GMC326" s="10"/>
      <c r="GMD326" s="10"/>
      <c r="GMK326" s="10"/>
      <c r="GML326" s="10"/>
      <c r="GMS326" s="10"/>
      <c r="GMT326" s="10"/>
      <c r="GNA326" s="10"/>
      <c r="GNB326" s="10"/>
      <c r="GNI326" s="10"/>
      <c r="GNJ326" s="10"/>
      <c r="GNQ326" s="10"/>
      <c r="GNR326" s="10"/>
      <c r="GNY326" s="10"/>
      <c r="GNZ326" s="10"/>
      <c r="GOG326" s="10"/>
      <c r="GOH326" s="10"/>
      <c r="GOO326" s="10"/>
      <c r="GOP326" s="10"/>
      <c r="GOW326" s="10"/>
      <c r="GOX326" s="10"/>
      <c r="GPE326" s="10"/>
      <c r="GPF326" s="10"/>
      <c r="GPM326" s="10"/>
      <c r="GPN326" s="10"/>
      <c r="GPU326" s="10"/>
      <c r="GPV326" s="10"/>
      <c r="GQC326" s="10"/>
      <c r="GQD326" s="10"/>
      <c r="GQK326" s="10"/>
      <c r="GQL326" s="10"/>
      <c r="GQS326" s="10"/>
      <c r="GQT326" s="10"/>
      <c r="GRA326" s="10"/>
      <c r="GRB326" s="10"/>
      <c r="GRI326" s="10"/>
      <c r="GRJ326" s="10"/>
      <c r="GRQ326" s="10"/>
      <c r="GRR326" s="10"/>
      <c r="GRY326" s="10"/>
      <c r="GRZ326" s="10"/>
      <c r="GSG326" s="10"/>
      <c r="GSH326" s="10"/>
      <c r="GSO326" s="10"/>
      <c r="GSP326" s="10"/>
      <c r="GSW326" s="10"/>
      <c r="GSX326" s="10"/>
      <c r="GTE326" s="10"/>
      <c r="GTF326" s="10"/>
      <c r="GTM326" s="10"/>
      <c r="GTN326" s="10"/>
      <c r="GTU326" s="10"/>
      <c r="GTV326" s="10"/>
      <c r="GUC326" s="10"/>
      <c r="GUD326" s="10"/>
      <c r="GUK326" s="10"/>
      <c r="GUL326" s="10"/>
      <c r="GUS326" s="10"/>
      <c r="GUT326" s="10"/>
      <c r="GVA326" s="10"/>
      <c r="GVB326" s="10"/>
      <c r="GVI326" s="10"/>
      <c r="GVJ326" s="10"/>
      <c r="GVQ326" s="10"/>
      <c r="GVR326" s="10"/>
      <c r="GVY326" s="10"/>
      <c r="GVZ326" s="10"/>
      <c r="GWG326" s="10"/>
      <c r="GWH326" s="10"/>
      <c r="GWO326" s="10"/>
      <c r="GWP326" s="10"/>
      <c r="GWW326" s="10"/>
      <c r="GWX326" s="10"/>
      <c r="GXE326" s="10"/>
      <c r="GXF326" s="10"/>
      <c r="GXM326" s="10"/>
      <c r="GXN326" s="10"/>
      <c r="GXU326" s="10"/>
      <c r="GXV326" s="10"/>
      <c r="GYC326" s="10"/>
      <c r="GYD326" s="10"/>
      <c r="GYK326" s="10"/>
      <c r="GYL326" s="10"/>
      <c r="GYS326" s="10"/>
      <c r="GYT326" s="10"/>
      <c r="GZA326" s="10"/>
      <c r="GZB326" s="10"/>
      <c r="GZI326" s="10"/>
      <c r="GZJ326" s="10"/>
      <c r="GZQ326" s="10"/>
      <c r="GZR326" s="10"/>
      <c r="GZY326" s="10"/>
      <c r="GZZ326" s="10"/>
      <c r="HAG326" s="10"/>
      <c r="HAH326" s="10"/>
      <c r="HAO326" s="10"/>
      <c r="HAP326" s="10"/>
      <c r="HAW326" s="10"/>
      <c r="HAX326" s="10"/>
      <c r="HBE326" s="10"/>
      <c r="HBF326" s="10"/>
      <c r="HBM326" s="10"/>
      <c r="HBN326" s="10"/>
      <c r="HBU326" s="10"/>
      <c r="HBV326" s="10"/>
      <c r="HCC326" s="10"/>
      <c r="HCD326" s="10"/>
      <c r="HCK326" s="10"/>
      <c r="HCL326" s="10"/>
      <c r="HCS326" s="10"/>
      <c r="HCT326" s="10"/>
      <c r="HDA326" s="10"/>
      <c r="HDB326" s="10"/>
      <c r="HDI326" s="10"/>
      <c r="HDJ326" s="10"/>
      <c r="HDQ326" s="10"/>
      <c r="HDR326" s="10"/>
      <c r="HDY326" s="10"/>
      <c r="HDZ326" s="10"/>
      <c r="HEG326" s="10"/>
      <c r="HEH326" s="10"/>
      <c r="HEO326" s="10"/>
      <c r="HEP326" s="10"/>
      <c r="HEW326" s="10"/>
      <c r="HEX326" s="10"/>
      <c r="HFE326" s="10"/>
      <c r="HFF326" s="10"/>
      <c r="HFM326" s="10"/>
      <c r="HFN326" s="10"/>
      <c r="HFU326" s="10"/>
      <c r="HFV326" s="10"/>
      <c r="HGC326" s="10"/>
      <c r="HGD326" s="10"/>
      <c r="HGK326" s="10"/>
      <c r="HGL326" s="10"/>
      <c r="HGS326" s="10"/>
      <c r="HGT326" s="10"/>
      <c r="HHA326" s="10"/>
      <c r="HHB326" s="10"/>
      <c r="HHI326" s="10"/>
      <c r="HHJ326" s="10"/>
      <c r="HHQ326" s="10"/>
      <c r="HHR326" s="10"/>
      <c r="HHY326" s="10"/>
      <c r="HHZ326" s="10"/>
      <c r="HIG326" s="10"/>
      <c r="HIH326" s="10"/>
      <c r="HIO326" s="10"/>
      <c r="HIP326" s="10"/>
      <c r="HIW326" s="10"/>
      <c r="HIX326" s="10"/>
      <c r="HJE326" s="10"/>
      <c r="HJF326" s="10"/>
      <c r="HJM326" s="10"/>
      <c r="HJN326" s="10"/>
      <c r="HJU326" s="10"/>
      <c r="HJV326" s="10"/>
      <c r="HKC326" s="10"/>
      <c r="HKD326" s="10"/>
      <c r="HKK326" s="10"/>
      <c r="HKL326" s="10"/>
      <c r="HKS326" s="10"/>
      <c r="HKT326" s="10"/>
      <c r="HLA326" s="10"/>
      <c r="HLB326" s="10"/>
      <c r="HLI326" s="10"/>
      <c r="HLJ326" s="10"/>
      <c r="HLQ326" s="10"/>
      <c r="HLR326" s="10"/>
      <c r="HLY326" s="10"/>
      <c r="HLZ326" s="10"/>
      <c r="HMG326" s="10"/>
      <c r="HMH326" s="10"/>
      <c r="HMO326" s="10"/>
      <c r="HMP326" s="10"/>
      <c r="HMW326" s="10"/>
      <c r="HMX326" s="10"/>
      <c r="HNE326" s="10"/>
      <c r="HNF326" s="10"/>
      <c r="HNM326" s="10"/>
      <c r="HNN326" s="10"/>
      <c r="HNU326" s="10"/>
      <c r="HNV326" s="10"/>
      <c r="HOC326" s="10"/>
      <c r="HOD326" s="10"/>
      <c r="HOK326" s="10"/>
      <c r="HOL326" s="10"/>
      <c r="HOS326" s="10"/>
      <c r="HOT326" s="10"/>
      <c r="HPA326" s="10"/>
      <c r="HPB326" s="10"/>
      <c r="HPI326" s="10"/>
      <c r="HPJ326" s="10"/>
      <c r="HPQ326" s="10"/>
      <c r="HPR326" s="10"/>
      <c r="HPY326" s="10"/>
      <c r="HPZ326" s="10"/>
      <c r="HQG326" s="10"/>
      <c r="HQH326" s="10"/>
      <c r="HQO326" s="10"/>
      <c r="HQP326" s="10"/>
      <c r="HQW326" s="10"/>
      <c r="HQX326" s="10"/>
      <c r="HRE326" s="10"/>
      <c r="HRF326" s="10"/>
      <c r="HRM326" s="10"/>
      <c r="HRN326" s="10"/>
      <c r="HRU326" s="10"/>
      <c r="HRV326" s="10"/>
      <c r="HSC326" s="10"/>
      <c r="HSD326" s="10"/>
      <c r="HSK326" s="10"/>
      <c r="HSL326" s="10"/>
      <c r="HSS326" s="10"/>
      <c r="HST326" s="10"/>
      <c r="HTA326" s="10"/>
      <c r="HTB326" s="10"/>
      <c r="HTI326" s="10"/>
      <c r="HTJ326" s="10"/>
      <c r="HTQ326" s="10"/>
      <c r="HTR326" s="10"/>
      <c r="HTY326" s="10"/>
      <c r="HTZ326" s="10"/>
      <c r="HUG326" s="10"/>
      <c r="HUH326" s="10"/>
      <c r="HUO326" s="10"/>
      <c r="HUP326" s="10"/>
      <c r="HUW326" s="10"/>
      <c r="HUX326" s="10"/>
      <c r="HVE326" s="10"/>
      <c r="HVF326" s="10"/>
      <c r="HVM326" s="10"/>
      <c r="HVN326" s="10"/>
      <c r="HVU326" s="10"/>
      <c r="HVV326" s="10"/>
      <c r="HWC326" s="10"/>
      <c r="HWD326" s="10"/>
      <c r="HWK326" s="10"/>
      <c r="HWL326" s="10"/>
      <c r="HWS326" s="10"/>
      <c r="HWT326" s="10"/>
      <c r="HXA326" s="10"/>
      <c r="HXB326" s="10"/>
      <c r="HXI326" s="10"/>
      <c r="HXJ326" s="10"/>
      <c r="HXQ326" s="10"/>
      <c r="HXR326" s="10"/>
      <c r="HXY326" s="10"/>
      <c r="HXZ326" s="10"/>
      <c r="HYG326" s="10"/>
      <c r="HYH326" s="10"/>
      <c r="HYO326" s="10"/>
      <c r="HYP326" s="10"/>
      <c r="HYW326" s="10"/>
      <c r="HYX326" s="10"/>
      <c r="HZE326" s="10"/>
      <c r="HZF326" s="10"/>
      <c r="HZM326" s="10"/>
      <c r="HZN326" s="10"/>
      <c r="HZU326" s="10"/>
      <c r="HZV326" s="10"/>
      <c r="IAC326" s="10"/>
      <c r="IAD326" s="10"/>
      <c r="IAK326" s="10"/>
      <c r="IAL326" s="10"/>
      <c r="IAS326" s="10"/>
      <c r="IAT326" s="10"/>
      <c r="IBA326" s="10"/>
      <c r="IBB326" s="10"/>
      <c r="IBI326" s="10"/>
      <c r="IBJ326" s="10"/>
      <c r="IBQ326" s="10"/>
      <c r="IBR326" s="10"/>
      <c r="IBY326" s="10"/>
      <c r="IBZ326" s="10"/>
      <c r="ICG326" s="10"/>
      <c r="ICH326" s="10"/>
      <c r="ICO326" s="10"/>
      <c r="ICP326" s="10"/>
      <c r="ICW326" s="10"/>
      <c r="ICX326" s="10"/>
      <c r="IDE326" s="10"/>
      <c r="IDF326" s="10"/>
      <c r="IDM326" s="10"/>
      <c r="IDN326" s="10"/>
      <c r="IDU326" s="10"/>
      <c r="IDV326" s="10"/>
      <c r="IEC326" s="10"/>
      <c r="IED326" s="10"/>
      <c r="IEK326" s="10"/>
      <c r="IEL326" s="10"/>
      <c r="IES326" s="10"/>
      <c r="IET326" s="10"/>
      <c r="IFA326" s="10"/>
      <c r="IFB326" s="10"/>
      <c r="IFI326" s="10"/>
      <c r="IFJ326" s="10"/>
      <c r="IFQ326" s="10"/>
      <c r="IFR326" s="10"/>
      <c r="IFY326" s="10"/>
      <c r="IFZ326" s="10"/>
      <c r="IGG326" s="10"/>
      <c r="IGH326" s="10"/>
      <c r="IGO326" s="10"/>
      <c r="IGP326" s="10"/>
      <c r="IGW326" s="10"/>
      <c r="IGX326" s="10"/>
      <c r="IHE326" s="10"/>
      <c r="IHF326" s="10"/>
      <c r="IHM326" s="10"/>
      <c r="IHN326" s="10"/>
      <c r="IHU326" s="10"/>
      <c r="IHV326" s="10"/>
      <c r="IIC326" s="10"/>
      <c r="IID326" s="10"/>
      <c r="IIK326" s="10"/>
      <c r="IIL326" s="10"/>
      <c r="IIS326" s="10"/>
      <c r="IIT326" s="10"/>
      <c r="IJA326" s="10"/>
      <c r="IJB326" s="10"/>
      <c r="IJI326" s="10"/>
      <c r="IJJ326" s="10"/>
      <c r="IJQ326" s="10"/>
      <c r="IJR326" s="10"/>
      <c r="IJY326" s="10"/>
      <c r="IJZ326" s="10"/>
      <c r="IKG326" s="10"/>
      <c r="IKH326" s="10"/>
      <c r="IKO326" s="10"/>
      <c r="IKP326" s="10"/>
      <c r="IKW326" s="10"/>
      <c r="IKX326" s="10"/>
      <c r="ILE326" s="10"/>
      <c r="ILF326" s="10"/>
      <c r="ILM326" s="10"/>
      <c r="ILN326" s="10"/>
      <c r="ILU326" s="10"/>
      <c r="ILV326" s="10"/>
      <c r="IMC326" s="10"/>
      <c r="IMD326" s="10"/>
      <c r="IMK326" s="10"/>
      <c r="IML326" s="10"/>
      <c r="IMS326" s="10"/>
      <c r="IMT326" s="10"/>
      <c r="INA326" s="10"/>
      <c r="INB326" s="10"/>
      <c r="INI326" s="10"/>
      <c r="INJ326" s="10"/>
      <c r="INQ326" s="10"/>
      <c r="INR326" s="10"/>
      <c r="INY326" s="10"/>
      <c r="INZ326" s="10"/>
      <c r="IOG326" s="10"/>
      <c r="IOH326" s="10"/>
      <c r="IOO326" s="10"/>
      <c r="IOP326" s="10"/>
      <c r="IOW326" s="10"/>
      <c r="IOX326" s="10"/>
      <c r="IPE326" s="10"/>
      <c r="IPF326" s="10"/>
      <c r="IPM326" s="10"/>
      <c r="IPN326" s="10"/>
      <c r="IPU326" s="10"/>
      <c r="IPV326" s="10"/>
      <c r="IQC326" s="10"/>
      <c r="IQD326" s="10"/>
      <c r="IQK326" s="10"/>
      <c r="IQL326" s="10"/>
      <c r="IQS326" s="10"/>
      <c r="IQT326" s="10"/>
      <c r="IRA326" s="10"/>
      <c r="IRB326" s="10"/>
      <c r="IRI326" s="10"/>
      <c r="IRJ326" s="10"/>
      <c r="IRQ326" s="10"/>
      <c r="IRR326" s="10"/>
      <c r="IRY326" s="10"/>
      <c r="IRZ326" s="10"/>
      <c r="ISG326" s="10"/>
      <c r="ISH326" s="10"/>
      <c r="ISO326" s="10"/>
      <c r="ISP326" s="10"/>
      <c r="ISW326" s="10"/>
      <c r="ISX326" s="10"/>
      <c r="ITE326" s="10"/>
      <c r="ITF326" s="10"/>
      <c r="ITM326" s="10"/>
      <c r="ITN326" s="10"/>
      <c r="ITU326" s="10"/>
      <c r="ITV326" s="10"/>
      <c r="IUC326" s="10"/>
      <c r="IUD326" s="10"/>
      <c r="IUK326" s="10"/>
      <c r="IUL326" s="10"/>
      <c r="IUS326" s="10"/>
      <c r="IUT326" s="10"/>
      <c r="IVA326" s="10"/>
      <c r="IVB326" s="10"/>
      <c r="IVI326" s="10"/>
      <c r="IVJ326" s="10"/>
      <c r="IVQ326" s="10"/>
      <c r="IVR326" s="10"/>
      <c r="IVY326" s="10"/>
      <c r="IVZ326" s="10"/>
      <c r="IWG326" s="10"/>
      <c r="IWH326" s="10"/>
      <c r="IWO326" s="10"/>
      <c r="IWP326" s="10"/>
      <c r="IWW326" s="10"/>
      <c r="IWX326" s="10"/>
      <c r="IXE326" s="10"/>
      <c r="IXF326" s="10"/>
      <c r="IXM326" s="10"/>
      <c r="IXN326" s="10"/>
      <c r="IXU326" s="10"/>
      <c r="IXV326" s="10"/>
      <c r="IYC326" s="10"/>
      <c r="IYD326" s="10"/>
      <c r="IYK326" s="10"/>
      <c r="IYL326" s="10"/>
      <c r="IYS326" s="10"/>
      <c r="IYT326" s="10"/>
      <c r="IZA326" s="10"/>
      <c r="IZB326" s="10"/>
      <c r="IZI326" s="10"/>
      <c r="IZJ326" s="10"/>
      <c r="IZQ326" s="10"/>
      <c r="IZR326" s="10"/>
      <c r="IZY326" s="10"/>
      <c r="IZZ326" s="10"/>
      <c r="JAG326" s="10"/>
      <c r="JAH326" s="10"/>
      <c r="JAO326" s="10"/>
      <c r="JAP326" s="10"/>
      <c r="JAW326" s="10"/>
      <c r="JAX326" s="10"/>
      <c r="JBE326" s="10"/>
      <c r="JBF326" s="10"/>
      <c r="JBM326" s="10"/>
      <c r="JBN326" s="10"/>
      <c r="JBU326" s="10"/>
      <c r="JBV326" s="10"/>
      <c r="JCC326" s="10"/>
      <c r="JCD326" s="10"/>
      <c r="JCK326" s="10"/>
      <c r="JCL326" s="10"/>
      <c r="JCS326" s="10"/>
      <c r="JCT326" s="10"/>
      <c r="JDA326" s="10"/>
      <c r="JDB326" s="10"/>
      <c r="JDI326" s="10"/>
      <c r="JDJ326" s="10"/>
      <c r="JDQ326" s="10"/>
      <c r="JDR326" s="10"/>
      <c r="JDY326" s="10"/>
      <c r="JDZ326" s="10"/>
      <c r="JEG326" s="10"/>
      <c r="JEH326" s="10"/>
      <c r="JEO326" s="10"/>
      <c r="JEP326" s="10"/>
      <c r="JEW326" s="10"/>
      <c r="JEX326" s="10"/>
      <c r="JFE326" s="10"/>
      <c r="JFF326" s="10"/>
      <c r="JFM326" s="10"/>
      <c r="JFN326" s="10"/>
      <c r="JFU326" s="10"/>
      <c r="JFV326" s="10"/>
      <c r="JGC326" s="10"/>
      <c r="JGD326" s="10"/>
      <c r="JGK326" s="10"/>
      <c r="JGL326" s="10"/>
      <c r="JGS326" s="10"/>
      <c r="JGT326" s="10"/>
      <c r="JHA326" s="10"/>
      <c r="JHB326" s="10"/>
      <c r="JHI326" s="10"/>
      <c r="JHJ326" s="10"/>
      <c r="JHQ326" s="10"/>
      <c r="JHR326" s="10"/>
      <c r="JHY326" s="10"/>
      <c r="JHZ326" s="10"/>
      <c r="JIG326" s="10"/>
      <c r="JIH326" s="10"/>
      <c r="JIO326" s="10"/>
      <c r="JIP326" s="10"/>
      <c r="JIW326" s="10"/>
      <c r="JIX326" s="10"/>
      <c r="JJE326" s="10"/>
      <c r="JJF326" s="10"/>
      <c r="JJM326" s="10"/>
      <c r="JJN326" s="10"/>
      <c r="JJU326" s="10"/>
      <c r="JJV326" s="10"/>
      <c r="JKC326" s="10"/>
      <c r="JKD326" s="10"/>
      <c r="JKK326" s="10"/>
      <c r="JKL326" s="10"/>
      <c r="JKS326" s="10"/>
      <c r="JKT326" s="10"/>
      <c r="JLA326" s="10"/>
      <c r="JLB326" s="10"/>
      <c r="JLI326" s="10"/>
      <c r="JLJ326" s="10"/>
      <c r="JLQ326" s="10"/>
      <c r="JLR326" s="10"/>
      <c r="JLY326" s="10"/>
      <c r="JLZ326" s="10"/>
      <c r="JMG326" s="10"/>
      <c r="JMH326" s="10"/>
      <c r="JMO326" s="10"/>
      <c r="JMP326" s="10"/>
      <c r="JMW326" s="10"/>
      <c r="JMX326" s="10"/>
      <c r="JNE326" s="10"/>
      <c r="JNF326" s="10"/>
      <c r="JNM326" s="10"/>
      <c r="JNN326" s="10"/>
      <c r="JNU326" s="10"/>
      <c r="JNV326" s="10"/>
      <c r="JOC326" s="10"/>
      <c r="JOD326" s="10"/>
      <c r="JOK326" s="10"/>
      <c r="JOL326" s="10"/>
      <c r="JOS326" s="10"/>
      <c r="JOT326" s="10"/>
      <c r="JPA326" s="10"/>
      <c r="JPB326" s="10"/>
      <c r="JPI326" s="10"/>
      <c r="JPJ326" s="10"/>
      <c r="JPQ326" s="10"/>
      <c r="JPR326" s="10"/>
      <c r="JPY326" s="10"/>
      <c r="JPZ326" s="10"/>
      <c r="JQG326" s="10"/>
      <c r="JQH326" s="10"/>
      <c r="JQO326" s="10"/>
      <c r="JQP326" s="10"/>
      <c r="JQW326" s="10"/>
      <c r="JQX326" s="10"/>
      <c r="JRE326" s="10"/>
      <c r="JRF326" s="10"/>
      <c r="JRM326" s="10"/>
      <c r="JRN326" s="10"/>
      <c r="JRU326" s="10"/>
      <c r="JRV326" s="10"/>
      <c r="JSC326" s="10"/>
      <c r="JSD326" s="10"/>
      <c r="JSK326" s="10"/>
      <c r="JSL326" s="10"/>
      <c r="JSS326" s="10"/>
      <c r="JST326" s="10"/>
      <c r="JTA326" s="10"/>
      <c r="JTB326" s="10"/>
      <c r="JTI326" s="10"/>
      <c r="JTJ326" s="10"/>
      <c r="JTQ326" s="10"/>
      <c r="JTR326" s="10"/>
      <c r="JTY326" s="10"/>
      <c r="JTZ326" s="10"/>
      <c r="JUG326" s="10"/>
      <c r="JUH326" s="10"/>
      <c r="JUO326" s="10"/>
      <c r="JUP326" s="10"/>
      <c r="JUW326" s="10"/>
      <c r="JUX326" s="10"/>
      <c r="JVE326" s="10"/>
      <c r="JVF326" s="10"/>
      <c r="JVM326" s="10"/>
      <c r="JVN326" s="10"/>
      <c r="JVU326" s="10"/>
      <c r="JVV326" s="10"/>
      <c r="JWC326" s="10"/>
      <c r="JWD326" s="10"/>
      <c r="JWK326" s="10"/>
      <c r="JWL326" s="10"/>
      <c r="JWS326" s="10"/>
      <c r="JWT326" s="10"/>
      <c r="JXA326" s="10"/>
      <c r="JXB326" s="10"/>
      <c r="JXI326" s="10"/>
      <c r="JXJ326" s="10"/>
      <c r="JXQ326" s="10"/>
      <c r="JXR326" s="10"/>
      <c r="JXY326" s="10"/>
      <c r="JXZ326" s="10"/>
      <c r="JYG326" s="10"/>
      <c r="JYH326" s="10"/>
      <c r="JYO326" s="10"/>
      <c r="JYP326" s="10"/>
      <c r="JYW326" s="10"/>
      <c r="JYX326" s="10"/>
      <c r="JZE326" s="10"/>
      <c r="JZF326" s="10"/>
      <c r="JZM326" s="10"/>
      <c r="JZN326" s="10"/>
      <c r="JZU326" s="10"/>
      <c r="JZV326" s="10"/>
      <c r="KAC326" s="10"/>
      <c r="KAD326" s="10"/>
      <c r="KAK326" s="10"/>
      <c r="KAL326" s="10"/>
      <c r="KAS326" s="10"/>
      <c r="KAT326" s="10"/>
      <c r="KBA326" s="10"/>
      <c r="KBB326" s="10"/>
      <c r="KBI326" s="10"/>
      <c r="KBJ326" s="10"/>
      <c r="KBQ326" s="10"/>
      <c r="KBR326" s="10"/>
      <c r="KBY326" s="10"/>
      <c r="KBZ326" s="10"/>
      <c r="KCG326" s="10"/>
      <c r="KCH326" s="10"/>
      <c r="KCO326" s="10"/>
      <c r="KCP326" s="10"/>
      <c r="KCW326" s="10"/>
      <c r="KCX326" s="10"/>
      <c r="KDE326" s="10"/>
      <c r="KDF326" s="10"/>
      <c r="KDM326" s="10"/>
      <c r="KDN326" s="10"/>
      <c r="KDU326" s="10"/>
      <c r="KDV326" s="10"/>
      <c r="KEC326" s="10"/>
      <c r="KED326" s="10"/>
      <c r="KEK326" s="10"/>
      <c r="KEL326" s="10"/>
      <c r="KES326" s="10"/>
      <c r="KET326" s="10"/>
      <c r="KFA326" s="10"/>
      <c r="KFB326" s="10"/>
      <c r="KFI326" s="10"/>
      <c r="KFJ326" s="10"/>
      <c r="KFQ326" s="10"/>
      <c r="KFR326" s="10"/>
      <c r="KFY326" s="10"/>
      <c r="KFZ326" s="10"/>
      <c r="KGG326" s="10"/>
      <c r="KGH326" s="10"/>
      <c r="KGO326" s="10"/>
      <c r="KGP326" s="10"/>
      <c r="KGW326" s="10"/>
      <c r="KGX326" s="10"/>
      <c r="KHE326" s="10"/>
      <c r="KHF326" s="10"/>
      <c r="KHM326" s="10"/>
      <c r="KHN326" s="10"/>
      <c r="KHU326" s="10"/>
      <c r="KHV326" s="10"/>
      <c r="KIC326" s="10"/>
      <c r="KID326" s="10"/>
      <c r="KIK326" s="10"/>
      <c r="KIL326" s="10"/>
      <c r="KIS326" s="10"/>
      <c r="KIT326" s="10"/>
      <c r="KJA326" s="10"/>
      <c r="KJB326" s="10"/>
      <c r="KJI326" s="10"/>
      <c r="KJJ326" s="10"/>
      <c r="KJQ326" s="10"/>
      <c r="KJR326" s="10"/>
      <c r="KJY326" s="10"/>
      <c r="KJZ326" s="10"/>
      <c r="KKG326" s="10"/>
      <c r="KKH326" s="10"/>
      <c r="KKO326" s="10"/>
      <c r="KKP326" s="10"/>
      <c r="KKW326" s="10"/>
      <c r="KKX326" s="10"/>
      <c r="KLE326" s="10"/>
      <c r="KLF326" s="10"/>
      <c r="KLM326" s="10"/>
      <c r="KLN326" s="10"/>
      <c r="KLU326" s="10"/>
      <c r="KLV326" s="10"/>
      <c r="KMC326" s="10"/>
      <c r="KMD326" s="10"/>
      <c r="KMK326" s="10"/>
      <c r="KML326" s="10"/>
      <c r="KMS326" s="10"/>
      <c r="KMT326" s="10"/>
      <c r="KNA326" s="10"/>
      <c r="KNB326" s="10"/>
      <c r="KNI326" s="10"/>
      <c r="KNJ326" s="10"/>
      <c r="KNQ326" s="10"/>
      <c r="KNR326" s="10"/>
      <c r="KNY326" s="10"/>
      <c r="KNZ326" s="10"/>
      <c r="KOG326" s="10"/>
      <c r="KOH326" s="10"/>
      <c r="KOO326" s="10"/>
      <c r="KOP326" s="10"/>
      <c r="KOW326" s="10"/>
      <c r="KOX326" s="10"/>
      <c r="KPE326" s="10"/>
      <c r="KPF326" s="10"/>
      <c r="KPM326" s="10"/>
      <c r="KPN326" s="10"/>
      <c r="KPU326" s="10"/>
      <c r="KPV326" s="10"/>
      <c r="KQC326" s="10"/>
      <c r="KQD326" s="10"/>
      <c r="KQK326" s="10"/>
      <c r="KQL326" s="10"/>
      <c r="KQS326" s="10"/>
      <c r="KQT326" s="10"/>
      <c r="KRA326" s="10"/>
      <c r="KRB326" s="10"/>
      <c r="KRI326" s="10"/>
      <c r="KRJ326" s="10"/>
      <c r="KRQ326" s="10"/>
      <c r="KRR326" s="10"/>
      <c r="KRY326" s="10"/>
      <c r="KRZ326" s="10"/>
      <c r="KSG326" s="10"/>
      <c r="KSH326" s="10"/>
      <c r="KSO326" s="10"/>
      <c r="KSP326" s="10"/>
      <c r="KSW326" s="10"/>
      <c r="KSX326" s="10"/>
      <c r="KTE326" s="10"/>
      <c r="KTF326" s="10"/>
      <c r="KTM326" s="10"/>
      <c r="KTN326" s="10"/>
      <c r="KTU326" s="10"/>
      <c r="KTV326" s="10"/>
      <c r="KUC326" s="10"/>
      <c r="KUD326" s="10"/>
      <c r="KUK326" s="10"/>
      <c r="KUL326" s="10"/>
      <c r="KUS326" s="10"/>
      <c r="KUT326" s="10"/>
      <c r="KVA326" s="10"/>
      <c r="KVB326" s="10"/>
      <c r="KVI326" s="10"/>
      <c r="KVJ326" s="10"/>
      <c r="KVQ326" s="10"/>
      <c r="KVR326" s="10"/>
      <c r="KVY326" s="10"/>
      <c r="KVZ326" s="10"/>
      <c r="KWG326" s="10"/>
      <c r="KWH326" s="10"/>
      <c r="KWO326" s="10"/>
      <c r="KWP326" s="10"/>
      <c r="KWW326" s="10"/>
      <c r="KWX326" s="10"/>
      <c r="KXE326" s="10"/>
      <c r="KXF326" s="10"/>
      <c r="KXM326" s="10"/>
      <c r="KXN326" s="10"/>
      <c r="KXU326" s="10"/>
      <c r="KXV326" s="10"/>
      <c r="KYC326" s="10"/>
      <c r="KYD326" s="10"/>
      <c r="KYK326" s="10"/>
      <c r="KYL326" s="10"/>
      <c r="KYS326" s="10"/>
      <c r="KYT326" s="10"/>
      <c r="KZA326" s="10"/>
      <c r="KZB326" s="10"/>
      <c r="KZI326" s="10"/>
      <c r="KZJ326" s="10"/>
      <c r="KZQ326" s="10"/>
      <c r="KZR326" s="10"/>
      <c r="KZY326" s="10"/>
      <c r="KZZ326" s="10"/>
      <c r="LAG326" s="10"/>
      <c r="LAH326" s="10"/>
      <c r="LAO326" s="10"/>
      <c r="LAP326" s="10"/>
      <c r="LAW326" s="10"/>
      <c r="LAX326" s="10"/>
      <c r="LBE326" s="10"/>
      <c r="LBF326" s="10"/>
      <c r="LBM326" s="10"/>
      <c r="LBN326" s="10"/>
      <c r="LBU326" s="10"/>
      <c r="LBV326" s="10"/>
      <c r="LCC326" s="10"/>
      <c r="LCD326" s="10"/>
      <c r="LCK326" s="10"/>
      <c r="LCL326" s="10"/>
      <c r="LCS326" s="10"/>
      <c r="LCT326" s="10"/>
      <c r="LDA326" s="10"/>
      <c r="LDB326" s="10"/>
      <c r="LDI326" s="10"/>
      <c r="LDJ326" s="10"/>
      <c r="LDQ326" s="10"/>
      <c r="LDR326" s="10"/>
      <c r="LDY326" s="10"/>
      <c r="LDZ326" s="10"/>
      <c r="LEG326" s="10"/>
      <c r="LEH326" s="10"/>
      <c r="LEO326" s="10"/>
      <c r="LEP326" s="10"/>
      <c r="LEW326" s="10"/>
      <c r="LEX326" s="10"/>
      <c r="LFE326" s="10"/>
      <c r="LFF326" s="10"/>
      <c r="LFM326" s="10"/>
      <c r="LFN326" s="10"/>
      <c r="LFU326" s="10"/>
      <c r="LFV326" s="10"/>
      <c r="LGC326" s="10"/>
      <c r="LGD326" s="10"/>
      <c r="LGK326" s="10"/>
      <c r="LGL326" s="10"/>
      <c r="LGS326" s="10"/>
      <c r="LGT326" s="10"/>
      <c r="LHA326" s="10"/>
      <c r="LHB326" s="10"/>
      <c r="LHI326" s="10"/>
      <c r="LHJ326" s="10"/>
      <c r="LHQ326" s="10"/>
      <c r="LHR326" s="10"/>
      <c r="LHY326" s="10"/>
      <c r="LHZ326" s="10"/>
      <c r="LIG326" s="10"/>
      <c r="LIH326" s="10"/>
      <c r="LIO326" s="10"/>
      <c r="LIP326" s="10"/>
      <c r="LIW326" s="10"/>
      <c r="LIX326" s="10"/>
      <c r="LJE326" s="10"/>
      <c r="LJF326" s="10"/>
      <c r="LJM326" s="10"/>
      <c r="LJN326" s="10"/>
      <c r="LJU326" s="10"/>
      <c r="LJV326" s="10"/>
      <c r="LKC326" s="10"/>
      <c r="LKD326" s="10"/>
      <c r="LKK326" s="10"/>
      <c r="LKL326" s="10"/>
      <c r="LKS326" s="10"/>
      <c r="LKT326" s="10"/>
      <c r="LLA326" s="10"/>
      <c r="LLB326" s="10"/>
      <c r="LLI326" s="10"/>
      <c r="LLJ326" s="10"/>
      <c r="LLQ326" s="10"/>
      <c r="LLR326" s="10"/>
      <c r="LLY326" s="10"/>
      <c r="LLZ326" s="10"/>
      <c r="LMG326" s="10"/>
      <c r="LMH326" s="10"/>
      <c r="LMO326" s="10"/>
      <c r="LMP326" s="10"/>
      <c r="LMW326" s="10"/>
      <c r="LMX326" s="10"/>
      <c r="LNE326" s="10"/>
      <c r="LNF326" s="10"/>
      <c r="LNM326" s="10"/>
      <c r="LNN326" s="10"/>
      <c r="LNU326" s="10"/>
      <c r="LNV326" s="10"/>
      <c r="LOC326" s="10"/>
      <c r="LOD326" s="10"/>
      <c r="LOK326" s="10"/>
      <c r="LOL326" s="10"/>
      <c r="LOS326" s="10"/>
      <c r="LOT326" s="10"/>
      <c r="LPA326" s="10"/>
      <c r="LPB326" s="10"/>
      <c r="LPI326" s="10"/>
      <c r="LPJ326" s="10"/>
      <c r="LPQ326" s="10"/>
      <c r="LPR326" s="10"/>
      <c r="LPY326" s="10"/>
      <c r="LPZ326" s="10"/>
      <c r="LQG326" s="10"/>
      <c r="LQH326" s="10"/>
      <c r="LQO326" s="10"/>
      <c r="LQP326" s="10"/>
      <c r="LQW326" s="10"/>
      <c r="LQX326" s="10"/>
      <c r="LRE326" s="10"/>
      <c r="LRF326" s="10"/>
      <c r="LRM326" s="10"/>
      <c r="LRN326" s="10"/>
      <c r="LRU326" s="10"/>
      <c r="LRV326" s="10"/>
      <c r="LSC326" s="10"/>
      <c r="LSD326" s="10"/>
      <c r="LSK326" s="10"/>
      <c r="LSL326" s="10"/>
      <c r="LSS326" s="10"/>
      <c r="LST326" s="10"/>
      <c r="LTA326" s="10"/>
      <c r="LTB326" s="10"/>
      <c r="LTI326" s="10"/>
      <c r="LTJ326" s="10"/>
      <c r="LTQ326" s="10"/>
      <c r="LTR326" s="10"/>
      <c r="LTY326" s="10"/>
      <c r="LTZ326" s="10"/>
      <c r="LUG326" s="10"/>
      <c r="LUH326" s="10"/>
      <c r="LUO326" s="10"/>
      <c r="LUP326" s="10"/>
      <c r="LUW326" s="10"/>
      <c r="LUX326" s="10"/>
      <c r="LVE326" s="10"/>
      <c r="LVF326" s="10"/>
      <c r="LVM326" s="10"/>
      <c r="LVN326" s="10"/>
      <c r="LVU326" s="10"/>
      <c r="LVV326" s="10"/>
      <c r="LWC326" s="10"/>
      <c r="LWD326" s="10"/>
      <c r="LWK326" s="10"/>
      <c r="LWL326" s="10"/>
      <c r="LWS326" s="10"/>
      <c r="LWT326" s="10"/>
      <c r="LXA326" s="10"/>
      <c r="LXB326" s="10"/>
      <c r="LXI326" s="10"/>
      <c r="LXJ326" s="10"/>
      <c r="LXQ326" s="10"/>
      <c r="LXR326" s="10"/>
      <c r="LXY326" s="10"/>
      <c r="LXZ326" s="10"/>
      <c r="LYG326" s="10"/>
      <c r="LYH326" s="10"/>
      <c r="LYO326" s="10"/>
      <c r="LYP326" s="10"/>
      <c r="LYW326" s="10"/>
      <c r="LYX326" s="10"/>
      <c r="LZE326" s="10"/>
      <c r="LZF326" s="10"/>
      <c r="LZM326" s="10"/>
      <c r="LZN326" s="10"/>
      <c r="LZU326" s="10"/>
      <c r="LZV326" s="10"/>
      <c r="MAC326" s="10"/>
      <c r="MAD326" s="10"/>
      <c r="MAK326" s="10"/>
      <c r="MAL326" s="10"/>
      <c r="MAS326" s="10"/>
      <c r="MAT326" s="10"/>
      <c r="MBA326" s="10"/>
      <c r="MBB326" s="10"/>
      <c r="MBI326" s="10"/>
      <c r="MBJ326" s="10"/>
      <c r="MBQ326" s="10"/>
      <c r="MBR326" s="10"/>
      <c r="MBY326" s="10"/>
      <c r="MBZ326" s="10"/>
      <c r="MCG326" s="10"/>
      <c r="MCH326" s="10"/>
      <c r="MCO326" s="10"/>
      <c r="MCP326" s="10"/>
      <c r="MCW326" s="10"/>
      <c r="MCX326" s="10"/>
      <c r="MDE326" s="10"/>
      <c r="MDF326" s="10"/>
      <c r="MDM326" s="10"/>
      <c r="MDN326" s="10"/>
      <c r="MDU326" s="10"/>
      <c r="MDV326" s="10"/>
      <c r="MEC326" s="10"/>
      <c r="MED326" s="10"/>
      <c r="MEK326" s="10"/>
      <c r="MEL326" s="10"/>
      <c r="MES326" s="10"/>
      <c r="MET326" s="10"/>
      <c r="MFA326" s="10"/>
      <c r="MFB326" s="10"/>
      <c r="MFI326" s="10"/>
      <c r="MFJ326" s="10"/>
      <c r="MFQ326" s="10"/>
      <c r="MFR326" s="10"/>
      <c r="MFY326" s="10"/>
      <c r="MFZ326" s="10"/>
      <c r="MGG326" s="10"/>
      <c r="MGH326" s="10"/>
      <c r="MGO326" s="10"/>
      <c r="MGP326" s="10"/>
      <c r="MGW326" s="10"/>
      <c r="MGX326" s="10"/>
      <c r="MHE326" s="10"/>
      <c r="MHF326" s="10"/>
      <c r="MHM326" s="10"/>
      <c r="MHN326" s="10"/>
      <c r="MHU326" s="10"/>
      <c r="MHV326" s="10"/>
      <c r="MIC326" s="10"/>
      <c r="MID326" s="10"/>
      <c r="MIK326" s="10"/>
      <c r="MIL326" s="10"/>
      <c r="MIS326" s="10"/>
      <c r="MIT326" s="10"/>
      <c r="MJA326" s="10"/>
      <c r="MJB326" s="10"/>
      <c r="MJI326" s="10"/>
      <c r="MJJ326" s="10"/>
      <c r="MJQ326" s="10"/>
      <c r="MJR326" s="10"/>
      <c r="MJY326" s="10"/>
      <c r="MJZ326" s="10"/>
      <c r="MKG326" s="10"/>
      <c r="MKH326" s="10"/>
      <c r="MKO326" s="10"/>
      <c r="MKP326" s="10"/>
      <c r="MKW326" s="10"/>
      <c r="MKX326" s="10"/>
      <c r="MLE326" s="10"/>
      <c r="MLF326" s="10"/>
      <c r="MLM326" s="10"/>
      <c r="MLN326" s="10"/>
      <c r="MLU326" s="10"/>
      <c r="MLV326" s="10"/>
      <c r="MMC326" s="10"/>
      <c r="MMD326" s="10"/>
      <c r="MMK326" s="10"/>
      <c r="MML326" s="10"/>
      <c r="MMS326" s="10"/>
      <c r="MMT326" s="10"/>
      <c r="MNA326" s="10"/>
      <c r="MNB326" s="10"/>
      <c r="MNI326" s="10"/>
      <c r="MNJ326" s="10"/>
      <c r="MNQ326" s="10"/>
      <c r="MNR326" s="10"/>
      <c r="MNY326" s="10"/>
      <c r="MNZ326" s="10"/>
      <c r="MOG326" s="10"/>
      <c r="MOH326" s="10"/>
      <c r="MOO326" s="10"/>
      <c r="MOP326" s="10"/>
      <c r="MOW326" s="10"/>
      <c r="MOX326" s="10"/>
      <c r="MPE326" s="10"/>
      <c r="MPF326" s="10"/>
      <c r="MPM326" s="10"/>
      <c r="MPN326" s="10"/>
      <c r="MPU326" s="10"/>
      <c r="MPV326" s="10"/>
      <c r="MQC326" s="10"/>
      <c r="MQD326" s="10"/>
      <c r="MQK326" s="10"/>
      <c r="MQL326" s="10"/>
      <c r="MQS326" s="10"/>
      <c r="MQT326" s="10"/>
      <c r="MRA326" s="10"/>
      <c r="MRB326" s="10"/>
      <c r="MRI326" s="10"/>
      <c r="MRJ326" s="10"/>
      <c r="MRQ326" s="10"/>
      <c r="MRR326" s="10"/>
      <c r="MRY326" s="10"/>
      <c r="MRZ326" s="10"/>
      <c r="MSG326" s="10"/>
      <c r="MSH326" s="10"/>
      <c r="MSO326" s="10"/>
      <c r="MSP326" s="10"/>
      <c r="MSW326" s="10"/>
      <c r="MSX326" s="10"/>
      <c r="MTE326" s="10"/>
      <c r="MTF326" s="10"/>
      <c r="MTM326" s="10"/>
      <c r="MTN326" s="10"/>
      <c r="MTU326" s="10"/>
      <c r="MTV326" s="10"/>
      <c r="MUC326" s="10"/>
      <c r="MUD326" s="10"/>
      <c r="MUK326" s="10"/>
      <c r="MUL326" s="10"/>
      <c r="MUS326" s="10"/>
      <c r="MUT326" s="10"/>
      <c r="MVA326" s="10"/>
      <c r="MVB326" s="10"/>
      <c r="MVI326" s="10"/>
      <c r="MVJ326" s="10"/>
      <c r="MVQ326" s="10"/>
      <c r="MVR326" s="10"/>
      <c r="MVY326" s="10"/>
      <c r="MVZ326" s="10"/>
      <c r="MWG326" s="10"/>
      <c r="MWH326" s="10"/>
      <c r="MWO326" s="10"/>
      <c r="MWP326" s="10"/>
      <c r="MWW326" s="10"/>
      <c r="MWX326" s="10"/>
      <c r="MXE326" s="10"/>
      <c r="MXF326" s="10"/>
      <c r="MXM326" s="10"/>
      <c r="MXN326" s="10"/>
      <c r="MXU326" s="10"/>
      <c r="MXV326" s="10"/>
      <c r="MYC326" s="10"/>
      <c r="MYD326" s="10"/>
      <c r="MYK326" s="10"/>
      <c r="MYL326" s="10"/>
      <c r="MYS326" s="10"/>
      <c r="MYT326" s="10"/>
      <c r="MZA326" s="10"/>
      <c r="MZB326" s="10"/>
      <c r="MZI326" s="10"/>
      <c r="MZJ326" s="10"/>
      <c r="MZQ326" s="10"/>
      <c r="MZR326" s="10"/>
      <c r="MZY326" s="10"/>
      <c r="MZZ326" s="10"/>
      <c r="NAG326" s="10"/>
      <c r="NAH326" s="10"/>
      <c r="NAO326" s="10"/>
      <c r="NAP326" s="10"/>
      <c r="NAW326" s="10"/>
      <c r="NAX326" s="10"/>
      <c r="NBE326" s="10"/>
      <c r="NBF326" s="10"/>
      <c r="NBM326" s="10"/>
      <c r="NBN326" s="10"/>
      <c r="NBU326" s="10"/>
      <c r="NBV326" s="10"/>
      <c r="NCC326" s="10"/>
      <c r="NCD326" s="10"/>
      <c r="NCK326" s="10"/>
      <c r="NCL326" s="10"/>
      <c r="NCS326" s="10"/>
      <c r="NCT326" s="10"/>
      <c r="NDA326" s="10"/>
      <c r="NDB326" s="10"/>
      <c r="NDI326" s="10"/>
      <c r="NDJ326" s="10"/>
      <c r="NDQ326" s="10"/>
      <c r="NDR326" s="10"/>
      <c r="NDY326" s="10"/>
      <c r="NDZ326" s="10"/>
      <c r="NEG326" s="10"/>
      <c r="NEH326" s="10"/>
      <c r="NEO326" s="10"/>
      <c r="NEP326" s="10"/>
      <c r="NEW326" s="10"/>
      <c r="NEX326" s="10"/>
      <c r="NFE326" s="10"/>
      <c r="NFF326" s="10"/>
      <c r="NFM326" s="10"/>
      <c r="NFN326" s="10"/>
      <c r="NFU326" s="10"/>
      <c r="NFV326" s="10"/>
      <c r="NGC326" s="10"/>
      <c r="NGD326" s="10"/>
      <c r="NGK326" s="10"/>
      <c r="NGL326" s="10"/>
      <c r="NGS326" s="10"/>
      <c r="NGT326" s="10"/>
      <c r="NHA326" s="10"/>
      <c r="NHB326" s="10"/>
      <c r="NHI326" s="10"/>
      <c r="NHJ326" s="10"/>
      <c r="NHQ326" s="10"/>
      <c r="NHR326" s="10"/>
      <c r="NHY326" s="10"/>
      <c r="NHZ326" s="10"/>
      <c r="NIG326" s="10"/>
      <c r="NIH326" s="10"/>
      <c r="NIO326" s="10"/>
      <c r="NIP326" s="10"/>
      <c r="NIW326" s="10"/>
      <c r="NIX326" s="10"/>
      <c r="NJE326" s="10"/>
      <c r="NJF326" s="10"/>
      <c r="NJM326" s="10"/>
      <c r="NJN326" s="10"/>
      <c r="NJU326" s="10"/>
      <c r="NJV326" s="10"/>
      <c r="NKC326" s="10"/>
      <c r="NKD326" s="10"/>
      <c r="NKK326" s="10"/>
      <c r="NKL326" s="10"/>
      <c r="NKS326" s="10"/>
      <c r="NKT326" s="10"/>
      <c r="NLA326" s="10"/>
      <c r="NLB326" s="10"/>
      <c r="NLI326" s="10"/>
      <c r="NLJ326" s="10"/>
      <c r="NLQ326" s="10"/>
      <c r="NLR326" s="10"/>
      <c r="NLY326" s="10"/>
      <c r="NLZ326" s="10"/>
      <c r="NMG326" s="10"/>
      <c r="NMH326" s="10"/>
      <c r="NMO326" s="10"/>
      <c r="NMP326" s="10"/>
      <c r="NMW326" s="10"/>
      <c r="NMX326" s="10"/>
      <c r="NNE326" s="10"/>
      <c r="NNF326" s="10"/>
      <c r="NNM326" s="10"/>
      <c r="NNN326" s="10"/>
      <c r="NNU326" s="10"/>
      <c r="NNV326" s="10"/>
      <c r="NOC326" s="10"/>
      <c r="NOD326" s="10"/>
      <c r="NOK326" s="10"/>
      <c r="NOL326" s="10"/>
      <c r="NOS326" s="10"/>
      <c r="NOT326" s="10"/>
      <c r="NPA326" s="10"/>
      <c r="NPB326" s="10"/>
      <c r="NPI326" s="10"/>
      <c r="NPJ326" s="10"/>
      <c r="NPQ326" s="10"/>
      <c r="NPR326" s="10"/>
      <c r="NPY326" s="10"/>
      <c r="NPZ326" s="10"/>
      <c r="NQG326" s="10"/>
      <c r="NQH326" s="10"/>
      <c r="NQO326" s="10"/>
      <c r="NQP326" s="10"/>
      <c r="NQW326" s="10"/>
      <c r="NQX326" s="10"/>
      <c r="NRE326" s="10"/>
      <c r="NRF326" s="10"/>
      <c r="NRM326" s="10"/>
      <c r="NRN326" s="10"/>
      <c r="NRU326" s="10"/>
      <c r="NRV326" s="10"/>
      <c r="NSC326" s="10"/>
      <c r="NSD326" s="10"/>
      <c r="NSK326" s="10"/>
      <c r="NSL326" s="10"/>
      <c r="NSS326" s="10"/>
      <c r="NST326" s="10"/>
      <c r="NTA326" s="10"/>
      <c r="NTB326" s="10"/>
      <c r="NTI326" s="10"/>
      <c r="NTJ326" s="10"/>
      <c r="NTQ326" s="10"/>
      <c r="NTR326" s="10"/>
      <c r="NTY326" s="10"/>
      <c r="NTZ326" s="10"/>
      <c r="NUG326" s="10"/>
      <c r="NUH326" s="10"/>
      <c r="NUO326" s="10"/>
      <c r="NUP326" s="10"/>
      <c r="NUW326" s="10"/>
      <c r="NUX326" s="10"/>
      <c r="NVE326" s="10"/>
      <c r="NVF326" s="10"/>
      <c r="NVM326" s="10"/>
      <c r="NVN326" s="10"/>
      <c r="NVU326" s="10"/>
      <c r="NVV326" s="10"/>
      <c r="NWC326" s="10"/>
      <c r="NWD326" s="10"/>
      <c r="NWK326" s="10"/>
      <c r="NWL326" s="10"/>
      <c r="NWS326" s="10"/>
      <c r="NWT326" s="10"/>
      <c r="NXA326" s="10"/>
      <c r="NXB326" s="10"/>
      <c r="NXI326" s="10"/>
      <c r="NXJ326" s="10"/>
      <c r="NXQ326" s="10"/>
      <c r="NXR326" s="10"/>
      <c r="NXY326" s="10"/>
      <c r="NXZ326" s="10"/>
      <c r="NYG326" s="10"/>
      <c r="NYH326" s="10"/>
      <c r="NYO326" s="10"/>
      <c r="NYP326" s="10"/>
      <c r="NYW326" s="10"/>
      <c r="NYX326" s="10"/>
      <c r="NZE326" s="10"/>
      <c r="NZF326" s="10"/>
      <c r="NZM326" s="10"/>
      <c r="NZN326" s="10"/>
      <c r="NZU326" s="10"/>
      <c r="NZV326" s="10"/>
      <c r="OAC326" s="10"/>
      <c r="OAD326" s="10"/>
      <c r="OAK326" s="10"/>
      <c r="OAL326" s="10"/>
      <c r="OAS326" s="10"/>
      <c r="OAT326" s="10"/>
      <c r="OBA326" s="10"/>
      <c r="OBB326" s="10"/>
      <c r="OBI326" s="10"/>
      <c r="OBJ326" s="10"/>
      <c r="OBQ326" s="10"/>
      <c r="OBR326" s="10"/>
      <c r="OBY326" s="10"/>
      <c r="OBZ326" s="10"/>
      <c r="OCG326" s="10"/>
      <c r="OCH326" s="10"/>
      <c r="OCO326" s="10"/>
      <c r="OCP326" s="10"/>
      <c r="OCW326" s="10"/>
      <c r="OCX326" s="10"/>
      <c r="ODE326" s="10"/>
      <c r="ODF326" s="10"/>
      <c r="ODM326" s="10"/>
      <c r="ODN326" s="10"/>
      <c r="ODU326" s="10"/>
      <c r="ODV326" s="10"/>
      <c r="OEC326" s="10"/>
      <c r="OED326" s="10"/>
      <c r="OEK326" s="10"/>
      <c r="OEL326" s="10"/>
      <c r="OES326" s="10"/>
      <c r="OET326" s="10"/>
      <c r="OFA326" s="10"/>
      <c r="OFB326" s="10"/>
      <c r="OFI326" s="10"/>
      <c r="OFJ326" s="10"/>
      <c r="OFQ326" s="10"/>
      <c r="OFR326" s="10"/>
      <c r="OFY326" s="10"/>
      <c r="OFZ326" s="10"/>
      <c r="OGG326" s="10"/>
      <c r="OGH326" s="10"/>
      <c r="OGO326" s="10"/>
      <c r="OGP326" s="10"/>
      <c r="OGW326" s="10"/>
      <c r="OGX326" s="10"/>
      <c r="OHE326" s="10"/>
      <c r="OHF326" s="10"/>
      <c r="OHM326" s="10"/>
      <c r="OHN326" s="10"/>
      <c r="OHU326" s="10"/>
      <c r="OHV326" s="10"/>
      <c r="OIC326" s="10"/>
      <c r="OID326" s="10"/>
      <c r="OIK326" s="10"/>
      <c r="OIL326" s="10"/>
      <c r="OIS326" s="10"/>
      <c r="OIT326" s="10"/>
      <c r="OJA326" s="10"/>
      <c r="OJB326" s="10"/>
      <c r="OJI326" s="10"/>
      <c r="OJJ326" s="10"/>
      <c r="OJQ326" s="10"/>
      <c r="OJR326" s="10"/>
      <c r="OJY326" s="10"/>
      <c r="OJZ326" s="10"/>
      <c r="OKG326" s="10"/>
      <c r="OKH326" s="10"/>
      <c r="OKO326" s="10"/>
      <c r="OKP326" s="10"/>
      <c r="OKW326" s="10"/>
      <c r="OKX326" s="10"/>
      <c r="OLE326" s="10"/>
      <c r="OLF326" s="10"/>
      <c r="OLM326" s="10"/>
      <c r="OLN326" s="10"/>
      <c r="OLU326" s="10"/>
      <c r="OLV326" s="10"/>
      <c r="OMC326" s="10"/>
      <c r="OMD326" s="10"/>
      <c r="OMK326" s="10"/>
      <c r="OML326" s="10"/>
      <c r="OMS326" s="10"/>
      <c r="OMT326" s="10"/>
      <c r="ONA326" s="10"/>
      <c r="ONB326" s="10"/>
      <c r="ONI326" s="10"/>
      <c r="ONJ326" s="10"/>
      <c r="ONQ326" s="10"/>
      <c r="ONR326" s="10"/>
      <c r="ONY326" s="10"/>
      <c r="ONZ326" s="10"/>
      <c r="OOG326" s="10"/>
      <c r="OOH326" s="10"/>
      <c r="OOO326" s="10"/>
      <c r="OOP326" s="10"/>
      <c r="OOW326" s="10"/>
      <c r="OOX326" s="10"/>
      <c r="OPE326" s="10"/>
      <c r="OPF326" s="10"/>
      <c r="OPM326" s="10"/>
      <c r="OPN326" s="10"/>
      <c r="OPU326" s="10"/>
      <c r="OPV326" s="10"/>
      <c r="OQC326" s="10"/>
      <c r="OQD326" s="10"/>
      <c r="OQK326" s="10"/>
      <c r="OQL326" s="10"/>
      <c r="OQS326" s="10"/>
      <c r="OQT326" s="10"/>
      <c r="ORA326" s="10"/>
      <c r="ORB326" s="10"/>
      <c r="ORI326" s="10"/>
      <c r="ORJ326" s="10"/>
      <c r="ORQ326" s="10"/>
      <c r="ORR326" s="10"/>
      <c r="ORY326" s="10"/>
      <c r="ORZ326" s="10"/>
      <c r="OSG326" s="10"/>
      <c r="OSH326" s="10"/>
      <c r="OSO326" s="10"/>
      <c r="OSP326" s="10"/>
      <c r="OSW326" s="10"/>
      <c r="OSX326" s="10"/>
      <c r="OTE326" s="10"/>
      <c r="OTF326" s="10"/>
      <c r="OTM326" s="10"/>
      <c r="OTN326" s="10"/>
      <c r="OTU326" s="10"/>
      <c r="OTV326" s="10"/>
      <c r="OUC326" s="10"/>
      <c r="OUD326" s="10"/>
      <c r="OUK326" s="10"/>
      <c r="OUL326" s="10"/>
      <c r="OUS326" s="10"/>
      <c r="OUT326" s="10"/>
      <c r="OVA326" s="10"/>
      <c r="OVB326" s="10"/>
      <c r="OVI326" s="10"/>
      <c r="OVJ326" s="10"/>
      <c r="OVQ326" s="10"/>
      <c r="OVR326" s="10"/>
      <c r="OVY326" s="10"/>
      <c r="OVZ326" s="10"/>
      <c r="OWG326" s="10"/>
      <c r="OWH326" s="10"/>
      <c r="OWO326" s="10"/>
      <c r="OWP326" s="10"/>
      <c r="OWW326" s="10"/>
      <c r="OWX326" s="10"/>
      <c r="OXE326" s="10"/>
      <c r="OXF326" s="10"/>
      <c r="OXM326" s="10"/>
      <c r="OXN326" s="10"/>
      <c r="OXU326" s="10"/>
      <c r="OXV326" s="10"/>
      <c r="OYC326" s="10"/>
      <c r="OYD326" s="10"/>
      <c r="OYK326" s="10"/>
      <c r="OYL326" s="10"/>
      <c r="OYS326" s="10"/>
      <c r="OYT326" s="10"/>
      <c r="OZA326" s="10"/>
      <c r="OZB326" s="10"/>
      <c r="OZI326" s="10"/>
      <c r="OZJ326" s="10"/>
      <c r="OZQ326" s="10"/>
      <c r="OZR326" s="10"/>
      <c r="OZY326" s="10"/>
      <c r="OZZ326" s="10"/>
      <c r="PAG326" s="10"/>
      <c r="PAH326" s="10"/>
      <c r="PAO326" s="10"/>
      <c r="PAP326" s="10"/>
      <c r="PAW326" s="10"/>
      <c r="PAX326" s="10"/>
      <c r="PBE326" s="10"/>
      <c r="PBF326" s="10"/>
      <c r="PBM326" s="10"/>
      <c r="PBN326" s="10"/>
      <c r="PBU326" s="10"/>
      <c r="PBV326" s="10"/>
      <c r="PCC326" s="10"/>
      <c r="PCD326" s="10"/>
      <c r="PCK326" s="10"/>
      <c r="PCL326" s="10"/>
      <c r="PCS326" s="10"/>
      <c r="PCT326" s="10"/>
      <c r="PDA326" s="10"/>
      <c r="PDB326" s="10"/>
      <c r="PDI326" s="10"/>
      <c r="PDJ326" s="10"/>
      <c r="PDQ326" s="10"/>
      <c r="PDR326" s="10"/>
      <c r="PDY326" s="10"/>
      <c r="PDZ326" s="10"/>
      <c r="PEG326" s="10"/>
      <c r="PEH326" s="10"/>
      <c r="PEO326" s="10"/>
      <c r="PEP326" s="10"/>
      <c r="PEW326" s="10"/>
      <c r="PEX326" s="10"/>
      <c r="PFE326" s="10"/>
      <c r="PFF326" s="10"/>
      <c r="PFM326" s="10"/>
      <c r="PFN326" s="10"/>
      <c r="PFU326" s="10"/>
      <c r="PFV326" s="10"/>
      <c r="PGC326" s="10"/>
      <c r="PGD326" s="10"/>
      <c r="PGK326" s="10"/>
      <c r="PGL326" s="10"/>
      <c r="PGS326" s="10"/>
      <c r="PGT326" s="10"/>
      <c r="PHA326" s="10"/>
      <c r="PHB326" s="10"/>
      <c r="PHI326" s="10"/>
      <c r="PHJ326" s="10"/>
      <c r="PHQ326" s="10"/>
      <c r="PHR326" s="10"/>
      <c r="PHY326" s="10"/>
      <c r="PHZ326" s="10"/>
      <c r="PIG326" s="10"/>
      <c r="PIH326" s="10"/>
      <c r="PIO326" s="10"/>
      <c r="PIP326" s="10"/>
      <c r="PIW326" s="10"/>
      <c r="PIX326" s="10"/>
      <c r="PJE326" s="10"/>
      <c r="PJF326" s="10"/>
      <c r="PJM326" s="10"/>
      <c r="PJN326" s="10"/>
      <c r="PJU326" s="10"/>
      <c r="PJV326" s="10"/>
      <c r="PKC326" s="10"/>
      <c r="PKD326" s="10"/>
      <c r="PKK326" s="10"/>
      <c r="PKL326" s="10"/>
      <c r="PKS326" s="10"/>
      <c r="PKT326" s="10"/>
      <c r="PLA326" s="10"/>
      <c r="PLB326" s="10"/>
      <c r="PLI326" s="10"/>
      <c r="PLJ326" s="10"/>
      <c r="PLQ326" s="10"/>
      <c r="PLR326" s="10"/>
      <c r="PLY326" s="10"/>
      <c r="PLZ326" s="10"/>
      <c r="PMG326" s="10"/>
      <c r="PMH326" s="10"/>
      <c r="PMO326" s="10"/>
      <c r="PMP326" s="10"/>
      <c r="PMW326" s="10"/>
      <c r="PMX326" s="10"/>
      <c r="PNE326" s="10"/>
      <c r="PNF326" s="10"/>
      <c r="PNM326" s="10"/>
      <c r="PNN326" s="10"/>
      <c r="PNU326" s="10"/>
      <c r="PNV326" s="10"/>
      <c r="POC326" s="10"/>
      <c r="POD326" s="10"/>
      <c r="POK326" s="10"/>
      <c r="POL326" s="10"/>
      <c r="POS326" s="10"/>
      <c r="POT326" s="10"/>
      <c r="PPA326" s="10"/>
      <c r="PPB326" s="10"/>
      <c r="PPI326" s="10"/>
      <c r="PPJ326" s="10"/>
      <c r="PPQ326" s="10"/>
      <c r="PPR326" s="10"/>
      <c r="PPY326" s="10"/>
      <c r="PPZ326" s="10"/>
      <c r="PQG326" s="10"/>
      <c r="PQH326" s="10"/>
      <c r="PQO326" s="10"/>
      <c r="PQP326" s="10"/>
      <c r="PQW326" s="10"/>
      <c r="PQX326" s="10"/>
      <c r="PRE326" s="10"/>
      <c r="PRF326" s="10"/>
      <c r="PRM326" s="10"/>
      <c r="PRN326" s="10"/>
      <c r="PRU326" s="10"/>
      <c r="PRV326" s="10"/>
      <c r="PSC326" s="10"/>
      <c r="PSD326" s="10"/>
      <c r="PSK326" s="10"/>
      <c r="PSL326" s="10"/>
      <c r="PSS326" s="10"/>
      <c r="PST326" s="10"/>
      <c r="PTA326" s="10"/>
      <c r="PTB326" s="10"/>
      <c r="PTI326" s="10"/>
      <c r="PTJ326" s="10"/>
      <c r="PTQ326" s="10"/>
      <c r="PTR326" s="10"/>
      <c r="PTY326" s="10"/>
      <c r="PTZ326" s="10"/>
      <c r="PUG326" s="10"/>
      <c r="PUH326" s="10"/>
      <c r="PUO326" s="10"/>
      <c r="PUP326" s="10"/>
      <c r="PUW326" s="10"/>
      <c r="PUX326" s="10"/>
      <c r="PVE326" s="10"/>
      <c r="PVF326" s="10"/>
      <c r="PVM326" s="10"/>
      <c r="PVN326" s="10"/>
      <c r="PVU326" s="10"/>
      <c r="PVV326" s="10"/>
      <c r="PWC326" s="10"/>
      <c r="PWD326" s="10"/>
      <c r="PWK326" s="10"/>
      <c r="PWL326" s="10"/>
      <c r="PWS326" s="10"/>
      <c r="PWT326" s="10"/>
      <c r="PXA326" s="10"/>
      <c r="PXB326" s="10"/>
      <c r="PXI326" s="10"/>
      <c r="PXJ326" s="10"/>
      <c r="PXQ326" s="10"/>
      <c r="PXR326" s="10"/>
      <c r="PXY326" s="10"/>
      <c r="PXZ326" s="10"/>
      <c r="PYG326" s="10"/>
      <c r="PYH326" s="10"/>
      <c r="PYO326" s="10"/>
      <c r="PYP326" s="10"/>
      <c r="PYW326" s="10"/>
      <c r="PYX326" s="10"/>
      <c r="PZE326" s="10"/>
      <c r="PZF326" s="10"/>
      <c r="PZM326" s="10"/>
      <c r="PZN326" s="10"/>
      <c r="PZU326" s="10"/>
      <c r="PZV326" s="10"/>
      <c r="QAC326" s="10"/>
      <c r="QAD326" s="10"/>
      <c r="QAK326" s="10"/>
      <c r="QAL326" s="10"/>
      <c r="QAS326" s="10"/>
      <c r="QAT326" s="10"/>
      <c r="QBA326" s="10"/>
      <c r="QBB326" s="10"/>
      <c r="QBI326" s="10"/>
      <c r="QBJ326" s="10"/>
      <c r="QBQ326" s="10"/>
      <c r="QBR326" s="10"/>
      <c r="QBY326" s="10"/>
      <c r="QBZ326" s="10"/>
      <c r="QCG326" s="10"/>
      <c r="QCH326" s="10"/>
      <c r="QCO326" s="10"/>
      <c r="QCP326" s="10"/>
      <c r="QCW326" s="10"/>
      <c r="QCX326" s="10"/>
      <c r="QDE326" s="10"/>
      <c r="QDF326" s="10"/>
      <c r="QDM326" s="10"/>
      <c r="QDN326" s="10"/>
      <c r="QDU326" s="10"/>
      <c r="QDV326" s="10"/>
      <c r="QEC326" s="10"/>
      <c r="QED326" s="10"/>
      <c r="QEK326" s="10"/>
      <c r="QEL326" s="10"/>
      <c r="QES326" s="10"/>
      <c r="QET326" s="10"/>
      <c r="QFA326" s="10"/>
      <c r="QFB326" s="10"/>
      <c r="QFI326" s="10"/>
      <c r="QFJ326" s="10"/>
      <c r="QFQ326" s="10"/>
      <c r="QFR326" s="10"/>
      <c r="QFY326" s="10"/>
      <c r="QFZ326" s="10"/>
      <c r="QGG326" s="10"/>
      <c r="QGH326" s="10"/>
      <c r="QGO326" s="10"/>
      <c r="QGP326" s="10"/>
      <c r="QGW326" s="10"/>
      <c r="QGX326" s="10"/>
      <c r="QHE326" s="10"/>
      <c r="QHF326" s="10"/>
      <c r="QHM326" s="10"/>
      <c r="QHN326" s="10"/>
      <c r="QHU326" s="10"/>
      <c r="QHV326" s="10"/>
      <c r="QIC326" s="10"/>
      <c r="QID326" s="10"/>
      <c r="QIK326" s="10"/>
      <c r="QIL326" s="10"/>
      <c r="QIS326" s="10"/>
      <c r="QIT326" s="10"/>
      <c r="QJA326" s="10"/>
      <c r="QJB326" s="10"/>
      <c r="QJI326" s="10"/>
      <c r="QJJ326" s="10"/>
      <c r="QJQ326" s="10"/>
      <c r="QJR326" s="10"/>
      <c r="QJY326" s="10"/>
      <c r="QJZ326" s="10"/>
      <c r="QKG326" s="10"/>
      <c r="QKH326" s="10"/>
      <c r="QKO326" s="10"/>
      <c r="QKP326" s="10"/>
      <c r="QKW326" s="10"/>
      <c r="QKX326" s="10"/>
      <c r="QLE326" s="10"/>
      <c r="QLF326" s="10"/>
      <c r="QLM326" s="10"/>
      <c r="QLN326" s="10"/>
      <c r="QLU326" s="10"/>
      <c r="QLV326" s="10"/>
      <c r="QMC326" s="10"/>
      <c r="QMD326" s="10"/>
      <c r="QMK326" s="10"/>
      <c r="QML326" s="10"/>
      <c r="QMS326" s="10"/>
      <c r="QMT326" s="10"/>
      <c r="QNA326" s="10"/>
      <c r="QNB326" s="10"/>
      <c r="QNI326" s="10"/>
      <c r="QNJ326" s="10"/>
      <c r="QNQ326" s="10"/>
      <c r="QNR326" s="10"/>
      <c r="QNY326" s="10"/>
      <c r="QNZ326" s="10"/>
      <c r="QOG326" s="10"/>
      <c r="QOH326" s="10"/>
      <c r="QOO326" s="10"/>
      <c r="QOP326" s="10"/>
      <c r="QOW326" s="10"/>
      <c r="QOX326" s="10"/>
      <c r="QPE326" s="10"/>
      <c r="QPF326" s="10"/>
      <c r="QPM326" s="10"/>
      <c r="QPN326" s="10"/>
      <c r="QPU326" s="10"/>
      <c r="QPV326" s="10"/>
      <c r="QQC326" s="10"/>
      <c r="QQD326" s="10"/>
      <c r="QQK326" s="10"/>
      <c r="QQL326" s="10"/>
      <c r="QQS326" s="10"/>
      <c r="QQT326" s="10"/>
      <c r="QRA326" s="10"/>
      <c r="QRB326" s="10"/>
      <c r="QRI326" s="10"/>
      <c r="QRJ326" s="10"/>
      <c r="QRQ326" s="10"/>
      <c r="QRR326" s="10"/>
      <c r="QRY326" s="10"/>
      <c r="QRZ326" s="10"/>
      <c r="QSG326" s="10"/>
      <c r="QSH326" s="10"/>
      <c r="QSO326" s="10"/>
      <c r="QSP326" s="10"/>
      <c r="QSW326" s="10"/>
      <c r="QSX326" s="10"/>
      <c r="QTE326" s="10"/>
      <c r="QTF326" s="10"/>
      <c r="QTM326" s="10"/>
      <c r="QTN326" s="10"/>
      <c r="QTU326" s="10"/>
      <c r="QTV326" s="10"/>
      <c r="QUC326" s="10"/>
      <c r="QUD326" s="10"/>
      <c r="QUK326" s="10"/>
      <c r="QUL326" s="10"/>
      <c r="QUS326" s="10"/>
      <c r="QUT326" s="10"/>
      <c r="QVA326" s="10"/>
      <c r="QVB326" s="10"/>
      <c r="QVI326" s="10"/>
      <c r="QVJ326" s="10"/>
      <c r="QVQ326" s="10"/>
      <c r="QVR326" s="10"/>
      <c r="QVY326" s="10"/>
      <c r="QVZ326" s="10"/>
      <c r="QWG326" s="10"/>
      <c r="QWH326" s="10"/>
      <c r="QWO326" s="10"/>
      <c r="QWP326" s="10"/>
      <c r="QWW326" s="10"/>
      <c r="QWX326" s="10"/>
      <c r="QXE326" s="10"/>
      <c r="QXF326" s="10"/>
      <c r="QXM326" s="10"/>
      <c r="QXN326" s="10"/>
      <c r="QXU326" s="10"/>
      <c r="QXV326" s="10"/>
      <c r="QYC326" s="10"/>
      <c r="QYD326" s="10"/>
      <c r="QYK326" s="10"/>
      <c r="QYL326" s="10"/>
      <c r="QYS326" s="10"/>
      <c r="QYT326" s="10"/>
      <c r="QZA326" s="10"/>
      <c r="QZB326" s="10"/>
      <c r="QZI326" s="10"/>
      <c r="QZJ326" s="10"/>
      <c r="QZQ326" s="10"/>
      <c r="QZR326" s="10"/>
      <c r="QZY326" s="10"/>
      <c r="QZZ326" s="10"/>
      <c r="RAG326" s="10"/>
      <c r="RAH326" s="10"/>
      <c r="RAO326" s="10"/>
      <c r="RAP326" s="10"/>
      <c r="RAW326" s="10"/>
      <c r="RAX326" s="10"/>
      <c r="RBE326" s="10"/>
      <c r="RBF326" s="10"/>
      <c r="RBM326" s="10"/>
      <c r="RBN326" s="10"/>
      <c r="RBU326" s="10"/>
      <c r="RBV326" s="10"/>
      <c r="RCC326" s="10"/>
      <c r="RCD326" s="10"/>
      <c r="RCK326" s="10"/>
      <c r="RCL326" s="10"/>
      <c r="RCS326" s="10"/>
      <c r="RCT326" s="10"/>
      <c r="RDA326" s="10"/>
      <c r="RDB326" s="10"/>
      <c r="RDI326" s="10"/>
      <c r="RDJ326" s="10"/>
      <c r="RDQ326" s="10"/>
      <c r="RDR326" s="10"/>
      <c r="RDY326" s="10"/>
      <c r="RDZ326" s="10"/>
      <c r="REG326" s="10"/>
      <c r="REH326" s="10"/>
      <c r="REO326" s="10"/>
      <c r="REP326" s="10"/>
      <c r="REW326" s="10"/>
      <c r="REX326" s="10"/>
      <c r="RFE326" s="10"/>
      <c r="RFF326" s="10"/>
      <c r="RFM326" s="10"/>
      <c r="RFN326" s="10"/>
      <c r="RFU326" s="10"/>
      <c r="RFV326" s="10"/>
      <c r="RGC326" s="10"/>
      <c r="RGD326" s="10"/>
      <c r="RGK326" s="10"/>
      <c r="RGL326" s="10"/>
      <c r="RGS326" s="10"/>
      <c r="RGT326" s="10"/>
      <c r="RHA326" s="10"/>
      <c r="RHB326" s="10"/>
      <c r="RHI326" s="10"/>
      <c r="RHJ326" s="10"/>
      <c r="RHQ326" s="10"/>
      <c r="RHR326" s="10"/>
      <c r="RHY326" s="10"/>
      <c r="RHZ326" s="10"/>
      <c r="RIG326" s="10"/>
      <c r="RIH326" s="10"/>
      <c r="RIO326" s="10"/>
      <c r="RIP326" s="10"/>
      <c r="RIW326" s="10"/>
      <c r="RIX326" s="10"/>
      <c r="RJE326" s="10"/>
      <c r="RJF326" s="10"/>
      <c r="RJM326" s="10"/>
      <c r="RJN326" s="10"/>
      <c r="RJU326" s="10"/>
      <c r="RJV326" s="10"/>
      <c r="RKC326" s="10"/>
      <c r="RKD326" s="10"/>
      <c r="RKK326" s="10"/>
      <c r="RKL326" s="10"/>
      <c r="RKS326" s="10"/>
      <c r="RKT326" s="10"/>
      <c r="RLA326" s="10"/>
      <c r="RLB326" s="10"/>
      <c r="RLI326" s="10"/>
      <c r="RLJ326" s="10"/>
      <c r="RLQ326" s="10"/>
      <c r="RLR326" s="10"/>
      <c r="RLY326" s="10"/>
      <c r="RLZ326" s="10"/>
      <c r="RMG326" s="10"/>
      <c r="RMH326" s="10"/>
      <c r="RMO326" s="10"/>
      <c r="RMP326" s="10"/>
      <c r="RMW326" s="10"/>
      <c r="RMX326" s="10"/>
      <c r="RNE326" s="10"/>
      <c r="RNF326" s="10"/>
      <c r="RNM326" s="10"/>
      <c r="RNN326" s="10"/>
      <c r="RNU326" s="10"/>
      <c r="RNV326" s="10"/>
      <c r="ROC326" s="10"/>
      <c r="ROD326" s="10"/>
      <c r="ROK326" s="10"/>
      <c r="ROL326" s="10"/>
      <c r="ROS326" s="10"/>
      <c r="ROT326" s="10"/>
      <c r="RPA326" s="10"/>
      <c r="RPB326" s="10"/>
      <c r="RPI326" s="10"/>
      <c r="RPJ326" s="10"/>
      <c r="RPQ326" s="10"/>
      <c r="RPR326" s="10"/>
      <c r="RPY326" s="10"/>
      <c r="RPZ326" s="10"/>
      <c r="RQG326" s="10"/>
      <c r="RQH326" s="10"/>
      <c r="RQO326" s="10"/>
      <c r="RQP326" s="10"/>
      <c r="RQW326" s="10"/>
      <c r="RQX326" s="10"/>
      <c r="RRE326" s="10"/>
      <c r="RRF326" s="10"/>
      <c r="RRM326" s="10"/>
      <c r="RRN326" s="10"/>
      <c r="RRU326" s="10"/>
      <c r="RRV326" s="10"/>
      <c r="RSC326" s="10"/>
      <c r="RSD326" s="10"/>
      <c r="RSK326" s="10"/>
      <c r="RSL326" s="10"/>
      <c r="RSS326" s="10"/>
      <c r="RST326" s="10"/>
      <c r="RTA326" s="10"/>
      <c r="RTB326" s="10"/>
      <c r="RTI326" s="10"/>
      <c r="RTJ326" s="10"/>
      <c r="RTQ326" s="10"/>
      <c r="RTR326" s="10"/>
      <c r="RTY326" s="10"/>
      <c r="RTZ326" s="10"/>
      <c r="RUG326" s="10"/>
      <c r="RUH326" s="10"/>
      <c r="RUO326" s="10"/>
      <c r="RUP326" s="10"/>
      <c r="RUW326" s="10"/>
      <c r="RUX326" s="10"/>
      <c r="RVE326" s="10"/>
      <c r="RVF326" s="10"/>
      <c r="RVM326" s="10"/>
      <c r="RVN326" s="10"/>
      <c r="RVU326" s="10"/>
      <c r="RVV326" s="10"/>
      <c r="RWC326" s="10"/>
      <c r="RWD326" s="10"/>
      <c r="RWK326" s="10"/>
      <c r="RWL326" s="10"/>
      <c r="RWS326" s="10"/>
      <c r="RWT326" s="10"/>
      <c r="RXA326" s="10"/>
      <c r="RXB326" s="10"/>
      <c r="RXI326" s="10"/>
      <c r="RXJ326" s="10"/>
      <c r="RXQ326" s="10"/>
      <c r="RXR326" s="10"/>
      <c r="RXY326" s="10"/>
      <c r="RXZ326" s="10"/>
      <c r="RYG326" s="10"/>
      <c r="RYH326" s="10"/>
      <c r="RYO326" s="10"/>
      <c r="RYP326" s="10"/>
      <c r="RYW326" s="10"/>
      <c r="RYX326" s="10"/>
      <c r="RZE326" s="10"/>
      <c r="RZF326" s="10"/>
      <c r="RZM326" s="10"/>
      <c r="RZN326" s="10"/>
      <c r="RZU326" s="10"/>
      <c r="RZV326" s="10"/>
      <c r="SAC326" s="10"/>
      <c r="SAD326" s="10"/>
      <c r="SAK326" s="10"/>
      <c r="SAL326" s="10"/>
      <c r="SAS326" s="10"/>
      <c r="SAT326" s="10"/>
      <c r="SBA326" s="10"/>
      <c r="SBB326" s="10"/>
      <c r="SBI326" s="10"/>
      <c r="SBJ326" s="10"/>
      <c r="SBQ326" s="10"/>
      <c r="SBR326" s="10"/>
      <c r="SBY326" s="10"/>
      <c r="SBZ326" s="10"/>
      <c r="SCG326" s="10"/>
      <c r="SCH326" s="10"/>
      <c r="SCO326" s="10"/>
      <c r="SCP326" s="10"/>
      <c r="SCW326" s="10"/>
      <c r="SCX326" s="10"/>
      <c r="SDE326" s="10"/>
      <c r="SDF326" s="10"/>
      <c r="SDM326" s="10"/>
      <c r="SDN326" s="10"/>
      <c r="SDU326" s="10"/>
      <c r="SDV326" s="10"/>
      <c r="SEC326" s="10"/>
      <c r="SED326" s="10"/>
      <c r="SEK326" s="10"/>
      <c r="SEL326" s="10"/>
      <c r="SES326" s="10"/>
      <c r="SET326" s="10"/>
      <c r="SFA326" s="10"/>
      <c r="SFB326" s="10"/>
      <c r="SFI326" s="10"/>
      <c r="SFJ326" s="10"/>
      <c r="SFQ326" s="10"/>
      <c r="SFR326" s="10"/>
      <c r="SFY326" s="10"/>
      <c r="SFZ326" s="10"/>
      <c r="SGG326" s="10"/>
      <c r="SGH326" s="10"/>
      <c r="SGO326" s="10"/>
      <c r="SGP326" s="10"/>
      <c r="SGW326" s="10"/>
      <c r="SGX326" s="10"/>
      <c r="SHE326" s="10"/>
      <c r="SHF326" s="10"/>
      <c r="SHM326" s="10"/>
      <c r="SHN326" s="10"/>
      <c r="SHU326" s="10"/>
      <c r="SHV326" s="10"/>
      <c r="SIC326" s="10"/>
      <c r="SID326" s="10"/>
      <c r="SIK326" s="10"/>
      <c r="SIL326" s="10"/>
      <c r="SIS326" s="10"/>
      <c r="SIT326" s="10"/>
      <c r="SJA326" s="10"/>
      <c r="SJB326" s="10"/>
      <c r="SJI326" s="10"/>
      <c r="SJJ326" s="10"/>
      <c r="SJQ326" s="10"/>
      <c r="SJR326" s="10"/>
      <c r="SJY326" s="10"/>
      <c r="SJZ326" s="10"/>
      <c r="SKG326" s="10"/>
      <c r="SKH326" s="10"/>
      <c r="SKO326" s="10"/>
      <c r="SKP326" s="10"/>
      <c r="SKW326" s="10"/>
      <c r="SKX326" s="10"/>
      <c r="SLE326" s="10"/>
      <c r="SLF326" s="10"/>
      <c r="SLM326" s="10"/>
      <c r="SLN326" s="10"/>
      <c r="SLU326" s="10"/>
      <c r="SLV326" s="10"/>
      <c r="SMC326" s="10"/>
      <c r="SMD326" s="10"/>
      <c r="SMK326" s="10"/>
      <c r="SML326" s="10"/>
      <c r="SMS326" s="10"/>
      <c r="SMT326" s="10"/>
      <c r="SNA326" s="10"/>
      <c r="SNB326" s="10"/>
      <c r="SNI326" s="10"/>
      <c r="SNJ326" s="10"/>
      <c r="SNQ326" s="10"/>
      <c r="SNR326" s="10"/>
      <c r="SNY326" s="10"/>
      <c r="SNZ326" s="10"/>
      <c r="SOG326" s="10"/>
      <c r="SOH326" s="10"/>
      <c r="SOO326" s="10"/>
      <c r="SOP326" s="10"/>
      <c r="SOW326" s="10"/>
      <c r="SOX326" s="10"/>
      <c r="SPE326" s="10"/>
      <c r="SPF326" s="10"/>
      <c r="SPM326" s="10"/>
      <c r="SPN326" s="10"/>
      <c r="SPU326" s="10"/>
      <c r="SPV326" s="10"/>
      <c r="SQC326" s="10"/>
      <c r="SQD326" s="10"/>
      <c r="SQK326" s="10"/>
      <c r="SQL326" s="10"/>
      <c r="SQS326" s="10"/>
      <c r="SQT326" s="10"/>
      <c r="SRA326" s="10"/>
      <c r="SRB326" s="10"/>
      <c r="SRI326" s="10"/>
      <c r="SRJ326" s="10"/>
      <c r="SRQ326" s="10"/>
      <c r="SRR326" s="10"/>
      <c r="SRY326" s="10"/>
      <c r="SRZ326" s="10"/>
      <c r="SSG326" s="10"/>
      <c r="SSH326" s="10"/>
      <c r="SSO326" s="10"/>
      <c r="SSP326" s="10"/>
      <c r="SSW326" s="10"/>
      <c r="SSX326" s="10"/>
      <c r="STE326" s="10"/>
      <c r="STF326" s="10"/>
      <c r="STM326" s="10"/>
      <c r="STN326" s="10"/>
      <c r="STU326" s="10"/>
      <c r="STV326" s="10"/>
      <c r="SUC326" s="10"/>
      <c r="SUD326" s="10"/>
      <c r="SUK326" s="10"/>
      <c r="SUL326" s="10"/>
      <c r="SUS326" s="10"/>
      <c r="SUT326" s="10"/>
      <c r="SVA326" s="10"/>
      <c r="SVB326" s="10"/>
      <c r="SVI326" s="10"/>
      <c r="SVJ326" s="10"/>
      <c r="SVQ326" s="10"/>
      <c r="SVR326" s="10"/>
      <c r="SVY326" s="10"/>
      <c r="SVZ326" s="10"/>
      <c r="SWG326" s="10"/>
      <c r="SWH326" s="10"/>
      <c r="SWO326" s="10"/>
      <c r="SWP326" s="10"/>
      <c r="SWW326" s="10"/>
      <c r="SWX326" s="10"/>
      <c r="SXE326" s="10"/>
      <c r="SXF326" s="10"/>
      <c r="SXM326" s="10"/>
      <c r="SXN326" s="10"/>
      <c r="SXU326" s="10"/>
      <c r="SXV326" s="10"/>
      <c r="SYC326" s="10"/>
      <c r="SYD326" s="10"/>
      <c r="SYK326" s="10"/>
      <c r="SYL326" s="10"/>
      <c r="SYS326" s="10"/>
      <c r="SYT326" s="10"/>
      <c r="SZA326" s="10"/>
      <c r="SZB326" s="10"/>
      <c r="SZI326" s="10"/>
      <c r="SZJ326" s="10"/>
      <c r="SZQ326" s="10"/>
      <c r="SZR326" s="10"/>
      <c r="SZY326" s="10"/>
      <c r="SZZ326" s="10"/>
      <c r="TAG326" s="10"/>
      <c r="TAH326" s="10"/>
      <c r="TAO326" s="10"/>
      <c r="TAP326" s="10"/>
      <c r="TAW326" s="10"/>
      <c r="TAX326" s="10"/>
      <c r="TBE326" s="10"/>
      <c r="TBF326" s="10"/>
      <c r="TBM326" s="10"/>
      <c r="TBN326" s="10"/>
      <c r="TBU326" s="10"/>
      <c r="TBV326" s="10"/>
      <c r="TCC326" s="10"/>
      <c r="TCD326" s="10"/>
      <c r="TCK326" s="10"/>
      <c r="TCL326" s="10"/>
      <c r="TCS326" s="10"/>
      <c r="TCT326" s="10"/>
      <c r="TDA326" s="10"/>
      <c r="TDB326" s="10"/>
      <c r="TDI326" s="10"/>
      <c r="TDJ326" s="10"/>
      <c r="TDQ326" s="10"/>
      <c r="TDR326" s="10"/>
      <c r="TDY326" s="10"/>
      <c r="TDZ326" s="10"/>
      <c r="TEG326" s="10"/>
      <c r="TEH326" s="10"/>
      <c r="TEO326" s="10"/>
      <c r="TEP326" s="10"/>
      <c r="TEW326" s="10"/>
      <c r="TEX326" s="10"/>
      <c r="TFE326" s="10"/>
      <c r="TFF326" s="10"/>
      <c r="TFM326" s="10"/>
      <c r="TFN326" s="10"/>
      <c r="TFU326" s="10"/>
      <c r="TFV326" s="10"/>
      <c r="TGC326" s="10"/>
      <c r="TGD326" s="10"/>
      <c r="TGK326" s="10"/>
      <c r="TGL326" s="10"/>
      <c r="TGS326" s="10"/>
      <c r="TGT326" s="10"/>
      <c r="THA326" s="10"/>
      <c r="THB326" s="10"/>
      <c r="THI326" s="10"/>
      <c r="THJ326" s="10"/>
      <c r="THQ326" s="10"/>
      <c r="THR326" s="10"/>
      <c r="THY326" s="10"/>
      <c r="THZ326" s="10"/>
      <c r="TIG326" s="10"/>
      <c r="TIH326" s="10"/>
      <c r="TIO326" s="10"/>
      <c r="TIP326" s="10"/>
      <c r="TIW326" s="10"/>
      <c r="TIX326" s="10"/>
      <c r="TJE326" s="10"/>
      <c r="TJF326" s="10"/>
      <c r="TJM326" s="10"/>
      <c r="TJN326" s="10"/>
      <c r="TJU326" s="10"/>
      <c r="TJV326" s="10"/>
      <c r="TKC326" s="10"/>
      <c r="TKD326" s="10"/>
      <c r="TKK326" s="10"/>
      <c r="TKL326" s="10"/>
      <c r="TKS326" s="10"/>
      <c r="TKT326" s="10"/>
      <c r="TLA326" s="10"/>
      <c r="TLB326" s="10"/>
      <c r="TLI326" s="10"/>
      <c r="TLJ326" s="10"/>
      <c r="TLQ326" s="10"/>
      <c r="TLR326" s="10"/>
      <c r="TLY326" s="10"/>
      <c r="TLZ326" s="10"/>
      <c r="TMG326" s="10"/>
      <c r="TMH326" s="10"/>
      <c r="TMO326" s="10"/>
      <c r="TMP326" s="10"/>
      <c r="TMW326" s="10"/>
      <c r="TMX326" s="10"/>
      <c r="TNE326" s="10"/>
      <c r="TNF326" s="10"/>
      <c r="TNM326" s="10"/>
      <c r="TNN326" s="10"/>
      <c r="TNU326" s="10"/>
      <c r="TNV326" s="10"/>
      <c r="TOC326" s="10"/>
      <c r="TOD326" s="10"/>
      <c r="TOK326" s="10"/>
      <c r="TOL326" s="10"/>
      <c r="TOS326" s="10"/>
      <c r="TOT326" s="10"/>
      <c r="TPA326" s="10"/>
      <c r="TPB326" s="10"/>
      <c r="TPI326" s="10"/>
      <c r="TPJ326" s="10"/>
      <c r="TPQ326" s="10"/>
      <c r="TPR326" s="10"/>
      <c r="TPY326" s="10"/>
      <c r="TPZ326" s="10"/>
      <c r="TQG326" s="10"/>
      <c r="TQH326" s="10"/>
      <c r="TQO326" s="10"/>
      <c r="TQP326" s="10"/>
      <c r="TQW326" s="10"/>
      <c r="TQX326" s="10"/>
      <c r="TRE326" s="10"/>
      <c r="TRF326" s="10"/>
      <c r="TRM326" s="10"/>
      <c r="TRN326" s="10"/>
      <c r="TRU326" s="10"/>
      <c r="TRV326" s="10"/>
      <c r="TSC326" s="10"/>
      <c r="TSD326" s="10"/>
      <c r="TSK326" s="10"/>
      <c r="TSL326" s="10"/>
      <c r="TSS326" s="10"/>
      <c r="TST326" s="10"/>
      <c r="TTA326" s="10"/>
      <c r="TTB326" s="10"/>
      <c r="TTI326" s="10"/>
      <c r="TTJ326" s="10"/>
      <c r="TTQ326" s="10"/>
      <c r="TTR326" s="10"/>
      <c r="TTY326" s="10"/>
      <c r="TTZ326" s="10"/>
      <c r="TUG326" s="10"/>
      <c r="TUH326" s="10"/>
      <c r="TUO326" s="10"/>
      <c r="TUP326" s="10"/>
      <c r="TUW326" s="10"/>
      <c r="TUX326" s="10"/>
      <c r="TVE326" s="10"/>
      <c r="TVF326" s="10"/>
      <c r="TVM326" s="10"/>
      <c r="TVN326" s="10"/>
      <c r="TVU326" s="10"/>
      <c r="TVV326" s="10"/>
      <c r="TWC326" s="10"/>
      <c r="TWD326" s="10"/>
      <c r="TWK326" s="10"/>
      <c r="TWL326" s="10"/>
      <c r="TWS326" s="10"/>
      <c r="TWT326" s="10"/>
      <c r="TXA326" s="10"/>
      <c r="TXB326" s="10"/>
      <c r="TXI326" s="10"/>
      <c r="TXJ326" s="10"/>
      <c r="TXQ326" s="10"/>
      <c r="TXR326" s="10"/>
      <c r="TXY326" s="10"/>
      <c r="TXZ326" s="10"/>
      <c r="TYG326" s="10"/>
      <c r="TYH326" s="10"/>
      <c r="TYO326" s="10"/>
      <c r="TYP326" s="10"/>
      <c r="TYW326" s="10"/>
      <c r="TYX326" s="10"/>
      <c r="TZE326" s="10"/>
      <c r="TZF326" s="10"/>
      <c r="TZM326" s="10"/>
      <c r="TZN326" s="10"/>
      <c r="TZU326" s="10"/>
      <c r="TZV326" s="10"/>
      <c r="UAC326" s="10"/>
      <c r="UAD326" s="10"/>
      <c r="UAK326" s="10"/>
      <c r="UAL326" s="10"/>
      <c r="UAS326" s="10"/>
      <c r="UAT326" s="10"/>
      <c r="UBA326" s="10"/>
      <c r="UBB326" s="10"/>
      <c r="UBI326" s="10"/>
      <c r="UBJ326" s="10"/>
      <c r="UBQ326" s="10"/>
      <c r="UBR326" s="10"/>
      <c r="UBY326" s="10"/>
      <c r="UBZ326" s="10"/>
      <c r="UCG326" s="10"/>
      <c r="UCH326" s="10"/>
      <c r="UCO326" s="10"/>
      <c r="UCP326" s="10"/>
      <c r="UCW326" s="10"/>
      <c r="UCX326" s="10"/>
      <c r="UDE326" s="10"/>
      <c r="UDF326" s="10"/>
      <c r="UDM326" s="10"/>
      <c r="UDN326" s="10"/>
      <c r="UDU326" s="10"/>
      <c r="UDV326" s="10"/>
      <c r="UEC326" s="10"/>
      <c r="UED326" s="10"/>
      <c r="UEK326" s="10"/>
      <c r="UEL326" s="10"/>
      <c r="UES326" s="10"/>
      <c r="UET326" s="10"/>
      <c r="UFA326" s="10"/>
      <c r="UFB326" s="10"/>
      <c r="UFI326" s="10"/>
      <c r="UFJ326" s="10"/>
      <c r="UFQ326" s="10"/>
      <c r="UFR326" s="10"/>
      <c r="UFY326" s="10"/>
      <c r="UFZ326" s="10"/>
      <c r="UGG326" s="10"/>
      <c r="UGH326" s="10"/>
      <c r="UGO326" s="10"/>
      <c r="UGP326" s="10"/>
      <c r="UGW326" s="10"/>
      <c r="UGX326" s="10"/>
      <c r="UHE326" s="10"/>
      <c r="UHF326" s="10"/>
      <c r="UHM326" s="10"/>
      <c r="UHN326" s="10"/>
      <c r="UHU326" s="10"/>
      <c r="UHV326" s="10"/>
      <c r="UIC326" s="10"/>
      <c r="UID326" s="10"/>
      <c r="UIK326" s="10"/>
      <c r="UIL326" s="10"/>
      <c r="UIS326" s="10"/>
      <c r="UIT326" s="10"/>
      <c r="UJA326" s="10"/>
      <c r="UJB326" s="10"/>
      <c r="UJI326" s="10"/>
      <c r="UJJ326" s="10"/>
      <c r="UJQ326" s="10"/>
      <c r="UJR326" s="10"/>
      <c r="UJY326" s="10"/>
      <c r="UJZ326" s="10"/>
      <c r="UKG326" s="10"/>
      <c r="UKH326" s="10"/>
      <c r="UKO326" s="10"/>
      <c r="UKP326" s="10"/>
      <c r="UKW326" s="10"/>
      <c r="UKX326" s="10"/>
      <c r="ULE326" s="10"/>
      <c r="ULF326" s="10"/>
      <c r="ULM326" s="10"/>
      <c r="ULN326" s="10"/>
      <c r="ULU326" s="10"/>
      <c r="ULV326" s="10"/>
      <c r="UMC326" s="10"/>
      <c r="UMD326" s="10"/>
      <c r="UMK326" s="10"/>
      <c r="UML326" s="10"/>
      <c r="UMS326" s="10"/>
      <c r="UMT326" s="10"/>
      <c r="UNA326" s="10"/>
      <c r="UNB326" s="10"/>
      <c r="UNI326" s="10"/>
      <c r="UNJ326" s="10"/>
      <c r="UNQ326" s="10"/>
      <c r="UNR326" s="10"/>
      <c r="UNY326" s="10"/>
      <c r="UNZ326" s="10"/>
      <c r="UOG326" s="10"/>
      <c r="UOH326" s="10"/>
      <c r="UOO326" s="10"/>
      <c r="UOP326" s="10"/>
      <c r="UOW326" s="10"/>
      <c r="UOX326" s="10"/>
      <c r="UPE326" s="10"/>
      <c r="UPF326" s="10"/>
      <c r="UPM326" s="10"/>
      <c r="UPN326" s="10"/>
      <c r="UPU326" s="10"/>
      <c r="UPV326" s="10"/>
      <c r="UQC326" s="10"/>
      <c r="UQD326" s="10"/>
      <c r="UQK326" s="10"/>
      <c r="UQL326" s="10"/>
      <c r="UQS326" s="10"/>
      <c r="UQT326" s="10"/>
      <c r="URA326" s="10"/>
      <c r="URB326" s="10"/>
      <c r="URI326" s="10"/>
      <c r="URJ326" s="10"/>
      <c r="URQ326" s="10"/>
      <c r="URR326" s="10"/>
      <c r="URY326" s="10"/>
      <c r="URZ326" s="10"/>
      <c r="USG326" s="10"/>
      <c r="USH326" s="10"/>
      <c r="USO326" s="10"/>
      <c r="USP326" s="10"/>
      <c r="USW326" s="10"/>
      <c r="USX326" s="10"/>
      <c r="UTE326" s="10"/>
      <c r="UTF326" s="10"/>
      <c r="UTM326" s="10"/>
      <c r="UTN326" s="10"/>
      <c r="UTU326" s="10"/>
      <c r="UTV326" s="10"/>
      <c r="UUC326" s="10"/>
      <c r="UUD326" s="10"/>
      <c r="UUK326" s="10"/>
      <c r="UUL326" s="10"/>
      <c r="UUS326" s="10"/>
      <c r="UUT326" s="10"/>
      <c r="UVA326" s="10"/>
      <c r="UVB326" s="10"/>
      <c r="UVI326" s="10"/>
      <c r="UVJ326" s="10"/>
      <c r="UVQ326" s="10"/>
      <c r="UVR326" s="10"/>
      <c r="UVY326" s="10"/>
      <c r="UVZ326" s="10"/>
      <c r="UWG326" s="10"/>
      <c r="UWH326" s="10"/>
      <c r="UWO326" s="10"/>
      <c r="UWP326" s="10"/>
      <c r="UWW326" s="10"/>
      <c r="UWX326" s="10"/>
      <c r="UXE326" s="10"/>
      <c r="UXF326" s="10"/>
      <c r="UXM326" s="10"/>
      <c r="UXN326" s="10"/>
      <c r="UXU326" s="10"/>
      <c r="UXV326" s="10"/>
      <c r="UYC326" s="10"/>
      <c r="UYD326" s="10"/>
      <c r="UYK326" s="10"/>
      <c r="UYL326" s="10"/>
      <c r="UYS326" s="10"/>
      <c r="UYT326" s="10"/>
      <c r="UZA326" s="10"/>
      <c r="UZB326" s="10"/>
      <c r="UZI326" s="10"/>
      <c r="UZJ326" s="10"/>
      <c r="UZQ326" s="10"/>
      <c r="UZR326" s="10"/>
      <c r="UZY326" s="10"/>
      <c r="UZZ326" s="10"/>
      <c r="VAG326" s="10"/>
      <c r="VAH326" s="10"/>
      <c r="VAO326" s="10"/>
      <c r="VAP326" s="10"/>
      <c r="VAW326" s="10"/>
      <c r="VAX326" s="10"/>
      <c r="VBE326" s="10"/>
      <c r="VBF326" s="10"/>
      <c r="VBM326" s="10"/>
      <c r="VBN326" s="10"/>
      <c r="VBU326" s="10"/>
      <c r="VBV326" s="10"/>
      <c r="VCC326" s="10"/>
      <c r="VCD326" s="10"/>
      <c r="VCK326" s="10"/>
      <c r="VCL326" s="10"/>
      <c r="VCS326" s="10"/>
      <c r="VCT326" s="10"/>
      <c r="VDA326" s="10"/>
      <c r="VDB326" s="10"/>
      <c r="VDI326" s="10"/>
      <c r="VDJ326" s="10"/>
      <c r="VDQ326" s="10"/>
      <c r="VDR326" s="10"/>
      <c r="VDY326" s="10"/>
      <c r="VDZ326" s="10"/>
      <c r="VEG326" s="10"/>
      <c r="VEH326" s="10"/>
      <c r="VEO326" s="10"/>
      <c r="VEP326" s="10"/>
      <c r="VEW326" s="10"/>
      <c r="VEX326" s="10"/>
      <c r="VFE326" s="10"/>
      <c r="VFF326" s="10"/>
      <c r="VFM326" s="10"/>
      <c r="VFN326" s="10"/>
      <c r="VFU326" s="10"/>
      <c r="VFV326" s="10"/>
      <c r="VGC326" s="10"/>
      <c r="VGD326" s="10"/>
      <c r="VGK326" s="10"/>
      <c r="VGL326" s="10"/>
      <c r="VGS326" s="10"/>
      <c r="VGT326" s="10"/>
      <c r="VHA326" s="10"/>
      <c r="VHB326" s="10"/>
      <c r="VHI326" s="10"/>
      <c r="VHJ326" s="10"/>
      <c r="VHQ326" s="10"/>
      <c r="VHR326" s="10"/>
      <c r="VHY326" s="10"/>
      <c r="VHZ326" s="10"/>
      <c r="VIG326" s="10"/>
      <c r="VIH326" s="10"/>
      <c r="VIO326" s="10"/>
      <c r="VIP326" s="10"/>
      <c r="VIW326" s="10"/>
      <c r="VIX326" s="10"/>
      <c r="VJE326" s="10"/>
      <c r="VJF326" s="10"/>
      <c r="VJM326" s="10"/>
      <c r="VJN326" s="10"/>
      <c r="VJU326" s="10"/>
      <c r="VJV326" s="10"/>
      <c r="VKC326" s="10"/>
      <c r="VKD326" s="10"/>
      <c r="VKK326" s="10"/>
      <c r="VKL326" s="10"/>
      <c r="VKS326" s="10"/>
      <c r="VKT326" s="10"/>
      <c r="VLA326" s="10"/>
      <c r="VLB326" s="10"/>
      <c r="VLI326" s="10"/>
      <c r="VLJ326" s="10"/>
      <c r="VLQ326" s="10"/>
      <c r="VLR326" s="10"/>
      <c r="VLY326" s="10"/>
      <c r="VLZ326" s="10"/>
      <c r="VMG326" s="10"/>
      <c r="VMH326" s="10"/>
      <c r="VMO326" s="10"/>
      <c r="VMP326" s="10"/>
      <c r="VMW326" s="10"/>
      <c r="VMX326" s="10"/>
      <c r="VNE326" s="10"/>
      <c r="VNF326" s="10"/>
      <c r="VNM326" s="10"/>
      <c r="VNN326" s="10"/>
      <c r="VNU326" s="10"/>
      <c r="VNV326" s="10"/>
      <c r="VOC326" s="10"/>
      <c r="VOD326" s="10"/>
      <c r="VOK326" s="10"/>
      <c r="VOL326" s="10"/>
      <c r="VOS326" s="10"/>
      <c r="VOT326" s="10"/>
      <c r="VPA326" s="10"/>
      <c r="VPB326" s="10"/>
      <c r="VPI326" s="10"/>
      <c r="VPJ326" s="10"/>
      <c r="VPQ326" s="10"/>
      <c r="VPR326" s="10"/>
      <c r="VPY326" s="10"/>
      <c r="VPZ326" s="10"/>
      <c r="VQG326" s="10"/>
      <c r="VQH326" s="10"/>
      <c r="VQO326" s="10"/>
      <c r="VQP326" s="10"/>
      <c r="VQW326" s="10"/>
      <c r="VQX326" s="10"/>
      <c r="VRE326" s="10"/>
      <c r="VRF326" s="10"/>
      <c r="VRM326" s="10"/>
      <c r="VRN326" s="10"/>
      <c r="VRU326" s="10"/>
      <c r="VRV326" s="10"/>
      <c r="VSC326" s="10"/>
      <c r="VSD326" s="10"/>
      <c r="VSK326" s="10"/>
      <c r="VSL326" s="10"/>
      <c r="VSS326" s="10"/>
      <c r="VST326" s="10"/>
      <c r="VTA326" s="10"/>
      <c r="VTB326" s="10"/>
      <c r="VTI326" s="10"/>
      <c r="VTJ326" s="10"/>
      <c r="VTQ326" s="10"/>
      <c r="VTR326" s="10"/>
      <c r="VTY326" s="10"/>
      <c r="VTZ326" s="10"/>
      <c r="VUG326" s="10"/>
      <c r="VUH326" s="10"/>
      <c r="VUO326" s="10"/>
      <c r="VUP326" s="10"/>
      <c r="VUW326" s="10"/>
      <c r="VUX326" s="10"/>
      <c r="VVE326" s="10"/>
      <c r="VVF326" s="10"/>
      <c r="VVM326" s="10"/>
      <c r="VVN326" s="10"/>
      <c r="VVU326" s="10"/>
      <c r="VVV326" s="10"/>
      <c r="VWC326" s="10"/>
      <c r="VWD326" s="10"/>
      <c r="VWK326" s="10"/>
      <c r="VWL326" s="10"/>
      <c r="VWS326" s="10"/>
      <c r="VWT326" s="10"/>
      <c r="VXA326" s="10"/>
      <c r="VXB326" s="10"/>
      <c r="VXI326" s="10"/>
      <c r="VXJ326" s="10"/>
      <c r="VXQ326" s="10"/>
      <c r="VXR326" s="10"/>
      <c r="VXY326" s="10"/>
      <c r="VXZ326" s="10"/>
      <c r="VYG326" s="10"/>
      <c r="VYH326" s="10"/>
      <c r="VYO326" s="10"/>
      <c r="VYP326" s="10"/>
      <c r="VYW326" s="10"/>
      <c r="VYX326" s="10"/>
      <c r="VZE326" s="10"/>
      <c r="VZF326" s="10"/>
      <c r="VZM326" s="10"/>
      <c r="VZN326" s="10"/>
      <c r="VZU326" s="10"/>
      <c r="VZV326" s="10"/>
      <c r="WAC326" s="10"/>
      <c r="WAD326" s="10"/>
      <c r="WAK326" s="10"/>
      <c r="WAL326" s="10"/>
      <c r="WAS326" s="10"/>
      <c r="WAT326" s="10"/>
      <c r="WBA326" s="10"/>
      <c r="WBB326" s="10"/>
      <c r="WBI326" s="10"/>
      <c r="WBJ326" s="10"/>
      <c r="WBQ326" s="10"/>
      <c r="WBR326" s="10"/>
      <c r="WBY326" s="10"/>
      <c r="WBZ326" s="10"/>
      <c r="WCG326" s="10"/>
      <c r="WCH326" s="10"/>
      <c r="WCO326" s="10"/>
      <c r="WCP326" s="10"/>
      <c r="WCW326" s="10"/>
      <c r="WCX326" s="10"/>
      <c r="WDE326" s="10"/>
      <c r="WDF326" s="10"/>
      <c r="WDM326" s="10"/>
      <c r="WDN326" s="10"/>
      <c r="WDU326" s="10"/>
      <c r="WDV326" s="10"/>
      <c r="WEC326" s="10"/>
      <c r="WED326" s="10"/>
      <c r="WEK326" s="10"/>
      <c r="WEL326" s="10"/>
      <c r="WES326" s="10"/>
      <c r="WET326" s="10"/>
      <c r="WFA326" s="10"/>
      <c r="WFB326" s="10"/>
      <c r="WFI326" s="10"/>
      <c r="WFJ326" s="10"/>
      <c r="WFQ326" s="10"/>
      <c r="WFR326" s="10"/>
      <c r="WFY326" s="10"/>
      <c r="WFZ326" s="10"/>
      <c r="WGG326" s="10"/>
      <c r="WGH326" s="10"/>
      <c r="WGO326" s="10"/>
      <c r="WGP326" s="10"/>
      <c r="WGW326" s="10"/>
      <c r="WGX326" s="10"/>
      <c r="WHE326" s="10"/>
      <c r="WHF326" s="10"/>
      <c r="WHM326" s="10"/>
      <c r="WHN326" s="10"/>
      <c r="WHU326" s="10"/>
      <c r="WHV326" s="10"/>
      <c r="WIC326" s="10"/>
      <c r="WID326" s="10"/>
      <c r="WIK326" s="10"/>
      <c r="WIL326" s="10"/>
      <c r="WIS326" s="10"/>
      <c r="WIT326" s="10"/>
      <c r="WJA326" s="10"/>
      <c r="WJB326" s="10"/>
      <c r="WJI326" s="10"/>
      <c r="WJJ326" s="10"/>
      <c r="WJQ326" s="10"/>
      <c r="WJR326" s="10"/>
      <c r="WJY326" s="10"/>
      <c r="WJZ326" s="10"/>
      <c r="WKG326" s="10"/>
      <c r="WKH326" s="10"/>
      <c r="WKO326" s="10"/>
      <c r="WKP326" s="10"/>
      <c r="WKW326" s="10"/>
      <c r="WKX326" s="10"/>
      <c r="WLE326" s="10"/>
      <c r="WLF326" s="10"/>
      <c r="WLM326" s="10"/>
      <c r="WLN326" s="10"/>
      <c r="WLU326" s="10"/>
      <c r="WLV326" s="10"/>
      <c r="WMC326" s="10"/>
      <c r="WMD326" s="10"/>
      <c r="WMK326" s="10"/>
      <c r="WML326" s="10"/>
      <c r="WMS326" s="10"/>
      <c r="WMT326" s="10"/>
      <c r="WNA326" s="10"/>
      <c r="WNB326" s="10"/>
      <c r="WNI326" s="10"/>
      <c r="WNJ326" s="10"/>
      <c r="WNQ326" s="10"/>
      <c r="WNR326" s="10"/>
      <c r="WNY326" s="10"/>
      <c r="WNZ326" s="10"/>
      <c r="WOG326" s="10"/>
      <c r="WOH326" s="10"/>
      <c r="WOO326" s="10"/>
      <c r="WOP326" s="10"/>
      <c r="WOW326" s="10"/>
      <c r="WOX326" s="10"/>
      <c r="WPE326" s="10"/>
      <c r="WPF326" s="10"/>
      <c r="WPM326" s="10"/>
      <c r="WPN326" s="10"/>
      <c r="WPU326" s="10"/>
      <c r="WPV326" s="10"/>
      <c r="WQC326" s="10"/>
      <c r="WQD326" s="10"/>
      <c r="WQK326" s="10"/>
      <c r="WQL326" s="10"/>
      <c r="WQS326" s="10"/>
      <c r="WQT326" s="10"/>
      <c r="WRA326" s="10"/>
      <c r="WRB326" s="10"/>
      <c r="WRI326" s="10"/>
      <c r="WRJ326" s="10"/>
      <c r="WRQ326" s="10"/>
      <c r="WRR326" s="10"/>
      <c r="WRY326" s="10"/>
      <c r="WRZ326" s="10"/>
      <c r="WSG326" s="10"/>
      <c r="WSH326" s="10"/>
      <c r="WSO326" s="10"/>
      <c r="WSP326" s="10"/>
      <c r="WSW326" s="10"/>
      <c r="WSX326" s="10"/>
      <c r="WTE326" s="10"/>
      <c r="WTF326" s="10"/>
      <c r="WTM326" s="10"/>
      <c r="WTN326" s="10"/>
      <c r="WTU326" s="10"/>
      <c r="WTV326" s="10"/>
      <c r="WUC326" s="10"/>
      <c r="WUD326" s="10"/>
      <c r="WUK326" s="10"/>
      <c r="WUL326" s="10"/>
      <c r="WUS326" s="10"/>
      <c r="WUT326" s="10"/>
      <c r="WVA326" s="10"/>
      <c r="WVB326" s="10"/>
      <c r="WVI326" s="10"/>
      <c r="WVJ326" s="10"/>
      <c r="WVQ326" s="10"/>
      <c r="WVR326" s="10"/>
      <c r="WVY326" s="10"/>
      <c r="WVZ326" s="10"/>
      <c r="WWG326" s="10"/>
      <c r="WWH326" s="10"/>
      <c r="WWO326" s="10"/>
      <c r="WWP326" s="10"/>
      <c r="WWW326" s="10"/>
      <c r="WWX326" s="10"/>
      <c r="WXE326" s="10"/>
      <c r="WXF326" s="10"/>
      <c r="WXM326" s="10"/>
      <c r="WXN326" s="10"/>
      <c r="WXU326" s="10"/>
      <c r="WXV326" s="10"/>
      <c r="WYC326" s="10"/>
      <c r="WYD326" s="10"/>
      <c r="WYK326" s="10"/>
      <c r="WYL326" s="10"/>
      <c r="WYS326" s="10"/>
      <c r="WYT326" s="10"/>
      <c r="WZA326" s="10"/>
      <c r="WZB326" s="10"/>
      <c r="WZI326" s="10"/>
      <c r="WZJ326" s="10"/>
      <c r="WZQ326" s="10"/>
      <c r="WZR326" s="10"/>
      <c r="WZY326" s="10"/>
      <c r="WZZ326" s="10"/>
      <c r="XAG326" s="10"/>
      <c r="XAH326" s="10"/>
      <c r="XAO326" s="10"/>
      <c r="XAP326" s="10"/>
      <c r="XAW326" s="10"/>
      <c r="XAX326" s="10"/>
      <c r="XBE326" s="10"/>
      <c r="XBF326" s="10"/>
      <c r="XBM326" s="10"/>
      <c r="XBN326" s="10"/>
      <c r="XBU326" s="10"/>
      <c r="XBV326" s="10"/>
      <c r="XCC326" s="10"/>
      <c r="XCD326" s="10"/>
      <c r="XCK326" s="10"/>
      <c r="XCL326" s="10"/>
      <c r="XCS326" s="10"/>
      <c r="XCT326" s="10"/>
      <c r="XDA326" s="10"/>
      <c r="XDB326" s="10"/>
      <c r="XDI326" s="10"/>
      <c r="XDJ326" s="10"/>
      <c r="XDQ326" s="10"/>
      <c r="XDR326" s="10"/>
      <c r="XDY326" s="10"/>
      <c r="XDZ326" s="10"/>
      <c r="XEG326" s="10"/>
      <c r="XEH326" s="10"/>
      <c r="XEO326" s="10"/>
      <c r="XEP326" s="10"/>
      <c r="XEW326" s="10"/>
      <c r="XEX326" s="10"/>
    </row>
    <row r="327" spans="1:1018 1025:2042 2049:3066 3073:4090 4097:5114 5121:6138 6145:7162 7169:8186 8193:9210 9217:10234 10241:11258 11265:12282 12289:13306 13313:14330 14337:15354 15361:16378">
      <c r="A327" s="10" t="s">
        <v>12082</v>
      </c>
      <c r="B327" s="10" t="s">
        <v>11347</v>
      </c>
      <c r="C327" t="s">
        <v>11348</v>
      </c>
      <c r="F327" s="867">
        <v>16200</v>
      </c>
      <c r="G327">
        <v>0.9</v>
      </c>
      <c r="H327" s="10" t="s">
        <v>13160</v>
      </c>
      <c r="I327" s="206" t="s">
        <v>11947</v>
      </c>
      <c r="J327" s="10" t="s">
        <v>11333</v>
      </c>
      <c r="K327" s="10" t="s">
        <v>9393</v>
      </c>
      <c r="L327" s="10"/>
      <c r="Q327" s="10"/>
      <c r="R327" s="10"/>
      <c r="Y327" s="10"/>
      <c r="Z327" s="10"/>
      <c r="AG327" s="10"/>
      <c r="AH327" s="10"/>
      <c r="AO327" s="10"/>
      <c r="AP327" s="10"/>
      <c r="AW327" s="10"/>
      <c r="AX327" s="10"/>
      <c r="BE327" s="10"/>
      <c r="BF327" s="10"/>
      <c r="BM327" s="10"/>
      <c r="BN327" s="10"/>
      <c r="BU327" s="10"/>
      <c r="BV327" s="10"/>
      <c r="CC327" s="10"/>
      <c r="CD327" s="10"/>
      <c r="CK327" s="10"/>
      <c r="CL327" s="10"/>
      <c r="CS327" s="10"/>
      <c r="CT327" s="10"/>
      <c r="DA327" s="10"/>
      <c r="DB327" s="10"/>
      <c r="DI327" s="10"/>
      <c r="DJ327" s="10"/>
      <c r="DQ327" s="10"/>
      <c r="DR327" s="10"/>
      <c r="DY327" s="10"/>
      <c r="DZ327" s="10"/>
      <c r="EG327" s="10"/>
      <c r="EH327" s="10"/>
      <c r="EO327" s="10"/>
      <c r="EP327" s="10"/>
      <c r="EW327" s="10"/>
      <c r="EX327" s="10"/>
      <c r="FE327" s="10"/>
      <c r="FF327" s="10"/>
      <c r="FM327" s="10"/>
      <c r="FN327" s="10"/>
      <c r="FU327" s="10"/>
      <c r="FV327" s="10"/>
      <c r="GC327" s="10"/>
      <c r="GD327" s="10"/>
      <c r="GK327" s="10"/>
      <c r="GL327" s="10"/>
      <c r="GS327" s="10"/>
      <c r="GT327" s="10"/>
      <c r="HA327" s="10"/>
      <c r="HB327" s="10"/>
      <c r="HI327" s="10"/>
      <c r="HJ327" s="10"/>
      <c r="HQ327" s="10"/>
      <c r="HR327" s="10"/>
      <c r="HY327" s="10"/>
      <c r="HZ327" s="10"/>
      <c r="IG327" s="10"/>
      <c r="IH327" s="10"/>
      <c r="IO327" s="10"/>
      <c r="IP327" s="10"/>
      <c r="IW327" s="10"/>
      <c r="IX327" s="10"/>
      <c r="JE327" s="10"/>
      <c r="JF327" s="10"/>
      <c r="JM327" s="10"/>
      <c r="JN327" s="10"/>
      <c r="JU327" s="10"/>
      <c r="JV327" s="10"/>
      <c r="KC327" s="10"/>
      <c r="KD327" s="10"/>
      <c r="KK327" s="10"/>
      <c r="KL327" s="10"/>
      <c r="KS327" s="10"/>
      <c r="KT327" s="10"/>
      <c r="LA327" s="10"/>
      <c r="LB327" s="10"/>
      <c r="LI327" s="10"/>
      <c r="LJ327" s="10"/>
      <c r="LQ327" s="10"/>
      <c r="LR327" s="10"/>
      <c r="LY327" s="10"/>
      <c r="LZ327" s="10"/>
      <c r="MG327" s="10"/>
      <c r="MH327" s="10"/>
      <c r="MO327" s="10"/>
      <c r="MP327" s="10"/>
      <c r="MW327" s="10"/>
      <c r="MX327" s="10"/>
      <c r="NE327" s="10"/>
      <c r="NF327" s="10"/>
      <c r="NM327" s="10"/>
      <c r="NN327" s="10"/>
      <c r="NU327" s="10"/>
      <c r="NV327" s="10"/>
      <c r="OC327" s="10"/>
      <c r="OD327" s="10"/>
      <c r="OK327" s="10"/>
      <c r="OL327" s="10"/>
      <c r="OS327" s="10"/>
      <c r="OT327" s="10"/>
      <c r="PA327" s="10"/>
      <c r="PB327" s="10"/>
      <c r="PI327" s="10"/>
      <c r="PJ327" s="10"/>
      <c r="PQ327" s="10"/>
      <c r="PR327" s="10"/>
      <c r="PY327" s="10"/>
      <c r="PZ327" s="10"/>
      <c r="QG327" s="10"/>
      <c r="QH327" s="10"/>
      <c r="QO327" s="10"/>
      <c r="QP327" s="10"/>
      <c r="QW327" s="10"/>
      <c r="QX327" s="10"/>
      <c r="RE327" s="10"/>
      <c r="RF327" s="10"/>
      <c r="RM327" s="10"/>
      <c r="RN327" s="10"/>
      <c r="RU327" s="10"/>
      <c r="RV327" s="10"/>
      <c r="SC327" s="10"/>
      <c r="SD327" s="10"/>
      <c r="SK327" s="10"/>
      <c r="SL327" s="10"/>
      <c r="SS327" s="10"/>
      <c r="ST327" s="10"/>
      <c r="TA327" s="10"/>
      <c r="TB327" s="10"/>
      <c r="TI327" s="10"/>
      <c r="TJ327" s="10"/>
      <c r="TQ327" s="10"/>
      <c r="TR327" s="10"/>
      <c r="TY327" s="10"/>
      <c r="TZ327" s="10"/>
      <c r="UG327" s="10"/>
      <c r="UH327" s="10"/>
      <c r="UO327" s="10"/>
      <c r="UP327" s="10"/>
      <c r="UW327" s="10"/>
      <c r="UX327" s="10"/>
      <c r="VE327" s="10"/>
      <c r="VF327" s="10"/>
      <c r="VM327" s="10"/>
      <c r="VN327" s="10"/>
      <c r="VU327" s="10"/>
      <c r="VV327" s="10"/>
      <c r="WC327" s="10"/>
      <c r="WD327" s="10"/>
      <c r="WK327" s="10"/>
      <c r="WL327" s="10"/>
      <c r="WS327" s="10"/>
      <c r="WT327" s="10"/>
      <c r="XA327" s="10"/>
      <c r="XB327" s="10"/>
      <c r="XI327" s="10"/>
      <c r="XJ327" s="10"/>
      <c r="XQ327" s="10"/>
      <c r="XR327" s="10"/>
      <c r="XY327" s="10"/>
      <c r="XZ327" s="10"/>
      <c r="YG327" s="10"/>
      <c r="YH327" s="10"/>
      <c r="YO327" s="10"/>
      <c r="YP327" s="10"/>
      <c r="YW327" s="10"/>
      <c r="YX327" s="10"/>
      <c r="ZE327" s="10"/>
      <c r="ZF327" s="10"/>
      <c r="ZM327" s="10"/>
      <c r="ZN327" s="10"/>
      <c r="ZU327" s="10"/>
      <c r="ZV327" s="10"/>
      <c r="AAC327" s="10"/>
      <c r="AAD327" s="10"/>
      <c r="AAK327" s="10"/>
      <c r="AAL327" s="10"/>
      <c r="AAS327" s="10"/>
      <c r="AAT327" s="10"/>
      <c r="ABA327" s="10"/>
      <c r="ABB327" s="10"/>
      <c r="ABI327" s="10"/>
      <c r="ABJ327" s="10"/>
      <c r="ABQ327" s="10"/>
      <c r="ABR327" s="10"/>
      <c r="ABY327" s="10"/>
      <c r="ABZ327" s="10"/>
      <c r="ACG327" s="10"/>
      <c r="ACH327" s="10"/>
      <c r="ACO327" s="10"/>
      <c r="ACP327" s="10"/>
      <c r="ACW327" s="10"/>
      <c r="ACX327" s="10"/>
      <c r="ADE327" s="10"/>
      <c r="ADF327" s="10"/>
      <c r="ADM327" s="10"/>
      <c r="ADN327" s="10"/>
      <c r="ADU327" s="10"/>
      <c r="ADV327" s="10"/>
      <c r="AEC327" s="10"/>
      <c r="AED327" s="10"/>
      <c r="AEK327" s="10"/>
      <c r="AEL327" s="10"/>
      <c r="AES327" s="10"/>
      <c r="AET327" s="10"/>
      <c r="AFA327" s="10"/>
      <c r="AFB327" s="10"/>
      <c r="AFI327" s="10"/>
      <c r="AFJ327" s="10"/>
      <c r="AFQ327" s="10"/>
      <c r="AFR327" s="10"/>
      <c r="AFY327" s="10"/>
      <c r="AFZ327" s="10"/>
      <c r="AGG327" s="10"/>
      <c r="AGH327" s="10"/>
      <c r="AGO327" s="10"/>
      <c r="AGP327" s="10"/>
      <c r="AGW327" s="10"/>
      <c r="AGX327" s="10"/>
      <c r="AHE327" s="10"/>
      <c r="AHF327" s="10"/>
      <c r="AHM327" s="10"/>
      <c r="AHN327" s="10"/>
      <c r="AHU327" s="10"/>
      <c r="AHV327" s="10"/>
      <c r="AIC327" s="10"/>
      <c r="AID327" s="10"/>
      <c r="AIK327" s="10"/>
      <c r="AIL327" s="10"/>
      <c r="AIS327" s="10"/>
      <c r="AIT327" s="10"/>
      <c r="AJA327" s="10"/>
      <c r="AJB327" s="10"/>
      <c r="AJI327" s="10"/>
      <c r="AJJ327" s="10"/>
      <c r="AJQ327" s="10"/>
      <c r="AJR327" s="10"/>
      <c r="AJY327" s="10"/>
      <c r="AJZ327" s="10"/>
      <c r="AKG327" s="10"/>
      <c r="AKH327" s="10"/>
      <c r="AKO327" s="10"/>
      <c r="AKP327" s="10"/>
      <c r="AKW327" s="10"/>
      <c r="AKX327" s="10"/>
      <c r="ALE327" s="10"/>
      <c r="ALF327" s="10"/>
      <c r="ALM327" s="10"/>
      <c r="ALN327" s="10"/>
      <c r="ALU327" s="10"/>
      <c r="ALV327" s="10"/>
      <c r="AMC327" s="10"/>
      <c r="AMD327" s="10"/>
      <c r="AMK327" s="10"/>
      <c r="AML327" s="10"/>
      <c r="AMS327" s="10"/>
      <c r="AMT327" s="10"/>
      <c r="ANA327" s="10"/>
      <c r="ANB327" s="10"/>
      <c r="ANI327" s="10"/>
      <c r="ANJ327" s="10"/>
      <c r="ANQ327" s="10"/>
      <c r="ANR327" s="10"/>
      <c r="ANY327" s="10"/>
      <c r="ANZ327" s="10"/>
      <c r="AOG327" s="10"/>
      <c r="AOH327" s="10"/>
      <c r="AOO327" s="10"/>
      <c r="AOP327" s="10"/>
      <c r="AOW327" s="10"/>
      <c r="AOX327" s="10"/>
      <c r="APE327" s="10"/>
      <c r="APF327" s="10"/>
      <c r="APM327" s="10"/>
      <c r="APN327" s="10"/>
      <c r="APU327" s="10"/>
      <c r="APV327" s="10"/>
      <c r="AQC327" s="10"/>
      <c r="AQD327" s="10"/>
      <c r="AQK327" s="10"/>
      <c r="AQL327" s="10"/>
      <c r="AQS327" s="10"/>
      <c r="AQT327" s="10"/>
      <c r="ARA327" s="10"/>
      <c r="ARB327" s="10"/>
      <c r="ARI327" s="10"/>
      <c r="ARJ327" s="10"/>
      <c r="ARQ327" s="10"/>
      <c r="ARR327" s="10"/>
      <c r="ARY327" s="10"/>
      <c r="ARZ327" s="10"/>
      <c r="ASG327" s="10"/>
      <c r="ASH327" s="10"/>
      <c r="ASO327" s="10"/>
      <c r="ASP327" s="10"/>
      <c r="ASW327" s="10"/>
      <c r="ASX327" s="10"/>
      <c r="ATE327" s="10"/>
      <c r="ATF327" s="10"/>
      <c r="ATM327" s="10"/>
      <c r="ATN327" s="10"/>
      <c r="ATU327" s="10"/>
      <c r="ATV327" s="10"/>
      <c r="AUC327" s="10"/>
      <c r="AUD327" s="10"/>
      <c r="AUK327" s="10"/>
      <c r="AUL327" s="10"/>
      <c r="AUS327" s="10"/>
      <c r="AUT327" s="10"/>
      <c r="AVA327" s="10"/>
      <c r="AVB327" s="10"/>
      <c r="AVI327" s="10"/>
      <c r="AVJ327" s="10"/>
      <c r="AVQ327" s="10"/>
      <c r="AVR327" s="10"/>
      <c r="AVY327" s="10"/>
      <c r="AVZ327" s="10"/>
      <c r="AWG327" s="10"/>
      <c r="AWH327" s="10"/>
      <c r="AWO327" s="10"/>
      <c r="AWP327" s="10"/>
      <c r="AWW327" s="10"/>
      <c r="AWX327" s="10"/>
      <c r="AXE327" s="10"/>
      <c r="AXF327" s="10"/>
      <c r="AXM327" s="10"/>
      <c r="AXN327" s="10"/>
      <c r="AXU327" s="10"/>
      <c r="AXV327" s="10"/>
      <c r="AYC327" s="10"/>
      <c r="AYD327" s="10"/>
      <c r="AYK327" s="10"/>
      <c r="AYL327" s="10"/>
      <c r="AYS327" s="10"/>
      <c r="AYT327" s="10"/>
      <c r="AZA327" s="10"/>
      <c r="AZB327" s="10"/>
      <c r="AZI327" s="10"/>
      <c r="AZJ327" s="10"/>
      <c r="AZQ327" s="10"/>
      <c r="AZR327" s="10"/>
      <c r="AZY327" s="10"/>
      <c r="AZZ327" s="10"/>
      <c r="BAG327" s="10"/>
      <c r="BAH327" s="10"/>
      <c r="BAO327" s="10"/>
      <c r="BAP327" s="10"/>
      <c r="BAW327" s="10"/>
      <c r="BAX327" s="10"/>
      <c r="BBE327" s="10"/>
      <c r="BBF327" s="10"/>
      <c r="BBM327" s="10"/>
      <c r="BBN327" s="10"/>
      <c r="BBU327" s="10"/>
      <c r="BBV327" s="10"/>
      <c r="BCC327" s="10"/>
      <c r="BCD327" s="10"/>
      <c r="BCK327" s="10"/>
      <c r="BCL327" s="10"/>
      <c r="BCS327" s="10"/>
      <c r="BCT327" s="10"/>
      <c r="BDA327" s="10"/>
      <c r="BDB327" s="10"/>
      <c r="BDI327" s="10"/>
      <c r="BDJ327" s="10"/>
      <c r="BDQ327" s="10"/>
      <c r="BDR327" s="10"/>
      <c r="BDY327" s="10"/>
      <c r="BDZ327" s="10"/>
      <c r="BEG327" s="10"/>
      <c r="BEH327" s="10"/>
      <c r="BEO327" s="10"/>
      <c r="BEP327" s="10"/>
      <c r="BEW327" s="10"/>
      <c r="BEX327" s="10"/>
      <c r="BFE327" s="10"/>
      <c r="BFF327" s="10"/>
      <c r="BFM327" s="10"/>
      <c r="BFN327" s="10"/>
      <c r="BFU327" s="10"/>
      <c r="BFV327" s="10"/>
      <c r="BGC327" s="10"/>
      <c r="BGD327" s="10"/>
      <c r="BGK327" s="10"/>
      <c r="BGL327" s="10"/>
      <c r="BGS327" s="10"/>
      <c r="BGT327" s="10"/>
      <c r="BHA327" s="10"/>
      <c r="BHB327" s="10"/>
      <c r="BHI327" s="10"/>
      <c r="BHJ327" s="10"/>
      <c r="BHQ327" s="10"/>
      <c r="BHR327" s="10"/>
      <c r="BHY327" s="10"/>
      <c r="BHZ327" s="10"/>
      <c r="BIG327" s="10"/>
      <c r="BIH327" s="10"/>
      <c r="BIO327" s="10"/>
      <c r="BIP327" s="10"/>
      <c r="BIW327" s="10"/>
      <c r="BIX327" s="10"/>
      <c r="BJE327" s="10"/>
      <c r="BJF327" s="10"/>
      <c r="BJM327" s="10"/>
      <c r="BJN327" s="10"/>
      <c r="BJU327" s="10"/>
      <c r="BJV327" s="10"/>
      <c r="BKC327" s="10"/>
      <c r="BKD327" s="10"/>
      <c r="BKK327" s="10"/>
      <c r="BKL327" s="10"/>
      <c r="BKS327" s="10"/>
      <c r="BKT327" s="10"/>
      <c r="BLA327" s="10"/>
      <c r="BLB327" s="10"/>
      <c r="BLI327" s="10"/>
      <c r="BLJ327" s="10"/>
      <c r="BLQ327" s="10"/>
      <c r="BLR327" s="10"/>
      <c r="BLY327" s="10"/>
      <c r="BLZ327" s="10"/>
      <c r="BMG327" s="10"/>
      <c r="BMH327" s="10"/>
      <c r="BMO327" s="10"/>
      <c r="BMP327" s="10"/>
      <c r="BMW327" s="10"/>
      <c r="BMX327" s="10"/>
      <c r="BNE327" s="10"/>
      <c r="BNF327" s="10"/>
      <c r="BNM327" s="10"/>
      <c r="BNN327" s="10"/>
      <c r="BNU327" s="10"/>
      <c r="BNV327" s="10"/>
      <c r="BOC327" s="10"/>
      <c r="BOD327" s="10"/>
      <c r="BOK327" s="10"/>
      <c r="BOL327" s="10"/>
      <c r="BOS327" s="10"/>
      <c r="BOT327" s="10"/>
      <c r="BPA327" s="10"/>
      <c r="BPB327" s="10"/>
      <c r="BPI327" s="10"/>
      <c r="BPJ327" s="10"/>
      <c r="BPQ327" s="10"/>
      <c r="BPR327" s="10"/>
      <c r="BPY327" s="10"/>
      <c r="BPZ327" s="10"/>
      <c r="BQG327" s="10"/>
      <c r="BQH327" s="10"/>
      <c r="BQO327" s="10"/>
      <c r="BQP327" s="10"/>
      <c r="BQW327" s="10"/>
      <c r="BQX327" s="10"/>
      <c r="BRE327" s="10"/>
      <c r="BRF327" s="10"/>
      <c r="BRM327" s="10"/>
      <c r="BRN327" s="10"/>
      <c r="BRU327" s="10"/>
      <c r="BRV327" s="10"/>
      <c r="BSC327" s="10"/>
      <c r="BSD327" s="10"/>
      <c r="BSK327" s="10"/>
      <c r="BSL327" s="10"/>
      <c r="BSS327" s="10"/>
      <c r="BST327" s="10"/>
      <c r="BTA327" s="10"/>
      <c r="BTB327" s="10"/>
      <c r="BTI327" s="10"/>
      <c r="BTJ327" s="10"/>
      <c r="BTQ327" s="10"/>
      <c r="BTR327" s="10"/>
      <c r="BTY327" s="10"/>
      <c r="BTZ327" s="10"/>
      <c r="BUG327" s="10"/>
      <c r="BUH327" s="10"/>
      <c r="BUO327" s="10"/>
      <c r="BUP327" s="10"/>
      <c r="BUW327" s="10"/>
      <c r="BUX327" s="10"/>
      <c r="BVE327" s="10"/>
      <c r="BVF327" s="10"/>
      <c r="BVM327" s="10"/>
      <c r="BVN327" s="10"/>
      <c r="BVU327" s="10"/>
      <c r="BVV327" s="10"/>
      <c r="BWC327" s="10"/>
      <c r="BWD327" s="10"/>
      <c r="BWK327" s="10"/>
      <c r="BWL327" s="10"/>
      <c r="BWS327" s="10"/>
      <c r="BWT327" s="10"/>
      <c r="BXA327" s="10"/>
      <c r="BXB327" s="10"/>
      <c r="BXI327" s="10"/>
      <c r="BXJ327" s="10"/>
      <c r="BXQ327" s="10"/>
      <c r="BXR327" s="10"/>
      <c r="BXY327" s="10"/>
      <c r="BXZ327" s="10"/>
      <c r="BYG327" s="10"/>
      <c r="BYH327" s="10"/>
      <c r="BYO327" s="10"/>
      <c r="BYP327" s="10"/>
      <c r="BYW327" s="10"/>
      <c r="BYX327" s="10"/>
      <c r="BZE327" s="10"/>
      <c r="BZF327" s="10"/>
      <c r="BZM327" s="10"/>
      <c r="BZN327" s="10"/>
      <c r="BZU327" s="10"/>
      <c r="BZV327" s="10"/>
      <c r="CAC327" s="10"/>
      <c r="CAD327" s="10"/>
      <c r="CAK327" s="10"/>
      <c r="CAL327" s="10"/>
      <c r="CAS327" s="10"/>
      <c r="CAT327" s="10"/>
      <c r="CBA327" s="10"/>
      <c r="CBB327" s="10"/>
      <c r="CBI327" s="10"/>
      <c r="CBJ327" s="10"/>
      <c r="CBQ327" s="10"/>
      <c r="CBR327" s="10"/>
      <c r="CBY327" s="10"/>
      <c r="CBZ327" s="10"/>
      <c r="CCG327" s="10"/>
      <c r="CCH327" s="10"/>
      <c r="CCO327" s="10"/>
      <c r="CCP327" s="10"/>
      <c r="CCW327" s="10"/>
      <c r="CCX327" s="10"/>
      <c r="CDE327" s="10"/>
      <c r="CDF327" s="10"/>
      <c r="CDM327" s="10"/>
      <c r="CDN327" s="10"/>
      <c r="CDU327" s="10"/>
      <c r="CDV327" s="10"/>
      <c r="CEC327" s="10"/>
      <c r="CED327" s="10"/>
      <c r="CEK327" s="10"/>
      <c r="CEL327" s="10"/>
      <c r="CES327" s="10"/>
      <c r="CET327" s="10"/>
      <c r="CFA327" s="10"/>
      <c r="CFB327" s="10"/>
      <c r="CFI327" s="10"/>
      <c r="CFJ327" s="10"/>
      <c r="CFQ327" s="10"/>
      <c r="CFR327" s="10"/>
      <c r="CFY327" s="10"/>
      <c r="CFZ327" s="10"/>
      <c r="CGG327" s="10"/>
      <c r="CGH327" s="10"/>
      <c r="CGO327" s="10"/>
      <c r="CGP327" s="10"/>
      <c r="CGW327" s="10"/>
      <c r="CGX327" s="10"/>
      <c r="CHE327" s="10"/>
      <c r="CHF327" s="10"/>
      <c r="CHM327" s="10"/>
      <c r="CHN327" s="10"/>
      <c r="CHU327" s="10"/>
      <c r="CHV327" s="10"/>
      <c r="CIC327" s="10"/>
      <c r="CID327" s="10"/>
      <c r="CIK327" s="10"/>
      <c r="CIL327" s="10"/>
      <c r="CIS327" s="10"/>
      <c r="CIT327" s="10"/>
      <c r="CJA327" s="10"/>
      <c r="CJB327" s="10"/>
      <c r="CJI327" s="10"/>
      <c r="CJJ327" s="10"/>
      <c r="CJQ327" s="10"/>
      <c r="CJR327" s="10"/>
      <c r="CJY327" s="10"/>
      <c r="CJZ327" s="10"/>
      <c r="CKG327" s="10"/>
      <c r="CKH327" s="10"/>
      <c r="CKO327" s="10"/>
      <c r="CKP327" s="10"/>
      <c r="CKW327" s="10"/>
      <c r="CKX327" s="10"/>
      <c r="CLE327" s="10"/>
      <c r="CLF327" s="10"/>
      <c r="CLM327" s="10"/>
      <c r="CLN327" s="10"/>
      <c r="CLU327" s="10"/>
      <c r="CLV327" s="10"/>
      <c r="CMC327" s="10"/>
      <c r="CMD327" s="10"/>
      <c r="CMK327" s="10"/>
      <c r="CML327" s="10"/>
      <c r="CMS327" s="10"/>
      <c r="CMT327" s="10"/>
      <c r="CNA327" s="10"/>
      <c r="CNB327" s="10"/>
      <c r="CNI327" s="10"/>
      <c r="CNJ327" s="10"/>
      <c r="CNQ327" s="10"/>
      <c r="CNR327" s="10"/>
      <c r="CNY327" s="10"/>
      <c r="CNZ327" s="10"/>
      <c r="COG327" s="10"/>
      <c r="COH327" s="10"/>
      <c r="COO327" s="10"/>
      <c r="COP327" s="10"/>
      <c r="COW327" s="10"/>
      <c r="COX327" s="10"/>
      <c r="CPE327" s="10"/>
      <c r="CPF327" s="10"/>
      <c r="CPM327" s="10"/>
      <c r="CPN327" s="10"/>
      <c r="CPU327" s="10"/>
      <c r="CPV327" s="10"/>
      <c r="CQC327" s="10"/>
      <c r="CQD327" s="10"/>
      <c r="CQK327" s="10"/>
      <c r="CQL327" s="10"/>
      <c r="CQS327" s="10"/>
      <c r="CQT327" s="10"/>
      <c r="CRA327" s="10"/>
      <c r="CRB327" s="10"/>
      <c r="CRI327" s="10"/>
      <c r="CRJ327" s="10"/>
      <c r="CRQ327" s="10"/>
      <c r="CRR327" s="10"/>
      <c r="CRY327" s="10"/>
      <c r="CRZ327" s="10"/>
      <c r="CSG327" s="10"/>
      <c r="CSH327" s="10"/>
      <c r="CSO327" s="10"/>
      <c r="CSP327" s="10"/>
      <c r="CSW327" s="10"/>
      <c r="CSX327" s="10"/>
      <c r="CTE327" s="10"/>
      <c r="CTF327" s="10"/>
      <c r="CTM327" s="10"/>
      <c r="CTN327" s="10"/>
      <c r="CTU327" s="10"/>
      <c r="CTV327" s="10"/>
      <c r="CUC327" s="10"/>
      <c r="CUD327" s="10"/>
      <c r="CUK327" s="10"/>
      <c r="CUL327" s="10"/>
      <c r="CUS327" s="10"/>
      <c r="CUT327" s="10"/>
      <c r="CVA327" s="10"/>
      <c r="CVB327" s="10"/>
      <c r="CVI327" s="10"/>
      <c r="CVJ327" s="10"/>
      <c r="CVQ327" s="10"/>
      <c r="CVR327" s="10"/>
      <c r="CVY327" s="10"/>
      <c r="CVZ327" s="10"/>
      <c r="CWG327" s="10"/>
      <c r="CWH327" s="10"/>
      <c r="CWO327" s="10"/>
      <c r="CWP327" s="10"/>
      <c r="CWW327" s="10"/>
      <c r="CWX327" s="10"/>
      <c r="CXE327" s="10"/>
      <c r="CXF327" s="10"/>
      <c r="CXM327" s="10"/>
      <c r="CXN327" s="10"/>
      <c r="CXU327" s="10"/>
      <c r="CXV327" s="10"/>
      <c r="CYC327" s="10"/>
      <c r="CYD327" s="10"/>
      <c r="CYK327" s="10"/>
      <c r="CYL327" s="10"/>
      <c r="CYS327" s="10"/>
      <c r="CYT327" s="10"/>
      <c r="CZA327" s="10"/>
      <c r="CZB327" s="10"/>
      <c r="CZI327" s="10"/>
      <c r="CZJ327" s="10"/>
      <c r="CZQ327" s="10"/>
      <c r="CZR327" s="10"/>
      <c r="CZY327" s="10"/>
      <c r="CZZ327" s="10"/>
      <c r="DAG327" s="10"/>
      <c r="DAH327" s="10"/>
      <c r="DAO327" s="10"/>
      <c r="DAP327" s="10"/>
      <c r="DAW327" s="10"/>
      <c r="DAX327" s="10"/>
      <c r="DBE327" s="10"/>
      <c r="DBF327" s="10"/>
      <c r="DBM327" s="10"/>
      <c r="DBN327" s="10"/>
      <c r="DBU327" s="10"/>
      <c r="DBV327" s="10"/>
      <c r="DCC327" s="10"/>
      <c r="DCD327" s="10"/>
      <c r="DCK327" s="10"/>
      <c r="DCL327" s="10"/>
      <c r="DCS327" s="10"/>
      <c r="DCT327" s="10"/>
      <c r="DDA327" s="10"/>
      <c r="DDB327" s="10"/>
      <c r="DDI327" s="10"/>
      <c r="DDJ327" s="10"/>
      <c r="DDQ327" s="10"/>
      <c r="DDR327" s="10"/>
      <c r="DDY327" s="10"/>
      <c r="DDZ327" s="10"/>
      <c r="DEG327" s="10"/>
      <c r="DEH327" s="10"/>
      <c r="DEO327" s="10"/>
      <c r="DEP327" s="10"/>
      <c r="DEW327" s="10"/>
      <c r="DEX327" s="10"/>
      <c r="DFE327" s="10"/>
      <c r="DFF327" s="10"/>
      <c r="DFM327" s="10"/>
      <c r="DFN327" s="10"/>
      <c r="DFU327" s="10"/>
      <c r="DFV327" s="10"/>
      <c r="DGC327" s="10"/>
      <c r="DGD327" s="10"/>
      <c r="DGK327" s="10"/>
      <c r="DGL327" s="10"/>
      <c r="DGS327" s="10"/>
      <c r="DGT327" s="10"/>
      <c r="DHA327" s="10"/>
      <c r="DHB327" s="10"/>
      <c r="DHI327" s="10"/>
      <c r="DHJ327" s="10"/>
      <c r="DHQ327" s="10"/>
      <c r="DHR327" s="10"/>
      <c r="DHY327" s="10"/>
      <c r="DHZ327" s="10"/>
      <c r="DIG327" s="10"/>
      <c r="DIH327" s="10"/>
      <c r="DIO327" s="10"/>
      <c r="DIP327" s="10"/>
      <c r="DIW327" s="10"/>
      <c r="DIX327" s="10"/>
      <c r="DJE327" s="10"/>
      <c r="DJF327" s="10"/>
      <c r="DJM327" s="10"/>
      <c r="DJN327" s="10"/>
      <c r="DJU327" s="10"/>
      <c r="DJV327" s="10"/>
      <c r="DKC327" s="10"/>
      <c r="DKD327" s="10"/>
      <c r="DKK327" s="10"/>
      <c r="DKL327" s="10"/>
      <c r="DKS327" s="10"/>
      <c r="DKT327" s="10"/>
      <c r="DLA327" s="10"/>
      <c r="DLB327" s="10"/>
      <c r="DLI327" s="10"/>
      <c r="DLJ327" s="10"/>
      <c r="DLQ327" s="10"/>
      <c r="DLR327" s="10"/>
      <c r="DLY327" s="10"/>
      <c r="DLZ327" s="10"/>
      <c r="DMG327" s="10"/>
      <c r="DMH327" s="10"/>
      <c r="DMO327" s="10"/>
      <c r="DMP327" s="10"/>
      <c r="DMW327" s="10"/>
      <c r="DMX327" s="10"/>
      <c r="DNE327" s="10"/>
      <c r="DNF327" s="10"/>
      <c r="DNM327" s="10"/>
      <c r="DNN327" s="10"/>
      <c r="DNU327" s="10"/>
      <c r="DNV327" s="10"/>
      <c r="DOC327" s="10"/>
      <c r="DOD327" s="10"/>
      <c r="DOK327" s="10"/>
      <c r="DOL327" s="10"/>
      <c r="DOS327" s="10"/>
      <c r="DOT327" s="10"/>
      <c r="DPA327" s="10"/>
      <c r="DPB327" s="10"/>
      <c r="DPI327" s="10"/>
      <c r="DPJ327" s="10"/>
      <c r="DPQ327" s="10"/>
      <c r="DPR327" s="10"/>
      <c r="DPY327" s="10"/>
      <c r="DPZ327" s="10"/>
      <c r="DQG327" s="10"/>
      <c r="DQH327" s="10"/>
      <c r="DQO327" s="10"/>
      <c r="DQP327" s="10"/>
      <c r="DQW327" s="10"/>
      <c r="DQX327" s="10"/>
      <c r="DRE327" s="10"/>
      <c r="DRF327" s="10"/>
      <c r="DRM327" s="10"/>
      <c r="DRN327" s="10"/>
      <c r="DRU327" s="10"/>
      <c r="DRV327" s="10"/>
      <c r="DSC327" s="10"/>
      <c r="DSD327" s="10"/>
      <c r="DSK327" s="10"/>
      <c r="DSL327" s="10"/>
      <c r="DSS327" s="10"/>
      <c r="DST327" s="10"/>
      <c r="DTA327" s="10"/>
      <c r="DTB327" s="10"/>
      <c r="DTI327" s="10"/>
      <c r="DTJ327" s="10"/>
      <c r="DTQ327" s="10"/>
      <c r="DTR327" s="10"/>
      <c r="DTY327" s="10"/>
      <c r="DTZ327" s="10"/>
      <c r="DUG327" s="10"/>
      <c r="DUH327" s="10"/>
      <c r="DUO327" s="10"/>
      <c r="DUP327" s="10"/>
      <c r="DUW327" s="10"/>
      <c r="DUX327" s="10"/>
      <c r="DVE327" s="10"/>
      <c r="DVF327" s="10"/>
      <c r="DVM327" s="10"/>
      <c r="DVN327" s="10"/>
      <c r="DVU327" s="10"/>
      <c r="DVV327" s="10"/>
      <c r="DWC327" s="10"/>
      <c r="DWD327" s="10"/>
      <c r="DWK327" s="10"/>
      <c r="DWL327" s="10"/>
      <c r="DWS327" s="10"/>
      <c r="DWT327" s="10"/>
      <c r="DXA327" s="10"/>
      <c r="DXB327" s="10"/>
      <c r="DXI327" s="10"/>
      <c r="DXJ327" s="10"/>
      <c r="DXQ327" s="10"/>
      <c r="DXR327" s="10"/>
      <c r="DXY327" s="10"/>
      <c r="DXZ327" s="10"/>
      <c r="DYG327" s="10"/>
      <c r="DYH327" s="10"/>
      <c r="DYO327" s="10"/>
      <c r="DYP327" s="10"/>
      <c r="DYW327" s="10"/>
      <c r="DYX327" s="10"/>
      <c r="DZE327" s="10"/>
      <c r="DZF327" s="10"/>
      <c r="DZM327" s="10"/>
      <c r="DZN327" s="10"/>
      <c r="DZU327" s="10"/>
      <c r="DZV327" s="10"/>
      <c r="EAC327" s="10"/>
      <c r="EAD327" s="10"/>
      <c r="EAK327" s="10"/>
      <c r="EAL327" s="10"/>
      <c r="EAS327" s="10"/>
      <c r="EAT327" s="10"/>
      <c r="EBA327" s="10"/>
      <c r="EBB327" s="10"/>
      <c r="EBI327" s="10"/>
      <c r="EBJ327" s="10"/>
      <c r="EBQ327" s="10"/>
      <c r="EBR327" s="10"/>
      <c r="EBY327" s="10"/>
      <c r="EBZ327" s="10"/>
      <c r="ECG327" s="10"/>
      <c r="ECH327" s="10"/>
      <c r="ECO327" s="10"/>
      <c r="ECP327" s="10"/>
      <c r="ECW327" s="10"/>
      <c r="ECX327" s="10"/>
      <c r="EDE327" s="10"/>
      <c r="EDF327" s="10"/>
      <c r="EDM327" s="10"/>
      <c r="EDN327" s="10"/>
      <c r="EDU327" s="10"/>
      <c r="EDV327" s="10"/>
      <c r="EEC327" s="10"/>
      <c r="EED327" s="10"/>
      <c r="EEK327" s="10"/>
      <c r="EEL327" s="10"/>
      <c r="EES327" s="10"/>
      <c r="EET327" s="10"/>
      <c r="EFA327" s="10"/>
      <c r="EFB327" s="10"/>
      <c r="EFI327" s="10"/>
      <c r="EFJ327" s="10"/>
      <c r="EFQ327" s="10"/>
      <c r="EFR327" s="10"/>
      <c r="EFY327" s="10"/>
      <c r="EFZ327" s="10"/>
      <c r="EGG327" s="10"/>
      <c r="EGH327" s="10"/>
      <c r="EGO327" s="10"/>
      <c r="EGP327" s="10"/>
      <c r="EGW327" s="10"/>
      <c r="EGX327" s="10"/>
      <c r="EHE327" s="10"/>
      <c r="EHF327" s="10"/>
      <c r="EHM327" s="10"/>
      <c r="EHN327" s="10"/>
      <c r="EHU327" s="10"/>
      <c r="EHV327" s="10"/>
      <c r="EIC327" s="10"/>
      <c r="EID327" s="10"/>
      <c r="EIK327" s="10"/>
      <c r="EIL327" s="10"/>
      <c r="EIS327" s="10"/>
      <c r="EIT327" s="10"/>
      <c r="EJA327" s="10"/>
      <c r="EJB327" s="10"/>
      <c r="EJI327" s="10"/>
      <c r="EJJ327" s="10"/>
      <c r="EJQ327" s="10"/>
      <c r="EJR327" s="10"/>
      <c r="EJY327" s="10"/>
      <c r="EJZ327" s="10"/>
      <c r="EKG327" s="10"/>
      <c r="EKH327" s="10"/>
      <c r="EKO327" s="10"/>
      <c r="EKP327" s="10"/>
      <c r="EKW327" s="10"/>
      <c r="EKX327" s="10"/>
      <c r="ELE327" s="10"/>
      <c r="ELF327" s="10"/>
      <c r="ELM327" s="10"/>
      <c r="ELN327" s="10"/>
      <c r="ELU327" s="10"/>
      <c r="ELV327" s="10"/>
      <c r="EMC327" s="10"/>
      <c r="EMD327" s="10"/>
      <c r="EMK327" s="10"/>
      <c r="EML327" s="10"/>
      <c r="EMS327" s="10"/>
      <c r="EMT327" s="10"/>
      <c r="ENA327" s="10"/>
      <c r="ENB327" s="10"/>
      <c r="ENI327" s="10"/>
      <c r="ENJ327" s="10"/>
      <c r="ENQ327" s="10"/>
      <c r="ENR327" s="10"/>
      <c r="ENY327" s="10"/>
      <c r="ENZ327" s="10"/>
      <c r="EOG327" s="10"/>
      <c r="EOH327" s="10"/>
      <c r="EOO327" s="10"/>
      <c r="EOP327" s="10"/>
      <c r="EOW327" s="10"/>
      <c r="EOX327" s="10"/>
      <c r="EPE327" s="10"/>
      <c r="EPF327" s="10"/>
      <c r="EPM327" s="10"/>
      <c r="EPN327" s="10"/>
      <c r="EPU327" s="10"/>
      <c r="EPV327" s="10"/>
      <c r="EQC327" s="10"/>
      <c r="EQD327" s="10"/>
      <c r="EQK327" s="10"/>
      <c r="EQL327" s="10"/>
      <c r="EQS327" s="10"/>
      <c r="EQT327" s="10"/>
      <c r="ERA327" s="10"/>
      <c r="ERB327" s="10"/>
      <c r="ERI327" s="10"/>
      <c r="ERJ327" s="10"/>
      <c r="ERQ327" s="10"/>
      <c r="ERR327" s="10"/>
      <c r="ERY327" s="10"/>
      <c r="ERZ327" s="10"/>
      <c r="ESG327" s="10"/>
      <c r="ESH327" s="10"/>
      <c r="ESO327" s="10"/>
      <c r="ESP327" s="10"/>
      <c r="ESW327" s="10"/>
      <c r="ESX327" s="10"/>
      <c r="ETE327" s="10"/>
      <c r="ETF327" s="10"/>
      <c r="ETM327" s="10"/>
      <c r="ETN327" s="10"/>
      <c r="ETU327" s="10"/>
      <c r="ETV327" s="10"/>
      <c r="EUC327" s="10"/>
      <c r="EUD327" s="10"/>
      <c r="EUK327" s="10"/>
      <c r="EUL327" s="10"/>
      <c r="EUS327" s="10"/>
      <c r="EUT327" s="10"/>
      <c r="EVA327" s="10"/>
      <c r="EVB327" s="10"/>
      <c r="EVI327" s="10"/>
      <c r="EVJ327" s="10"/>
      <c r="EVQ327" s="10"/>
      <c r="EVR327" s="10"/>
      <c r="EVY327" s="10"/>
      <c r="EVZ327" s="10"/>
      <c r="EWG327" s="10"/>
      <c r="EWH327" s="10"/>
      <c r="EWO327" s="10"/>
      <c r="EWP327" s="10"/>
      <c r="EWW327" s="10"/>
      <c r="EWX327" s="10"/>
      <c r="EXE327" s="10"/>
      <c r="EXF327" s="10"/>
      <c r="EXM327" s="10"/>
      <c r="EXN327" s="10"/>
      <c r="EXU327" s="10"/>
      <c r="EXV327" s="10"/>
      <c r="EYC327" s="10"/>
      <c r="EYD327" s="10"/>
      <c r="EYK327" s="10"/>
      <c r="EYL327" s="10"/>
      <c r="EYS327" s="10"/>
      <c r="EYT327" s="10"/>
      <c r="EZA327" s="10"/>
      <c r="EZB327" s="10"/>
      <c r="EZI327" s="10"/>
      <c r="EZJ327" s="10"/>
      <c r="EZQ327" s="10"/>
      <c r="EZR327" s="10"/>
      <c r="EZY327" s="10"/>
      <c r="EZZ327" s="10"/>
      <c r="FAG327" s="10"/>
      <c r="FAH327" s="10"/>
      <c r="FAO327" s="10"/>
      <c r="FAP327" s="10"/>
      <c r="FAW327" s="10"/>
      <c r="FAX327" s="10"/>
      <c r="FBE327" s="10"/>
      <c r="FBF327" s="10"/>
      <c r="FBM327" s="10"/>
      <c r="FBN327" s="10"/>
      <c r="FBU327" s="10"/>
      <c r="FBV327" s="10"/>
      <c r="FCC327" s="10"/>
      <c r="FCD327" s="10"/>
      <c r="FCK327" s="10"/>
      <c r="FCL327" s="10"/>
      <c r="FCS327" s="10"/>
      <c r="FCT327" s="10"/>
      <c r="FDA327" s="10"/>
      <c r="FDB327" s="10"/>
      <c r="FDI327" s="10"/>
      <c r="FDJ327" s="10"/>
      <c r="FDQ327" s="10"/>
      <c r="FDR327" s="10"/>
      <c r="FDY327" s="10"/>
      <c r="FDZ327" s="10"/>
      <c r="FEG327" s="10"/>
      <c r="FEH327" s="10"/>
      <c r="FEO327" s="10"/>
      <c r="FEP327" s="10"/>
      <c r="FEW327" s="10"/>
      <c r="FEX327" s="10"/>
      <c r="FFE327" s="10"/>
      <c r="FFF327" s="10"/>
      <c r="FFM327" s="10"/>
      <c r="FFN327" s="10"/>
      <c r="FFU327" s="10"/>
      <c r="FFV327" s="10"/>
      <c r="FGC327" s="10"/>
      <c r="FGD327" s="10"/>
      <c r="FGK327" s="10"/>
      <c r="FGL327" s="10"/>
      <c r="FGS327" s="10"/>
      <c r="FGT327" s="10"/>
      <c r="FHA327" s="10"/>
      <c r="FHB327" s="10"/>
      <c r="FHI327" s="10"/>
      <c r="FHJ327" s="10"/>
      <c r="FHQ327" s="10"/>
      <c r="FHR327" s="10"/>
      <c r="FHY327" s="10"/>
      <c r="FHZ327" s="10"/>
      <c r="FIG327" s="10"/>
      <c r="FIH327" s="10"/>
      <c r="FIO327" s="10"/>
      <c r="FIP327" s="10"/>
      <c r="FIW327" s="10"/>
      <c r="FIX327" s="10"/>
      <c r="FJE327" s="10"/>
      <c r="FJF327" s="10"/>
      <c r="FJM327" s="10"/>
      <c r="FJN327" s="10"/>
      <c r="FJU327" s="10"/>
      <c r="FJV327" s="10"/>
      <c r="FKC327" s="10"/>
      <c r="FKD327" s="10"/>
      <c r="FKK327" s="10"/>
      <c r="FKL327" s="10"/>
      <c r="FKS327" s="10"/>
      <c r="FKT327" s="10"/>
      <c r="FLA327" s="10"/>
      <c r="FLB327" s="10"/>
      <c r="FLI327" s="10"/>
      <c r="FLJ327" s="10"/>
      <c r="FLQ327" s="10"/>
      <c r="FLR327" s="10"/>
      <c r="FLY327" s="10"/>
      <c r="FLZ327" s="10"/>
      <c r="FMG327" s="10"/>
      <c r="FMH327" s="10"/>
      <c r="FMO327" s="10"/>
      <c r="FMP327" s="10"/>
      <c r="FMW327" s="10"/>
      <c r="FMX327" s="10"/>
      <c r="FNE327" s="10"/>
      <c r="FNF327" s="10"/>
      <c r="FNM327" s="10"/>
      <c r="FNN327" s="10"/>
      <c r="FNU327" s="10"/>
      <c r="FNV327" s="10"/>
      <c r="FOC327" s="10"/>
      <c r="FOD327" s="10"/>
      <c r="FOK327" s="10"/>
      <c r="FOL327" s="10"/>
      <c r="FOS327" s="10"/>
      <c r="FOT327" s="10"/>
      <c r="FPA327" s="10"/>
      <c r="FPB327" s="10"/>
      <c r="FPI327" s="10"/>
      <c r="FPJ327" s="10"/>
      <c r="FPQ327" s="10"/>
      <c r="FPR327" s="10"/>
      <c r="FPY327" s="10"/>
      <c r="FPZ327" s="10"/>
      <c r="FQG327" s="10"/>
      <c r="FQH327" s="10"/>
      <c r="FQO327" s="10"/>
      <c r="FQP327" s="10"/>
      <c r="FQW327" s="10"/>
      <c r="FQX327" s="10"/>
      <c r="FRE327" s="10"/>
      <c r="FRF327" s="10"/>
      <c r="FRM327" s="10"/>
      <c r="FRN327" s="10"/>
      <c r="FRU327" s="10"/>
      <c r="FRV327" s="10"/>
      <c r="FSC327" s="10"/>
      <c r="FSD327" s="10"/>
      <c r="FSK327" s="10"/>
      <c r="FSL327" s="10"/>
      <c r="FSS327" s="10"/>
      <c r="FST327" s="10"/>
      <c r="FTA327" s="10"/>
      <c r="FTB327" s="10"/>
      <c r="FTI327" s="10"/>
      <c r="FTJ327" s="10"/>
      <c r="FTQ327" s="10"/>
      <c r="FTR327" s="10"/>
      <c r="FTY327" s="10"/>
      <c r="FTZ327" s="10"/>
      <c r="FUG327" s="10"/>
      <c r="FUH327" s="10"/>
      <c r="FUO327" s="10"/>
      <c r="FUP327" s="10"/>
      <c r="FUW327" s="10"/>
      <c r="FUX327" s="10"/>
      <c r="FVE327" s="10"/>
      <c r="FVF327" s="10"/>
      <c r="FVM327" s="10"/>
      <c r="FVN327" s="10"/>
      <c r="FVU327" s="10"/>
      <c r="FVV327" s="10"/>
      <c r="FWC327" s="10"/>
      <c r="FWD327" s="10"/>
      <c r="FWK327" s="10"/>
      <c r="FWL327" s="10"/>
      <c r="FWS327" s="10"/>
      <c r="FWT327" s="10"/>
      <c r="FXA327" s="10"/>
      <c r="FXB327" s="10"/>
      <c r="FXI327" s="10"/>
      <c r="FXJ327" s="10"/>
      <c r="FXQ327" s="10"/>
      <c r="FXR327" s="10"/>
      <c r="FXY327" s="10"/>
      <c r="FXZ327" s="10"/>
      <c r="FYG327" s="10"/>
      <c r="FYH327" s="10"/>
      <c r="FYO327" s="10"/>
      <c r="FYP327" s="10"/>
      <c r="FYW327" s="10"/>
      <c r="FYX327" s="10"/>
      <c r="FZE327" s="10"/>
      <c r="FZF327" s="10"/>
      <c r="FZM327" s="10"/>
      <c r="FZN327" s="10"/>
      <c r="FZU327" s="10"/>
      <c r="FZV327" s="10"/>
      <c r="GAC327" s="10"/>
      <c r="GAD327" s="10"/>
      <c r="GAK327" s="10"/>
      <c r="GAL327" s="10"/>
      <c r="GAS327" s="10"/>
      <c r="GAT327" s="10"/>
      <c r="GBA327" s="10"/>
      <c r="GBB327" s="10"/>
      <c r="GBI327" s="10"/>
      <c r="GBJ327" s="10"/>
      <c r="GBQ327" s="10"/>
      <c r="GBR327" s="10"/>
      <c r="GBY327" s="10"/>
      <c r="GBZ327" s="10"/>
      <c r="GCG327" s="10"/>
      <c r="GCH327" s="10"/>
      <c r="GCO327" s="10"/>
      <c r="GCP327" s="10"/>
      <c r="GCW327" s="10"/>
      <c r="GCX327" s="10"/>
      <c r="GDE327" s="10"/>
      <c r="GDF327" s="10"/>
      <c r="GDM327" s="10"/>
      <c r="GDN327" s="10"/>
      <c r="GDU327" s="10"/>
      <c r="GDV327" s="10"/>
      <c r="GEC327" s="10"/>
      <c r="GED327" s="10"/>
      <c r="GEK327" s="10"/>
      <c r="GEL327" s="10"/>
      <c r="GES327" s="10"/>
      <c r="GET327" s="10"/>
      <c r="GFA327" s="10"/>
      <c r="GFB327" s="10"/>
      <c r="GFI327" s="10"/>
      <c r="GFJ327" s="10"/>
      <c r="GFQ327" s="10"/>
      <c r="GFR327" s="10"/>
      <c r="GFY327" s="10"/>
      <c r="GFZ327" s="10"/>
      <c r="GGG327" s="10"/>
      <c r="GGH327" s="10"/>
      <c r="GGO327" s="10"/>
      <c r="GGP327" s="10"/>
      <c r="GGW327" s="10"/>
      <c r="GGX327" s="10"/>
      <c r="GHE327" s="10"/>
      <c r="GHF327" s="10"/>
      <c r="GHM327" s="10"/>
      <c r="GHN327" s="10"/>
      <c r="GHU327" s="10"/>
      <c r="GHV327" s="10"/>
      <c r="GIC327" s="10"/>
      <c r="GID327" s="10"/>
      <c r="GIK327" s="10"/>
      <c r="GIL327" s="10"/>
      <c r="GIS327" s="10"/>
      <c r="GIT327" s="10"/>
      <c r="GJA327" s="10"/>
      <c r="GJB327" s="10"/>
      <c r="GJI327" s="10"/>
      <c r="GJJ327" s="10"/>
      <c r="GJQ327" s="10"/>
      <c r="GJR327" s="10"/>
      <c r="GJY327" s="10"/>
      <c r="GJZ327" s="10"/>
      <c r="GKG327" s="10"/>
      <c r="GKH327" s="10"/>
      <c r="GKO327" s="10"/>
      <c r="GKP327" s="10"/>
      <c r="GKW327" s="10"/>
      <c r="GKX327" s="10"/>
      <c r="GLE327" s="10"/>
      <c r="GLF327" s="10"/>
      <c r="GLM327" s="10"/>
      <c r="GLN327" s="10"/>
      <c r="GLU327" s="10"/>
      <c r="GLV327" s="10"/>
      <c r="GMC327" s="10"/>
      <c r="GMD327" s="10"/>
      <c r="GMK327" s="10"/>
      <c r="GML327" s="10"/>
      <c r="GMS327" s="10"/>
      <c r="GMT327" s="10"/>
      <c r="GNA327" s="10"/>
      <c r="GNB327" s="10"/>
      <c r="GNI327" s="10"/>
      <c r="GNJ327" s="10"/>
      <c r="GNQ327" s="10"/>
      <c r="GNR327" s="10"/>
      <c r="GNY327" s="10"/>
      <c r="GNZ327" s="10"/>
      <c r="GOG327" s="10"/>
      <c r="GOH327" s="10"/>
      <c r="GOO327" s="10"/>
      <c r="GOP327" s="10"/>
      <c r="GOW327" s="10"/>
      <c r="GOX327" s="10"/>
      <c r="GPE327" s="10"/>
      <c r="GPF327" s="10"/>
      <c r="GPM327" s="10"/>
      <c r="GPN327" s="10"/>
      <c r="GPU327" s="10"/>
      <c r="GPV327" s="10"/>
      <c r="GQC327" s="10"/>
      <c r="GQD327" s="10"/>
      <c r="GQK327" s="10"/>
      <c r="GQL327" s="10"/>
      <c r="GQS327" s="10"/>
      <c r="GQT327" s="10"/>
      <c r="GRA327" s="10"/>
      <c r="GRB327" s="10"/>
      <c r="GRI327" s="10"/>
      <c r="GRJ327" s="10"/>
      <c r="GRQ327" s="10"/>
      <c r="GRR327" s="10"/>
      <c r="GRY327" s="10"/>
      <c r="GRZ327" s="10"/>
      <c r="GSG327" s="10"/>
      <c r="GSH327" s="10"/>
      <c r="GSO327" s="10"/>
      <c r="GSP327" s="10"/>
      <c r="GSW327" s="10"/>
      <c r="GSX327" s="10"/>
      <c r="GTE327" s="10"/>
      <c r="GTF327" s="10"/>
      <c r="GTM327" s="10"/>
      <c r="GTN327" s="10"/>
      <c r="GTU327" s="10"/>
      <c r="GTV327" s="10"/>
      <c r="GUC327" s="10"/>
      <c r="GUD327" s="10"/>
      <c r="GUK327" s="10"/>
      <c r="GUL327" s="10"/>
      <c r="GUS327" s="10"/>
      <c r="GUT327" s="10"/>
      <c r="GVA327" s="10"/>
      <c r="GVB327" s="10"/>
      <c r="GVI327" s="10"/>
      <c r="GVJ327" s="10"/>
      <c r="GVQ327" s="10"/>
      <c r="GVR327" s="10"/>
      <c r="GVY327" s="10"/>
      <c r="GVZ327" s="10"/>
      <c r="GWG327" s="10"/>
      <c r="GWH327" s="10"/>
      <c r="GWO327" s="10"/>
      <c r="GWP327" s="10"/>
      <c r="GWW327" s="10"/>
      <c r="GWX327" s="10"/>
      <c r="GXE327" s="10"/>
      <c r="GXF327" s="10"/>
      <c r="GXM327" s="10"/>
      <c r="GXN327" s="10"/>
      <c r="GXU327" s="10"/>
      <c r="GXV327" s="10"/>
      <c r="GYC327" s="10"/>
      <c r="GYD327" s="10"/>
      <c r="GYK327" s="10"/>
      <c r="GYL327" s="10"/>
      <c r="GYS327" s="10"/>
      <c r="GYT327" s="10"/>
      <c r="GZA327" s="10"/>
      <c r="GZB327" s="10"/>
      <c r="GZI327" s="10"/>
      <c r="GZJ327" s="10"/>
      <c r="GZQ327" s="10"/>
      <c r="GZR327" s="10"/>
      <c r="GZY327" s="10"/>
      <c r="GZZ327" s="10"/>
      <c r="HAG327" s="10"/>
      <c r="HAH327" s="10"/>
      <c r="HAO327" s="10"/>
      <c r="HAP327" s="10"/>
      <c r="HAW327" s="10"/>
      <c r="HAX327" s="10"/>
      <c r="HBE327" s="10"/>
      <c r="HBF327" s="10"/>
      <c r="HBM327" s="10"/>
      <c r="HBN327" s="10"/>
      <c r="HBU327" s="10"/>
      <c r="HBV327" s="10"/>
      <c r="HCC327" s="10"/>
      <c r="HCD327" s="10"/>
      <c r="HCK327" s="10"/>
      <c r="HCL327" s="10"/>
      <c r="HCS327" s="10"/>
      <c r="HCT327" s="10"/>
      <c r="HDA327" s="10"/>
      <c r="HDB327" s="10"/>
      <c r="HDI327" s="10"/>
      <c r="HDJ327" s="10"/>
      <c r="HDQ327" s="10"/>
      <c r="HDR327" s="10"/>
      <c r="HDY327" s="10"/>
      <c r="HDZ327" s="10"/>
      <c r="HEG327" s="10"/>
      <c r="HEH327" s="10"/>
      <c r="HEO327" s="10"/>
      <c r="HEP327" s="10"/>
      <c r="HEW327" s="10"/>
      <c r="HEX327" s="10"/>
      <c r="HFE327" s="10"/>
      <c r="HFF327" s="10"/>
      <c r="HFM327" s="10"/>
      <c r="HFN327" s="10"/>
      <c r="HFU327" s="10"/>
      <c r="HFV327" s="10"/>
      <c r="HGC327" s="10"/>
      <c r="HGD327" s="10"/>
      <c r="HGK327" s="10"/>
      <c r="HGL327" s="10"/>
      <c r="HGS327" s="10"/>
      <c r="HGT327" s="10"/>
      <c r="HHA327" s="10"/>
      <c r="HHB327" s="10"/>
      <c r="HHI327" s="10"/>
      <c r="HHJ327" s="10"/>
      <c r="HHQ327" s="10"/>
      <c r="HHR327" s="10"/>
      <c r="HHY327" s="10"/>
      <c r="HHZ327" s="10"/>
      <c r="HIG327" s="10"/>
      <c r="HIH327" s="10"/>
      <c r="HIO327" s="10"/>
      <c r="HIP327" s="10"/>
      <c r="HIW327" s="10"/>
      <c r="HIX327" s="10"/>
      <c r="HJE327" s="10"/>
      <c r="HJF327" s="10"/>
      <c r="HJM327" s="10"/>
      <c r="HJN327" s="10"/>
      <c r="HJU327" s="10"/>
      <c r="HJV327" s="10"/>
      <c r="HKC327" s="10"/>
      <c r="HKD327" s="10"/>
      <c r="HKK327" s="10"/>
      <c r="HKL327" s="10"/>
      <c r="HKS327" s="10"/>
      <c r="HKT327" s="10"/>
      <c r="HLA327" s="10"/>
      <c r="HLB327" s="10"/>
      <c r="HLI327" s="10"/>
      <c r="HLJ327" s="10"/>
      <c r="HLQ327" s="10"/>
      <c r="HLR327" s="10"/>
      <c r="HLY327" s="10"/>
      <c r="HLZ327" s="10"/>
      <c r="HMG327" s="10"/>
      <c r="HMH327" s="10"/>
      <c r="HMO327" s="10"/>
      <c r="HMP327" s="10"/>
      <c r="HMW327" s="10"/>
      <c r="HMX327" s="10"/>
      <c r="HNE327" s="10"/>
      <c r="HNF327" s="10"/>
      <c r="HNM327" s="10"/>
      <c r="HNN327" s="10"/>
      <c r="HNU327" s="10"/>
      <c r="HNV327" s="10"/>
      <c r="HOC327" s="10"/>
      <c r="HOD327" s="10"/>
      <c r="HOK327" s="10"/>
      <c r="HOL327" s="10"/>
      <c r="HOS327" s="10"/>
      <c r="HOT327" s="10"/>
      <c r="HPA327" s="10"/>
      <c r="HPB327" s="10"/>
      <c r="HPI327" s="10"/>
      <c r="HPJ327" s="10"/>
      <c r="HPQ327" s="10"/>
      <c r="HPR327" s="10"/>
      <c r="HPY327" s="10"/>
      <c r="HPZ327" s="10"/>
      <c r="HQG327" s="10"/>
      <c r="HQH327" s="10"/>
      <c r="HQO327" s="10"/>
      <c r="HQP327" s="10"/>
      <c r="HQW327" s="10"/>
      <c r="HQX327" s="10"/>
      <c r="HRE327" s="10"/>
      <c r="HRF327" s="10"/>
      <c r="HRM327" s="10"/>
      <c r="HRN327" s="10"/>
      <c r="HRU327" s="10"/>
      <c r="HRV327" s="10"/>
      <c r="HSC327" s="10"/>
      <c r="HSD327" s="10"/>
      <c r="HSK327" s="10"/>
      <c r="HSL327" s="10"/>
      <c r="HSS327" s="10"/>
      <c r="HST327" s="10"/>
      <c r="HTA327" s="10"/>
      <c r="HTB327" s="10"/>
      <c r="HTI327" s="10"/>
      <c r="HTJ327" s="10"/>
      <c r="HTQ327" s="10"/>
      <c r="HTR327" s="10"/>
      <c r="HTY327" s="10"/>
      <c r="HTZ327" s="10"/>
      <c r="HUG327" s="10"/>
      <c r="HUH327" s="10"/>
      <c r="HUO327" s="10"/>
      <c r="HUP327" s="10"/>
      <c r="HUW327" s="10"/>
      <c r="HUX327" s="10"/>
      <c r="HVE327" s="10"/>
      <c r="HVF327" s="10"/>
      <c r="HVM327" s="10"/>
      <c r="HVN327" s="10"/>
      <c r="HVU327" s="10"/>
      <c r="HVV327" s="10"/>
      <c r="HWC327" s="10"/>
      <c r="HWD327" s="10"/>
      <c r="HWK327" s="10"/>
      <c r="HWL327" s="10"/>
      <c r="HWS327" s="10"/>
      <c r="HWT327" s="10"/>
      <c r="HXA327" s="10"/>
      <c r="HXB327" s="10"/>
      <c r="HXI327" s="10"/>
      <c r="HXJ327" s="10"/>
      <c r="HXQ327" s="10"/>
      <c r="HXR327" s="10"/>
      <c r="HXY327" s="10"/>
      <c r="HXZ327" s="10"/>
      <c r="HYG327" s="10"/>
      <c r="HYH327" s="10"/>
      <c r="HYO327" s="10"/>
      <c r="HYP327" s="10"/>
      <c r="HYW327" s="10"/>
      <c r="HYX327" s="10"/>
      <c r="HZE327" s="10"/>
      <c r="HZF327" s="10"/>
      <c r="HZM327" s="10"/>
      <c r="HZN327" s="10"/>
      <c r="HZU327" s="10"/>
      <c r="HZV327" s="10"/>
      <c r="IAC327" s="10"/>
      <c r="IAD327" s="10"/>
      <c r="IAK327" s="10"/>
      <c r="IAL327" s="10"/>
      <c r="IAS327" s="10"/>
      <c r="IAT327" s="10"/>
      <c r="IBA327" s="10"/>
      <c r="IBB327" s="10"/>
      <c r="IBI327" s="10"/>
      <c r="IBJ327" s="10"/>
      <c r="IBQ327" s="10"/>
      <c r="IBR327" s="10"/>
      <c r="IBY327" s="10"/>
      <c r="IBZ327" s="10"/>
      <c r="ICG327" s="10"/>
      <c r="ICH327" s="10"/>
      <c r="ICO327" s="10"/>
      <c r="ICP327" s="10"/>
      <c r="ICW327" s="10"/>
      <c r="ICX327" s="10"/>
      <c r="IDE327" s="10"/>
      <c r="IDF327" s="10"/>
      <c r="IDM327" s="10"/>
      <c r="IDN327" s="10"/>
      <c r="IDU327" s="10"/>
      <c r="IDV327" s="10"/>
      <c r="IEC327" s="10"/>
      <c r="IED327" s="10"/>
      <c r="IEK327" s="10"/>
      <c r="IEL327" s="10"/>
      <c r="IES327" s="10"/>
      <c r="IET327" s="10"/>
      <c r="IFA327" s="10"/>
      <c r="IFB327" s="10"/>
      <c r="IFI327" s="10"/>
      <c r="IFJ327" s="10"/>
      <c r="IFQ327" s="10"/>
      <c r="IFR327" s="10"/>
      <c r="IFY327" s="10"/>
      <c r="IFZ327" s="10"/>
      <c r="IGG327" s="10"/>
      <c r="IGH327" s="10"/>
      <c r="IGO327" s="10"/>
      <c r="IGP327" s="10"/>
      <c r="IGW327" s="10"/>
      <c r="IGX327" s="10"/>
      <c r="IHE327" s="10"/>
      <c r="IHF327" s="10"/>
      <c r="IHM327" s="10"/>
      <c r="IHN327" s="10"/>
      <c r="IHU327" s="10"/>
      <c r="IHV327" s="10"/>
      <c r="IIC327" s="10"/>
      <c r="IID327" s="10"/>
      <c r="IIK327" s="10"/>
      <c r="IIL327" s="10"/>
      <c r="IIS327" s="10"/>
      <c r="IIT327" s="10"/>
      <c r="IJA327" s="10"/>
      <c r="IJB327" s="10"/>
      <c r="IJI327" s="10"/>
      <c r="IJJ327" s="10"/>
      <c r="IJQ327" s="10"/>
      <c r="IJR327" s="10"/>
      <c r="IJY327" s="10"/>
      <c r="IJZ327" s="10"/>
      <c r="IKG327" s="10"/>
      <c r="IKH327" s="10"/>
      <c r="IKO327" s="10"/>
      <c r="IKP327" s="10"/>
      <c r="IKW327" s="10"/>
      <c r="IKX327" s="10"/>
      <c r="ILE327" s="10"/>
      <c r="ILF327" s="10"/>
      <c r="ILM327" s="10"/>
      <c r="ILN327" s="10"/>
      <c r="ILU327" s="10"/>
      <c r="ILV327" s="10"/>
      <c r="IMC327" s="10"/>
      <c r="IMD327" s="10"/>
      <c r="IMK327" s="10"/>
      <c r="IML327" s="10"/>
      <c r="IMS327" s="10"/>
      <c r="IMT327" s="10"/>
      <c r="INA327" s="10"/>
      <c r="INB327" s="10"/>
      <c r="INI327" s="10"/>
      <c r="INJ327" s="10"/>
      <c r="INQ327" s="10"/>
      <c r="INR327" s="10"/>
      <c r="INY327" s="10"/>
      <c r="INZ327" s="10"/>
      <c r="IOG327" s="10"/>
      <c r="IOH327" s="10"/>
      <c r="IOO327" s="10"/>
      <c r="IOP327" s="10"/>
      <c r="IOW327" s="10"/>
      <c r="IOX327" s="10"/>
      <c r="IPE327" s="10"/>
      <c r="IPF327" s="10"/>
      <c r="IPM327" s="10"/>
      <c r="IPN327" s="10"/>
      <c r="IPU327" s="10"/>
      <c r="IPV327" s="10"/>
      <c r="IQC327" s="10"/>
      <c r="IQD327" s="10"/>
      <c r="IQK327" s="10"/>
      <c r="IQL327" s="10"/>
      <c r="IQS327" s="10"/>
      <c r="IQT327" s="10"/>
      <c r="IRA327" s="10"/>
      <c r="IRB327" s="10"/>
      <c r="IRI327" s="10"/>
      <c r="IRJ327" s="10"/>
      <c r="IRQ327" s="10"/>
      <c r="IRR327" s="10"/>
      <c r="IRY327" s="10"/>
      <c r="IRZ327" s="10"/>
      <c r="ISG327" s="10"/>
      <c r="ISH327" s="10"/>
      <c r="ISO327" s="10"/>
      <c r="ISP327" s="10"/>
      <c r="ISW327" s="10"/>
      <c r="ISX327" s="10"/>
      <c r="ITE327" s="10"/>
      <c r="ITF327" s="10"/>
      <c r="ITM327" s="10"/>
      <c r="ITN327" s="10"/>
      <c r="ITU327" s="10"/>
      <c r="ITV327" s="10"/>
      <c r="IUC327" s="10"/>
      <c r="IUD327" s="10"/>
      <c r="IUK327" s="10"/>
      <c r="IUL327" s="10"/>
      <c r="IUS327" s="10"/>
      <c r="IUT327" s="10"/>
      <c r="IVA327" s="10"/>
      <c r="IVB327" s="10"/>
      <c r="IVI327" s="10"/>
      <c r="IVJ327" s="10"/>
      <c r="IVQ327" s="10"/>
      <c r="IVR327" s="10"/>
      <c r="IVY327" s="10"/>
      <c r="IVZ327" s="10"/>
      <c r="IWG327" s="10"/>
      <c r="IWH327" s="10"/>
      <c r="IWO327" s="10"/>
      <c r="IWP327" s="10"/>
      <c r="IWW327" s="10"/>
      <c r="IWX327" s="10"/>
      <c r="IXE327" s="10"/>
      <c r="IXF327" s="10"/>
      <c r="IXM327" s="10"/>
      <c r="IXN327" s="10"/>
      <c r="IXU327" s="10"/>
      <c r="IXV327" s="10"/>
      <c r="IYC327" s="10"/>
      <c r="IYD327" s="10"/>
      <c r="IYK327" s="10"/>
      <c r="IYL327" s="10"/>
      <c r="IYS327" s="10"/>
      <c r="IYT327" s="10"/>
      <c r="IZA327" s="10"/>
      <c r="IZB327" s="10"/>
      <c r="IZI327" s="10"/>
      <c r="IZJ327" s="10"/>
      <c r="IZQ327" s="10"/>
      <c r="IZR327" s="10"/>
      <c r="IZY327" s="10"/>
      <c r="IZZ327" s="10"/>
      <c r="JAG327" s="10"/>
      <c r="JAH327" s="10"/>
      <c r="JAO327" s="10"/>
      <c r="JAP327" s="10"/>
      <c r="JAW327" s="10"/>
      <c r="JAX327" s="10"/>
      <c r="JBE327" s="10"/>
      <c r="JBF327" s="10"/>
      <c r="JBM327" s="10"/>
      <c r="JBN327" s="10"/>
      <c r="JBU327" s="10"/>
      <c r="JBV327" s="10"/>
      <c r="JCC327" s="10"/>
      <c r="JCD327" s="10"/>
      <c r="JCK327" s="10"/>
      <c r="JCL327" s="10"/>
      <c r="JCS327" s="10"/>
      <c r="JCT327" s="10"/>
      <c r="JDA327" s="10"/>
      <c r="JDB327" s="10"/>
      <c r="JDI327" s="10"/>
      <c r="JDJ327" s="10"/>
      <c r="JDQ327" s="10"/>
      <c r="JDR327" s="10"/>
      <c r="JDY327" s="10"/>
      <c r="JDZ327" s="10"/>
      <c r="JEG327" s="10"/>
      <c r="JEH327" s="10"/>
      <c r="JEO327" s="10"/>
      <c r="JEP327" s="10"/>
      <c r="JEW327" s="10"/>
      <c r="JEX327" s="10"/>
      <c r="JFE327" s="10"/>
      <c r="JFF327" s="10"/>
      <c r="JFM327" s="10"/>
      <c r="JFN327" s="10"/>
      <c r="JFU327" s="10"/>
      <c r="JFV327" s="10"/>
      <c r="JGC327" s="10"/>
      <c r="JGD327" s="10"/>
      <c r="JGK327" s="10"/>
      <c r="JGL327" s="10"/>
      <c r="JGS327" s="10"/>
      <c r="JGT327" s="10"/>
      <c r="JHA327" s="10"/>
      <c r="JHB327" s="10"/>
      <c r="JHI327" s="10"/>
      <c r="JHJ327" s="10"/>
      <c r="JHQ327" s="10"/>
      <c r="JHR327" s="10"/>
      <c r="JHY327" s="10"/>
      <c r="JHZ327" s="10"/>
      <c r="JIG327" s="10"/>
      <c r="JIH327" s="10"/>
      <c r="JIO327" s="10"/>
      <c r="JIP327" s="10"/>
      <c r="JIW327" s="10"/>
      <c r="JIX327" s="10"/>
      <c r="JJE327" s="10"/>
      <c r="JJF327" s="10"/>
      <c r="JJM327" s="10"/>
      <c r="JJN327" s="10"/>
      <c r="JJU327" s="10"/>
      <c r="JJV327" s="10"/>
      <c r="JKC327" s="10"/>
      <c r="JKD327" s="10"/>
      <c r="JKK327" s="10"/>
      <c r="JKL327" s="10"/>
      <c r="JKS327" s="10"/>
      <c r="JKT327" s="10"/>
      <c r="JLA327" s="10"/>
      <c r="JLB327" s="10"/>
      <c r="JLI327" s="10"/>
      <c r="JLJ327" s="10"/>
      <c r="JLQ327" s="10"/>
      <c r="JLR327" s="10"/>
      <c r="JLY327" s="10"/>
      <c r="JLZ327" s="10"/>
      <c r="JMG327" s="10"/>
      <c r="JMH327" s="10"/>
      <c r="JMO327" s="10"/>
      <c r="JMP327" s="10"/>
      <c r="JMW327" s="10"/>
      <c r="JMX327" s="10"/>
      <c r="JNE327" s="10"/>
      <c r="JNF327" s="10"/>
      <c r="JNM327" s="10"/>
      <c r="JNN327" s="10"/>
      <c r="JNU327" s="10"/>
      <c r="JNV327" s="10"/>
      <c r="JOC327" s="10"/>
      <c r="JOD327" s="10"/>
      <c r="JOK327" s="10"/>
      <c r="JOL327" s="10"/>
      <c r="JOS327" s="10"/>
      <c r="JOT327" s="10"/>
      <c r="JPA327" s="10"/>
      <c r="JPB327" s="10"/>
      <c r="JPI327" s="10"/>
      <c r="JPJ327" s="10"/>
      <c r="JPQ327" s="10"/>
      <c r="JPR327" s="10"/>
      <c r="JPY327" s="10"/>
      <c r="JPZ327" s="10"/>
      <c r="JQG327" s="10"/>
      <c r="JQH327" s="10"/>
      <c r="JQO327" s="10"/>
      <c r="JQP327" s="10"/>
      <c r="JQW327" s="10"/>
      <c r="JQX327" s="10"/>
      <c r="JRE327" s="10"/>
      <c r="JRF327" s="10"/>
      <c r="JRM327" s="10"/>
      <c r="JRN327" s="10"/>
      <c r="JRU327" s="10"/>
      <c r="JRV327" s="10"/>
      <c r="JSC327" s="10"/>
      <c r="JSD327" s="10"/>
      <c r="JSK327" s="10"/>
      <c r="JSL327" s="10"/>
      <c r="JSS327" s="10"/>
      <c r="JST327" s="10"/>
      <c r="JTA327" s="10"/>
      <c r="JTB327" s="10"/>
      <c r="JTI327" s="10"/>
      <c r="JTJ327" s="10"/>
      <c r="JTQ327" s="10"/>
      <c r="JTR327" s="10"/>
      <c r="JTY327" s="10"/>
      <c r="JTZ327" s="10"/>
      <c r="JUG327" s="10"/>
      <c r="JUH327" s="10"/>
      <c r="JUO327" s="10"/>
      <c r="JUP327" s="10"/>
      <c r="JUW327" s="10"/>
      <c r="JUX327" s="10"/>
      <c r="JVE327" s="10"/>
      <c r="JVF327" s="10"/>
      <c r="JVM327" s="10"/>
      <c r="JVN327" s="10"/>
      <c r="JVU327" s="10"/>
      <c r="JVV327" s="10"/>
      <c r="JWC327" s="10"/>
      <c r="JWD327" s="10"/>
      <c r="JWK327" s="10"/>
      <c r="JWL327" s="10"/>
      <c r="JWS327" s="10"/>
      <c r="JWT327" s="10"/>
      <c r="JXA327" s="10"/>
      <c r="JXB327" s="10"/>
      <c r="JXI327" s="10"/>
      <c r="JXJ327" s="10"/>
      <c r="JXQ327" s="10"/>
      <c r="JXR327" s="10"/>
      <c r="JXY327" s="10"/>
      <c r="JXZ327" s="10"/>
      <c r="JYG327" s="10"/>
      <c r="JYH327" s="10"/>
      <c r="JYO327" s="10"/>
      <c r="JYP327" s="10"/>
      <c r="JYW327" s="10"/>
      <c r="JYX327" s="10"/>
      <c r="JZE327" s="10"/>
      <c r="JZF327" s="10"/>
      <c r="JZM327" s="10"/>
      <c r="JZN327" s="10"/>
      <c r="JZU327" s="10"/>
      <c r="JZV327" s="10"/>
      <c r="KAC327" s="10"/>
      <c r="KAD327" s="10"/>
      <c r="KAK327" s="10"/>
      <c r="KAL327" s="10"/>
      <c r="KAS327" s="10"/>
      <c r="KAT327" s="10"/>
      <c r="KBA327" s="10"/>
      <c r="KBB327" s="10"/>
      <c r="KBI327" s="10"/>
      <c r="KBJ327" s="10"/>
      <c r="KBQ327" s="10"/>
      <c r="KBR327" s="10"/>
      <c r="KBY327" s="10"/>
      <c r="KBZ327" s="10"/>
      <c r="KCG327" s="10"/>
      <c r="KCH327" s="10"/>
      <c r="KCO327" s="10"/>
      <c r="KCP327" s="10"/>
      <c r="KCW327" s="10"/>
      <c r="KCX327" s="10"/>
      <c r="KDE327" s="10"/>
      <c r="KDF327" s="10"/>
      <c r="KDM327" s="10"/>
      <c r="KDN327" s="10"/>
      <c r="KDU327" s="10"/>
      <c r="KDV327" s="10"/>
      <c r="KEC327" s="10"/>
      <c r="KED327" s="10"/>
      <c r="KEK327" s="10"/>
      <c r="KEL327" s="10"/>
      <c r="KES327" s="10"/>
      <c r="KET327" s="10"/>
      <c r="KFA327" s="10"/>
      <c r="KFB327" s="10"/>
      <c r="KFI327" s="10"/>
      <c r="KFJ327" s="10"/>
      <c r="KFQ327" s="10"/>
      <c r="KFR327" s="10"/>
      <c r="KFY327" s="10"/>
      <c r="KFZ327" s="10"/>
      <c r="KGG327" s="10"/>
      <c r="KGH327" s="10"/>
      <c r="KGO327" s="10"/>
      <c r="KGP327" s="10"/>
      <c r="KGW327" s="10"/>
      <c r="KGX327" s="10"/>
      <c r="KHE327" s="10"/>
      <c r="KHF327" s="10"/>
      <c r="KHM327" s="10"/>
      <c r="KHN327" s="10"/>
      <c r="KHU327" s="10"/>
      <c r="KHV327" s="10"/>
      <c r="KIC327" s="10"/>
      <c r="KID327" s="10"/>
      <c r="KIK327" s="10"/>
      <c r="KIL327" s="10"/>
      <c r="KIS327" s="10"/>
      <c r="KIT327" s="10"/>
      <c r="KJA327" s="10"/>
      <c r="KJB327" s="10"/>
      <c r="KJI327" s="10"/>
      <c r="KJJ327" s="10"/>
      <c r="KJQ327" s="10"/>
      <c r="KJR327" s="10"/>
      <c r="KJY327" s="10"/>
      <c r="KJZ327" s="10"/>
      <c r="KKG327" s="10"/>
      <c r="KKH327" s="10"/>
      <c r="KKO327" s="10"/>
      <c r="KKP327" s="10"/>
      <c r="KKW327" s="10"/>
      <c r="KKX327" s="10"/>
      <c r="KLE327" s="10"/>
      <c r="KLF327" s="10"/>
      <c r="KLM327" s="10"/>
      <c r="KLN327" s="10"/>
      <c r="KLU327" s="10"/>
      <c r="KLV327" s="10"/>
      <c r="KMC327" s="10"/>
      <c r="KMD327" s="10"/>
      <c r="KMK327" s="10"/>
      <c r="KML327" s="10"/>
      <c r="KMS327" s="10"/>
      <c r="KMT327" s="10"/>
      <c r="KNA327" s="10"/>
      <c r="KNB327" s="10"/>
      <c r="KNI327" s="10"/>
      <c r="KNJ327" s="10"/>
      <c r="KNQ327" s="10"/>
      <c r="KNR327" s="10"/>
      <c r="KNY327" s="10"/>
      <c r="KNZ327" s="10"/>
      <c r="KOG327" s="10"/>
      <c r="KOH327" s="10"/>
      <c r="KOO327" s="10"/>
      <c r="KOP327" s="10"/>
      <c r="KOW327" s="10"/>
      <c r="KOX327" s="10"/>
      <c r="KPE327" s="10"/>
      <c r="KPF327" s="10"/>
      <c r="KPM327" s="10"/>
      <c r="KPN327" s="10"/>
      <c r="KPU327" s="10"/>
      <c r="KPV327" s="10"/>
      <c r="KQC327" s="10"/>
      <c r="KQD327" s="10"/>
      <c r="KQK327" s="10"/>
      <c r="KQL327" s="10"/>
      <c r="KQS327" s="10"/>
      <c r="KQT327" s="10"/>
      <c r="KRA327" s="10"/>
      <c r="KRB327" s="10"/>
      <c r="KRI327" s="10"/>
      <c r="KRJ327" s="10"/>
      <c r="KRQ327" s="10"/>
      <c r="KRR327" s="10"/>
      <c r="KRY327" s="10"/>
      <c r="KRZ327" s="10"/>
      <c r="KSG327" s="10"/>
      <c r="KSH327" s="10"/>
      <c r="KSO327" s="10"/>
      <c r="KSP327" s="10"/>
      <c r="KSW327" s="10"/>
      <c r="KSX327" s="10"/>
      <c r="KTE327" s="10"/>
      <c r="KTF327" s="10"/>
      <c r="KTM327" s="10"/>
      <c r="KTN327" s="10"/>
      <c r="KTU327" s="10"/>
      <c r="KTV327" s="10"/>
      <c r="KUC327" s="10"/>
      <c r="KUD327" s="10"/>
      <c r="KUK327" s="10"/>
      <c r="KUL327" s="10"/>
      <c r="KUS327" s="10"/>
      <c r="KUT327" s="10"/>
      <c r="KVA327" s="10"/>
      <c r="KVB327" s="10"/>
      <c r="KVI327" s="10"/>
      <c r="KVJ327" s="10"/>
      <c r="KVQ327" s="10"/>
      <c r="KVR327" s="10"/>
      <c r="KVY327" s="10"/>
      <c r="KVZ327" s="10"/>
      <c r="KWG327" s="10"/>
      <c r="KWH327" s="10"/>
      <c r="KWO327" s="10"/>
      <c r="KWP327" s="10"/>
      <c r="KWW327" s="10"/>
      <c r="KWX327" s="10"/>
      <c r="KXE327" s="10"/>
      <c r="KXF327" s="10"/>
      <c r="KXM327" s="10"/>
      <c r="KXN327" s="10"/>
      <c r="KXU327" s="10"/>
      <c r="KXV327" s="10"/>
      <c r="KYC327" s="10"/>
      <c r="KYD327" s="10"/>
      <c r="KYK327" s="10"/>
      <c r="KYL327" s="10"/>
      <c r="KYS327" s="10"/>
      <c r="KYT327" s="10"/>
      <c r="KZA327" s="10"/>
      <c r="KZB327" s="10"/>
      <c r="KZI327" s="10"/>
      <c r="KZJ327" s="10"/>
      <c r="KZQ327" s="10"/>
      <c r="KZR327" s="10"/>
      <c r="KZY327" s="10"/>
      <c r="KZZ327" s="10"/>
      <c r="LAG327" s="10"/>
      <c r="LAH327" s="10"/>
      <c r="LAO327" s="10"/>
      <c r="LAP327" s="10"/>
      <c r="LAW327" s="10"/>
      <c r="LAX327" s="10"/>
      <c r="LBE327" s="10"/>
      <c r="LBF327" s="10"/>
      <c r="LBM327" s="10"/>
      <c r="LBN327" s="10"/>
      <c r="LBU327" s="10"/>
      <c r="LBV327" s="10"/>
      <c r="LCC327" s="10"/>
      <c r="LCD327" s="10"/>
      <c r="LCK327" s="10"/>
      <c r="LCL327" s="10"/>
      <c r="LCS327" s="10"/>
      <c r="LCT327" s="10"/>
      <c r="LDA327" s="10"/>
      <c r="LDB327" s="10"/>
      <c r="LDI327" s="10"/>
      <c r="LDJ327" s="10"/>
      <c r="LDQ327" s="10"/>
      <c r="LDR327" s="10"/>
      <c r="LDY327" s="10"/>
      <c r="LDZ327" s="10"/>
      <c r="LEG327" s="10"/>
      <c r="LEH327" s="10"/>
      <c r="LEO327" s="10"/>
      <c r="LEP327" s="10"/>
      <c r="LEW327" s="10"/>
      <c r="LEX327" s="10"/>
      <c r="LFE327" s="10"/>
      <c r="LFF327" s="10"/>
      <c r="LFM327" s="10"/>
      <c r="LFN327" s="10"/>
      <c r="LFU327" s="10"/>
      <c r="LFV327" s="10"/>
      <c r="LGC327" s="10"/>
      <c r="LGD327" s="10"/>
      <c r="LGK327" s="10"/>
      <c r="LGL327" s="10"/>
      <c r="LGS327" s="10"/>
      <c r="LGT327" s="10"/>
      <c r="LHA327" s="10"/>
      <c r="LHB327" s="10"/>
      <c r="LHI327" s="10"/>
      <c r="LHJ327" s="10"/>
      <c r="LHQ327" s="10"/>
      <c r="LHR327" s="10"/>
      <c r="LHY327" s="10"/>
      <c r="LHZ327" s="10"/>
      <c r="LIG327" s="10"/>
      <c r="LIH327" s="10"/>
      <c r="LIO327" s="10"/>
      <c r="LIP327" s="10"/>
      <c r="LIW327" s="10"/>
      <c r="LIX327" s="10"/>
      <c r="LJE327" s="10"/>
      <c r="LJF327" s="10"/>
      <c r="LJM327" s="10"/>
      <c r="LJN327" s="10"/>
      <c r="LJU327" s="10"/>
      <c r="LJV327" s="10"/>
      <c r="LKC327" s="10"/>
      <c r="LKD327" s="10"/>
      <c r="LKK327" s="10"/>
      <c r="LKL327" s="10"/>
      <c r="LKS327" s="10"/>
      <c r="LKT327" s="10"/>
      <c r="LLA327" s="10"/>
      <c r="LLB327" s="10"/>
      <c r="LLI327" s="10"/>
      <c r="LLJ327" s="10"/>
      <c r="LLQ327" s="10"/>
      <c r="LLR327" s="10"/>
      <c r="LLY327" s="10"/>
      <c r="LLZ327" s="10"/>
      <c r="LMG327" s="10"/>
      <c r="LMH327" s="10"/>
      <c r="LMO327" s="10"/>
      <c r="LMP327" s="10"/>
      <c r="LMW327" s="10"/>
      <c r="LMX327" s="10"/>
      <c r="LNE327" s="10"/>
      <c r="LNF327" s="10"/>
      <c r="LNM327" s="10"/>
      <c r="LNN327" s="10"/>
      <c r="LNU327" s="10"/>
      <c r="LNV327" s="10"/>
      <c r="LOC327" s="10"/>
      <c r="LOD327" s="10"/>
      <c r="LOK327" s="10"/>
      <c r="LOL327" s="10"/>
      <c r="LOS327" s="10"/>
      <c r="LOT327" s="10"/>
      <c r="LPA327" s="10"/>
      <c r="LPB327" s="10"/>
      <c r="LPI327" s="10"/>
      <c r="LPJ327" s="10"/>
      <c r="LPQ327" s="10"/>
      <c r="LPR327" s="10"/>
      <c r="LPY327" s="10"/>
      <c r="LPZ327" s="10"/>
      <c r="LQG327" s="10"/>
      <c r="LQH327" s="10"/>
      <c r="LQO327" s="10"/>
      <c r="LQP327" s="10"/>
      <c r="LQW327" s="10"/>
      <c r="LQX327" s="10"/>
      <c r="LRE327" s="10"/>
      <c r="LRF327" s="10"/>
      <c r="LRM327" s="10"/>
      <c r="LRN327" s="10"/>
      <c r="LRU327" s="10"/>
      <c r="LRV327" s="10"/>
      <c r="LSC327" s="10"/>
      <c r="LSD327" s="10"/>
      <c r="LSK327" s="10"/>
      <c r="LSL327" s="10"/>
      <c r="LSS327" s="10"/>
      <c r="LST327" s="10"/>
      <c r="LTA327" s="10"/>
      <c r="LTB327" s="10"/>
      <c r="LTI327" s="10"/>
      <c r="LTJ327" s="10"/>
      <c r="LTQ327" s="10"/>
      <c r="LTR327" s="10"/>
      <c r="LTY327" s="10"/>
      <c r="LTZ327" s="10"/>
      <c r="LUG327" s="10"/>
      <c r="LUH327" s="10"/>
      <c r="LUO327" s="10"/>
      <c r="LUP327" s="10"/>
      <c r="LUW327" s="10"/>
      <c r="LUX327" s="10"/>
      <c r="LVE327" s="10"/>
      <c r="LVF327" s="10"/>
      <c r="LVM327" s="10"/>
      <c r="LVN327" s="10"/>
      <c r="LVU327" s="10"/>
      <c r="LVV327" s="10"/>
      <c r="LWC327" s="10"/>
      <c r="LWD327" s="10"/>
      <c r="LWK327" s="10"/>
      <c r="LWL327" s="10"/>
      <c r="LWS327" s="10"/>
      <c r="LWT327" s="10"/>
      <c r="LXA327" s="10"/>
      <c r="LXB327" s="10"/>
      <c r="LXI327" s="10"/>
      <c r="LXJ327" s="10"/>
      <c r="LXQ327" s="10"/>
      <c r="LXR327" s="10"/>
      <c r="LXY327" s="10"/>
      <c r="LXZ327" s="10"/>
      <c r="LYG327" s="10"/>
      <c r="LYH327" s="10"/>
      <c r="LYO327" s="10"/>
      <c r="LYP327" s="10"/>
      <c r="LYW327" s="10"/>
      <c r="LYX327" s="10"/>
      <c r="LZE327" s="10"/>
      <c r="LZF327" s="10"/>
      <c r="LZM327" s="10"/>
      <c r="LZN327" s="10"/>
      <c r="LZU327" s="10"/>
      <c r="LZV327" s="10"/>
      <c r="MAC327" s="10"/>
      <c r="MAD327" s="10"/>
      <c r="MAK327" s="10"/>
      <c r="MAL327" s="10"/>
      <c r="MAS327" s="10"/>
      <c r="MAT327" s="10"/>
      <c r="MBA327" s="10"/>
      <c r="MBB327" s="10"/>
      <c r="MBI327" s="10"/>
      <c r="MBJ327" s="10"/>
      <c r="MBQ327" s="10"/>
      <c r="MBR327" s="10"/>
      <c r="MBY327" s="10"/>
      <c r="MBZ327" s="10"/>
      <c r="MCG327" s="10"/>
      <c r="MCH327" s="10"/>
      <c r="MCO327" s="10"/>
      <c r="MCP327" s="10"/>
      <c r="MCW327" s="10"/>
      <c r="MCX327" s="10"/>
      <c r="MDE327" s="10"/>
      <c r="MDF327" s="10"/>
      <c r="MDM327" s="10"/>
      <c r="MDN327" s="10"/>
      <c r="MDU327" s="10"/>
      <c r="MDV327" s="10"/>
      <c r="MEC327" s="10"/>
      <c r="MED327" s="10"/>
      <c r="MEK327" s="10"/>
      <c r="MEL327" s="10"/>
      <c r="MES327" s="10"/>
      <c r="MET327" s="10"/>
      <c r="MFA327" s="10"/>
      <c r="MFB327" s="10"/>
      <c r="MFI327" s="10"/>
      <c r="MFJ327" s="10"/>
      <c r="MFQ327" s="10"/>
      <c r="MFR327" s="10"/>
      <c r="MFY327" s="10"/>
      <c r="MFZ327" s="10"/>
      <c r="MGG327" s="10"/>
      <c r="MGH327" s="10"/>
      <c r="MGO327" s="10"/>
      <c r="MGP327" s="10"/>
      <c r="MGW327" s="10"/>
      <c r="MGX327" s="10"/>
      <c r="MHE327" s="10"/>
      <c r="MHF327" s="10"/>
      <c r="MHM327" s="10"/>
      <c r="MHN327" s="10"/>
      <c r="MHU327" s="10"/>
      <c r="MHV327" s="10"/>
      <c r="MIC327" s="10"/>
      <c r="MID327" s="10"/>
      <c r="MIK327" s="10"/>
      <c r="MIL327" s="10"/>
      <c r="MIS327" s="10"/>
      <c r="MIT327" s="10"/>
      <c r="MJA327" s="10"/>
      <c r="MJB327" s="10"/>
      <c r="MJI327" s="10"/>
      <c r="MJJ327" s="10"/>
      <c r="MJQ327" s="10"/>
      <c r="MJR327" s="10"/>
      <c r="MJY327" s="10"/>
      <c r="MJZ327" s="10"/>
      <c r="MKG327" s="10"/>
      <c r="MKH327" s="10"/>
      <c r="MKO327" s="10"/>
      <c r="MKP327" s="10"/>
      <c r="MKW327" s="10"/>
      <c r="MKX327" s="10"/>
      <c r="MLE327" s="10"/>
      <c r="MLF327" s="10"/>
      <c r="MLM327" s="10"/>
      <c r="MLN327" s="10"/>
      <c r="MLU327" s="10"/>
      <c r="MLV327" s="10"/>
      <c r="MMC327" s="10"/>
      <c r="MMD327" s="10"/>
      <c r="MMK327" s="10"/>
      <c r="MML327" s="10"/>
      <c r="MMS327" s="10"/>
      <c r="MMT327" s="10"/>
      <c r="MNA327" s="10"/>
      <c r="MNB327" s="10"/>
      <c r="MNI327" s="10"/>
      <c r="MNJ327" s="10"/>
      <c r="MNQ327" s="10"/>
      <c r="MNR327" s="10"/>
      <c r="MNY327" s="10"/>
      <c r="MNZ327" s="10"/>
      <c r="MOG327" s="10"/>
      <c r="MOH327" s="10"/>
      <c r="MOO327" s="10"/>
      <c r="MOP327" s="10"/>
      <c r="MOW327" s="10"/>
      <c r="MOX327" s="10"/>
      <c r="MPE327" s="10"/>
      <c r="MPF327" s="10"/>
      <c r="MPM327" s="10"/>
      <c r="MPN327" s="10"/>
      <c r="MPU327" s="10"/>
      <c r="MPV327" s="10"/>
      <c r="MQC327" s="10"/>
      <c r="MQD327" s="10"/>
      <c r="MQK327" s="10"/>
      <c r="MQL327" s="10"/>
      <c r="MQS327" s="10"/>
      <c r="MQT327" s="10"/>
      <c r="MRA327" s="10"/>
      <c r="MRB327" s="10"/>
      <c r="MRI327" s="10"/>
      <c r="MRJ327" s="10"/>
      <c r="MRQ327" s="10"/>
      <c r="MRR327" s="10"/>
      <c r="MRY327" s="10"/>
      <c r="MRZ327" s="10"/>
      <c r="MSG327" s="10"/>
      <c r="MSH327" s="10"/>
      <c r="MSO327" s="10"/>
      <c r="MSP327" s="10"/>
      <c r="MSW327" s="10"/>
      <c r="MSX327" s="10"/>
      <c r="MTE327" s="10"/>
      <c r="MTF327" s="10"/>
      <c r="MTM327" s="10"/>
      <c r="MTN327" s="10"/>
      <c r="MTU327" s="10"/>
      <c r="MTV327" s="10"/>
      <c r="MUC327" s="10"/>
      <c r="MUD327" s="10"/>
      <c r="MUK327" s="10"/>
      <c r="MUL327" s="10"/>
      <c r="MUS327" s="10"/>
      <c r="MUT327" s="10"/>
      <c r="MVA327" s="10"/>
      <c r="MVB327" s="10"/>
      <c r="MVI327" s="10"/>
      <c r="MVJ327" s="10"/>
      <c r="MVQ327" s="10"/>
      <c r="MVR327" s="10"/>
      <c r="MVY327" s="10"/>
      <c r="MVZ327" s="10"/>
      <c r="MWG327" s="10"/>
      <c r="MWH327" s="10"/>
      <c r="MWO327" s="10"/>
      <c r="MWP327" s="10"/>
      <c r="MWW327" s="10"/>
      <c r="MWX327" s="10"/>
      <c r="MXE327" s="10"/>
      <c r="MXF327" s="10"/>
      <c r="MXM327" s="10"/>
      <c r="MXN327" s="10"/>
      <c r="MXU327" s="10"/>
      <c r="MXV327" s="10"/>
      <c r="MYC327" s="10"/>
      <c r="MYD327" s="10"/>
      <c r="MYK327" s="10"/>
      <c r="MYL327" s="10"/>
      <c r="MYS327" s="10"/>
      <c r="MYT327" s="10"/>
      <c r="MZA327" s="10"/>
      <c r="MZB327" s="10"/>
      <c r="MZI327" s="10"/>
      <c r="MZJ327" s="10"/>
      <c r="MZQ327" s="10"/>
      <c r="MZR327" s="10"/>
      <c r="MZY327" s="10"/>
      <c r="MZZ327" s="10"/>
      <c r="NAG327" s="10"/>
      <c r="NAH327" s="10"/>
      <c r="NAO327" s="10"/>
      <c r="NAP327" s="10"/>
      <c r="NAW327" s="10"/>
      <c r="NAX327" s="10"/>
      <c r="NBE327" s="10"/>
      <c r="NBF327" s="10"/>
      <c r="NBM327" s="10"/>
      <c r="NBN327" s="10"/>
      <c r="NBU327" s="10"/>
      <c r="NBV327" s="10"/>
      <c r="NCC327" s="10"/>
      <c r="NCD327" s="10"/>
      <c r="NCK327" s="10"/>
      <c r="NCL327" s="10"/>
      <c r="NCS327" s="10"/>
      <c r="NCT327" s="10"/>
      <c r="NDA327" s="10"/>
      <c r="NDB327" s="10"/>
      <c r="NDI327" s="10"/>
      <c r="NDJ327" s="10"/>
      <c r="NDQ327" s="10"/>
      <c r="NDR327" s="10"/>
      <c r="NDY327" s="10"/>
      <c r="NDZ327" s="10"/>
      <c r="NEG327" s="10"/>
      <c r="NEH327" s="10"/>
      <c r="NEO327" s="10"/>
      <c r="NEP327" s="10"/>
      <c r="NEW327" s="10"/>
      <c r="NEX327" s="10"/>
      <c r="NFE327" s="10"/>
      <c r="NFF327" s="10"/>
      <c r="NFM327" s="10"/>
      <c r="NFN327" s="10"/>
      <c r="NFU327" s="10"/>
      <c r="NFV327" s="10"/>
      <c r="NGC327" s="10"/>
      <c r="NGD327" s="10"/>
      <c r="NGK327" s="10"/>
      <c r="NGL327" s="10"/>
      <c r="NGS327" s="10"/>
      <c r="NGT327" s="10"/>
      <c r="NHA327" s="10"/>
      <c r="NHB327" s="10"/>
      <c r="NHI327" s="10"/>
      <c r="NHJ327" s="10"/>
      <c r="NHQ327" s="10"/>
      <c r="NHR327" s="10"/>
      <c r="NHY327" s="10"/>
      <c r="NHZ327" s="10"/>
      <c r="NIG327" s="10"/>
      <c r="NIH327" s="10"/>
      <c r="NIO327" s="10"/>
      <c r="NIP327" s="10"/>
      <c r="NIW327" s="10"/>
      <c r="NIX327" s="10"/>
      <c r="NJE327" s="10"/>
      <c r="NJF327" s="10"/>
      <c r="NJM327" s="10"/>
      <c r="NJN327" s="10"/>
      <c r="NJU327" s="10"/>
      <c r="NJV327" s="10"/>
      <c r="NKC327" s="10"/>
      <c r="NKD327" s="10"/>
      <c r="NKK327" s="10"/>
      <c r="NKL327" s="10"/>
      <c r="NKS327" s="10"/>
      <c r="NKT327" s="10"/>
      <c r="NLA327" s="10"/>
      <c r="NLB327" s="10"/>
      <c r="NLI327" s="10"/>
      <c r="NLJ327" s="10"/>
      <c r="NLQ327" s="10"/>
      <c r="NLR327" s="10"/>
      <c r="NLY327" s="10"/>
      <c r="NLZ327" s="10"/>
      <c r="NMG327" s="10"/>
      <c r="NMH327" s="10"/>
      <c r="NMO327" s="10"/>
      <c r="NMP327" s="10"/>
      <c r="NMW327" s="10"/>
      <c r="NMX327" s="10"/>
      <c r="NNE327" s="10"/>
      <c r="NNF327" s="10"/>
      <c r="NNM327" s="10"/>
      <c r="NNN327" s="10"/>
      <c r="NNU327" s="10"/>
      <c r="NNV327" s="10"/>
      <c r="NOC327" s="10"/>
      <c r="NOD327" s="10"/>
      <c r="NOK327" s="10"/>
      <c r="NOL327" s="10"/>
      <c r="NOS327" s="10"/>
      <c r="NOT327" s="10"/>
      <c r="NPA327" s="10"/>
      <c r="NPB327" s="10"/>
      <c r="NPI327" s="10"/>
      <c r="NPJ327" s="10"/>
      <c r="NPQ327" s="10"/>
      <c r="NPR327" s="10"/>
      <c r="NPY327" s="10"/>
      <c r="NPZ327" s="10"/>
      <c r="NQG327" s="10"/>
      <c r="NQH327" s="10"/>
      <c r="NQO327" s="10"/>
      <c r="NQP327" s="10"/>
      <c r="NQW327" s="10"/>
      <c r="NQX327" s="10"/>
      <c r="NRE327" s="10"/>
      <c r="NRF327" s="10"/>
      <c r="NRM327" s="10"/>
      <c r="NRN327" s="10"/>
      <c r="NRU327" s="10"/>
      <c r="NRV327" s="10"/>
      <c r="NSC327" s="10"/>
      <c r="NSD327" s="10"/>
      <c r="NSK327" s="10"/>
      <c r="NSL327" s="10"/>
      <c r="NSS327" s="10"/>
      <c r="NST327" s="10"/>
      <c r="NTA327" s="10"/>
      <c r="NTB327" s="10"/>
      <c r="NTI327" s="10"/>
      <c r="NTJ327" s="10"/>
      <c r="NTQ327" s="10"/>
      <c r="NTR327" s="10"/>
      <c r="NTY327" s="10"/>
      <c r="NTZ327" s="10"/>
      <c r="NUG327" s="10"/>
      <c r="NUH327" s="10"/>
      <c r="NUO327" s="10"/>
      <c r="NUP327" s="10"/>
      <c r="NUW327" s="10"/>
      <c r="NUX327" s="10"/>
      <c r="NVE327" s="10"/>
      <c r="NVF327" s="10"/>
      <c r="NVM327" s="10"/>
      <c r="NVN327" s="10"/>
      <c r="NVU327" s="10"/>
      <c r="NVV327" s="10"/>
      <c r="NWC327" s="10"/>
      <c r="NWD327" s="10"/>
      <c r="NWK327" s="10"/>
      <c r="NWL327" s="10"/>
      <c r="NWS327" s="10"/>
      <c r="NWT327" s="10"/>
      <c r="NXA327" s="10"/>
      <c r="NXB327" s="10"/>
      <c r="NXI327" s="10"/>
      <c r="NXJ327" s="10"/>
      <c r="NXQ327" s="10"/>
      <c r="NXR327" s="10"/>
      <c r="NXY327" s="10"/>
      <c r="NXZ327" s="10"/>
      <c r="NYG327" s="10"/>
      <c r="NYH327" s="10"/>
      <c r="NYO327" s="10"/>
      <c r="NYP327" s="10"/>
      <c r="NYW327" s="10"/>
      <c r="NYX327" s="10"/>
      <c r="NZE327" s="10"/>
      <c r="NZF327" s="10"/>
      <c r="NZM327" s="10"/>
      <c r="NZN327" s="10"/>
      <c r="NZU327" s="10"/>
      <c r="NZV327" s="10"/>
      <c r="OAC327" s="10"/>
      <c r="OAD327" s="10"/>
      <c r="OAK327" s="10"/>
      <c r="OAL327" s="10"/>
      <c r="OAS327" s="10"/>
      <c r="OAT327" s="10"/>
      <c r="OBA327" s="10"/>
      <c r="OBB327" s="10"/>
      <c r="OBI327" s="10"/>
      <c r="OBJ327" s="10"/>
      <c r="OBQ327" s="10"/>
      <c r="OBR327" s="10"/>
      <c r="OBY327" s="10"/>
      <c r="OBZ327" s="10"/>
      <c r="OCG327" s="10"/>
      <c r="OCH327" s="10"/>
      <c r="OCO327" s="10"/>
      <c r="OCP327" s="10"/>
      <c r="OCW327" s="10"/>
      <c r="OCX327" s="10"/>
      <c r="ODE327" s="10"/>
      <c r="ODF327" s="10"/>
      <c r="ODM327" s="10"/>
      <c r="ODN327" s="10"/>
      <c r="ODU327" s="10"/>
      <c r="ODV327" s="10"/>
      <c r="OEC327" s="10"/>
      <c r="OED327" s="10"/>
      <c r="OEK327" s="10"/>
      <c r="OEL327" s="10"/>
      <c r="OES327" s="10"/>
      <c r="OET327" s="10"/>
      <c r="OFA327" s="10"/>
      <c r="OFB327" s="10"/>
      <c r="OFI327" s="10"/>
      <c r="OFJ327" s="10"/>
      <c r="OFQ327" s="10"/>
      <c r="OFR327" s="10"/>
      <c r="OFY327" s="10"/>
      <c r="OFZ327" s="10"/>
      <c r="OGG327" s="10"/>
      <c r="OGH327" s="10"/>
      <c r="OGO327" s="10"/>
      <c r="OGP327" s="10"/>
      <c r="OGW327" s="10"/>
      <c r="OGX327" s="10"/>
      <c r="OHE327" s="10"/>
      <c r="OHF327" s="10"/>
      <c r="OHM327" s="10"/>
      <c r="OHN327" s="10"/>
      <c r="OHU327" s="10"/>
      <c r="OHV327" s="10"/>
      <c r="OIC327" s="10"/>
      <c r="OID327" s="10"/>
      <c r="OIK327" s="10"/>
      <c r="OIL327" s="10"/>
      <c r="OIS327" s="10"/>
      <c r="OIT327" s="10"/>
      <c r="OJA327" s="10"/>
      <c r="OJB327" s="10"/>
      <c r="OJI327" s="10"/>
      <c r="OJJ327" s="10"/>
      <c r="OJQ327" s="10"/>
      <c r="OJR327" s="10"/>
      <c r="OJY327" s="10"/>
      <c r="OJZ327" s="10"/>
      <c r="OKG327" s="10"/>
      <c r="OKH327" s="10"/>
      <c r="OKO327" s="10"/>
      <c r="OKP327" s="10"/>
      <c r="OKW327" s="10"/>
      <c r="OKX327" s="10"/>
      <c r="OLE327" s="10"/>
      <c r="OLF327" s="10"/>
      <c r="OLM327" s="10"/>
      <c r="OLN327" s="10"/>
      <c r="OLU327" s="10"/>
      <c r="OLV327" s="10"/>
      <c r="OMC327" s="10"/>
      <c r="OMD327" s="10"/>
      <c r="OMK327" s="10"/>
      <c r="OML327" s="10"/>
      <c r="OMS327" s="10"/>
      <c r="OMT327" s="10"/>
      <c r="ONA327" s="10"/>
      <c r="ONB327" s="10"/>
      <c r="ONI327" s="10"/>
      <c r="ONJ327" s="10"/>
      <c r="ONQ327" s="10"/>
      <c r="ONR327" s="10"/>
      <c r="ONY327" s="10"/>
      <c r="ONZ327" s="10"/>
      <c r="OOG327" s="10"/>
      <c r="OOH327" s="10"/>
      <c r="OOO327" s="10"/>
      <c r="OOP327" s="10"/>
      <c r="OOW327" s="10"/>
      <c r="OOX327" s="10"/>
      <c r="OPE327" s="10"/>
      <c r="OPF327" s="10"/>
      <c r="OPM327" s="10"/>
      <c r="OPN327" s="10"/>
      <c r="OPU327" s="10"/>
      <c r="OPV327" s="10"/>
      <c r="OQC327" s="10"/>
      <c r="OQD327" s="10"/>
      <c r="OQK327" s="10"/>
      <c r="OQL327" s="10"/>
      <c r="OQS327" s="10"/>
      <c r="OQT327" s="10"/>
      <c r="ORA327" s="10"/>
      <c r="ORB327" s="10"/>
      <c r="ORI327" s="10"/>
      <c r="ORJ327" s="10"/>
      <c r="ORQ327" s="10"/>
      <c r="ORR327" s="10"/>
      <c r="ORY327" s="10"/>
      <c r="ORZ327" s="10"/>
      <c r="OSG327" s="10"/>
      <c r="OSH327" s="10"/>
      <c r="OSO327" s="10"/>
      <c r="OSP327" s="10"/>
      <c r="OSW327" s="10"/>
      <c r="OSX327" s="10"/>
      <c r="OTE327" s="10"/>
      <c r="OTF327" s="10"/>
      <c r="OTM327" s="10"/>
      <c r="OTN327" s="10"/>
      <c r="OTU327" s="10"/>
      <c r="OTV327" s="10"/>
      <c r="OUC327" s="10"/>
      <c r="OUD327" s="10"/>
      <c r="OUK327" s="10"/>
      <c r="OUL327" s="10"/>
      <c r="OUS327" s="10"/>
      <c r="OUT327" s="10"/>
      <c r="OVA327" s="10"/>
      <c r="OVB327" s="10"/>
      <c r="OVI327" s="10"/>
      <c r="OVJ327" s="10"/>
      <c r="OVQ327" s="10"/>
      <c r="OVR327" s="10"/>
      <c r="OVY327" s="10"/>
      <c r="OVZ327" s="10"/>
      <c r="OWG327" s="10"/>
      <c r="OWH327" s="10"/>
      <c r="OWO327" s="10"/>
      <c r="OWP327" s="10"/>
      <c r="OWW327" s="10"/>
      <c r="OWX327" s="10"/>
      <c r="OXE327" s="10"/>
      <c r="OXF327" s="10"/>
      <c r="OXM327" s="10"/>
      <c r="OXN327" s="10"/>
      <c r="OXU327" s="10"/>
      <c r="OXV327" s="10"/>
      <c r="OYC327" s="10"/>
      <c r="OYD327" s="10"/>
      <c r="OYK327" s="10"/>
      <c r="OYL327" s="10"/>
      <c r="OYS327" s="10"/>
      <c r="OYT327" s="10"/>
      <c r="OZA327" s="10"/>
      <c r="OZB327" s="10"/>
      <c r="OZI327" s="10"/>
      <c r="OZJ327" s="10"/>
      <c r="OZQ327" s="10"/>
      <c r="OZR327" s="10"/>
      <c r="OZY327" s="10"/>
      <c r="OZZ327" s="10"/>
      <c r="PAG327" s="10"/>
      <c r="PAH327" s="10"/>
      <c r="PAO327" s="10"/>
      <c r="PAP327" s="10"/>
      <c r="PAW327" s="10"/>
      <c r="PAX327" s="10"/>
      <c r="PBE327" s="10"/>
      <c r="PBF327" s="10"/>
      <c r="PBM327" s="10"/>
      <c r="PBN327" s="10"/>
      <c r="PBU327" s="10"/>
      <c r="PBV327" s="10"/>
      <c r="PCC327" s="10"/>
      <c r="PCD327" s="10"/>
      <c r="PCK327" s="10"/>
      <c r="PCL327" s="10"/>
      <c r="PCS327" s="10"/>
      <c r="PCT327" s="10"/>
      <c r="PDA327" s="10"/>
      <c r="PDB327" s="10"/>
      <c r="PDI327" s="10"/>
      <c r="PDJ327" s="10"/>
      <c r="PDQ327" s="10"/>
      <c r="PDR327" s="10"/>
      <c r="PDY327" s="10"/>
      <c r="PDZ327" s="10"/>
      <c r="PEG327" s="10"/>
      <c r="PEH327" s="10"/>
      <c r="PEO327" s="10"/>
      <c r="PEP327" s="10"/>
      <c r="PEW327" s="10"/>
      <c r="PEX327" s="10"/>
      <c r="PFE327" s="10"/>
      <c r="PFF327" s="10"/>
      <c r="PFM327" s="10"/>
      <c r="PFN327" s="10"/>
      <c r="PFU327" s="10"/>
      <c r="PFV327" s="10"/>
      <c r="PGC327" s="10"/>
      <c r="PGD327" s="10"/>
      <c r="PGK327" s="10"/>
      <c r="PGL327" s="10"/>
      <c r="PGS327" s="10"/>
      <c r="PGT327" s="10"/>
      <c r="PHA327" s="10"/>
      <c r="PHB327" s="10"/>
      <c r="PHI327" s="10"/>
      <c r="PHJ327" s="10"/>
      <c r="PHQ327" s="10"/>
      <c r="PHR327" s="10"/>
      <c r="PHY327" s="10"/>
      <c r="PHZ327" s="10"/>
      <c r="PIG327" s="10"/>
      <c r="PIH327" s="10"/>
      <c r="PIO327" s="10"/>
      <c r="PIP327" s="10"/>
      <c r="PIW327" s="10"/>
      <c r="PIX327" s="10"/>
      <c r="PJE327" s="10"/>
      <c r="PJF327" s="10"/>
      <c r="PJM327" s="10"/>
      <c r="PJN327" s="10"/>
      <c r="PJU327" s="10"/>
      <c r="PJV327" s="10"/>
      <c r="PKC327" s="10"/>
      <c r="PKD327" s="10"/>
      <c r="PKK327" s="10"/>
      <c r="PKL327" s="10"/>
      <c r="PKS327" s="10"/>
      <c r="PKT327" s="10"/>
      <c r="PLA327" s="10"/>
      <c r="PLB327" s="10"/>
      <c r="PLI327" s="10"/>
      <c r="PLJ327" s="10"/>
      <c r="PLQ327" s="10"/>
      <c r="PLR327" s="10"/>
      <c r="PLY327" s="10"/>
      <c r="PLZ327" s="10"/>
      <c r="PMG327" s="10"/>
      <c r="PMH327" s="10"/>
      <c r="PMO327" s="10"/>
      <c r="PMP327" s="10"/>
      <c r="PMW327" s="10"/>
      <c r="PMX327" s="10"/>
      <c r="PNE327" s="10"/>
      <c r="PNF327" s="10"/>
      <c r="PNM327" s="10"/>
      <c r="PNN327" s="10"/>
      <c r="PNU327" s="10"/>
      <c r="PNV327" s="10"/>
      <c r="POC327" s="10"/>
      <c r="POD327" s="10"/>
      <c r="POK327" s="10"/>
      <c r="POL327" s="10"/>
      <c r="POS327" s="10"/>
      <c r="POT327" s="10"/>
      <c r="PPA327" s="10"/>
      <c r="PPB327" s="10"/>
      <c r="PPI327" s="10"/>
      <c r="PPJ327" s="10"/>
      <c r="PPQ327" s="10"/>
      <c r="PPR327" s="10"/>
      <c r="PPY327" s="10"/>
      <c r="PPZ327" s="10"/>
      <c r="PQG327" s="10"/>
      <c r="PQH327" s="10"/>
      <c r="PQO327" s="10"/>
      <c r="PQP327" s="10"/>
      <c r="PQW327" s="10"/>
      <c r="PQX327" s="10"/>
      <c r="PRE327" s="10"/>
      <c r="PRF327" s="10"/>
      <c r="PRM327" s="10"/>
      <c r="PRN327" s="10"/>
      <c r="PRU327" s="10"/>
      <c r="PRV327" s="10"/>
      <c r="PSC327" s="10"/>
      <c r="PSD327" s="10"/>
      <c r="PSK327" s="10"/>
      <c r="PSL327" s="10"/>
      <c r="PSS327" s="10"/>
      <c r="PST327" s="10"/>
      <c r="PTA327" s="10"/>
      <c r="PTB327" s="10"/>
      <c r="PTI327" s="10"/>
      <c r="PTJ327" s="10"/>
      <c r="PTQ327" s="10"/>
      <c r="PTR327" s="10"/>
      <c r="PTY327" s="10"/>
      <c r="PTZ327" s="10"/>
      <c r="PUG327" s="10"/>
      <c r="PUH327" s="10"/>
      <c r="PUO327" s="10"/>
      <c r="PUP327" s="10"/>
      <c r="PUW327" s="10"/>
      <c r="PUX327" s="10"/>
      <c r="PVE327" s="10"/>
      <c r="PVF327" s="10"/>
      <c r="PVM327" s="10"/>
      <c r="PVN327" s="10"/>
      <c r="PVU327" s="10"/>
      <c r="PVV327" s="10"/>
      <c r="PWC327" s="10"/>
      <c r="PWD327" s="10"/>
      <c r="PWK327" s="10"/>
      <c r="PWL327" s="10"/>
      <c r="PWS327" s="10"/>
      <c r="PWT327" s="10"/>
      <c r="PXA327" s="10"/>
      <c r="PXB327" s="10"/>
      <c r="PXI327" s="10"/>
      <c r="PXJ327" s="10"/>
      <c r="PXQ327" s="10"/>
      <c r="PXR327" s="10"/>
      <c r="PXY327" s="10"/>
      <c r="PXZ327" s="10"/>
      <c r="PYG327" s="10"/>
      <c r="PYH327" s="10"/>
      <c r="PYO327" s="10"/>
      <c r="PYP327" s="10"/>
      <c r="PYW327" s="10"/>
      <c r="PYX327" s="10"/>
      <c r="PZE327" s="10"/>
      <c r="PZF327" s="10"/>
      <c r="PZM327" s="10"/>
      <c r="PZN327" s="10"/>
      <c r="PZU327" s="10"/>
      <c r="PZV327" s="10"/>
      <c r="QAC327" s="10"/>
      <c r="QAD327" s="10"/>
      <c r="QAK327" s="10"/>
      <c r="QAL327" s="10"/>
      <c r="QAS327" s="10"/>
      <c r="QAT327" s="10"/>
      <c r="QBA327" s="10"/>
      <c r="QBB327" s="10"/>
      <c r="QBI327" s="10"/>
      <c r="QBJ327" s="10"/>
      <c r="QBQ327" s="10"/>
      <c r="QBR327" s="10"/>
      <c r="QBY327" s="10"/>
      <c r="QBZ327" s="10"/>
      <c r="QCG327" s="10"/>
      <c r="QCH327" s="10"/>
      <c r="QCO327" s="10"/>
      <c r="QCP327" s="10"/>
      <c r="QCW327" s="10"/>
      <c r="QCX327" s="10"/>
      <c r="QDE327" s="10"/>
      <c r="QDF327" s="10"/>
      <c r="QDM327" s="10"/>
      <c r="QDN327" s="10"/>
      <c r="QDU327" s="10"/>
      <c r="QDV327" s="10"/>
      <c r="QEC327" s="10"/>
      <c r="QED327" s="10"/>
      <c r="QEK327" s="10"/>
      <c r="QEL327" s="10"/>
      <c r="QES327" s="10"/>
      <c r="QET327" s="10"/>
      <c r="QFA327" s="10"/>
      <c r="QFB327" s="10"/>
      <c r="QFI327" s="10"/>
      <c r="QFJ327" s="10"/>
      <c r="QFQ327" s="10"/>
      <c r="QFR327" s="10"/>
      <c r="QFY327" s="10"/>
      <c r="QFZ327" s="10"/>
      <c r="QGG327" s="10"/>
      <c r="QGH327" s="10"/>
      <c r="QGO327" s="10"/>
      <c r="QGP327" s="10"/>
      <c r="QGW327" s="10"/>
      <c r="QGX327" s="10"/>
      <c r="QHE327" s="10"/>
      <c r="QHF327" s="10"/>
      <c r="QHM327" s="10"/>
      <c r="QHN327" s="10"/>
      <c r="QHU327" s="10"/>
      <c r="QHV327" s="10"/>
      <c r="QIC327" s="10"/>
      <c r="QID327" s="10"/>
      <c r="QIK327" s="10"/>
      <c r="QIL327" s="10"/>
      <c r="QIS327" s="10"/>
      <c r="QIT327" s="10"/>
      <c r="QJA327" s="10"/>
      <c r="QJB327" s="10"/>
      <c r="QJI327" s="10"/>
      <c r="QJJ327" s="10"/>
      <c r="QJQ327" s="10"/>
      <c r="QJR327" s="10"/>
      <c r="QJY327" s="10"/>
      <c r="QJZ327" s="10"/>
      <c r="QKG327" s="10"/>
      <c r="QKH327" s="10"/>
      <c r="QKO327" s="10"/>
      <c r="QKP327" s="10"/>
      <c r="QKW327" s="10"/>
      <c r="QKX327" s="10"/>
      <c r="QLE327" s="10"/>
      <c r="QLF327" s="10"/>
      <c r="QLM327" s="10"/>
      <c r="QLN327" s="10"/>
      <c r="QLU327" s="10"/>
      <c r="QLV327" s="10"/>
      <c r="QMC327" s="10"/>
      <c r="QMD327" s="10"/>
      <c r="QMK327" s="10"/>
      <c r="QML327" s="10"/>
      <c r="QMS327" s="10"/>
      <c r="QMT327" s="10"/>
      <c r="QNA327" s="10"/>
      <c r="QNB327" s="10"/>
      <c r="QNI327" s="10"/>
      <c r="QNJ327" s="10"/>
      <c r="QNQ327" s="10"/>
      <c r="QNR327" s="10"/>
      <c r="QNY327" s="10"/>
      <c r="QNZ327" s="10"/>
      <c r="QOG327" s="10"/>
      <c r="QOH327" s="10"/>
      <c r="QOO327" s="10"/>
      <c r="QOP327" s="10"/>
      <c r="QOW327" s="10"/>
      <c r="QOX327" s="10"/>
      <c r="QPE327" s="10"/>
      <c r="QPF327" s="10"/>
      <c r="QPM327" s="10"/>
      <c r="QPN327" s="10"/>
      <c r="QPU327" s="10"/>
      <c r="QPV327" s="10"/>
      <c r="QQC327" s="10"/>
      <c r="QQD327" s="10"/>
      <c r="QQK327" s="10"/>
      <c r="QQL327" s="10"/>
      <c r="QQS327" s="10"/>
      <c r="QQT327" s="10"/>
      <c r="QRA327" s="10"/>
      <c r="QRB327" s="10"/>
      <c r="QRI327" s="10"/>
      <c r="QRJ327" s="10"/>
      <c r="QRQ327" s="10"/>
      <c r="QRR327" s="10"/>
      <c r="QRY327" s="10"/>
      <c r="QRZ327" s="10"/>
      <c r="QSG327" s="10"/>
      <c r="QSH327" s="10"/>
      <c r="QSO327" s="10"/>
      <c r="QSP327" s="10"/>
      <c r="QSW327" s="10"/>
      <c r="QSX327" s="10"/>
      <c r="QTE327" s="10"/>
      <c r="QTF327" s="10"/>
      <c r="QTM327" s="10"/>
      <c r="QTN327" s="10"/>
      <c r="QTU327" s="10"/>
      <c r="QTV327" s="10"/>
      <c r="QUC327" s="10"/>
      <c r="QUD327" s="10"/>
      <c r="QUK327" s="10"/>
      <c r="QUL327" s="10"/>
      <c r="QUS327" s="10"/>
      <c r="QUT327" s="10"/>
      <c r="QVA327" s="10"/>
      <c r="QVB327" s="10"/>
      <c r="QVI327" s="10"/>
      <c r="QVJ327" s="10"/>
      <c r="QVQ327" s="10"/>
      <c r="QVR327" s="10"/>
      <c r="QVY327" s="10"/>
      <c r="QVZ327" s="10"/>
      <c r="QWG327" s="10"/>
      <c r="QWH327" s="10"/>
      <c r="QWO327" s="10"/>
      <c r="QWP327" s="10"/>
      <c r="QWW327" s="10"/>
      <c r="QWX327" s="10"/>
      <c r="QXE327" s="10"/>
      <c r="QXF327" s="10"/>
      <c r="QXM327" s="10"/>
      <c r="QXN327" s="10"/>
      <c r="QXU327" s="10"/>
      <c r="QXV327" s="10"/>
      <c r="QYC327" s="10"/>
      <c r="QYD327" s="10"/>
      <c r="QYK327" s="10"/>
      <c r="QYL327" s="10"/>
      <c r="QYS327" s="10"/>
      <c r="QYT327" s="10"/>
      <c r="QZA327" s="10"/>
      <c r="QZB327" s="10"/>
      <c r="QZI327" s="10"/>
      <c r="QZJ327" s="10"/>
      <c r="QZQ327" s="10"/>
      <c r="QZR327" s="10"/>
      <c r="QZY327" s="10"/>
      <c r="QZZ327" s="10"/>
      <c r="RAG327" s="10"/>
      <c r="RAH327" s="10"/>
      <c r="RAO327" s="10"/>
      <c r="RAP327" s="10"/>
      <c r="RAW327" s="10"/>
      <c r="RAX327" s="10"/>
      <c r="RBE327" s="10"/>
      <c r="RBF327" s="10"/>
      <c r="RBM327" s="10"/>
      <c r="RBN327" s="10"/>
      <c r="RBU327" s="10"/>
      <c r="RBV327" s="10"/>
      <c r="RCC327" s="10"/>
      <c r="RCD327" s="10"/>
      <c r="RCK327" s="10"/>
      <c r="RCL327" s="10"/>
      <c r="RCS327" s="10"/>
      <c r="RCT327" s="10"/>
      <c r="RDA327" s="10"/>
      <c r="RDB327" s="10"/>
      <c r="RDI327" s="10"/>
      <c r="RDJ327" s="10"/>
      <c r="RDQ327" s="10"/>
      <c r="RDR327" s="10"/>
      <c r="RDY327" s="10"/>
      <c r="RDZ327" s="10"/>
      <c r="REG327" s="10"/>
      <c r="REH327" s="10"/>
      <c r="REO327" s="10"/>
      <c r="REP327" s="10"/>
      <c r="REW327" s="10"/>
      <c r="REX327" s="10"/>
      <c r="RFE327" s="10"/>
      <c r="RFF327" s="10"/>
      <c r="RFM327" s="10"/>
      <c r="RFN327" s="10"/>
      <c r="RFU327" s="10"/>
      <c r="RFV327" s="10"/>
      <c r="RGC327" s="10"/>
      <c r="RGD327" s="10"/>
      <c r="RGK327" s="10"/>
      <c r="RGL327" s="10"/>
      <c r="RGS327" s="10"/>
      <c r="RGT327" s="10"/>
      <c r="RHA327" s="10"/>
      <c r="RHB327" s="10"/>
      <c r="RHI327" s="10"/>
      <c r="RHJ327" s="10"/>
      <c r="RHQ327" s="10"/>
      <c r="RHR327" s="10"/>
      <c r="RHY327" s="10"/>
      <c r="RHZ327" s="10"/>
      <c r="RIG327" s="10"/>
      <c r="RIH327" s="10"/>
      <c r="RIO327" s="10"/>
      <c r="RIP327" s="10"/>
      <c r="RIW327" s="10"/>
      <c r="RIX327" s="10"/>
      <c r="RJE327" s="10"/>
      <c r="RJF327" s="10"/>
      <c r="RJM327" s="10"/>
      <c r="RJN327" s="10"/>
      <c r="RJU327" s="10"/>
      <c r="RJV327" s="10"/>
      <c r="RKC327" s="10"/>
      <c r="RKD327" s="10"/>
      <c r="RKK327" s="10"/>
      <c r="RKL327" s="10"/>
      <c r="RKS327" s="10"/>
      <c r="RKT327" s="10"/>
      <c r="RLA327" s="10"/>
      <c r="RLB327" s="10"/>
      <c r="RLI327" s="10"/>
      <c r="RLJ327" s="10"/>
      <c r="RLQ327" s="10"/>
      <c r="RLR327" s="10"/>
      <c r="RLY327" s="10"/>
      <c r="RLZ327" s="10"/>
      <c r="RMG327" s="10"/>
      <c r="RMH327" s="10"/>
      <c r="RMO327" s="10"/>
      <c r="RMP327" s="10"/>
      <c r="RMW327" s="10"/>
      <c r="RMX327" s="10"/>
      <c r="RNE327" s="10"/>
      <c r="RNF327" s="10"/>
      <c r="RNM327" s="10"/>
      <c r="RNN327" s="10"/>
      <c r="RNU327" s="10"/>
      <c r="RNV327" s="10"/>
      <c r="ROC327" s="10"/>
      <c r="ROD327" s="10"/>
      <c r="ROK327" s="10"/>
      <c r="ROL327" s="10"/>
      <c r="ROS327" s="10"/>
      <c r="ROT327" s="10"/>
      <c r="RPA327" s="10"/>
      <c r="RPB327" s="10"/>
      <c r="RPI327" s="10"/>
      <c r="RPJ327" s="10"/>
      <c r="RPQ327" s="10"/>
      <c r="RPR327" s="10"/>
      <c r="RPY327" s="10"/>
      <c r="RPZ327" s="10"/>
      <c r="RQG327" s="10"/>
      <c r="RQH327" s="10"/>
      <c r="RQO327" s="10"/>
      <c r="RQP327" s="10"/>
      <c r="RQW327" s="10"/>
      <c r="RQX327" s="10"/>
      <c r="RRE327" s="10"/>
      <c r="RRF327" s="10"/>
      <c r="RRM327" s="10"/>
      <c r="RRN327" s="10"/>
      <c r="RRU327" s="10"/>
      <c r="RRV327" s="10"/>
      <c r="RSC327" s="10"/>
      <c r="RSD327" s="10"/>
      <c r="RSK327" s="10"/>
      <c r="RSL327" s="10"/>
      <c r="RSS327" s="10"/>
      <c r="RST327" s="10"/>
      <c r="RTA327" s="10"/>
      <c r="RTB327" s="10"/>
      <c r="RTI327" s="10"/>
      <c r="RTJ327" s="10"/>
      <c r="RTQ327" s="10"/>
      <c r="RTR327" s="10"/>
      <c r="RTY327" s="10"/>
      <c r="RTZ327" s="10"/>
      <c r="RUG327" s="10"/>
      <c r="RUH327" s="10"/>
      <c r="RUO327" s="10"/>
      <c r="RUP327" s="10"/>
      <c r="RUW327" s="10"/>
      <c r="RUX327" s="10"/>
      <c r="RVE327" s="10"/>
      <c r="RVF327" s="10"/>
      <c r="RVM327" s="10"/>
      <c r="RVN327" s="10"/>
      <c r="RVU327" s="10"/>
      <c r="RVV327" s="10"/>
      <c r="RWC327" s="10"/>
      <c r="RWD327" s="10"/>
      <c r="RWK327" s="10"/>
      <c r="RWL327" s="10"/>
      <c r="RWS327" s="10"/>
      <c r="RWT327" s="10"/>
      <c r="RXA327" s="10"/>
      <c r="RXB327" s="10"/>
      <c r="RXI327" s="10"/>
      <c r="RXJ327" s="10"/>
      <c r="RXQ327" s="10"/>
      <c r="RXR327" s="10"/>
      <c r="RXY327" s="10"/>
      <c r="RXZ327" s="10"/>
      <c r="RYG327" s="10"/>
      <c r="RYH327" s="10"/>
      <c r="RYO327" s="10"/>
      <c r="RYP327" s="10"/>
      <c r="RYW327" s="10"/>
      <c r="RYX327" s="10"/>
      <c r="RZE327" s="10"/>
      <c r="RZF327" s="10"/>
      <c r="RZM327" s="10"/>
      <c r="RZN327" s="10"/>
      <c r="RZU327" s="10"/>
      <c r="RZV327" s="10"/>
      <c r="SAC327" s="10"/>
      <c r="SAD327" s="10"/>
      <c r="SAK327" s="10"/>
      <c r="SAL327" s="10"/>
      <c r="SAS327" s="10"/>
      <c r="SAT327" s="10"/>
      <c r="SBA327" s="10"/>
      <c r="SBB327" s="10"/>
      <c r="SBI327" s="10"/>
      <c r="SBJ327" s="10"/>
      <c r="SBQ327" s="10"/>
      <c r="SBR327" s="10"/>
      <c r="SBY327" s="10"/>
      <c r="SBZ327" s="10"/>
      <c r="SCG327" s="10"/>
      <c r="SCH327" s="10"/>
      <c r="SCO327" s="10"/>
      <c r="SCP327" s="10"/>
      <c r="SCW327" s="10"/>
      <c r="SCX327" s="10"/>
      <c r="SDE327" s="10"/>
      <c r="SDF327" s="10"/>
      <c r="SDM327" s="10"/>
      <c r="SDN327" s="10"/>
      <c r="SDU327" s="10"/>
      <c r="SDV327" s="10"/>
      <c r="SEC327" s="10"/>
      <c r="SED327" s="10"/>
      <c r="SEK327" s="10"/>
      <c r="SEL327" s="10"/>
      <c r="SES327" s="10"/>
      <c r="SET327" s="10"/>
      <c r="SFA327" s="10"/>
      <c r="SFB327" s="10"/>
      <c r="SFI327" s="10"/>
      <c r="SFJ327" s="10"/>
      <c r="SFQ327" s="10"/>
      <c r="SFR327" s="10"/>
      <c r="SFY327" s="10"/>
      <c r="SFZ327" s="10"/>
      <c r="SGG327" s="10"/>
      <c r="SGH327" s="10"/>
      <c r="SGO327" s="10"/>
      <c r="SGP327" s="10"/>
      <c r="SGW327" s="10"/>
      <c r="SGX327" s="10"/>
      <c r="SHE327" s="10"/>
      <c r="SHF327" s="10"/>
      <c r="SHM327" s="10"/>
      <c r="SHN327" s="10"/>
      <c r="SHU327" s="10"/>
      <c r="SHV327" s="10"/>
      <c r="SIC327" s="10"/>
      <c r="SID327" s="10"/>
      <c r="SIK327" s="10"/>
      <c r="SIL327" s="10"/>
      <c r="SIS327" s="10"/>
      <c r="SIT327" s="10"/>
      <c r="SJA327" s="10"/>
      <c r="SJB327" s="10"/>
      <c r="SJI327" s="10"/>
      <c r="SJJ327" s="10"/>
      <c r="SJQ327" s="10"/>
      <c r="SJR327" s="10"/>
      <c r="SJY327" s="10"/>
      <c r="SJZ327" s="10"/>
      <c r="SKG327" s="10"/>
      <c r="SKH327" s="10"/>
      <c r="SKO327" s="10"/>
      <c r="SKP327" s="10"/>
      <c r="SKW327" s="10"/>
      <c r="SKX327" s="10"/>
      <c r="SLE327" s="10"/>
      <c r="SLF327" s="10"/>
      <c r="SLM327" s="10"/>
      <c r="SLN327" s="10"/>
      <c r="SLU327" s="10"/>
      <c r="SLV327" s="10"/>
      <c r="SMC327" s="10"/>
      <c r="SMD327" s="10"/>
      <c r="SMK327" s="10"/>
      <c r="SML327" s="10"/>
      <c r="SMS327" s="10"/>
      <c r="SMT327" s="10"/>
      <c r="SNA327" s="10"/>
      <c r="SNB327" s="10"/>
      <c r="SNI327" s="10"/>
      <c r="SNJ327" s="10"/>
      <c r="SNQ327" s="10"/>
      <c r="SNR327" s="10"/>
      <c r="SNY327" s="10"/>
      <c r="SNZ327" s="10"/>
      <c r="SOG327" s="10"/>
      <c r="SOH327" s="10"/>
      <c r="SOO327" s="10"/>
      <c r="SOP327" s="10"/>
      <c r="SOW327" s="10"/>
      <c r="SOX327" s="10"/>
      <c r="SPE327" s="10"/>
      <c r="SPF327" s="10"/>
      <c r="SPM327" s="10"/>
      <c r="SPN327" s="10"/>
      <c r="SPU327" s="10"/>
      <c r="SPV327" s="10"/>
      <c r="SQC327" s="10"/>
      <c r="SQD327" s="10"/>
      <c r="SQK327" s="10"/>
      <c r="SQL327" s="10"/>
      <c r="SQS327" s="10"/>
      <c r="SQT327" s="10"/>
      <c r="SRA327" s="10"/>
      <c r="SRB327" s="10"/>
      <c r="SRI327" s="10"/>
      <c r="SRJ327" s="10"/>
      <c r="SRQ327" s="10"/>
      <c r="SRR327" s="10"/>
      <c r="SRY327" s="10"/>
      <c r="SRZ327" s="10"/>
      <c r="SSG327" s="10"/>
      <c r="SSH327" s="10"/>
      <c r="SSO327" s="10"/>
      <c r="SSP327" s="10"/>
      <c r="SSW327" s="10"/>
      <c r="SSX327" s="10"/>
      <c r="STE327" s="10"/>
      <c r="STF327" s="10"/>
      <c r="STM327" s="10"/>
      <c r="STN327" s="10"/>
      <c r="STU327" s="10"/>
      <c r="STV327" s="10"/>
      <c r="SUC327" s="10"/>
      <c r="SUD327" s="10"/>
      <c r="SUK327" s="10"/>
      <c r="SUL327" s="10"/>
      <c r="SUS327" s="10"/>
      <c r="SUT327" s="10"/>
      <c r="SVA327" s="10"/>
      <c r="SVB327" s="10"/>
      <c r="SVI327" s="10"/>
      <c r="SVJ327" s="10"/>
      <c r="SVQ327" s="10"/>
      <c r="SVR327" s="10"/>
      <c r="SVY327" s="10"/>
      <c r="SVZ327" s="10"/>
      <c r="SWG327" s="10"/>
      <c r="SWH327" s="10"/>
      <c r="SWO327" s="10"/>
      <c r="SWP327" s="10"/>
      <c r="SWW327" s="10"/>
      <c r="SWX327" s="10"/>
      <c r="SXE327" s="10"/>
      <c r="SXF327" s="10"/>
      <c r="SXM327" s="10"/>
      <c r="SXN327" s="10"/>
      <c r="SXU327" s="10"/>
      <c r="SXV327" s="10"/>
      <c r="SYC327" s="10"/>
      <c r="SYD327" s="10"/>
      <c r="SYK327" s="10"/>
      <c r="SYL327" s="10"/>
      <c r="SYS327" s="10"/>
      <c r="SYT327" s="10"/>
      <c r="SZA327" s="10"/>
      <c r="SZB327" s="10"/>
      <c r="SZI327" s="10"/>
      <c r="SZJ327" s="10"/>
      <c r="SZQ327" s="10"/>
      <c r="SZR327" s="10"/>
      <c r="SZY327" s="10"/>
      <c r="SZZ327" s="10"/>
      <c r="TAG327" s="10"/>
      <c r="TAH327" s="10"/>
      <c r="TAO327" s="10"/>
      <c r="TAP327" s="10"/>
      <c r="TAW327" s="10"/>
      <c r="TAX327" s="10"/>
      <c r="TBE327" s="10"/>
      <c r="TBF327" s="10"/>
      <c r="TBM327" s="10"/>
      <c r="TBN327" s="10"/>
      <c r="TBU327" s="10"/>
      <c r="TBV327" s="10"/>
      <c r="TCC327" s="10"/>
      <c r="TCD327" s="10"/>
      <c r="TCK327" s="10"/>
      <c r="TCL327" s="10"/>
      <c r="TCS327" s="10"/>
      <c r="TCT327" s="10"/>
      <c r="TDA327" s="10"/>
      <c r="TDB327" s="10"/>
      <c r="TDI327" s="10"/>
      <c r="TDJ327" s="10"/>
      <c r="TDQ327" s="10"/>
      <c r="TDR327" s="10"/>
      <c r="TDY327" s="10"/>
      <c r="TDZ327" s="10"/>
      <c r="TEG327" s="10"/>
      <c r="TEH327" s="10"/>
      <c r="TEO327" s="10"/>
      <c r="TEP327" s="10"/>
      <c r="TEW327" s="10"/>
      <c r="TEX327" s="10"/>
      <c r="TFE327" s="10"/>
      <c r="TFF327" s="10"/>
      <c r="TFM327" s="10"/>
      <c r="TFN327" s="10"/>
      <c r="TFU327" s="10"/>
      <c r="TFV327" s="10"/>
      <c r="TGC327" s="10"/>
      <c r="TGD327" s="10"/>
      <c r="TGK327" s="10"/>
      <c r="TGL327" s="10"/>
      <c r="TGS327" s="10"/>
      <c r="TGT327" s="10"/>
      <c r="THA327" s="10"/>
      <c r="THB327" s="10"/>
      <c r="THI327" s="10"/>
      <c r="THJ327" s="10"/>
      <c r="THQ327" s="10"/>
      <c r="THR327" s="10"/>
      <c r="THY327" s="10"/>
      <c r="THZ327" s="10"/>
      <c r="TIG327" s="10"/>
      <c r="TIH327" s="10"/>
      <c r="TIO327" s="10"/>
      <c r="TIP327" s="10"/>
      <c r="TIW327" s="10"/>
      <c r="TIX327" s="10"/>
      <c r="TJE327" s="10"/>
      <c r="TJF327" s="10"/>
      <c r="TJM327" s="10"/>
      <c r="TJN327" s="10"/>
      <c r="TJU327" s="10"/>
      <c r="TJV327" s="10"/>
      <c r="TKC327" s="10"/>
      <c r="TKD327" s="10"/>
      <c r="TKK327" s="10"/>
      <c r="TKL327" s="10"/>
      <c r="TKS327" s="10"/>
      <c r="TKT327" s="10"/>
      <c r="TLA327" s="10"/>
      <c r="TLB327" s="10"/>
      <c r="TLI327" s="10"/>
      <c r="TLJ327" s="10"/>
      <c r="TLQ327" s="10"/>
      <c r="TLR327" s="10"/>
      <c r="TLY327" s="10"/>
      <c r="TLZ327" s="10"/>
      <c r="TMG327" s="10"/>
      <c r="TMH327" s="10"/>
      <c r="TMO327" s="10"/>
      <c r="TMP327" s="10"/>
      <c r="TMW327" s="10"/>
      <c r="TMX327" s="10"/>
      <c r="TNE327" s="10"/>
      <c r="TNF327" s="10"/>
      <c r="TNM327" s="10"/>
      <c r="TNN327" s="10"/>
      <c r="TNU327" s="10"/>
      <c r="TNV327" s="10"/>
      <c r="TOC327" s="10"/>
      <c r="TOD327" s="10"/>
      <c r="TOK327" s="10"/>
      <c r="TOL327" s="10"/>
      <c r="TOS327" s="10"/>
      <c r="TOT327" s="10"/>
      <c r="TPA327" s="10"/>
      <c r="TPB327" s="10"/>
      <c r="TPI327" s="10"/>
      <c r="TPJ327" s="10"/>
      <c r="TPQ327" s="10"/>
      <c r="TPR327" s="10"/>
      <c r="TPY327" s="10"/>
      <c r="TPZ327" s="10"/>
      <c r="TQG327" s="10"/>
      <c r="TQH327" s="10"/>
      <c r="TQO327" s="10"/>
      <c r="TQP327" s="10"/>
      <c r="TQW327" s="10"/>
      <c r="TQX327" s="10"/>
      <c r="TRE327" s="10"/>
      <c r="TRF327" s="10"/>
      <c r="TRM327" s="10"/>
      <c r="TRN327" s="10"/>
      <c r="TRU327" s="10"/>
      <c r="TRV327" s="10"/>
      <c r="TSC327" s="10"/>
      <c r="TSD327" s="10"/>
      <c r="TSK327" s="10"/>
      <c r="TSL327" s="10"/>
      <c r="TSS327" s="10"/>
      <c r="TST327" s="10"/>
      <c r="TTA327" s="10"/>
      <c r="TTB327" s="10"/>
      <c r="TTI327" s="10"/>
      <c r="TTJ327" s="10"/>
      <c r="TTQ327" s="10"/>
      <c r="TTR327" s="10"/>
      <c r="TTY327" s="10"/>
      <c r="TTZ327" s="10"/>
      <c r="TUG327" s="10"/>
      <c r="TUH327" s="10"/>
      <c r="TUO327" s="10"/>
      <c r="TUP327" s="10"/>
      <c r="TUW327" s="10"/>
      <c r="TUX327" s="10"/>
      <c r="TVE327" s="10"/>
      <c r="TVF327" s="10"/>
      <c r="TVM327" s="10"/>
      <c r="TVN327" s="10"/>
      <c r="TVU327" s="10"/>
      <c r="TVV327" s="10"/>
      <c r="TWC327" s="10"/>
      <c r="TWD327" s="10"/>
      <c r="TWK327" s="10"/>
      <c r="TWL327" s="10"/>
      <c r="TWS327" s="10"/>
      <c r="TWT327" s="10"/>
      <c r="TXA327" s="10"/>
      <c r="TXB327" s="10"/>
      <c r="TXI327" s="10"/>
      <c r="TXJ327" s="10"/>
      <c r="TXQ327" s="10"/>
      <c r="TXR327" s="10"/>
      <c r="TXY327" s="10"/>
      <c r="TXZ327" s="10"/>
      <c r="TYG327" s="10"/>
      <c r="TYH327" s="10"/>
      <c r="TYO327" s="10"/>
      <c r="TYP327" s="10"/>
      <c r="TYW327" s="10"/>
      <c r="TYX327" s="10"/>
      <c r="TZE327" s="10"/>
      <c r="TZF327" s="10"/>
      <c r="TZM327" s="10"/>
      <c r="TZN327" s="10"/>
      <c r="TZU327" s="10"/>
      <c r="TZV327" s="10"/>
      <c r="UAC327" s="10"/>
      <c r="UAD327" s="10"/>
      <c r="UAK327" s="10"/>
      <c r="UAL327" s="10"/>
      <c r="UAS327" s="10"/>
      <c r="UAT327" s="10"/>
      <c r="UBA327" s="10"/>
      <c r="UBB327" s="10"/>
      <c r="UBI327" s="10"/>
      <c r="UBJ327" s="10"/>
      <c r="UBQ327" s="10"/>
      <c r="UBR327" s="10"/>
      <c r="UBY327" s="10"/>
      <c r="UBZ327" s="10"/>
      <c r="UCG327" s="10"/>
      <c r="UCH327" s="10"/>
      <c r="UCO327" s="10"/>
      <c r="UCP327" s="10"/>
      <c r="UCW327" s="10"/>
      <c r="UCX327" s="10"/>
      <c r="UDE327" s="10"/>
      <c r="UDF327" s="10"/>
      <c r="UDM327" s="10"/>
      <c r="UDN327" s="10"/>
      <c r="UDU327" s="10"/>
      <c r="UDV327" s="10"/>
      <c r="UEC327" s="10"/>
      <c r="UED327" s="10"/>
      <c r="UEK327" s="10"/>
      <c r="UEL327" s="10"/>
      <c r="UES327" s="10"/>
      <c r="UET327" s="10"/>
      <c r="UFA327" s="10"/>
      <c r="UFB327" s="10"/>
      <c r="UFI327" s="10"/>
      <c r="UFJ327" s="10"/>
      <c r="UFQ327" s="10"/>
      <c r="UFR327" s="10"/>
      <c r="UFY327" s="10"/>
      <c r="UFZ327" s="10"/>
      <c r="UGG327" s="10"/>
      <c r="UGH327" s="10"/>
      <c r="UGO327" s="10"/>
      <c r="UGP327" s="10"/>
      <c r="UGW327" s="10"/>
      <c r="UGX327" s="10"/>
      <c r="UHE327" s="10"/>
      <c r="UHF327" s="10"/>
      <c r="UHM327" s="10"/>
      <c r="UHN327" s="10"/>
      <c r="UHU327" s="10"/>
      <c r="UHV327" s="10"/>
      <c r="UIC327" s="10"/>
      <c r="UID327" s="10"/>
      <c r="UIK327" s="10"/>
      <c r="UIL327" s="10"/>
      <c r="UIS327" s="10"/>
      <c r="UIT327" s="10"/>
      <c r="UJA327" s="10"/>
      <c r="UJB327" s="10"/>
      <c r="UJI327" s="10"/>
      <c r="UJJ327" s="10"/>
      <c r="UJQ327" s="10"/>
      <c r="UJR327" s="10"/>
      <c r="UJY327" s="10"/>
      <c r="UJZ327" s="10"/>
      <c r="UKG327" s="10"/>
      <c r="UKH327" s="10"/>
      <c r="UKO327" s="10"/>
      <c r="UKP327" s="10"/>
      <c r="UKW327" s="10"/>
      <c r="UKX327" s="10"/>
      <c r="ULE327" s="10"/>
      <c r="ULF327" s="10"/>
      <c r="ULM327" s="10"/>
      <c r="ULN327" s="10"/>
      <c r="ULU327" s="10"/>
      <c r="ULV327" s="10"/>
      <c r="UMC327" s="10"/>
      <c r="UMD327" s="10"/>
      <c r="UMK327" s="10"/>
      <c r="UML327" s="10"/>
      <c r="UMS327" s="10"/>
      <c r="UMT327" s="10"/>
      <c r="UNA327" s="10"/>
      <c r="UNB327" s="10"/>
      <c r="UNI327" s="10"/>
      <c r="UNJ327" s="10"/>
      <c r="UNQ327" s="10"/>
      <c r="UNR327" s="10"/>
      <c r="UNY327" s="10"/>
      <c r="UNZ327" s="10"/>
      <c r="UOG327" s="10"/>
      <c r="UOH327" s="10"/>
      <c r="UOO327" s="10"/>
      <c r="UOP327" s="10"/>
      <c r="UOW327" s="10"/>
      <c r="UOX327" s="10"/>
      <c r="UPE327" s="10"/>
      <c r="UPF327" s="10"/>
      <c r="UPM327" s="10"/>
      <c r="UPN327" s="10"/>
      <c r="UPU327" s="10"/>
      <c r="UPV327" s="10"/>
      <c r="UQC327" s="10"/>
      <c r="UQD327" s="10"/>
      <c r="UQK327" s="10"/>
      <c r="UQL327" s="10"/>
      <c r="UQS327" s="10"/>
      <c r="UQT327" s="10"/>
      <c r="URA327" s="10"/>
      <c r="URB327" s="10"/>
      <c r="URI327" s="10"/>
      <c r="URJ327" s="10"/>
      <c r="URQ327" s="10"/>
      <c r="URR327" s="10"/>
      <c r="URY327" s="10"/>
      <c r="URZ327" s="10"/>
      <c r="USG327" s="10"/>
      <c r="USH327" s="10"/>
      <c r="USO327" s="10"/>
      <c r="USP327" s="10"/>
      <c r="USW327" s="10"/>
      <c r="USX327" s="10"/>
      <c r="UTE327" s="10"/>
      <c r="UTF327" s="10"/>
      <c r="UTM327" s="10"/>
      <c r="UTN327" s="10"/>
      <c r="UTU327" s="10"/>
      <c r="UTV327" s="10"/>
      <c r="UUC327" s="10"/>
      <c r="UUD327" s="10"/>
      <c r="UUK327" s="10"/>
      <c r="UUL327" s="10"/>
      <c r="UUS327" s="10"/>
      <c r="UUT327" s="10"/>
      <c r="UVA327" s="10"/>
      <c r="UVB327" s="10"/>
      <c r="UVI327" s="10"/>
      <c r="UVJ327" s="10"/>
      <c r="UVQ327" s="10"/>
      <c r="UVR327" s="10"/>
      <c r="UVY327" s="10"/>
      <c r="UVZ327" s="10"/>
      <c r="UWG327" s="10"/>
      <c r="UWH327" s="10"/>
      <c r="UWO327" s="10"/>
      <c r="UWP327" s="10"/>
      <c r="UWW327" s="10"/>
      <c r="UWX327" s="10"/>
      <c r="UXE327" s="10"/>
      <c r="UXF327" s="10"/>
      <c r="UXM327" s="10"/>
      <c r="UXN327" s="10"/>
      <c r="UXU327" s="10"/>
      <c r="UXV327" s="10"/>
      <c r="UYC327" s="10"/>
      <c r="UYD327" s="10"/>
      <c r="UYK327" s="10"/>
      <c r="UYL327" s="10"/>
      <c r="UYS327" s="10"/>
      <c r="UYT327" s="10"/>
      <c r="UZA327" s="10"/>
      <c r="UZB327" s="10"/>
      <c r="UZI327" s="10"/>
      <c r="UZJ327" s="10"/>
      <c r="UZQ327" s="10"/>
      <c r="UZR327" s="10"/>
      <c r="UZY327" s="10"/>
      <c r="UZZ327" s="10"/>
      <c r="VAG327" s="10"/>
      <c r="VAH327" s="10"/>
      <c r="VAO327" s="10"/>
      <c r="VAP327" s="10"/>
      <c r="VAW327" s="10"/>
      <c r="VAX327" s="10"/>
      <c r="VBE327" s="10"/>
      <c r="VBF327" s="10"/>
      <c r="VBM327" s="10"/>
      <c r="VBN327" s="10"/>
      <c r="VBU327" s="10"/>
      <c r="VBV327" s="10"/>
      <c r="VCC327" s="10"/>
      <c r="VCD327" s="10"/>
      <c r="VCK327" s="10"/>
      <c r="VCL327" s="10"/>
      <c r="VCS327" s="10"/>
      <c r="VCT327" s="10"/>
      <c r="VDA327" s="10"/>
      <c r="VDB327" s="10"/>
      <c r="VDI327" s="10"/>
      <c r="VDJ327" s="10"/>
      <c r="VDQ327" s="10"/>
      <c r="VDR327" s="10"/>
      <c r="VDY327" s="10"/>
      <c r="VDZ327" s="10"/>
      <c r="VEG327" s="10"/>
      <c r="VEH327" s="10"/>
      <c r="VEO327" s="10"/>
      <c r="VEP327" s="10"/>
      <c r="VEW327" s="10"/>
      <c r="VEX327" s="10"/>
      <c r="VFE327" s="10"/>
      <c r="VFF327" s="10"/>
      <c r="VFM327" s="10"/>
      <c r="VFN327" s="10"/>
      <c r="VFU327" s="10"/>
      <c r="VFV327" s="10"/>
      <c r="VGC327" s="10"/>
      <c r="VGD327" s="10"/>
      <c r="VGK327" s="10"/>
      <c r="VGL327" s="10"/>
      <c r="VGS327" s="10"/>
      <c r="VGT327" s="10"/>
      <c r="VHA327" s="10"/>
      <c r="VHB327" s="10"/>
      <c r="VHI327" s="10"/>
      <c r="VHJ327" s="10"/>
      <c r="VHQ327" s="10"/>
      <c r="VHR327" s="10"/>
      <c r="VHY327" s="10"/>
      <c r="VHZ327" s="10"/>
      <c r="VIG327" s="10"/>
      <c r="VIH327" s="10"/>
      <c r="VIO327" s="10"/>
      <c r="VIP327" s="10"/>
      <c r="VIW327" s="10"/>
      <c r="VIX327" s="10"/>
      <c r="VJE327" s="10"/>
      <c r="VJF327" s="10"/>
      <c r="VJM327" s="10"/>
      <c r="VJN327" s="10"/>
      <c r="VJU327" s="10"/>
      <c r="VJV327" s="10"/>
      <c r="VKC327" s="10"/>
      <c r="VKD327" s="10"/>
      <c r="VKK327" s="10"/>
      <c r="VKL327" s="10"/>
      <c r="VKS327" s="10"/>
      <c r="VKT327" s="10"/>
      <c r="VLA327" s="10"/>
      <c r="VLB327" s="10"/>
      <c r="VLI327" s="10"/>
      <c r="VLJ327" s="10"/>
      <c r="VLQ327" s="10"/>
      <c r="VLR327" s="10"/>
      <c r="VLY327" s="10"/>
      <c r="VLZ327" s="10"/>
      <c r="VMG327" s="10"/>
      <c r="VMH327" s="10"/>
      <c r="VMO327" s="10"/>
      <c r="VMP327" s="10"/>
      <c r="VMW327" s="10"/>
      <c r="VMX327" s="10"/>
      <c r="VNE327" s="10"/>
      <c r="VNF327" s="10"/>
      <c r="VNM327" s="10"/>
      <c r="VNN327" s="10"/>
      <c r="VNU327" s="10"/>
      <c r="VNV327" s="10"/>
      <c r="VOC327" s="10"/>
      <c r="VOD327" s="10"/>
      <c r="VOK327" s="10"/>
      <c r="VOL327" s="10"/>
      <c r="VOS327" s="10"/>
      <c r="VOT327" s="10"/>
      <c r="VPA327" s="10"/>
      <c r="VPB327" s="10"/>
      <c r="VPI327" s="10"/>
      <c r="VPJ327" s="10"/>
      <c r="VPQ327" s="10"/>
      <c r="VPR327" s="10"/>
      <c r="VPY327" s="10"/>
      <c r="VPZ327" s="10"/>
      <c r="VQG327" s="10"/>
      <c r="VQH327" s="10"/>
      <c r="VQO327" s="10"/>
      <c r="VQP327" s="10"/>
      <c r="VQW327" s="10"/>
      <c r="VQX327" s="10"/>
      <c r="VRE327" s="10"/>
      <c r="VRF327" s="10"/>
      <c r="VRM327" s="10"/>
      <c r="VRN327" s="10"/>
      <c r="VRU327" s="10"/>
      <c r="VRV327" s="10"/>
      <c r="VSC327" s="10"/>
      <c r="VSD327" s="10"/>
      <c r="VSK327" s="10"/>
      <c r="VSL327" s="10"/>
      <c r="VSS327" s="10"/>
      <c r="VST327" s="10"/>
      <c r="VTA327" s="10"/>
      <c r="VTB327" s="10"/>
      <c r="VTI327" s="10"/>
      <c r="VTJ327" s="10"/>
      <c r="VTQ327" s="10"/>
      <c r="VTR327" s="10"/>
      <c r="VTY327" s="10"/>
      <c r="VTZ327" s="10"/>
      <c r="VUG327" s="10"/>
      <c r="VUH327" s="10"/>
      <c r="VUO327" s="10"/>
      <c r="VUP327" s="10"/>
      <c r="VUW327" s="10"/>
      <c r="VUX327" s="10"/>
      <c r="VVE327" s="10"/>
      <c r="VVF327" s="10"/>
      <c r="VVM327" s="10"/>
      <c r="VVN327" s="10"/>
      <c r="VVU327" s="10"/>
      <c r="VVV327" s="10"/>
      <c r="VWC327" s="10"/>
      <c r="VWD327" s="10"/>
      <c r="VWK327" s="10"/>
      <c r="VWL327" s="10"/>
      <c r="VWS327" s="10"/>
      <c r="VWT327" s="10"/>
      <c r="VXA327" s="10"/>
      <c r="VXB327" s="10"/>
      <c r="VXI327" s="10"/>
      <c r="VXJ327" s="10"/>
      <c r="VXQ327" s="10"/>
      <c r="VXR327" s="10"/>
      <c r="VXY327" s="10"/>
      <c r="VXZ327" s="10"/>
      <c r="VYG327" s="10"/>
      <c r="VYH327" s="10"/>
      <c r="VYO327" s="10"/>
      <c r="VYP327" s="10"/>
      <c r="VYW327" s="10"/>
      <c r="VYX327" s="10"/>
      <c r="VZE327" s="10"/>
      <c r="VZF327" s="10"/>
      <c r="VZM327" s="10"/>
      <c r="VZN327" s="10"/>
      <c r="VZU327" s="10"/>
      <c r="VZV327" s="10"/>
      <c r="WAC327" s="10"/>
      <c r="WAD327" s="10"/>
      <c r="WAK327" s="10"/>
      <c r="WAL327" s="10"/>
      <c r="WAS327" s="10"/>
      <c r="WAT327" s="10"/>
      <c r="WBA327" s="10"/>
      <c r="WBB327" s="10"/>
      <c r="WBI327" s="10"/>
      <c r="WBJ327" s="10"/>
      <c r="WBQ327" s="10"/>
      <c r="WBR327" s="10"/>
      <c r="WBY327" s="10"/>
      <c r="WBZ327" s="10"/>
      <c r="WCG327" s="10"/>
      <c r="WCH327" s="10"/>
      <c r="WCO327" s="10"/>
      <c r="WCP327" s="10"/>
      <c r="WCW327" s="10"/>
      <c r="WCX327" s="10"/>
      <c r="WDE327" s="10"/>
      <c r="WDF327" s="10"/>
      <c r="WDM327" s="10"/>
      <c r="WDN327" s="10"/>
      <c r="WDU327" s="10"/>
      <c r="WDV327" s="10"/>
      <c r="WEC327" s="10"/>
      <c r="WED327" s="10"/>
      <c r="WEK327" s="10"/>
      <c r="WEL327" s="10"/>
      <c r="WES327" s="10"/>
      <c r="WET327" s="10"/>
      <c r="WFA327" s="10"/>
      <c r="WFB327" s="10"/>
      <c r="WFI327" s="10"/>
      <c r="WFJ327" s="10"/>
      <c r="WFQ327" s="10"/>
      <c r="WFR327" s="10"/>
      <c r="WFY327" s="10"/>
      <c r="WFZ327" s="10"/>
      <c r="WGG327" s="10"/>
      <c r="WGH327" s="10"/>
      <c r="WGO327" s="10"/>
      <c r="WGP327" s="10"/>
      <c r="WGW327" s="10"/>
      <c r="WGX327" s="10"/>
      <c r="WHE327" s="10"/>
      <c r="WHF327" s="10"/>
      <c r="WHM327" s="10"/>
      <c r="WHN327" s="10"/>
      <c r="WHU327" s="10"/>
      <c r="WHV327" s="10"/>
      <c r="WIC327" s="10"/>
      <c r="WID327" s="10"/>
      <c r="WIK327" s="10"/>
      <c r="WIL327" s="10"/>
      <c r="WIS327" s="10"/>
      <c r="WIT327" s="10"/>
      <c r="WJA327" s="10"/>
      <c r="WJB327" s="10"/>
      <c r="WJI327" s="10"/>
      <c r="WJJ327" s="10"/>
      <c r="WJQ327" s="10"/>
      <c r="WJR327" s="10"/>
      <c r="WJY327" s="10"/>
      <c r="WJZ327" s="10"/>
      <c r="WKG327" s="10"/>
      <c r="WKH327" s="10"/>
      <c r="WKO327" s="10"/>
      <c r="WKP327" s="10"/>
      <c r="WKW327" s="10"/>
      <c r="WKX327" s="10"/>
      <c r="WLE327" s="10"/>
      <c r="WLF327" s="10"/>
      <c r="WLM327" s="10"/>
      <c r="WLN327" s="10"/>
      <c r="WLU327" s="10"/>
      <c r="WLV327" s="10"/>
      <c r="WMC327" s="10"/>
      <c r="WMD327" s="10"/>
      <c r="WMK327" s="10"/>
      <c r="WML327" s="10"/>
      <c r="WMS327" s="10"/>
      <c r="WMT327" s="10"/>
      <c r="WNA327" s="10"/>
      <c r="WNB327" s="10"/>
      <c r="WNI327" s="10"/>
      <c r="WNJ327" s="10"/>
      <c r="WNQ327" s="10"/>
      <c r="WNR327" s="10"/>
      <c r="WNY327" s="10"/>
      <c r="WNZ327" s="10"/>
      <c r="WOG327" s="10"/>
      <c r="WOH327" s="10"/>
      <c r="WOO327" s="10"/>
      <c r="WOP327" s="10"/>
      <c r="WOW327" s="10"/>
      <c r="WOX327" s="10"/>
      <c r="WPE327" s="10"/>
      <c r="WPF327" s="10"/>
      <c r="WPM327" s="10"/>
      <c r="WPN327" s="10"/>
      <c r="WPU327" s="10"/>
      <c r="WPV327" s="10"/>
      <c r="WQC327" s="10"/>
      <c r="WQD327" s="10"/>
      <c r="WQK327" s="10"/>
      <c r="WQL327" s="10"/>
      <c r="WQS327" s="10"/>
      <c r="WQT327" s="10"/>
      <c r="WRA327" s="10"/>
      <c r="WRB327" s="10"/>
      <c r="WRI327" s="10"/>
      <c r="WRJ327" s="10"/>
      <c r="WRQ327" s="10"/>
      <c r="WRR327" s="10"/>
      <c r="WRY327" s="10"/>
      <c r="WRZ327" s="10"/>
      <c r="WSG327" s="10"/>
      <c r="WSH327" s="10"/>
      <c r="WSO327" s="10"/>
      <c r="WSP327" s="10"/>
      <c r="WSW327" s="10"/>
      <c r="WSX327" s="10"/>
      <c r="WTE327" s="10"/>
      <c r="WTF327" s="10"/>
      <c r="WTM327" s="10"/>
      <c r="WTN327" s="10"/>
      <c r="WTU327" s="10"/>
      <c r="WTV327" s="10"/>
      <c r="WUC327" s="10"/>
      <c r="WUD327" s="10"/>
      <c r="WUK327" s="10"/>
      <c r="WUL327" s="10"/>
      <c r="WUS327" s="10"/>
      <c r="WUT327" s="10"/>
      <c r="WVA327" s="10"/>
      <c r="WVB327" s="10"/>
      <c r="WVI327" s="10"/>
      <c r="WVJ327" s="10"/>
      <c r="WVQ327" s="10"/>
      <c r="WVR327" s="10"/>
      <c r="WVY327" s="10"/>
      <c r="WVZ327" s="10"/>
      <c r="WWG327" s="10"/>
      <c r="WWH327" s="10"/>
      <c r="WWO327" s="10"/>
      <c r="WWP327" s="10"/>
      <c r="WWW327" s="10"/>
      <c r="WWX327" s="10"/>
      <c r="WXE327" s="10"/>
      <c r="WXF327" s="10"/>
      <c r="WXM327" s="10"/>
      <c r="WXN327" s="10"/>
      <c r="WXU327" s="10"/>
      <c r="WXV327" s="10"/>
      <c r="WYC327" s="10"/>
      <c r="WYD327" s="10"/>
      <c r="WYK327" s="10"/>
      <c r="WYL327" s="10"/>
      <c r="WYS327" s="10"/>
      <c r="WYT327" s="10"/>
      <c r="WZA327" s="10"/>
      <c r="WZB327" s="10"/>
      <c r="WZI327" s="10"/>
      <c r="WZJ327" s="10"/>
      <c r="WZQ327" s="10"/>
      <c r="WZR327" s="10"/>
      <c r="WZY327" s="10"/>
      <c r="WZZ327" s="10"/>
      <c r="XAG327" s="10"/>
      <c r="XAH327" s="10"/>
      <c r="XAO327" s="10"/>
      <c r="XAP327" s="10"/>
      <c r="XAW327" s="10"/>
      <c r="XAX327" s="10"/>
      <c r="XBE327" s="10"/>
      <c r="XBF327" s="10"/>
      <c r="XBM327" s="10"/>
      <c r="XBN327" s="10"/>
      <c r="XBU327" s="10"/>
      <c r="XBV327" s="10"/>
      <c r="XCC327" s="10"/>
      <c r="XCD327" s="10"/>
      <c r="XCK327" s="10"/>
      <c r="XCL327" s="10"/>
      <c r="XCS327" s="10"/>
      <c r="XCT327" s="10"/>
      <c r="XDA327" s="10"/>
      <c r="XDB327" s="10"/>
      <c r="XDI327" s="10"/>
      <c r="XDJ327" s="10"/>
      <c r="XDQ327" s="10"/>
      <c r="XDR327" s="10"/>
      <c r="XDY327" s="10"/>
      <c r="XDZ327" s="10"/>
      <c r="XEG327" s="10"/>
      <c r="XEH327" s="10"/>
      <c r="XEO327" s="10"/>
      <c r="XEP327" s="10"/>
      <c r="XEW327" s="10"/>
      <c r="XEX327" s="10"/>
    </row>
    <row r="328" spans="1:1018 1025:2042 2049:3066 3073:4090 4097:5114 5121:6138 6145:7162 7169:8186 8193:9210 9217:10234 10241:11258 11265:12282 12289:13306 13313:14330 14337:15354 15361:16378">
      <c r="A328" s="10" t="s">
        <v>12084</v>
      </c>
      <c r="B328" s="10" t="s">
        <v>12083</v>
      </c>
      <c r="C328" s="10" t="s">
        <v>8260</v>
      </c>
      <c r="E328">
        <v>41708</v>
      </c>
      <c r="F328" s="867">
        <v>33366.400000000001</v>
      </c>
      <c r="G328">
        <v>0.8</v>
      </c>
      <c r="H328" s="10" t="s">
        <v>12099</v>
      </c>
      <c r="I328" s="4" t="s">
        <v>12100</v>
      </c>
      <c r="J328" s="10" t="s">
        <v>10675</v>
      </c>
      <c r="K328" s="10" t="s">
        <v>1724</v>
      </c>
      <c r="L328" s="10"/>
    </row>
    <row r="329" spans="1:1018 1025:2042 2049:3066 3073:4090 4097:5114 5121:6138 6145:7162 7169:8186 8193:9210 9217:10234 10241:11258 11265:12282 12289:13306 13313:14330 14337:15354 15361:16378">
      <c r="A329" s="10" t="s">
        <v>12085</v>
      </c>
      <c r="B329" s="10" t="s">
        <v>11713</v>
      </c>
      <c r="C329" s="10" t="s">
        <v>9573</v>
      </c>
      <c r="F329" s="867">
        <v>900</v>
      </c>
      <c r="H329" s="10" t="s">
        <v>11739</v>
      </c>
      <c r="I329" s="4" t="s">
        <v>11790</v>
      </c>
      <c r="J329" s="10" t="s">
        <v>10866</v>
      </c>
      <c r="K329" s="10" t="s">
        <v>1724</v>
      </c>
      <c r="L329" s="10" t="s">
        <v>11715</v>
      </c>
    </row>
    <row r="330" spans="1:1018 1025:2042 2049:3066 3073:4090 4097:5114 5121:6138 6145:7162 7169:8186 8193:9210 9217:10234 10241:11258 11265:12282 12289:13306 13313:14330 14337:15354 15361:16378">
      <c r="A330" s="10" t="s">
        <v>12089</v>
      </c>
      <c r="B330" s="30" t="s">
        <v>12086</v>
      </c>
      <c r="C330" s="10" t="s">
        <v>12087</v>
      </c>
      <c r="F330" s="867">
        <v>7320</v>
      </c>
      <c r="H330" s="10" t="s">
        <v>12095</v>
      </c>
      <c r="I330" s="206" t="s">
        <v>12104</v>
      </c>
      <c r="J330" s="10" t="s">
        <v>12088</v>
      </c>
      <c r="K330" s="10" t="s">
        <v>2087</v>
      </c>
      <c r="L330" s="10"/>
    </row>
    <row r="331" spans="1:1018 1025:2042 2049:3066 3073:4090 4097:5114 5121:6138 6145:7162 7169:8186 8193:9210 9217:10234 10241:11258 11265:12282 12289:13306 13313:14330 14337:15354 15361:16378">
      <c r="A331" s="10" t="s">
        <v>12089</v>
      </c>
      <c r="B331" s="30" t="s">
        <v>12090</v>
      </c>
      <c r="C331" t="s">
        <v>8197</v>
      </c>
      <c r="F331" s="867">
        <v>7200</v>
      </c>
      <c r="G331">
        <v>0.8</v>
      </c>
      <c r="H331" s="10" t="s">
        <v>12098</v>
      </c>
      <c r="I331" s="4" t="s">
        <v>12101</v>
      </c>
      <c r="J331" s="10" t="s">
        <v>10683</v>
      </c>
      <c r="K331" s="10" t="s">
        <v>2087</v>
      </c>
      <c r="L331" s="10"/>
    </row>
    <row r="332" spans="1:1018 1025:2042 2049:3066 3073:4090 4097:5114 5121:6138 6145:7162 7169:8186 8193:9210 9217:10234 10241:11258 11265:12282 12289:13306 13313:14330 14337:15354 15361:16378">
      <c r="A332" s="10" t="s">
        <v>12089</v>
      </c>
      <c r="B332" s="30" t="s">
        <v>12091</v>
      </c>
      <c r="C332" t="s">
        <v>8197</v>
      </c>
      <c r="F332" s="867">
        <v>8640</v>
      </c>
      <c r="G332">
        <v>0.8</v>
      </c>
      <c r="H332" s="10" t="s">
        <v>12097</v>
      </c>
      <c r="I332" s="4" t="s">
        <v>12101</v>
      </c>
      <c r="J332" s="10" t="s">
        <v>10683</v>
      </c>
      <c r="K332" s="10" t="s">
        <v>2087</v>
      </c>
      <c r="L332" s="10"/>
    </row>
    <row r="333" spans="1:1018 1025:2042 2049:3066 3073:4090 4097:5114 5121:6138 6145:7162 7169:8186 8193:9210 9217:10234 10241:11258 11265:12282 12289:13306 13313:14330 14337:15354 15361:16378">
      <c r="A333" s="10" t="s">
        <v>12094</v>
      </c>
      <c r="B333" s="30" t="s">
        <v>12092</v>
      </c>
      <c r="C333" s="10" t="s">
        <v>12093</v>
      </c>
      <c r="F333" s="919">
        <v>8970</v>
      </c>
      <c r="G333" s="608" t="s">
        <v>11244</v>
      </c>
      <c r="H333" s="10" t="s">
        <v>12096</v>
      </c>
      <c r="I333" s="4" t="s">
        <v>12102</v>
      </c>
      <c r="J333" s="10" t="s">
        <v>11073</v>
      </c>
      <c r="K333" s="10" t="s">
        <v>2087</v>
      </c>
      <c r="L333" s="10"/>
    </row>
    <row r="334" spans="1:1018 1025:2042 2049:3066 3073:4090 4097:5114 5121:6138 6145:7162 7169:8186 8193:9210 9217:10234 10241:11258 11265:12282 12289:13306 13313:14330 14337:15354 15361:16378">
      <c r="A334" s="10" t="s">
        <v>12106</v>
      </c>
      <c r="B334" s="30" t="s">
        <v>11951</v>
      </c>
      <c r="C334" s="10" t="s">
        <v>9435</v>
      </c>
      <c r="F334" s="867">
        <v>30800</v>
      </c>
      <c r="G334">
        <v>0.8</v>
      </c>
      <c r="H334" s="10" t="s">
        <v>11952</v>
      </c>
      <c r="I334" s="206" t="s">
        <v>11957</v>
      </c>
      <c r="J334" s="10" t="s">
        <v>10729</v>
      </c>
      <c r="K334" s="10" t="s">
        <v>4917</v>
      </c>
      <c r="L334" s="10"/>
    </row>
    <row r="335" spans="1:1018 1025:2042 2049:3066 3073:4090 4097:5114 5121:6138 6145:7162 7169:8186 8193:9210 9217:10234 10241:11258 11265:12282 12289:13306 13313:14330 14337:15354 15361:16378">
      <c r="A335" s="10" t="s">
        <v>12118</v>
      </c>
      <c r="B335" s="30" t="s">
        <v>12114</v>
      </c>
      <c r="C335" t="s">
        <v>11835</v>
      </c>
      <c r="F335" s="867">
        <v>2700</v>
      </c>
      <c r="H335" s="989" t="s">
        <v>12129</v>
      </c>
      <c r="I335" s="991" t="s">
        <v>12156</v>
      </c>
      <c r="J335" t="s">
        <v>10866</v>
      </c>
      <c r="K335" t="s">
        <v>12115</v>
      </c>
      <c r="L335" s="10"/>
    </row>
    <row r="336" spans="1:1018 1025:2042 2049:3066 3073:4090 4097:5114 5121:6138 6145:7162 7169:8186 8193:9210 9217:10234 10241:11258 11265:12282 12289:13306 13313:14330 14337:15354 15361:16378">
      <c r="A336" s="10" t="s">
        <v>12118</v>
      </c>
      <c r="B336" s="30" t="s">
        <v>12116</v>
      </c>
      <c r="C336" s="10" t="s">
        <v>11835</v>
      </c>
      <c r="F336" s="867">
        <v>7000</v>
      </c>
      <c r="G336">
        <v>0.5</v>
      </c>
      <c r="H336" s="989"/>
      <c r="I336" s="990"/>
      <c r="J336" s="10" t="s">
        <v>10866</v>
      </c>
      <c r="K336" s="10" t="s">
        <v>12115</v>
      </c>
      <c r="L336" s="10"/>
    </row>
    <row r="337" spans="1:13">
      <c r="A337" s="10" t="s">
        <v>12118</v>
      </c>
      <c r="B337" s="30" t="s">
        <v>12117</v>
      </c>
      <c r="C337" s="10" t="s">
        <v>11835</v>
      </c>
      <c r="F337" s="867">
        <v>11000</v>
      </c>
      <c r="G337">
        <v>0.5</v>
      </c>
      <c r="H337" s="989"/>
      <c r="I337" s="990"/>
      <c r="J337" s="10" t="s">
        <v>10866</v>
      </c>
      <c r="K337" s="10" t="s">
        <v>12115</v>
      </c>
    </row>
    <row r="338" spans="1:13">
      <c r="A338" s="10" t="s">
        <v>12118</v>
      </c>
      <c r="B338" s="30" t="s">
        <v>12120</v>
      </c>
      <c r="C338" t="s">
        <v>11835</v>
      </c>
      <c r="F338" s="867">
        <v>2700</v>
      </c>
      <c r="H338" s="989"/>
      <c r="I338" s="990"/>
      <c r="J338" s="10" t="s">
        <v>10866</v>
      </c>
      <c r="K338" s="10" t="s">
        <v>9565</v>
      </c>
    </row>
    <row r="339" spans="1:13">
      <c r="A339" s="10" t="s">
        <v>12118</v>
      </c>
      <c r="B339" s="30" t="s">
        <v>12119</v>
      </c>
      <c r="C339" s="10" t="s">
        <v>6346</v>
      </c>
      <c r="F339" s="867">
        <v>3000</v>
      </c>
      <c r="H339" s="10" t="s">
        <v>12128</v>
      </c>
      <c r="I339" s="4" t="s">
        <v>12155</v>
      </c>
      <c r="J339" s="10" t="s">
        <v>10866</v>
      </c>
      <c r="K339" s="10" t="s">
        <v>9565</v>
      </c>
    </row>
    <row r="340" spans="1:13">
      <c r="A340" s="10" t="s">
        <v>12125</v>
      </c>
      <c r="B340" s="30" t="s">
        <v>12127</v>
      </c>
      <c r="C340" s="10" t="s">
        <v>12126</v>
      </c>
      <c r="F340" s="867">
        <v>19620</v>
      </c>
      <c r="G340">
        <v>0.9</v>
      </c>
      <c r="H340" s="10" t="s">
        <v>12130</v>
      </c>
      <c r="I340" s="206" t="s">
        <v>12162</v>
      </c>
      <c r="J340" s="10" t="s">
        <v>10859</v>
      </c>
      <c r="K340" s="10" t="s">
        <v>12115</v>
      </c>
    </row>
    <row r="341" spans="1:13">
      <c r="A341" s="10" t="s">
        <v>12164</v>
      </c>
      <c r="B341" s="30" t="s">
        <v>12165</v>
      </c>
      <c r="C341" s="10" t="s">
        <v>12166</v>
      </c>
      <c r="F341" s="867">
        <v>12000</v>
      </c>
      <c r="H341" s="10" t="s">
        <v>12167</v>
      </c>
      <c r="I341" s="4" t="s">
        <v>12226</v>
      </c>
      <c r="J341" s="10" t="s">
        <v>10866</v>
      </c>
      <c r="K341" s="10" t="s">
        <v>3979</v>
      </c>
    </row>
    <row r="342" spans="1:13" s="15" customFormat="1">
      <c r="A342" s="30" t="s">
        <v>12194</v>
      </c>
      <c r="B342" s="30" t="s">
        <v>12008</v>
      </c>
      <c r="C342" s="15" t="s">
        <v>9573</v>
      </c>
      <c r="F342" s="919">
        <v>16000</v>
      </c>
      <c r="H342" s="30" t="s">
        <v>12010</v>
      </c>
      <c r="I342" s="139" t="s">
        <v>12020</v>
      </c>
      <c r="J342" s="15" t="s">
        <v>12000</v>
      </c>
      <c r="K342" s="15" t="s">
        <v>11997</v>
      </c>
      <c r="L342" s="30" t="s">
        <v>12009</v>
      </c>
      <c r="M342" s="30"/>
    </row>
    <row r="343" spans="1:13" s="230" customFormat="1">
      <c r="A343" s="30" t="s">
        <v>12190</v>
      </c>
      <c r="B343" s="30" t="s">
        <v>12192</v>
      </c>
      <c r="C343" s="30" t="s">
        <v>9830</v>
      </c>
      <c r="D343" s="15"/>
      <c r="E343" s="15">
        <v>104000</v>
      </c>
      <c r="F343" s="919">
        <v>98800</v>
      </c>
      <c r="G343" s="15"/>
      <c r="H343" s="30" t="s">
        <v>12220</v>
      </c>
      <c r="I343" s="139" t="s">
        <v>12221</v>
      </c>
      <c r="J343" s="30" t="s">
        <v>12193</v>
      </c>
      <c r="K343" s="30" t="s">
        <v>12180</v>
      </c>
      <c r="L343" s="15"/>
      <c r="M343" s="15"/>
    </row>
    <row r="344" spans="1:13" s="230" customFormat="1">
      <c r="A344" s="30" t="s">
        <v>12190</v>
      </c>
      <c r="B344" s="30" t="s">
        <v>12188</v>
      </c>
      <c r="C344" s="30" t="s">
        <v>8405</v>
      </c>
      <c r="D344" s="15"/>
      <c r="E344" s="15"/>
      <c r="F344" s="919">
        <v>12060</v>
      </c>
      <c r="G344" s="15"/>
      <c r="H344" s="30" t="s">
        <v>12210</v>
      </c>
      <c r="I344" s="139" t="s">
        <v>12222</v>
      </c>
      <c r="J344" s="30" t="s">
        <v>12181</v>
      </c>
      <c r="K344" s="30" t="s">
        <v>12180</v>
      </c>
      <c r="L344" s="15"/>
      <c r="M344" s="15"/>
    </row>
    <row r="345" spans="1:13" s="230" customFormat="1">
      <c r="A345" s="30" t="s">
        <v>12189</v>
      </c>
      <c r="B345" s="30" t="s">
        <v>12187</v>
      </c>
      <c r="C345" s="30" t="s">
        <v>8260</v>
      </c>
      <c r="D345" s="15"/>
      <c r="E345" s="15"/>
      <c r="F345" s="919">
        <v>12000</v>
      </c>
      <c r="G345" s="15"/>
      <c r="H345" s="30" t="s">
        <v>12211</v>
      </c>
      <c r="I345" s="139" t="s">
        <v>12223</v>
      </c>
      <c r="J345" s="30" t="s">
        <v>12181</v>
      </c>
      <c r="K345" s="30" t="s">
        <v>12191</v>
      </c>
      <c r="L345" s="15"/>
      <c r="M345" s="15"/>
    </row>
    <row r="346" spans="1:13" s="230" customFormat="1">
      <c r="A346" s="30" t="s">
        <v>12494</v>
      </c>
      <c r="B346" s="30" t="s">
        <v>12177</v>
      </c>
      <c r="C346" s="30" t="s">
        <v>9527</v>
      </c>
      <c r="D346" s="15"/>
      <c r="E346" s="15">
        <v>31008</v>
      </c>
      <c r="F346" s="919">
        <v>24806.400000000001</v>
      </c>
      <c r="G346" s="15"/>
      <c r="H346" s="30" t="s">
        <v>12292</v>
      </c>
      <c r="I346" s="146" t="s">
        <v>12294</v>
      </c>
      <c r="J346" s="30" t="s">
        <v>10675</v>
      </c>
      <c r="K346" s="30" t="s">
        <v>1724</v>
      </c>
      <c r="L346" s="15"/>
      <c r="M346" s="15"/>
    </row>
    <row r="347" spans="1:13" s="230" customFormat="1">
      <c r="A347" s="30" t="s">
        <v>12196</v>
      </c>
      <c r="B347" s="30" t="s">
        <v>12178</v>
      </c>
      <c r="C347" s="30" t="s">
        <v>9527</v>
      </c>
      <c r="D347" s="15"/>
      <c r="E347" s="15">
        <v>34408</v>
      </c>
      <c r="F347" s="919">
        <v>27526.400000000001</v>
      </c>
      <c r="G347" s="15"/>
      <c r="H347" s="30" t="s">
        <v>12293</v>
      </c>
      <c r="I347" s="146" t="s">
        <v>12294</v>
      </c>
      <c r="J347" s="30" t="s">
        <v>10675</v>
      </c>
      <c r="K347" s="30" t="s">
        <v>1724</v>
      </c>
      <c r="L347" s="15"/>
      <c r="M347" s="15"/>
    </row>
    <row r="348" spans="1:13" s="230" customFormat="1">
      <c r="A348" s="30" t="s">
        <v>12195</v>
      </c>
      <c r="B348" s="30" t="s">
        <v>12179</v>
      </c>
      <c r="C348" s="30" t="s">
        <v>11074</v>
      </c>
      <c r="D348" s="15"/>
      <c r="E348" s="15"/>
      <c r="F348" s="919">
        <v>16200</v>
      </c>
      <c r="G348" s="15"/>
      <c r="H348" s="30" t="s">
        <v>12214</v>
      </c>
      <c r="I348" s="146" t="s">
        <v>12228</v>
      </c>
      <c r="J348" s="30" t="s">
        <v>12181</v>
      </c>
      <c r="K348" s="30" t="s">
        <v>12180</v>
      </c>
      <c r="L348" s="15"/>
      <c r="M348" s="15"/>
    </row>
    <row r="349" spans="1:13" s="230" customFormat="1">
      <c r="A349" s="30" t="s">
        <v>12195</v>
      </c>
      <c r="B349" s="30" t="s">
        <v>12182</v>
      </c>
      <c r="C349" s="30" t="s">
        <v>12183</v>
      </c>
      <c r="D349" s="30" t="s">
        <v>12185</v>
      </c>
      <c r="E349" s="15">
        <v>10900</v>
      </c>
      <c r="F349" s="919">
        <f>E349*0.9</f>
        <v>9810</v>
      </c>
      <c r="G349" s="15"/>
      <c r="H349" s="30" t="s">
        <v>12215</v>
      </c>
      <c r="I349" s="146" t="s">
        <v>12267</v>
      </c>
      <c r="J349" s="30" t="s">
        <v>12186</v>
      </c>
      <c r="K349" s="30" t="s">
        <v>12180</v>
      </c>
      <c r="L349" s="15"/>
      <c r="M349" s="15"/>
    </row>
    <row r="350" spans="1:13" s="230" customFormat="1">
      <c r="A350" s="30" t="s">
        <v>12195</v>
      </c>
      <c r="B350" s="30" t="s">
        <v>12184</v>
      </c>
      <c r="C350" s="30" t="s">
        <v>12183</v>
      </c>
      <c r="D350" s="15" t="s">
        <v>12185</v>
      </c>
      <c r="E350" s="15">
        <v>31008</v>
      </c>
      <c r="F350" s="919">
        <v>27907</v>
      </c>
      <c r="G350" s="15"/>
      <c r="H350" s="30" t="s">
        <v>12216</v>
      </c>
      <c r="I350" s="146" t="s">
        <v>12238</v>
      </c>
      <c r="J350" s="30" t="s">
        <v>12186</v>
      </c>
      <c r="K350" s="30" t="s">
        <v>12180</v>
      </c>
      <c r="L350" s="15"/>
      <c r="M350" s="15"/>
    </row>
    <row r="351" spans="1:13" s="230" customFormat="1">
      <c r="A351" s="30" t="s">
        <v>12195</v>
      </c>
      <c r="B351" s="10" t="s">
        <v>12231</v>
      </c>
      <c r="C351" s="10" t="s">
        <v>12232</v>
      </c>
      <c r="D351" s="10" t="s">
        <v>12233</v>
      </c>
      <c r="E351"/>
      <c r="F351" s="867">
        <v>4200</v>
      </c>
      <c r="G351"/>
      <c r="H351" s="30" t="s">
        <v>12245</v>
      </c>
      <c r="I351" s="146" t="s">
        <v>12239</v>
      </c>
      <c r="J351" t="s">
        <v>10930</v>
      </c>
      <c r="K351" t="s">
        <v>1724</v>
      </c>
      <c r="L351" s="15"/>
      <c r="M351" s="15"/>
    </row>
    <row r="352" spans="1:13" s="836" customFormat="1">
      <c r="A352" s="664" t="s">
        <v>12197</v>
      </c>
      <c r="B352" s="664" t="s">
        <v>12309</v>
      </c>
      <c r="C352" s="664" t="s">
        <v>12199</v>
      </c>
      <c r="F352" s="940">
        <v>200000</v>
      </c>
      <c r="H352" s="664" t="s">
        <v>12217</v>
      </c>
      <c r="I352" s="928" t="s">
        <v>12225</v>
      </c>
      <c r="J352" s="664" t="s">
        <v>12933</v>
      </c>
      <c r="K352" s="664" t="s">
        <v>12932</v>
      </c>
      <c r="M352" s="664" t="s">
        <v>12310</v>
      </c>
    </row>
    <row r="353" spans="1:13">
      <c r="A353" s="30" t="s">
        <v>12197</v>
      </c>
      <c r="B353" s="30" t="s">
        <v>12198</v>
      </c>
      <c r="C353" s="30" t="s">
        <v>11458</v>
      </c>
      <c r="D353" s="15" t="s">
        <v>12209</v>
      </c>
      <c r="E353" s="15"/>
      <c r="F353" s="919">
        <v>35062.400000000001</v>
      </c>
      <c r="G353" s="15"/>
      <c r="H353" s="30" t="s">
        <v>12218</v>
      </c>
      <c r="I353" s="146" t="s">
        <v>12229</v>
      </c>
      <c r="J353" s="30" t="s">
        <v>12204</v>
      </c>
      <c r="K353" s="30" t="s">
        <v>12202</v>
      </c>
      <c r="L353" s="15"/>
      <c r="M353" s="15"/>
    </row>
    <row r="354" spans="1:13" s="712" customFormat="1">
      <c r="A354" s="923" t="s">
        <v>12197</v>
      </c>
      <c r="B354" s="923" t="s">
        <v>12201</v>
      </c>
      <c r="C354" s="923" t="s">
        <v>12200</v>
      </c>
      <c r="F354" s="712">
        <v>53050</v>
      </c>
      <c r="H354" s="10" t="s">
        <v>12453</v>
      </c>
      <c r="I354" s="929" t="s">
        <v>12454</v>
      </c>
      <c r="J354" s="923" t="s">
        <v>12203</v>
      </c>
      <c r="K354" s="923" t="s">
        <v>12202</v>
      </c>
    </row>
    <row r="355" spans="1:13">
      <c r="A355" s="30" t="s">
        <v>12197</v>
      </c>
      <c r="B355" s="30"/>
      <c r="C355" s="921" t="s">
        <v>8819</v>
      </c>
      <c r="D355" s="15"/>
      <c r="E355" s="15"/>
      <c r="F355" s="919">
        <v>7500</v>
      </c>
      <c r="G355" s="15"/>
      <c r="H355" s="30" t="s">
        <v>12219</v>
      </c>
      <c r="I355" s="146" t="s">
        <v>12261</v>
      </c>
      <c r="J355" s="30" t="s">
        <v>12205</v>
      </c>
      <c r="K355" s="30" t="s">
        <v>12255</v>
      </c>
      <c r="L355" s="15"/>
      <c r="M355" s="15"/>
    </row>
    <row r="356" spans="1:13">
      <c r="A356" s="30" t="s">
        <v>12235</v>
      </c>
      <c r="B356" s="30" t="s">
        <v>12234</v>
      </c>
      <c r="C356" s="10" t="s">
        <v>9657</v>
      </c>
      <c r="F356" s="867">
        <v>5780</v>
      </c>
      <c r="H356" s="10" t="s">
        <v>12254</v>
      </c>
      <c r="I356" s="206" t="s">
        <v>12280</v>
      </c>
      <c r="J356" s="10" t="s">
        <v>1101</v>
      </c>
      <c r="K356" s="10" t="s">
        <v>2087</v>
      </c>
      <c r="L356" s="15"/>
      <c r="M356" s="15"/>
    </row>
    <row r="357" spans="1:13" s="15" customFormat="1">
      <c r="A357" s="30" t="s">
        <v>12236</v>
      </c>
      <c r="B357" s="30" t="s">
        <v>12163</v>
      </c>
      <c r="C357" s="30" t="s">
        <v>11204</v>
      </c>
      <c r="E357" s="15">
        <v>23600</v>
      </c>
      <c r="F357" s="919">
        <v>16520</v>
      </c>
      <c r="G357" s="15">
        <v>0.7</v>
      </c>
      <c r="H357" s="10" t="s">
        <v>13411</v>
      </c>
      <c r="I357" s="146" t="s">
        <v>12168</v>
      </c>
      <c r="J357" s="10" t="s">
        <v>13051</v>
      </c>
      <c r="K357" s="30" t="s">
        <v>4334</v>
      </c>
    </row>
    <row r="358" spans="1:13" s="15" customFormat="1">
      <c r="A358" s="30" t="s">
        <v>12249</v>
      </c>
      <c r="B358" s="10" t="s">
        <v>12247</v>
      </c>
      <c r="C358" s="10" t="s">
        <v>12248</v>
      </c>
      <c r="D358"/>
      <c r="E358"/>
      <c r="F358" s="867">
        <v>45360</v>
      </c>
      <c r="G358">
        <v>0.9</v>
      </c>
      <c r="H358" s="10" t="s">
        <v>12252</v>
      </c>
      <c r="I358" s="146" t="s">
        <v>12279</v>
      </c>
      <c r="J358" t="s">
        <v>11604</v>
      </c>
      <c r="K358" s="10" t="s">
        <v>5548</v>
      </c>
    </row>
    <row r="359" spans="1:13" s="15" customFormat="1">
      <c r="A359" s="30" t="s">
        <v>12249</v>
      </c>
      <c r="B359" s="30" t="s">
        <v>12237</v>
      </c>
      <c r="C359" s="10" t="s">
        <v>856</v>
      </c>
      <c r="D359"/>
      <c r="E359"/>
      <c r="F359" s="867">
        <v>87840</v>
      </c>
      <c r="G359"/>
      <c r="H359" s="10" t="s">
        <v>12246</v>
      </c>
      <c r="I359" s="4" t="s">
        <v>12282</v>
      </c>
      <c r="J359" s="10" t="s">
        <v>12250</v>
      </c>
      <c r="K359" s="10" t="s">
        <v>3841</v>
      </c>
    </row>
    <row r="360" spans="1:13" s="15" customFormat="1">
      <c r="A360" s="30" t="s">
        <v>12249</v>
      </c>
      <c r="B360" s="30" t="s">
        <v>12251</v>
      </c>
      <c r="C360" s="10" t="s">
        <v>3888</v>
      </c>
      <c r="D360"/>
      <c r="E360"/>
      <c r="F360" s="867">
        <v>5100</v>
      </c>
      <c r="G360"/>
      <c r="H360" s="10" t="s">
        <v>12253</v>
      </c>
      <c r="I360" s="139" t="s">
        <v>12266</v>
      </c>
      <c r="J360" s="10" t="s">
        <v>11604</v>
      </c>
      <c r="K360" s="10" t="s">
        <v>3841</v>
      </c>
    </row>
    <row r="361" spans="1:13" s="15" customFormat="1">
      <c r="A361" s="30" t="s">
        <v>12258</v>
      </c>
      <c r="B361" s="30" t="s">
        <v>12256</v>
      </c>
      <c r="C361" s="10" t="s">
        <v>12257</v>
      </c>
      <c r="D361"/>
      <c r="E361"/>
      <c r="F361" s="867">
        <v>12900</v>
      </c>
      <c r="G361">
        <v>0.5</v>
      </c>
      <c r="H361" s="10" t="s">
        <v>12259</v>
      </c>
      <c r="I361" s="15" t="s">
        <v>12260</v>
      </c>
      <c r="J361" s="10" t="s">
        <v>11604</v>
      </c>
      <c r="K361" s="10" t="s">
        <v>3841</v>
      </c>
    </row>
    <row r="362" spans="1:13" s="15" customFormat="1">
      <c r="A362" s="30" t="s">
        <v>12258</v>
      </c>
      <c r="B362" s="30" t="s">
        <v>12268</v>
      </c>
      <c r="C362" s="10" t="s">
        <v>12269</v>
      </c>
      <c r="D362"/>
      <c r="E362"/>
      <c r="F362" s="867">
        <v>11070</v>
      </c>
      <c r="G362"/>
      <c r="H362" s="10" t="s">
        <v>12297</v>
      </c>
      <c r="I362" s="139" t="s">
        <v>12281</v>
      </c>
      <c r="J362" s="10" t="s">
        <v>10729</v>
      </c>
      <c r="K362" s="10" t="s">
        <v>12046</v>
      </c>
    </row>
    <row r="363" spans="1:13" s="15" customFormat="1">
      <c r="A363" s="30" t="s">
        <v>12287</v>
      </c>
      <c r="B363" s="30" t="s">
        <v>12283</v>
      </c>
      <c r="C363" s="10" t="s">
        <v>12284</v>
      </c>
      <c r="D363"/>
      <c r="E363"/>
      <c r="F363" s="867">
        <v>35280</v>
      </c>
      <c r="G363"/>
      <c r="H363" s="10" t="s">
        <v>12298</v>
      </c>
      <c r="J363" s="10" t="s">
        <v>12285</v>
      </c>
      <c r="K363" s="10" t="s">
        <v>12286</v>
      </c>
    </row>
    <row r="364" spans="1:13" s="15" customFormat="1">
      <c r="A364" s="30"/>
      <c r="B364" s="30"/>
      <c r="C364" s="10"/>
      <c r="D364"/>
      <c r="E364"/>
      <c r="F364"/>
      <c r="G364"/>
      <c r="H364" s="10"/>
      <c r="J364" s="10"/>
      <c r="K364" s="10"/>
    </row>
    <row r="365" spans="1:13">
      <c r="A365" s="10"/>
      <c r="B365" s="30"/>
      <c r="C365" s="10"/>
      <c r="F365">
        <f>SUM(F2:F363)-F49-F217</f>
        <v>10731676.390000001</v>
      </c>
      <c r="H365" s="10"/>
      <c r="I365" s="10"/>
      <c r="J365" s="10"/>
      <c r="K365" s="10"/>
    </row>
    <row r="366" spans="1:13" s="867" customFormat="1">
      <c r="A366" s="867" t="s">
        <v>10753</v>
      </c>
    </row>
    <row r="369" spans="1:1018 1025:2042 2049:3066 3073:4090 4097:5114 5121:6138 6145:7162 7169:8186 8193:9210 9217:10234 10241:11258 11265:12282 12289:13306 13313:14330 14337:15354 15361:16378">
      <c r="Q369" s="10"/>
      <c r="R369" s="10"/>
      <c r="Y369" s="10"/>
      <c r="Z369" s="10"/>
      <c r="AG369" s="10"/>
      <c r="AH369" s="10"/>
      <c r="AO369" s="10"/>
      <c r="AP369" s="10"/>
      <c r="AW369" s="10"/>
      <c r="AX369" s="10"/>
      <c r="BE369" s="10"/>
      <c r="BF369" s="10"/>
      <c r="BM369" s="10"/>
      <c r="BN369" s="10"/>
      <c r="BU369" s="10"/>
      <c r="BV369" s="10"/>
      <c r="CC369" s="10"/>
      <c r="CD369" s="10"/>
      <c r="CK369" s="10"/>
      <c r="CL369" s="10"/>
      <c r="CS369" s="10"/>
      <c r="CT369" s="10"/>
      <c r="DA369" s="10"/>
      <c r="DB369" s="10"/>
      <c r="DI369" s="10"/>
      <c r="DJ369" s="10"/>
      <c r="DQ369" s="10"/>
      <c r="DR369" s="10"/>
      <c r="DY369" s="10"/>
      <c r="DZ369" s="10"/>
      <c r="EG369" s="10"/>
      <c r="EH369" s="10"/>
      <c r="EO369" s="10"/>
      <c r="EP369" s="10"/>
      <c r="EW369" s="10"/>
      <c r="EX369" s="10"/>
      <c r="FE369" s="10"/>
      <c r="FF369" s="10"/>
      <c r="FM369" s="10"/>
      <c r="FN369" s="10"/>
      <c r="FU369" s="10"/>
      <c r="FV369" s="10"/>
      <c r="GC369" s="10"/>
      <c r="GD369" s="10"/>
      <c r="GK369" s="10"/>
      <c r="GL369" s="10"/>
      <c r="GS369" s="10"/>
      <c r="GT369" s="10"/>
      <c r="HA369" s="10"/>
      <c r="HB369" s="10"/>
      <c r="HI369" s="10"/>
      <c r="HJ369" s="10"/>
      <c r="HQ369" s="10"/>
      <c r="HR369" s="10"/>
      <c r="HY369" s="10"/>
      <c r="HZ369" s="10"/>
      <c r="IG369" s="10"/>
      <c r="IH369" s="10"/>
      <c r="IO369" s="10"/>
      <c r="IP369" s="10"/>
      <c r="IW369" s="10"/>
      <c r="IX369" s="10"/>
      <c r="JE369" s="10"/>
      <c r="JF369" s="10"/>
      <c r="JM369" s="10"/>
      <c r="JN369" s="10"/>
      <c r="JU369" s="10"/>
      <c r="JV369" s="10"/>
      <c r="KC369" s="10"/>
      <c r="KD369" s="10"/>
      <c r="KK369" s="10"/>
      <c r="KL369" s="10"/>
      <c r="KS369" s="10"/>
      <c r="KT369" s="10"/>
      <c r="LA369" s="10"/>
      <c r="LB369" s="10"/>
      <c r="LI369" s="10"/>
      <c r="LJ369" s="10"/>
      <c r="LQ369" s="10"/>
      <c r="LR369" s="10"/>
      <c r="LY369" s="10"/>
      <c r="LZ369" s="10"/>
      <c r="MG369" s="10"/>
      <c r="MH369" s="10"/>
      <c r="MO369" s="10"/>
      <c r="MP369" s="10"/>
      <c r="MW369" s="10"/>
      <c r="MX369" s="10"/>
      <c r="NE369" s="10"/>
      <c r="NF369" s="10"/>
      <c r="NM369" s="10"/>
      <c r="NN369" s="10"/>
      <c r="NU369" s="10"/>
      <c r="NV369" s="10"/>
      <c r="OC369" s="10"/>
      <c r="OD369" s="10"/>
      <c r="OK369" s="10"/>
      <c r="OL369" s="10"/>
      <c r="OS369" s="10"/>
      <c r="OT369" s="10"/>
      <c r="PA369" s="10"/>
      <c r="PB369" s="10"/>
      <c r="PI369" s="10"/>
      <c r="PJ369" s="10"/>
      <c r="PQ369" s="10"/>
      <c r="PR369" s="10"/>
      <c r="PY369" s="10"/>
      <c r="PZ369" s="10"/>
      <c r="QG369" s="10"/>
      <c r="QH369" s="10"/>
      <c r="QO369" s="10"/>
      <c r="QP369" s="10"/>
      <c r="QW369" s="10"/>
      <c r="QX369" s="10"/>
      <c r="RE369" s="10"/>
      <c r="RF369" s="10"/>
      <c r="RM369" s="10"/>
      <c r="RN369" s="10"/>
      <c r="RU369" s="10"/>
      <c r="RV369" s="10"/>
      <c r="SC369" s="10"/>
      <c r="SD369" s="10"/>
      <c r="SK369" s="10"/>
      <c r="SL369" s="10"/>
      <c r="SS369" s="10"/>
      <c r="ST369" s="10"/>
      <c r="TA369" s="10"/>
      <c r="TB369" s="10"/>
      <c r="TI369" s="10"/>
      <c r="TJ369" s="10"/>
      <c r="TQ369" s="10"/>
      <c r="TR369" s="10"/>
      <c r="TY369" s="10"/>
      <c r="TZ369" s="10"/>
      <c r="UG369" s="10"/>
      <c r="UH369" s="10"/>
      <c r="UO369" s="10"/>
      <c r="UP369" s="10"/>
      <c r="UW369" s="10"/>
      <c r="UX369" s="10"/>
      <c r="VE369" s="10"/>
      <c r="VF369" s="10"/>
      <c r="VM369" s="10"/>
      <c r="VN369" s="10"/>
      <c r="VU369" s="10"/>
      <c r="VV369" s="10"/>
      <c r="WC369" s="10"/>
      <c r="WD369" s="10"/>
      <c r="WK369" s="10"/>
      <c r="WL369" s="10"/>
      <c r="WS369" s="10"/>
      <c r="WT369" s="10"/>
      <c r="XA369" s="10"/>
      <c r="XB369" s="10"/>
      <c r="XI369" s="10"/>
      <c r="XJ369" s="10"/>
      <c r="XQ369" s="10"/>
      <c r="XR369" s="10"/>
      <c r="XY369" s="10"/>
      <c r="XZ369" s="10"/>
      <c r="YG369" s="10"/>
      <c r="YH369" s="10"/>
      <c r="YO369" s="10"/>
      <c r="YP369" s="10"/>
      <c r="YW369" s="10"/>
      <c r="YX369" s="10"/>
      <c r="ZE369" s="10"/>
      <c r="ZF369" s="10"/>
      <c r="ZM369" s="10"/>
      <c r="ZN369" s="10"/>
      <c r="ZU369" s="10"/>
      <c r="ZV369" s="10"/>
      <c r="AAC369" s="10"/>
      <c r="AAD369" s="10"/>
      <c r="AAK369" s="10"/>
      <c r="AAL369" s="10"/>
      <c r="AAS369" s="10"/>
      <c r="AAT369" s="10"/>
      <c r="ABA369" s="10"/>
      <c r="ABB369" s="10"/>
      <c r="ABI369" s="10"/>
      <c r="ABJ369" s="10"/>
      <c r="ABQ369" s="10"/>
      <c r="ABR369" s="10"/>
      <c r="ABY369" s="10"/>
      <c r="ABZ369" s="10"/>
      <c r="ACG369" s="10"/>
      <c r="ACH369" s="10"/>
      <c r="ACO369" s="10"/>
      <c r="ACP369" s="10"/>
      <c r="ACW369" s="10"/>
      <c r="ACX369" s="10"/>
      <c r="ADE369" s="10"/>
      <c r="ADF369" s="10"/>
      <c r="ADM369" s="10"/>
      <c r="ADN369" s="10"/>
      <c r="ADU369" s="10"/>
      <c r="ADV369" s="10"/>
      <c r="AEC369" s="10"/>
      <c r="AED369" s="10"/>
      <c r="AEK369" s="10"/>
      <c r="AEL369" s="10"/>
      <c r="AES369" s="10"/>
      <c r="AET369" s="10"/>
      <c r="AFA369" s="10"/>
      <c r="AFB369" s="10"/>
      <c r="AFI369" s="10"/>
      <c r="AFJ369" s="10"/>
      <c r="AFQ369" s="10"/>
      <c r="AFR369" s="10"/>
      <c r="AFY369" s="10"/>
      <c r="AFZ369" s="10"/>
      <c r="AGG369" s="10"/>
      <c r="AGH369" s="10"/>
      <c r="AGO369" s="10"/>
      <c r="AGP369" s="10"/>
      <c r="AGW369" s="10"/>
      <c r="AGX369" s="10"/>
      <c r="AHE369" s="10"/>
      <c r="AHF369" s="10"/>
      <c r="AHM369" s="10"/>
      <c r="AHN369" s="10"/>
      <c r="AHU369" s="10"/>
      <c r="AHV369" s="10"/>
      <c r="AIC369" s="10"/>
      <c r="AID369" s="10"/>
      <c r="AIK369" s="10"/>
      <c r="AIL369" s="10"/>
      <c r="AIS369" s="10"/>
      <c r="AIT369" s="10"/>
      <c r="AJA369" s="10"/>
      <c r="AJB369" s="10"/>
      <c r="AJI369" s="10"/>
      <c r="AJJ369" s="10"/>
      <c r="AJQ369" s="10"/>
      <c r="AJR369" s="10"/>
      <c r="AJY369" s="10"/>
      <c r="AJZ369" s="10"/>
      <c r="AKG369" s="10"/>
      <c r="AKH369" s="10"/>
      <c r="AKO369" s="10"/>
      <c r="AKP369" s="10"/>
      <c r="AKW369" s="10"/>
      <c r="AKX369" s="10"/>
      <c r="ALE369" s="10"/>
      <c r="ALF369" s="10"/>
      <c r="ALM369" s="10"/>
      <c r="ALN369" s="10"/>
      <c r="ALU369" s="10"/>
      <c r="ALV369" s="10"/>
      <c r="AMC369" s="10"/>
      <c r="AMD369" s="10"/>
      <c r="AMK369" s="10"/>
      <c r="AML369" s="10"/>
      <c r="AMS369" s="10"/>
      <c r="AMT369" s="10"/>
      <c r="ANA369" s="10"/>
      <c r="ANB369" s="10"/>
      <c r="ANI369" s="10"/>
      <c r="ANJ369" s="10"/>
      <c r="ANQ369" s="10"/>
      <c r="ANR369" s="10"/>
      <c r="ANY369" s="10"/>
      <c r="ANZ369" s="10"/>
      <c r="AOG369" s="10"/>
      <c r="AOH369" s="10"/>
      <c r="AOO369" s="10"/>
      <c r="AOP369" s="10"/>
      <c r="AOW369" s="10"/>
      <c r="AOX369" s="10"/>
      <c r="APE369" s="10"/>
      <c r="APF369" s="10"/>
      <c r="APM369" s="10"/>
      <c r="APN369" s="10"/>
      <c r="APU369" s="10"/>
      <c r="APV369" s="10"/>
      <c r="AQC369" s="10"/>
      <c r="AQD369" s="10"/>
      <c r="AQK369" s="10"/>
      <c r="AQL369" s="10"/>
      <c r="AQS369" s="10"/>
      <c r="AQT369" s="10"/>
      <c r="ARA369" s="10"/>
      <c r="ARB369" s="10"/>
      <c r="ARI369" s="10"/>
      <c r="ARJ369" s="10"/>
      <c r="ARQ369" s="10"/>
      <c r="ARR369" s="10"/>
      <c r="ARY369" s="10"/>
      <c r="ARZ369" s="10"/>
      <c r="ASG369" s="10"/>
      <c r="ASH369" s="10"/>
      <c r="ASO369" s="10"/>
      <c r="ASP369" s="10"/>
      <c r="ASW369" s="10"/>
      <c r="ASX369" s="10"/>
      <c r="ATE369" s="10"/>
      <c r="ATF369" s="10"/>
      <c r="ATM369" s="10"/>
      <c r="ATN369" s="10"/>
      <c r="ATU369" s="10"/>
      <c r="ATV369" s="10"/>
      <c r="AUC369" s="10"/>
      <c r="AUD369" s="10"/>
      <c r="AUK369" s="10"/>
      <c r="AUL369" s="10"/>
      <c r="AUS369" s="10"/>
      <c r="AUT369" s="10"/>
      <c r="AVA369" s="10"/>
      <c r="AVB369" s="10"/>
      <c r="AVI369" s="10"/>
      <c r="AVJ369" s="10"/>
      <c r="AVQ369" s="10"/>
      <c r="AVR369" s="10"/>
      <c r="AVY369" s="10"/>
      <c r="AVZ369" s="10"/>
      <c r="AWG369" s="10"/>
      <c r="AWH369" s="10"/>
      <c r="AWO369" s="10"/>
      <c r="AWP369" s="10"/>
      <c r="AWW369" s="10"/>
      <c r="AWX369" s="10"/>
      <c r="AXE369" s="10"/>
      <c r="AXF369" s="10"/>
      <c r="AXM369" s="10"/>
      <c r="AXN369" s="10"/>
      <c r="AXU369" s="10"/>
      <c r="AXV369" s="10"/>
      <c r="AYC369" s="10"/>
      <c r="AYD369" s="10"/>
      <c r="AYK369" s="10"/>
      <c r="AYL369" s="10"/>
      <c r="AYS369" s="10"/>
      <c r="AYT369" s="10"/>
      <c r="AZA369" s="10"/>
      <c r="AZB369" s="10"/>
      <c r="AZI369" s="10"/>
      <c r="AZJ369" s="10"/>
      <c r="AZQ369" s="10"/>
      <c r="AZR369" s="10"/>
      <c r="AZY369" s="10"/>
      <c r="AZZ369" s="10"/>
      <c r="BAG369" s="10"/>
      <c r="BAH369" s="10"/>
      <c r="BAO369" s="10"/>
      <c r="BAP369" s="10"/>
      <c r="BAW369" s="10"/>
      <c r="BAX369" s="10"/>
      <c r="BBE369" s="10"/>
      <c r="BBF369" s="10"/>
      <c r="BBM369" s="10"/>
      <c r="BBN369" s="10"/>
      <c r="BBU369" s="10"/>
      <c r="BBV369" s="10"/>
      <c r="BCC369" s="10"/>
      <c r="BCD369" s="10"/>
      <c r="BCK369" s="10"/>
      <c r="BCL369" s="10"/>
      <c r="BCS369" s="10"/>
      <c r="BCT369" s="10"/>
      <c r="BDA369" s="10"/>
      <c r="BDB369" s="10"/>
      <c r="BDI369" s="10"/>
      <c r="BDJ369" s="10"/>
      <c r="BDQ369" s="10"/>
      <c r="BDR369" s="10"/>
      <c r="BDY369" s="10"/>
      <c r="BDZ369" s="10"/>
      <c r="BEG369" s="10"/>
      <c r="BEH369" s="10"/>
      <c r="BEO369" s="10"/>
      <c r="BEP369" s="10"/>
      <c r="BEW369" s="10"/>
      <c r="BEX369" s="10"/>
      <c r="BFE369" s="10"/>
      <c r="BFF369" s="10"/>
      <c r="BFM369" s="10"/>
      <c r="BFN369" s="10"/>
      <c r="BFU369" s="10"/>
      <c r="BFV369" s="10"/>
      <c r="BGC369" s="10"/>
      <c r="BGD369" s="10"/>
      <c r="BGK369" s="10"/>
      <c r="BGL369" s="10"/>
      <c r="BGS369" s="10"/>
      <c r="BGT369" s="10"/>
      <c r="BHA369" s="10"/>
      <c r="BHB369" s="10"/>
      <c r="BHI369" s="10"/>
      <c r="BHJ369" s="10"/>
      <c r="BHQ369" s="10"/>
      <c r="BHR369" s="10"/>
      <c r="BHY369" s="10"/>
      <c r="BHZ369" s="10"/>
      <c r="BIG369" s="10"/>
      <c r="BIH369" s="10"/>
      <c r="BIO369" s="10"/>
      <c r="BIP369" s="10"/>
      <c r="BIW369" s="10"/>
      <c r="BIX369" s="10"/>
      <c r="BJE369" s="10"/>
      <c r="BJF369" s="10"/>
      <c r="BJM369" s="10"/>
      <c r="BJN369" s="10"/>
      <c r="BJU369" s="10"/>
      <c r="BJV369" s="10"/>
      <c r="BKC369" s="10"/>
      <c r="BKD369" s="10"/>
      <c r="BKK369" s="10"/>
      <c r="BKL369" s="10"/>
      <c r="BKS369" s="10"/>
      <c r="BKT369" s="10"/>
      <c r="BLA369" s="10"/>
      <c r="BLB369" s="10"/>
      <c r="BLI369" s="10"/>
      <c r="BLJ369" s="10"/>
      <c r="BLQ369" s="10"/>
      <c r="BLR369" s="10"/>
      <c r="BLY369" s="10"/>
      <c r="BLZ369" s="10"/>
      <c r="BMG369" s="10"/>
      <c r="BMH369" s="10"/>
      <c r="BMO369" s="10"/>
      <c r="BMP369" s="10"/>
      <c r="BMW369" s="10"/>
      <c r="BMX369" s="10"/>
      <c r="BNE369" s="10"/>
      <c r="BNF369" s="10"/>
      <c r="BNM369" s="10"/>
      <c r="BNN369" s="10"/>
      <c r="BNU369" s="10"/>
      <c r="BNV369" s="10"/>
      <c r="BOC369" s="10"/>
      <c r="BOD369" s="10"/>
      <c r="BOK369" s="10"/>
      <c r="BOL369" s="10"/>
      <c r="BOS369" s="10"/>
      <c r="BOT369" s="10"/>
      <c r="BPA369" s="10"/>
      <c r="BPB369" s="10"/>
      <c r="BPI369" s="10"/>
      <c r="BPJ369" s="10"/>
      <c r="BPQ369" s="10"/>
      <c r="BPR369" s="10"/>
      <c r="BPY369" s="10"/>
      <c r="BPZ369" s="10"/>
      <c r="BQG369" s="10"/>
      <c r="BQH369" s="10"/>
      <c r="BQO369" s="10"/>
      <c r="BQP369" s="10"/>
      <c r="BQW369" s="10"/>
      <c r="BQX369" s="10"/>
      <c r="BRE369" s="10"/>
      <c r="BRF369" s="10"/>
      <c r="BRM369" s="10"/>
      <c r="BRN369" s="10"/>
      <c r="BRU369" s="10"/>
      <c r="BRV369" s="10"/>
      <c r="BSC369" s="10"/>
      <c r="BSD369" s="10"/>
      <c r="BSK369" s="10"/>
      <c r="BSL369" s="10"/>
      <c r="BSS369" s="10"/>
      <c r="BST369" s="10"/>
      <c r="BTA369" s="10"/>
      <c r="BTB369" s="10"/>
      <c r="BTI369" s="10"/>
      <c r="BTJ369" s="10"/>
      <c r="BTQ369" s="10"/>
      <c r="BTR369" s="10"/>
      <c r="BTY369" s="10"/>
      <c r="BTZ369" s="10"/>
      <c r="BUG369" s="10"/>
      <c r="BUH369" s="10"/>
      <c r="BUO369" s="10"/>
      <c r="BUP369" s="10"/>
      <c r="BUW369" s="10"/>
      <c r="BUX369" s="10"/>
      <c r="BVE369" s="10"/>
      <c r="BVF369" s="10"/>
      <c r="BVM369" s="10"/>
      <c r="BVN369" s="10"/>
      <c r="BVU369" s="10"/>
      <c r="BVV369" s="10"/>
      <c r="BWC369" s="10"/>
      <c r="BWD369" s="10"/>
      <c r="BWK369" s="10"/>
      <c r="BWL369" s="10"/>
      <c r="BWS369" s="10"/>
      <c r="BWT369" s="10"/>
      <c r="BXA369" s="10"/>
      <c r="BXB369" s="10"/>
      <c r="BXI369" s="10"/>
      <c r="BXJ369" s="10"/>
      <c r="BXQ369" s="10"/>
      <c r="BXR369" s="10"/>
      <c r="BXY369" s="10"/>
      <c r="BXZ369" s="10"/>
      <c r="BYG369" s="10"/>
      <c r="BYH369" s="10"/>
      <c r="BYO369" s="10"/>
      <c r="BYP369" s="10"/>
      <c r="BYW369" s="10"/>
      <c r="BYX369" s="10"/>
      <c r="BZE369" s="10"/>
      <c r="BZF369" s="10"/>
      <c r="BZM369" s="10"/>
      <c r="BZN369" s="10"/>
      <c r="BZU369" s="10"/>
      <c r="BZV369" s="10"/>
      <c r="CAC369" s="10"/>
      <c r="CAD369" s="10"/>
      <c r="CAK369" s="10"/>
      <c r="CAL369" s="10"/>
      <c r="CAS369" s="10"/>
      <c r="CAT369" s="10"/>
      <c r="CBA369" s="10"/>
      <c r="CBB369" s="10"/>
      <c r="CBI369" s="10"/>
      <c r="CBJ369" s="10"/>
      <c r="CBQ369" s="10"/>
      <c r="CBR369" s="10"/>
      <c r="CBY369" s="10"/>
      <c r="CBZ369" s="10"/>
      <c r="CCG369" s="10"/>
      <c r="CCH369" s="10"/>
      <c r="CCO369" s="10"/>
      <c r="CCP369" s="10"/>
      <c r="CCW369" s="10"/>
      <c r="CCX369" s="10"/>
      <c r="CDE369" s="10"/>
      <c r="CDF369" s="10"/>
      <c r="CDM369" s="10"/>
      <c r="CDN369" s="10"/>
      <c r="CDU369" s="10"/>
      <c r="CDV369" s="10"/>
      <c r="CEC369" s="10"/>
      <c r="CED369" s="10"/>
      <c r="CEK369" s="10"/>
      <c r="CEL369" s="10"/>
      <c r="CES369" s="10"/>
      <c r="CET369" s="10"/>
      <c r="CFA369" s="10"/>
      <c r="CFB369" s="10"/>
      <c r="CFI369" s="10"/>
      <c r="CFJ369" s="10"/>
      <c r="CFQ369" s="10"/>
      <c r="CFR369" s="10"/>
      <c r="CFY369" s="10"/>
      <c r="CFZ369" s="10"/>
      <c r="CGG369" s="10"/>
      <c r="CGH369" s="10"/>
      <c r="CGO369" s="10"/>
      <c r="CGP369" s="10"/>
      <c r="CGW369" s="10"/>
      <c r="CGX369" s="10"/>
      <c r="CHE369" s="10"/>
      <c r="CHF369" s="10"/>
      <c r="CHM369" s="10"/>
      <c r="CHN369" s="10"/>
      <c r="CHU369" s="10"/>
      <c r="CHV369" s="10"/>
      <c r="CIC369" s="10"/>
      <c r="CID369" s="10"/>
      <c r="CIK369" s="10"/>
      <c r="CIL369" s="10"/>
      <c r="CIS369" s="10"/>
      <c r="CIT369" s="10"/>
      <c r="CJA369" s="10"/>
      <c r="CJB369" s="10"/>
      <c r="CJI369" s="10"/>
      <c r="CJJ369" s="10"/>
      <c r="CJQ369" s="10"/>
      <c r="CJR369" s="10"/>
      <c r="CJY369" s="10"/>
      <c r="CJZ369" s="10"/>
      <c r="CKG369" s="10"/>
      <c r="CKH369" s="10"/>
      <c r="CKO369" s="10"/>
      <c r="CKP369" s="10"/>
      <c r="CKW369" s="10"/>
      <c r="CKX369" s="10"/>
      <c r="CLE369" s="10"/>
      <c r="CLF369" s="10"/>
      <c r="CLM369" s="10"/>
      <c r="CLN369" s="10"/>
      <c r="CLU369" s="10"/>
      <c r="CLV369" s="10"/>
      <c r="CMC369" s="10"/>
      <c r="CMD369" s="10"/>
      <c r="CMK369" s="10"/>
      <c r="CML369" s="10"/>
      <c r="CMS369" s="10"/>
      <c r="CMT369" s="10"/>
      <c r="CNA369" s="10"/>
      <c r="CNB369" s="10"/>
      <c r="CNI369" s="10"/>
      <c r="CNJ369" s="10"/>
      <c r="CNQ369" s="10"/>
      <c r="CNR369" s="10"/>
      <c r="CNY369" s="10"/>
      <c r="CNZ369" s="10"/>
      <c r="COG369" s="10"/>
      <c r="COH369" s="10"/>
      <c r="COO369" s="10"/>
      <c r="COP369" s="10"/>
      <c r="COW369" s="10"/>
      <c r="COX369" s="10"/>
      <c r="CPE369" s="10"/>
      <c r="CPF369" s="10"/>
      <c r="CPM369" s="10"/>
      <c r="CPN369" s="10"/>
      <c r="CPU369" s="10"/>
      <c r="CPV369" s="10"/>
      <c r="CQC369" s="10"/>
      <c r="CQD369" s="10"/>
      <c r="CQK369" s="10"/>
      <c r="CQL369" s="10"/>
      <c r="CQS369" s="10"/>
      <c r="CQT369" s="10"/>
      <c r="CRA369" s="10"/>
      <c r="CRB369" s="10"/>
      <c r="CRI369" s="10"/>
      <c r="CRJ369" s="10"/>
      <c r="CRQ369" s="10"/>
      <c r="CRR369" s="10"/>
      <c r="CRY369" s="10"/>
      <c r="CRZ369" s="10"/>
      <c r="CSG369" s="10"/>
      <c r="CSH369" s="10"/>
      <c r="CSO369" s="10"/>
      <c r="CSP369" s="10"/>
      <c r="CSW369" s="10"/>
      <c r="CSX369" s="10"/>
      <c r="CTE369" s="10"/>
      <c r="CTF369" s="10"/>
      <c r="CTM369" s="10"/>
      <c r="CTN369" s="10"/>
      <c r="CTU369" s="10"/>
      <c r="CTV369" s="10"/>
      <c r="CUC369" s="10"/>
      <c r="CUD369" s="10"/>
      <c r="CUK369" s="10"/>
      <c r="CUL369" s="10"/>
      <c r="CUS369" s="10"/>
      <c r="CUT369" s="10"/>
      <c r="CVA369" s="10"/>
      <c r="CVB369" s="10"/>
      <c r="CVI369" s="10"/>
      <c r="CVJ369" s="10"/>
      <c r="CVQ369" s="10"/>
      <c r="CVR369" s="10"/>
      <c r="CVY369" s="10"/>
      <c r="CVZ369" s="10"/>
      <c r="CWG369" s="10"/>
      <c r="CWH369" s="10"/>
      <c r="CWO369" s="10"/>
      <c r="CWP369" s="10"/>
      <c r="CWW369" s="10"/>
      <c r="CWX369" s="10"/>
      <c r="CXE369" s="10"/>
      <c r="CXF369" s="10"/>
      <c r="CXM369" s="10"/>
      <c r="CXN369" s="10"/>
      <c r="CXU369" s="10"/>
      <c r="CXV369" s="10"/>
      <c r="CYC369" s="10"/>
      <c r="CYD369" s="10"/>
      <c r="CYK369" s="10"/>
      <c r="CYL369" s="10"/>
      <c r="CYS369" s="10"/>
      <c r="CYT369" s="10"/>
      <c r="CZA369" s="10"/>
      <c r="CZB369" s="10"/>
      <c r="CZI369" s="10"/>
      <c r="CZJ369" s="10"/>
      <c r="CZQ369" s="10"/>
      <c r="CZR369" s="10"/>
      <c r="CZY369" s="10"/>
      <c r="CZZ369" s="10"/>
      <c r="DAG369" s="10"/>
      <c r="DAH369" s="10"/>
      <c r="DAO369" s="10"/>
      <c r="DAP369" s="10"/>
      <c r="DAW369" s="10"/>
      <c r="DAX369" s="10"/>
      <c r="DBE369" s="10"/>
      <c r="DBF369" s="10"/>
      <c r="DBM369" s="10"/>
      <c r="DBN369" s="10"/>
      <c r="DBU369" s="10"/>
      <c r="DBV369" s="10"/>
      <c r="DCC369" s="10"/>
      <c r="DCD369" s="10"/>
      <c r="DCK369" s="10"/>
      <c r="DCL369" s="10"/>
      <c r="DCS369" s="10"/>
      <c r="DCT369" s="10"/>
      <c r="DDA369" s="10"/>
      <c r="DDB369" s="10"/>
      <c r="DDI369" s="10"/>
      <c r="DDJ369" s="10"/>
      <c r="DDQ369" s="10"/>
      <c r="DDR369" s="10"/>
      <c r="DDY369" s="10"/>
      <c r="DDZ369" s="10"/>
      <c r="DEG369" s="10"/>
      <c r="DEH369" s="10"/>
      <c r="DEO369" s="10"/>
      <c r="DEP369" s="10"/>
      <c r="DEW369" s="10"/>
      <c r="DEX369" s="10"/>
      <c r="DFE369" s="10"/>
      <c r="DFF369" s="10"/>
      <c r="DFM369" s="10"/>
      <c r="DFN369" s="10"/>
      <c r="DFU369" s="10"/>
      <c r="DFV369" s="10"/>
      <c r="DGC369" s="10"/>
      <c r="DGD369" s="10"/>
      <c r="DGK369" s="10"/>
      <c r="DGL369" s="10"/>
      <c r="DGS369" s="10"/>
      <c r="DGT369" s="10"/>
      <c r="DHA369" s="10"/>
      <c r="DHB369" s="10"/>
      <c r="DHI369" s="10"/>
      <c r="DHJ369" s="10"/>
      <c r="DHQ369" s="10"/>
      <c r="DHR369" s="10"/>
      <c r="DHY369" s="10"/>
      <c r="DHZ369" s="10"/>
      <c r="DIG369" s="10"/>
      <c r="DIH369" s="10"/>
      <c r="DIO369" s="10"/>
      <c r="DIP369" s="10"/>
      <c r="DIW369" s="10"/>
      <c r="DIX369" s="10"/>
      <c r="DJE369" s="10"/>
      <c r="DJF369" s="10"/>
      <c r="DJM369" s="10"/>
      <c r="DJN369" s="10"/>
      <c r="DJU369" s="10"/>
      <c r="DJV369" s="10"/>
      <c r="DKC369" s="10"/>
      <c r="DKD369" s="10"/>
      <c r="DKK369" s="10"/>
      <c r="DKL369" s="10"/>
      <c r="DKS369" s="10"/>
      <c r="DKT369" s="10"/>
      <c r="DLA369" s="10"/>
      <c r="DLB369" s="10"/>
      <c r="DLI369" s="10"/>
      <c r="DLJ369" s="10"/>
      <c r="DLQ369" s="10"/>
      <c r="DLR369" s="10"/>
      <c r="DLY369" s="10"/>
      <c r="DLZ369" s="10"/>
      <c r="DMG369" s="10"/>
      <c r="DMH369" s="10"/>
      <c r="DMO369" s="10"/>
      <c r="DMP369" s="10"/>
      <c r="DMW369" s="10"/>
      <c r="DMX369" s="10"/>
      <c r="DNE369" s="10"/>
      <c r="DNF369" s="10"/>
      <c r="DNM369" s="10"/>
      <c r="DNN369" s="10"/>
      <c r="DNU369" s="10"/>
      <c r="DNV369" s="10"/>
      <c r="DOC369" s="10"/>
      <c r="DOD369" s="10"/>
      <c r="DOK369" s="10"/>
      <c r="DOL369" s="10"/>
      <c r="DOS369" s="10"/>
      <c r="DOT369" s="10"/>
      <c r="DPA369" s="10"/>
      <c r="DPB369" s="10"/>
      <c r="DPI369" s="10"/>
      <c r="DPJ369" s="10"/>
      <c r="DPQ369" s="10"/>
      <c r="DPR369" s="10"/>
      <c r="DPY369" s="10"/>
      <c r="DPZ369" s="10"/>
      <c r="DQG369" s="10"/>
      <c r="DQH369" s="10"/>
      <c r="DQO369" s="10"/>
      <c r="DQP369" s="10"/>
      <c r="DQW369" s="10"/>
      <c r="DQX369" s="10"/>
      <c r="DRE369" s="10"/>
      <c r="DRF369" s="10"/>
      <c r="DRM369" s="10"/>
      <c r="DRN369" s="10"/>
      <c r="DRU369" s="10"/>
      <c r="DRV369" s="10"/>
      <c r="DSC369" s="10"/>
      <c r="DSD369" s="10"/>
      <c r="DSK369" s="10"/>
      <c r="DSL369" s="10"/>
      <c r="DSS369" s="10"/>
      <c r="DST369" s="10"/>
      <c r="DTA369" s="10"/>
      <c r="DTB369" s="10"/>
      <c r="DTI369" s="10"/>
      <c r="DTJ369" s="10"/>
      <c r="DTQ369" s="10"/>
      <c r="DTR369" s="10"/>
      <c r="DTY369" s="10"/>
      <c r="DTZ369" s="10"/>
      <c r="DUG369" s="10"/>
      <c r="DUH369" s="10"/>
      <c r="DUO369" s="10"/>
      <c r="DUP369" s="10"/>
      <c r="DUW369" s="10"/>
      <c r="DUX369" s="10"/>
      <c r="DVE369" s="10"/>
      <c r="DVF369" s="10"/>
      <c r="DVM369" s="10"/>
      <c r="DVN369" s="10"/>
      <c r="DVU369" s="10"/>
      <c r="DVV369" s="10"/>
      <c r="DWC369" s="10"/>
      <c r="DWD369" s="10"/>
      <c r="DWK369" s="10"/>
      <c r="DWL369" s="10"/>
      <c r="DWS369" s="10"/>
      <c r="DWT369" s="10"/>
      <c r="DXA369" s="10"/>
      <c r="DXB369" s="10"/>
      <c r="DXI369" s="10"/>
      <c r="DXJ369" s="10"/>
      <c r="DXQ369" s="10"/>
      <c r="DXR369" s="10"/>
      <c r="DXY369" s="10"/>
      <c r="DXZ369" s="10"/>
      <c r="DYG369" s="10"/>
      <c r="DYH369" s="10"/>
      <c r="DYO369" s="10"/>
      <c r="DYP369" s="10"/>
      <c r="DYW369" s="10"/>
      <c r="DYX369" s="10"/>
      <c r="DZE369" s="10"/>
      <c r="DZF369" s="10"/>
      <c r="DZM369" s="10"/>
      <c r="DZN369" s="10"/>
      <c r="DZU369" s="10"/>
      <c r="DZV369" s="10"/>
      <c r="EAC369" s="10"/>
      <c r="EAD369" s="10"/>
      <c r="EAK369" s="10"/>
      <c r="EAL369" s="10"/>
      <c r="EAS369" s="10"/>
      <c r="EAT369" s="10"/>
      <c r="EBA369" s="10"/>
      <c r="EBB369" s="10"/>
      <c r="EBI369" s="10"/>
      <c r="EBJ369" s="10"/>
      <c r="EBQ369" s="10"/>
      <c r="EBR369" s="10"/>
      <c r="EBY369" s="10"/>
      <c r="EBZ369" s="10"/>
      <c r="ECG369" s="10"/>
      <c r="ECH369" s="10"/>
      <c r="ECO369" s="10"/>
      <c r="ECP369" s="10"/>
      <c r="ECW369" s="10"/>
      <c r="ECX369" s="10"/>
      <c r="EDE369" s="10"/>
      <c r="EDF369" s="10"/>
      <c r="EDM369" s="10"/>
      <c r="EDN369" s="10"/>
      <c r="EDU369" s="10"/>
      <c r="EDV369" s="10"/>
      <c r="EEC369" s="10"/>
      <c r="EED369" s="10"/>
      <c r="EEK369" s="10"/>
      <c r="EEL369" s="10"/>
      <c r="EES369" s="10"/>
      <c r="EET369" s="10"/>
      <c r="EFA369" s="10"/>
      <c r="EFB369" s="10"/>
      <c r="EFI369" s="10"/>
      <c r="EFJ369" s="10"/>
      <c r="EFQ369" s="10"/>
      <c r="EFR369" s="10"/>
      <c r="EFY369" s="10"/>
      <c r="EFZ369" s="10"/>
      <c r="EGG369" s="10"/>
      <c r="EGH369" s="10"/>
      <c r="EGO369" s="10"/>
      <c r="EGP369" s="10"/>
      <c r="EGW369" s="10"/>
      <c r="EGX369" s="10"/>
      <c r="EHE369" s="10"/>
      <c r="EHF369" s="10"/>
      <c r="EHM369" s="10"/>
      <c r="EHN369" s="10"/>
      <c r="EHU369" s="10"/>
      <c r="EHV369" s="10"/>
      <c r="EIC369" s="10"/>
      <c r="EID369" s="10"/>
      <c r="EIK369" s="10"/>
      <c r="EIL369" s="10"/>
      <c r="EIS369" s="10"/>
      <c r="EIT369" s="10"/>
      <c r="EJA369" s="10"/>
      <c r="EJB369" s="10"/>
      <c r="EJI369" s="10"/>
      <c r="EJJ369" s="10"/>
      <c r="EJQ369" s="10"/>
      <c r="EJR369" s="10"/>
      <c r="EJY369" s="10"/>
      <c r="EJZ369" s="10"/>
      <c r="EKG369" s="10"/>
      <c r="EKH369" s="10"/>
      <c r="EKO369" s="10"/>
      <c r="EKP369" s="10"/>
      <c r="EKW369" s="10"/>
      <c r="EKX369" s="10"/>
      <c r="ELE369" s="10"/>
      <c r="ELF369" s="10"/>
      <c r="ELM369" s="10"/>
      <c r="ELN369" s="10"/>
      <c r="ELU369" s="10"/>
      <c r="ELV369" s="10"/>
      <c r="EMC369" s="10"/>
      <c r="EMD369" s="10"/>
      <c r="EMK369" s="10"/>
      <c r="EML369" s="10"/>
      <c r="EMS369" s="10"/>
      <c r="EMT369" s="10"/>
      <c r="ENA369" s="10"/>
      <c r="ENB369" s="10"/>
      <c r="ENI369" s="10"/>
      <c r="ENJ369" s="10"/>
      <c r="ENQ369" s="10"/>
      <c r="ENR369" s="10"/>
      <c r="ENY369" s="10"/>
      <c r="ENZ369" s="10"/>
      <c r="EOG369" s="10"/>
      <c r="EOH369" s="10"/>
      <c r="EOO369" s="10"/>
      <c r="EOP369" s="10"/>
      <c r="EOW369" s="10"/>
      <c r="EOX369" s="10"/>
      <c r="EPE369" s="10"/>
      <c r="EPF369" s="10"/>
      <c r="EPM369" s="10"/>
      <c r="EPN369" s="10"/>
      <c r="EPU369" s="10"/>
      <c r="EPV369" s="10"/>
      <c r="EQC369" s="10"/>
      <c r="EQD369" s="10"/>
      <c r="EQK369" s="10"/>
      <c r="EQL369" s="10"/>
      <c r="EQS369" s="10"/>
      <c r="EQT369" s="10"/>
      <c r="ERA369" s="10"/>
      <c r="ERB369" s="10"/>
      <c r="ERI369" s="10"/>
      <c r="ERJ369" s="10"/>
      <c r="ERQ369" s="10"/>
      <c r="ERR369" s="10"/>
      <c r="ERY369" s="10"/>
      <c r="ERZ369" s="10"/>
      <c r="ESG369" s="10"/>
      <c r="ESH369" s="10"/>
      <c r="ESO369" s="10"/>
      <c r="ESP369" s="10"/>
      <c r="ESW369" s="10"/>
      <c r="ESX369" s="10"/>
      <c r="ETE369" s="10"/>
      <c r="ETF369" s="10"/>
      <c r="ETM369" s="10"/>
      <c r="ETN369" s="10"/>
      <c r="ETU369" s="10"/>
      <c r="ETV369" s="10"/>
      <c r="EUC369" s="10"/>
      <c r="EUD369" s="10"/>
      <c r="EUK369" s="10"/>
      <c r="EUL369" s="10"/>
      <c r="EUS369" s="10"/>
      <c r="EUT369" s="10"/>
      <c r="EVA369" s="10"/>
      <c r="EVB369" s="10"/>
      <c r="EVI369" s="10"/>
      <c r="EVJ369" s="10"/>
      <c r="EVQ369" s="10"/>
      <c r="EVR369" s="10"/>
      <c r="EVY369" s="10"/>
      <c r="EVZ369" s="10"/>
      <c r="EWG369" s="10"/>
      <c r="EWH369" s="10"/>
      <c r="EWO369" s="10"/>
      <c r="EWP369" s="10"/>
      <c r="EWW369" s="10"/>
      <c r="EWX369" s="10"/>
      <c r="EXE369" s="10"/>
      <c r="EXF369" s="10"/>
      <c r="EXM369" s="10"/>
      <c r="EXN369" s="10"/>
      <c r="EXU369" s="10"/>
      <c r="EXV369" s="10"/>
      <c r="EYC369" s="10"/>
      <c r="EYD369" s="10"/>
      <c r="EYK369" s="10"/>
      <c r="EYL369" s="10"/>
      <c r="EYS369" s="10"/>
      <c r="EYT369" s="10"/>
      <c r="EZA369" s="10"/>
      <c r="EZB369" s="10"/>
      <c r="EZI369" s="10"/>
      <c r="EZJ369" s="10"/>
      <c r="EZQ369" s="10"/>
      <c r="EZR369" s="10"/>
      <c r="EZY369" s="10"/>
      <c r="EZZ369" s="10"/>
      <c r="FAG369" s="10"/>
      <c r="FAH369" s="10"/>
      <c r="FAO369" s="10"/>
      <c r="FAP369" s="10"/>
      <c r="FAW369" s="10"/>
      <c r="FAX369" s="10"/>
      <c r="FBE369" s="10"/>
      <c r="FBF369" s="10"/>
      <c r="FBM369" s="10"/>
      <c r="FBN369" s="10"/>
      <c r="FBU369" s="10"/>
      <c r="FBV369" s="10"/>
      <c r="FCC369" s="10"/>
      <c r="FCD369" s="10"/>
      <c r="FCK369" s="10"/>
      <c r="FCL369" s="10"/>
      <c r="FCS369" s="10"/>
      <c r="FCT369" s="10"/>
      <c r="FDA369" s="10"/>
      <c r="FDB369" s="10"/>
      <c r="FDI369" s="10"/>
      <c r="FDJ369" s="10"/>
      <c r="FDQ369" s="10"/>
      <c r="FDR369" s="10"/>
      <c r="FDY369" s="10"/>
      <c r="FDZ369" s="10"/>
      <c r="FEG369" s="10"/>
      <c r="FEH369" s="10"/>
      <c r="FEO369" s="10"/>
      <c r="FEP369" s="10"/>
      <c r="FEW369" s="10"/>
      <c r="FEX369" s="10"/>
      <c r="FFE369" s="10"/>
      <c r="FFF369" s="10"/>
      <c r="FFM369" s="10"/>
      <c r="FFN369" s="10"/>
      <c r="FFU369" s="10"/>
      <c r="FFV369" s="10"/>
      <c r="FGC369" s="10"/>
      <c r="FGD369" s="10"/>
      <c r="FGK369" s="10"/>
      <c r="FGL369" s="10"/>
      <c r="FGS369" s="10"/>
      <c r="FGT369" s="10"/>
      <c r="FHA369" s="10"/>
      <c r="FHB369" s="10"/>
      <c r="FHI369" s="10"/>
      <c r="FHJ369" s="10"/>
      <c r="FHQ369" s="10"/>
      <c r="FHR369" s="10"/>
      <c r="FHY369" s="10"/>
      <c r="FHZ369" s="10"/>
      <c r="FIG369" s="10"/>
      <c r="FIH369" s="10"/>
      <c r="FIO369" s="10"/>
      <c r="FIP369" s="10"/>
      <c r="FIW369" s="10"/>
      <c r="FIX369" s="10"/>
      <c r="FJE369" s="10"/>
      <c r="FJF369" s="10"/>
      <c r="FJM369" s="10"/>
      <c r="FJN369" s="10"/>
      <c r="FJU369" s="10"/>
      <c r="FJV369" s="10"/>
      <c r="FKC369" s="10"/>
      <c r="FKD369" s="10"/>
      <c r="FKK369" s="10"/>
      <c r="FKL369" s="10"/>
      <c r="FKS369" s="10"/>
      <c r="FKT369" s="10"/>
      <c r="FLA369" s="10"/>
      <c r="FLB369" s="10"/>
      <c r="FLI369" s="10"/>
      <c r="FLJ369" s="10"/>
      <c r="FLQ369" s="10"/>
      <c r="FLR369" s="10"/>
      <c r="FLY369" s="10"/>
      <c r="FLZ369" s="10"/>
      <c r="FMG369" s="10"/>
      <c r="FMH369" s="10"/>
      <c r="FMO369" s="10"/>
      <c r="FMP369" s="10"/>
      <c r="FMW369" s="10"/>
      <c r="FMX369" s="10"/>
      <c r="FNE369" s="10"/>
      <c r="FNF369" s="10"/>
      <c r="FNM369" s="10"/>
      <c r="FNN369" s="10"/>
      <c r="FNU369" s="10"/>
      <c r="FNV369" s="10"/>
      <c r="FOC369" s="10"/>
      <c r="FOD369" s="10"/>
      <c r="FOK369" s="10"/>
      <c r="FOL369" s="10"/>
      <c r="FOS369" s="10"/>
      <c r="FOT369" s="10"/>
      <c r="FPA369" s="10"/>
      <c r="FPB369" s="10"/>
      <c r="FPI369" s="10"/>
      <c r="FPJ369" s="10"/>
      <c r="FPQ369" s="10"/>
      <c r="FPR369" s="10"/>
      <c r="FPY369" s="10"/>
      <c r="FPZ369" s="10"/>
      <c r="FQG369" s="10"/>
      <c r="FQH369" s="10"/>
      <c r="FQO369" s="10"/>
      <c r="FQP369" s="10"/>
      <c r="FQW369" s="10"/>
      <c r="FQX369" s="10"/>
      <c r="FRE369" s="10"/>
      <c r="FRF369" s="10"/>
      <c r="FRM369" s="10"/>
      <c r="FRN369" s="10"/>
      <c r="FRU369" s="10"/>
      <c r="FRV369" s="10"/>
      <c r="FSC369" s="10"/>
      <c r="FSD369" s="10"/>
      <c r="FSK369" s="10"/>
      <c r="FSL369" s="10"/>
      <c r="FSS369" s="10"/>
      <c r="FST369" s="10"/>
      <c r="FTA369" s="10"/>
      <c r="FTB369" s="10"/>
      <c r="FTI369" s="10"/>
      <c r="FTJ369" s="10"/>
      <c r="FTQ369" s="10"/>
      <c r="FTR369" s="10"/>
      <c r="FTY369" s="10"/>
      <c r="FTZ369" s="10"/>
      <c r="FUG369" s="10"/>
      <c r="FUH369" s="10"/>
      <c r="FUO369" s="10"/>
      <c r="FUP369" s="10"/>
      <c r="FUW369" s="10"/>
      <c r="FUX369" s="10"/>
      <c r="FVE369" s="10"/>
      <c r="FVF369" s="10"/>
      <c r="FVM369" s="10"/>
      <c r="FVN369" s="10"/>
      <c r="FVU369" s="10"/>
      <c r="FVV369" s="10"/>
      <c r="FWC369" s="10"/>
      <c r="FWD369" s="10"/>
      <c r="FWK369" s="10"/>
      <c r="FWL369" s="10"/>
      <c r="FWS369" s="10"/>
      <c r="FWT369" s="10"/>
      <c r="FXA369" s="10"/>
      <c r="FXB369" s="10"/>
      <c r="FXI369" s="10"/>
      <c r="FXJ369" s="10"/>
      <c r="FXQ369" s="10"/>
      <c r="FXR369" s="10"/>
      <c r="FXY369" s="10"/>
      <c r="FXZ369" s="10"/>
      <c r="FYG369" s="10"/>
      <c r="FYH369" s="10"/>
      <c r="FYO369" s="10"/>
      <c r="FYP369" s="10"/>
      <c r="FYW369" s="10"/>
      <c r="FYX369" s="10"/>
      <c r="FZE369" s="10"/>
      <c r="FZF369" s="10"/>
      <c r="FZM369" s="10"/>
      <c r="FZN369" s="10"/>
      <c r="FZU369" s="10"/>
      <c r="FZV369" s="10"/>
      <c r="GAC369" s="10"/>
      <c r="GAD369" s="10"/>
      <c r="GAK369" s="10"/>
      <c r="GAL369" s="10"/>
      <c r="GAS369" s="10"/>
      <c r="GAT369" s="10"/>
      <c r="GBA369" s="10"/>
      <c r="GBB369" s="10"/>
      <c r="GBI369" s="10"/>
      <c r="GBJ369" s="10"/>
      <c r="GBQ369" s="10"/>
      <c r="GBR369" s="10"/>
      <c r="GBY369" s="10"/>
      <c r="GBZ369" s="10"/>
      <c r="GCG369" s="10"/>
      <c r="GCH369" s="10"/>
      <c r="GCO369" s="10"/>
      <c r="GCP369" s="10"/>
      <c r="GCW369" s="10"/>
      <c r="GCX369" s="10"/>
      <c r="GDE369" s="10"/>
      <c r="GDF369" s="10"/>
      <c r="GDM369" s="10"/>
      <c r="GDN369" s="10"/>
      <c r="GDU369" s="10"/>
      <c r="GDV369" s="10"/>
      <c r="GEC369" s="10"/>
      <c r="GED369" s="10"/>
      <c r="GEK369" s="10"/>
      <c r="GEL369" s="10"/>
      <c r="GES369" s="10"/>
      <c r="GET369" s="10"/>
      <c r="GFA369" s="10"/>
      <c r="GFB369" s="10"/>
      <c r="GFI369" s="10"/>
      <c r="GFJ369" s="10"/>
      <c r="GFQ369" s="10"/>
      <c r="GFR369" s="10"/>
      <c r="GFY369" s="10"/>
      <c r="GFZ369" s="10"/>
      <c r="GGG369" s="10"/>
      <c r="GGH369" s="10"/>
      <c r="GGO369" s="10"/>
      <c r="GGP369" s="10"/>
      <c r="GGW369" s="10"/>
      <c r="GGX369" s="10"/>
      <c r="GHE369" s="10"/>
      <c r="GHF369" s="10"/>
      <c r="GHM369" s="10"/>
      <c r="GHN369" s="10"/>
      <c r="GHU369" s="10"/>
      <c r="GHV369" s="10"/>
      <c r="GIC369" s="10"/>
      <c r="GID369" s="10"/>
      <c r="GIK369" s="10"/>
      <c r="GIL369" s="10"/>
      <c r="GIS369" s="10"/>
      <c r="GIT369" s="10"/>
      <c r="GJA369" s="10"/>
      <c r="GJB369" s="10"/>
      <c r="GJI369" s="10"/>
      <c r="GJJ369" s="10"/>
      <c r="GJQ369" s="10"/>
      <c r="GJR369" s="10"/>
      <c r="GJY369" s="10"/>
      <c r="GJZ369" s="10"/>
      <c r="GKG369" s="10"/>
      <c r="GKH369" s="10"/>
      <c r="GKO369" s="10"/>
      <c r="GKP369" s="10"/>
      <c r="GKW369" s="10"/>
      <c r="GKX369" s="10"/>
      <c r="GLE369" s="10"/>
      <c r="GLF369" s="10"/>
      <c r="GLM369" s="10"/>
      <c r="GLN369" s="10"/>
      <c r="GLU369" s="10"/>
      <c r="GLV369" s="10"/>
      <c r="GMC369" s="10"/>
      <c r="GMD369" s="10"/>
      <c r="GMK369" s="10"/>
      <c r="GML369" s="10"/>
      <c r="GMS369" s="10"/>
      <c r="GMT369" s="10"/>
      <c r="GNA369" s="10"/>
      <c r="GNB369" s="10"/>
      <c r="GNI369" s="10"/>
      <c r="GNJ369" s="10"/>
      <c r="GNQ369" s="10"/>
      <c r="GNR369" s="10"/>
      <c r="GNY369" s="10"/>
      <c r="GNZ369" s="10"/>
      <c r="GOG369" s="10"/>
      <c r="GOH369" s="10"/>
      <c r="GOO369" s="10"/>
      <c r="GOP369" s="10"/>
      <c r="GOW369" s="10"/>
      <c r="GOX369" s="10"/>
      <c r="GPE369" s="10"/>
      <c r="GPF369" s="10"/>
      <c r="GPM369" s="10"/>
      <c r="GPN369" s="10"/>
      <c r="GPU369" s="10"/>
      <c r="GPV369" s="10"/>
      <c r="GQC369" s="10"/>
      <c r="GQD369" s="10"/>
      <c r="GQK369" s="10"/>
      <c r="GQL369" s="10"/>
      <c r="GQS369" s="10"/>
      <c r="GQT369" s="10"/>
      <c r="GRA369" s="10"/>
      <c r="GRB369" s="10"/>
      <c r="GRI369" s="10"/>
      <c r="GRJ369" s="10"/>
      <c r="GRQ369" s="10"/>
      <c r="GRR369" s="10"/>
      <c r="GRY369" s="10"/>
      <c r="GRZ369" s="10"/>
      <c r="GSG369" s="10"/>
      <c r="GSH369" s="10"/>
      <c r="GSO369" s="10"/>
      <c r="GSP369" s="10"/>
      <c r="GSW369" s="10"/>
      <c r="GSX369" s="10"/>
      <c r="GTE369" s="10"/>
      <c r="GTF369" s="10"/>
      <c r="GTM369" s="10"/>
      <c r="GTN369" s="10"/>
      <c r="GTU369" s="10"/>
      <c r="GTV369" s="10"/>
      <c r="GUC369" s="10"/>
      <c r="GUD369" s="10"/>
      <c r="GUK369" s="10"/>
      <c r="GUL369" s="10"/>
      <c r="GUS369" s="10"/>
      <c r="GUT369" s="10"/>
      <c r="GVA369" s="10"/>
      <c r="GVB369" s="10"/>
      <c r="GVI369" s="10"/>
      <c r="GVJ369" s="10"/>
      <c r="GVQ369" s="10"/>
      <c r="GVR369" s="10"/>
      <c r="GVY369" s="10"/>
      <c r="GVZ369" s="10"/>
      <c r="GWG369" s="10"/>
      <c r="GWH369" s="10"/>
      <c r="GWO369" s="10"/>
      <c r="GWP369" s="10"/>
      <c r="GWW369" s="10"/>
      <c r="GWX369" s="10"/>
      <c r="GXE369" s="10"/>
      <c r="GXF369" s="10"/>
      <c r="GXM369" s="10"/>
      <c r="GXN369" s="10"/>
      <c r="GXU369" s="10"/>
      <c r="GXV369" s="10"/>
      <c r="GYC369" s="10"/>
      <c r="GYD369" s="10"/>
      <c r="GYK369" s="10"/>
      <c r="GYL369" s="10"/>
      <c r="GYS369" s="10"/>
      <c r="GYT369" s="10"/>
      <c r="GZA369" s="10"/>
      <c r="GZB369" s="10"/>
      <c r="GZI369" s="10"/>
      <c r="GZJ369" s="10"/>
      <c r="GZQ369" s="10"/>
      <c r="GZR369" s="10"/>
      <c r="GZY369" s="10"/>
      <c r="GZZ369" s="10"/>
      <c r="HAG369" s="10"/>
      <c r="HAH369" s="10"/>
      <c r="HAO369" s="10"/>
      <c r="HAP369" s="10"/>
      <c r="HAW369" s="10"/>
      <c r="HAX369" s="10"/>
      <c r="HBE369" s="10"/>
      <c r="HBF369" s="10"/>
      <c r="HBM369" s="10"/>
      <c r="HBN369" s="10"/>
      <c r="HBU369" s="10"/>
      <c r="HBV369" s="10"/>
      <c r="HCC369" s="10"/>
      <c r="HCD369" s="10"/>
      <c r="HCK369" s="10"/>
      <c r="HCL369" s="10"/>
      <c r="HCS369" s="10"/>
      <c r="HCT369" s="10"/>
      <c r="HDA369" s="10"/>
      <c r="HDB369" s="10"/>
      <c r="HDI369" s="10"/>
      <c r="HDJ369" s="10"/>
      <c r="HDQ369" s="10"/>
      <c r="HDR369" s="10"/>
      <c r="HDY369" s="10"/>
      <c r="HDZ369" s="10"/>
      <c r="HEG369" s="10"/>
      <c r="HEH369" s="10"/>
      <c r="HEO369" s="10"/>
      <c r="HEP369" s="10"/>
      <c r="HEW369" s="10"/>
      <c r="HEX369" s="10"/>
      <c r="HFE369" s="10"/>
      <c r="HFF369" s="10"/>
      <c r="HFM369" s="10"/>
      <c r="HFN369" s="10"/>
      <c r="HFU369" s="10"/>
      <c r="HFV369" s="10"/>
      <c r="HGC369" s="10"/>
      <c r="HGD369" s="10"/>
      <c r="HGK369" s="10"/>
      <c r="HGL369" s="10"/>
      <c r="HGS369" s="10"/>
      <c r="HGT369" s="10"/>
      <c r="HHA369" s="10"/>
      <c r="HHB369" s="10"/>
      <c r="HHI369" s="10"/>
      <c r="HHJ369" s="10"/>
      <c r="HHQ369" s="10"/>
      <c r="HHR369" s="10"/>
      <c r="HHY369" s="10"/>
      <c r="HHZ369" s="10"/>
      <c r="HIG369" s="10"/>
      <c r="HIH369" s="10"/>
      <c r="HIO369" s="10"/>
      <c r="HIP369" s="10"/>
      <c r="HIW369" s="10"/>
      <c r="HIX369" s="10"/>
      <c r="HJE369" s="10"/>
      <c r="HJF369" s="10"/>
      <c r="HJM369" s="10"/>
      <c r="HJN369" s="10"/>
      <c r="HJU369" s="10"/>
      <c r="HJV369" s="10"/>
      <c r="HKC369" s="10"/>
      <c r="HKD369" s="10"/>
      <c r="HKK369" s="10"/>
      <c r="HKL369" s="10"/>
      <c r="HKS369" s="10"/>
      <c r="HKT369" s="10"/>
      <c r="HLA369" s="10"/>
      <c r="HLB369" s="10"/>
      <c r="HLI369" s="10"/>
      <c r="HLJ369" s="10"/>
      <c r="HLQ369" s="10"/>
      <c r="HLR369" s="10"/>
      <c r="HLY369" s="10"/>
      <c r="HLZ369" s="10"/>
      <c r="HMG369" s="10"/>
      <c r="HMH369" s="10"/>
      <c r="HMO369" s="10"/>
      <c r="HMP369" s="10"/>
      <c r="HMW369" s="10"/>
      <c r="HMX369" s="10"/>
      <c r="HNE369" s="10"/>
      <c r="HNF369" s="10"/>
      <c r="HNM369" s="10"/>
      <c r="HNN369" s="10"/>
      <c r="HNU369" s="10"/>
      <c r="HNV369" s="10"/>
      <c r="HOC369" s="10"/>
      <c r="HOD369" s="10"/>
      <c r="HOK369" s="10"/>
      <c r="HOL369" s="10"/>
      <c r="HOS369" s="10"/>
      <c r="HOT369" s="10"/>
      <c r="HPA369" s="10"/>
      <c r="HPB369" s="10"/>
      <c r="HPI369" s="10"/>
      <c r="HPJ369" s="10"/>
      <c r="HPQ369" s="10"/>
      <c r="HPR369" s="10"/>
      <c r="HPY369" s="10"/>
      <c r="HPZ369" s="10"/>
      <c r="HQG369" s="10"/>
      <c r="HQH369" s="10"/>
      <c r="HQO369" s="10"/>
      <c r="HQP369" s="10"/>
      <c r="HQW369" s="10"/>
      <c r="HQX369" s="10"/>
      <c r="HRE369" s="10"/>
      <c r="HRF369" s="10"/>
      <c r="HRM369" s="10"/>
      <c r="HRN369" s="10"/>
      <c r="HRU369" s="10"/>
      <c r="HRV369" s="10"/>
      <c r="HSC369" s="10"/>
      <c r="HSD369" s="10"/>
      <c r="HSK369" s="10"/>
      <c r="HSL369" s="10"/>
      <c r="HSS369" s="10"/>
      <c r="HST369" s="10"/>
      <c r="HTA369" s="10"/>
      <c r="HTB369" s="10"/>
      <c r="HTI369" s="10"/>
      <c r="HTJ369" s="10"/>
      <c r="HTQ369" s="10"/>
      <c r="HTR369" s="10"/>
      <c r="HTY369" s="10"/>
      <c r="HTZ369" s="10"/>
      <c r="HUG369" s="10"/>
      <c r="HUH369" s="10"/>
      <c r="HUO369" s="10"/>
      <c r="HUP369" s="10"/>
      <c r="HUW369" s="10"/>
      <c r="HUX369" s="10"/>
      <c r="HVE369" s="10"/>
      <c r="HVF369" s="10"/>
      <c r="HVM369" s="10"/>
      <c r="HVN369" s="10"/>
      <c r="HVU369" s="10"/>
      <c r="HVV369" s="10"/>
      <c r="HWC369" s="10"/>
      <c r="HWD369" s="10"/>
      <c r="HWK369" s="10"/>
      <c r="HWL369" s="10"/>
      <c r="HWS369" s="10"/>
      <c r="HWT369" s="10"/>
      <c r="HXA369" s="10"/>
      <c r="HXB369" s="10"/>
      <c r="HXI369" s="10"/>
      <c r="HXJ369" s="10"/>
      <c r="HXQ369" s="10"/>
      <c r="HXR369" s="10"/>
      <c r="HXY369" s="10"/>
      <c r="HXZ369" s="10"/>
      <c r="HYG369" s="10"/>
      <c r="HYH369" s="10"/>
      <c r="HYO369" s="10"/>
      <c r="HYP369" s="10"/>
      <c r="HYW369" s="10"/>
      <c r="HYX369" s="10"/>
      <c r="HZE369" s="10"/>
      <c r="HZF369" s="10"/>
      <c r="HZM369" s="10"/>
      <c r="HZN369" s="10"/>
      <c r="HZU369" s="10"/>
      <c r="HZV369" s="10"/>
      <c r="IAC369" s="10"/>
      <c r="IAD369" s="10"/>
      <c r="IAK369" s="10"/>
      <c r="IAL369" s="10"/>
      <c r="IAS369" s="10"/>
      <c r="IAT369" s="10"/>
      <c r="IBA369" s="10"/>
      <c r="IBB369" s="10"/>
      <c r="IBI369" s="10"/>
      <c r="IBJ369" s="10"/>
      <c r="IBQ369" s="10"/>
      <c r="IBR369" s="10"/>
      <c r="IBY369" s="10"/>
      <c r="IBZ369" s="10"/>
      <c r="ICG369" s="10"/>
      <c r="ICH369" s="10"/>
      <c r="ICO369" s="10"/>
      <c r="ICP369" s="10"/>
      <c r="ICW369" s="10"/>
      <c r="ICX369" s="10"/>
      <c r="IDE369" s="10"/>
      <c r="IDF369" s="10"/>
      <c r="IDM369" s="10"/>
      <c r="IDN369" s="10"/>
      <c r="IDU369" s="10"/>
      <c r="IDV369" s="10"/>
      <c r="IEC369" s="10"/>
      <c r="IED369" s="10"/>
      <c r="IEK369" s="10"/>
      <c r="IEL369" s="10"/>
      <c r="IES369" s="10"/>
      <c r="IET369" s="10"/>
      <c r="IFA369" s="10"/>
      <c r="IFB369" s="10"/>
      <c r="IFI369" s="10"/>
      <c r="IFJ369" s="10"/>
      <c r="IFQ369" s="10"/>
      <c r="IFR369" s="10"/>
      <c r="IFY369" s="10"/>
      <c r="IFZ369" s="10"/>
      <c r="IGG369" s="10"/>
      <c r="IGH369" s="10"/>
      <c r="IGO369" s="10"/>
      <c r="IGP369" s="10"/>
      <c r="IGW369" s="10"/>
      <c r="IGX369" s="10"/>
      <c r="IHE369" s="10"/>
      <c r="IHF369" s="10"/>
      <c r="IHM369" s="10"/>
      <c r="IHN369" s="10"/>
      <c r="IHU369" s="10"/>
      <c r="IHV369" s="10"/>
      <c r="IIC369" s="10"/>
      <c r="IID369" s="10"/>
      <c r="IIK369" s="10"/>
      <c r="IIL369" s="10"/>
      <c r="IIS369" s="10"/>
      <c r="IIT369" s="10"/>
      <c r="IJA369" s="10"/>
      <c r="IJB369" s="10"/>
      <c r="IJI369" s="10"/>
      <c r="IJJ369" s="10"/>
      <c r="IJQ369" s="10"/>
      <c r="IJR369" s="10"/>
      <c r="IJY369" s="10"/>
      <c r="IJZ369" s="10"/>
      <c r="IKG369" s="10"/>
      <c r="IKH369" s="10"/>
      <c r="IKO369" s="10"/>
      <c r="IKP369" s="10"/>
      <c r="IKW369" s="10"/>
      <c r="IKX369" s="10"/>
      <c r="ILE369" s="10"/>
      <c r="ILF369" s="10"/>
      <c r="ILM369" s="10"/>
      <c r="ILN369" s="10"/>
      <c r="ILU369" s="10"/>
      <c r="ILV369" s="10"/>
      <c r="IMC369" s="10"/>
      <c r="IMD369" s="10"/>
      <c r="IMK369" s="10"/>
      <c r="IML369" s="10"/>
      <c r="IMS369" s="10"/>
      <c r="IMT369" s="10"/>
      <c r="INA369" s="10"/>
      <c r="INB369" s="10"/>
      <c r="INI369" s="10"/>
      <c r="INJ369" s="10"/>
      <c r="INQ369" s="10"/>
      <c r="INR369" s="10"/>
      <c r="INY369" s="10"/>
      <c r="INZ369" s="10"/>
      <c r="IOG369" s="10"/>
      <c r="IOH369" s="10"/>
      <c r="IOO369" s="10"/>
      <c r="IOP369" s="10"/>
      <c r="IOW369" s="10"/>
      <c r="IOX369" s="10"/>
      <c r="IPE369" s="10"/>
      <c r="IPF369" s="10"/>
      <c r="IPM369" s="10"/>
      <c r="IPN369" s="10"/>
      <c r="IPU369" s="10"/>
      <c r="IPV369" s="10"/>
      <c r="IQC369" s="10"/>
      <c r="IQD369" s="10"/>
      <c r="IQK369" s="10"/>
      <c r="IQL369" s="10"/>
      <c r="IQS369" s="10"/>
      <c r="IQT369" s="10"/>
      <c r="IRA369" s="10"/>
      <c r="IRB369" s="10"/>
      <c r="IRI369" s="10"/>
      <c r="IRJ369" s="10"/>
      <c r="IRQ369" s="10"/>
      <c r="IRR369" s="10"/>
      <c r="IRY369" s="10"/>
      <c r="IRZ369" s="10"/>
      <c r="ISG369" s="10"/>
      <c r="ISH369" s="10"/>
      <c r="ISO369" s="10"/>
      <c r="ISP369" s="10"/>
      <c r="ISW369" s="10"/>
      <c r="ISX369" s="10"/>
      <c r="ITE369" s="10"/>
      <c r="ITF369" s="10"/>
      <c r="ITM369" s="10"/>
      <c r="ITN369" s="10"/>
      <c r="ITU369" s="10"/>
      <c r="ITV369" s="10"/>
      <c r="IUC369" s="10"/>
      <c r="IUD369" s="10"/>
      <c r="IUK369" s="10"/>
      <c r="IUL369" s="10"/>
      <c r="IUS369" s="10"/>
      <c r="IUT369" s="10"/>
      <c r="IVA369" s="10"/>
      <c r="IVB369" s="10"/>
      <c r="IVI369" s="10"/>
      <c r="IVJ369" s="10"/>
      <c r="IVQ369" s="10"/>
      <c r="IVR369" s="10"/>
      <c r="IVY369" s="10"/>
      <c r="IVZ369" s="10"/>
      <c r="IWG369" s="10"/>
      <c r="IWH369" s="10"/>
      <c r="IWO369" s="10"/>
      <c r="IWP369" s="10"/>
      <c r="IWW369" s="10"/>
      <c r="IWX369" s="10"/>
      <c r="IXE369" s="10"/>
      <c r="IXF369" s="10"/>
      <c r="IXM369" s="10"/>
      <c r="IXN369" s="10"/>
      <c r="IXU369" s="10"/>
      <c r="IXV369" s="10"/>
      <c r="IYC369" s="10"/>
      <c r="IYD369" s="10"/>
      <c r="IYK369" s="10"/>
      <c r="IYL369" s="10"/>
      <c r="IYS369" s="10"/>
      <c r="IYT369" s="10"/>
      <c r="IZA369" s="10"/>
      <c r="IZB369" s="10"/>
      <c r="IZI369" s="10"/>
      <c r="IZJ369" s="10"/>
      <c r="IZQ369" s="10"/>
      <c r="IZR369" s="10"/>
      <c r="IZY369" s="10"/>
      <c r="IZZ369" s="10"/>
      <c r="JAG369" s="10"/>
      <c r="JAH369" s="10"/>
      <c r="JAO369" s="10"/>
      <c r="JAP369" s="10"/>
      <c r="JAW369" s="10"/>
      <c r="JAX369" s="10"/>
      <c r="JBE369" s="10"/>
      <c r="JBF369" s="10"/>
      <c r="JBM369" s="10"/>
      <c r="JBN369" s="10"/>
      <c r="JBU369" s="10"/>
      <c r="JBV369" s="10"/>
      <c r="JCC369" s="10"/>
      <c r="JCD369" s="10"/>
      <c r="JCK369" s="10"/>
      <c r="JCL369" s="10"/>
      <c r="JCS369" s="10"/>
      <c r="JCT369" s="10"/>
      <c r="JDA369" s="10"/>
      <c r="JDB369" s="10"/>
      <c r="JDI369" s="10"/>
      <c r="JDJ369" s="10"/>
      <c r="JDQ369" s="10"/>
      <c r="JDR369" s="10"/>
      <c r="JDY369" s="10"/>
      <c r="JDZ369" s="10"/>
      <c r="JEG369" s="10"/>
      <c r="JEH369" s="10"/>
      <c r="JEO369" s="10"/>
      <c r="JEP369" s="10"/>
      <c r="JEW369" s="10"/>
      <c r="JEX369" s="10"/>
      <c r="JFE369" s="10"/>
      <c r="JFF369" s="10"/>
      <c r="JFM369" s="10"/>
      <c r="JFN369" s="10"/>
      <c r="JFU369" s="10"/>
      <c r="JFV369" s="10"/>
      <c r="JGC369" s="10"/>
      <c r="JGD369" s="10"/>
      <c r="JGK369" s="10"/>
      <c r="JGL369" s="10"/>
      <c r="JGS369" s="10"/>
      <c r="JGT369" s="10"/>
      <c r="JHA369" s="10"/>
      <c r="JHB369" s="10"/>
      <c r="JHI369" s="10"/>
      <c r="JHJ369" s="10"/>
      <c r="JHQ369" s="10"/>
      <c r="JHR369" s="10"/>
      <c r="JHY369" s="10"/>
      <c r="JHZ369" s="10"/>
      <c r="JIG369" s="10"/>
      <c r="JIH369" s="10"/>
      <c r="JIO369" s="10"/>
      <c r="JIP369" s="10"/>
      <c r="JIW369" s="10"/>
      <c r="JIX369" s="10"/>
      <c r="JJE369" s="10"/>
      <c r="JJF369" s="10"/>
      <c r="JJM369" s="10"/>
      <c r="JJN369" s="10"/>
      <c r="JJU369" s="10"/>
      <c r="JJV369" s="10"/>
      <c r="JKC369" s="10"/>
      <c r="JKD369" s="10"/>
      <c r="JKK369" s="10"/>
      <c r="JKL369" s="10"/>
      <c r="JKS369" s="10"/>
      <c r="JKT369" s="10"/>
      <c r="JLA369" s="10"/>
      <c r="JLB369" s="10"/>
      <c r="JLI369" s="10"/>
      <c r="JLJ369" s="10"/>
      <c r="JLQ369" s="10"/>
      <c r="JLR369" s="10"/>
      <c r="JLY369" s="10"/>
      <c r="JLZ369" s="10"/>
      <c r="JMG369" s="10"/>
      <c r="JMH369" s="10"/>
      <c r="JMO369" s="10"/>
      <c r="JMP369" s="10"/>
      <c r="JMW369" s="10"/>
      <c r="JMX369" s="10"/>
      <c r="JNE369" s="10"/>
      <c r="JNF369" s="10"/>
      <c r="JNM369" s="10"/>
      <c r="JNN369" s="10"/>
      <c r="JNU369" s="10"/>
      <c r="JNV369" s="10"/>
      <c r="JOC369" s="10"/>
      <c r="JOD369" s="10"/>
      <c r="JOK369" s="10"/>
      <c r="JOL369" s="10"/>
      <c r="JOS369" s="10"/>
      <c r="JOT369" s="10"/>
      <c r="JPA369" s="10"/>
      <c r="JPB369" s="10"/>
      <c r="JPI369" s="10"/>
      <c r="JPJ369" s="10"/>
      <c r="JPQ369" s="10"/>
      <c r="JPR369" s="10"/>
      <c r="JPY369" s="10"/>
      <c r="JPZ369" s="10"/>
      <c r="JQG369" s="10"/>
      <c r="JQH369" s="10"/>
      <c r="JQO369" s="10"/>
      <c r="JQP369" s="10"/>
      <c r="JQW369" s="10"/>
      <c r="JQX369" s="10"/>
      <c r="JRE369" s="10"/>
      <c r="JRF369" s="10"/>
      <c r="JRM369" s="10"/>
      <c r="JRN369" s="10"/>
      <c r="JRU369" s="10"/>
      <c r="JRV369" s="10"/>
      <c r="JSC369" s="10"/>
      <c r="JSD369" s="10"/>
      <c r="JSK369" s="10"/>
      <c r="JSL369" s="10"/>
      <c r="JSS369" s="10"/>
      <c r="JST369" s="10"/>
      <c r="JTA369" s="10"/>
      <c r="JTB369" s="10"/>
      <c r="JTI369" s="10"/>
      <c r="JTJ369" s="10"/>
      <c r="JTQ369" s="10"/>
      <c r="JTR369" s="10"/>
      <c r="JTY369" s="10"/>
      <c r="JTZ369" s="10"/>
      <c r="JUG369" s="10"/>
      <c r="JUH369" s="10"/>
      <c r="JUO369" s="10"/>
      <c r="JUP369" s="10"/>
      <c r="JUW369" s="10"/>
      <c r="JUX369" s="10"/>
      <c r="JVE369" s="10"/>
      <c r="JVF369" s="10"/>
      <c r="JVM369" s="10"/>
      <c r="JVN369" s="10"/>
      <c r="JVU369" s="10"/>
      <c r="JVV369" s="10"/>
      <c r="JWC369" s="10"/>
      <c r="JWD369" s="10"/>
      <c r="JWK369" s="10"/>
      <c r="JWL369" s="10"/>
      <c r="JWS369" s="10"/>
      <c r="JWT369" s="10"/>
      <c r="JXA369" s="10"/>
      <c r="JXB369" s="10"/>
      <c r="JXI369" s="10"/>
      <c r="JXJ369" s="10"/>
      <c r="JXQ369" s="10"/>
      <c r="JXR369" s="10"/>
      <c r="JXY369" s="10"/>
      <c r="JXZ369" s="10"/>
      <c r="JYG369" s="10"/>
      <c r="JYH369" s="10"/>
      <c r="JYO369" s="10"/>
      <c r="JYP369" s="10"/>
      <c r="JYW369" s="10"/>
      <c r="JYX369" s="10"/>
      <c r="JZE369" s="10"/>
      <c r="JZF369" s="10"/>
      <c r="JZM369" s="10"/>
      <c r="JZN369" s="10"/>
      <c r="JZU369" s="10"/>
      <c r="JZV369" s="10"/>
      <c r="KAC369" s="10"/>
      <c r="KAD369" s="10"/>
      <c r="KAK369" s="10"/>
      <c r="KAL369" s="10"/>
      <c r="KAS369" s="10"/>
      <c r="KAT369" s="10"/>
      <c r="KBA369" s="10"/>
      <c r="KBB369" s="10"/>
      <c r="KBI369" s="10"/>
      <c r="KBJ369" s="10"/>
      <c r="KBQ369" s="10"/>
      <c r="KBR369" s="10"/>
      <c r="KBY369" s="10"/>
      <c r="KBZ369" s="10"/>
      <c r="KCG369" s="10"/>
      <c r="KCH369" s="10"/>
      <c r="KCO369" s="10"/>
      <c r="KCP369" s="10"/>
      <c r="KCW369" s="10"/>
      <c r="KCX369" s="10"/>
      <c r="KDE369" s="10"/>
      <c r="KDF369" s="10"/>
      <c r="KDM369" s="10"/>
      <c r="KDN369" s="10"/>
      <c r="KDU369" s="10"/>
      <c r="KDV369" s="10"/>
      <c r="KEC369" s="10"/>
      <c r="KED369" s="10"/>
      <c r="KEK369" s="10"/>
      <c r="KEL369" s="10"/>
      <c r="KES369" s="10"/>
      <c r="KET369" s="10"/>
      <c r="KFA369" s="10"/>
      <c r="KFB369" s="10"/>
      <c r="KFI369" s="10"/>
      <c r="KFJ369" s="10"/>
      <c r="KFQ369" s="10"/>
      <c r="KFR369" s="10"/>
      <c r="KFY369" s="10"/>
      <c r="KFZ369" s="10"/>
      <c r="KGG369" s="10"/>
      <c r="KGH369" s="10"/>
      <c r="KGO369" s="10"/>
      <c r="KGP369" s="10"/>
      <c r="KGW369" s="10"/>
      <c r="KGX369" s="10"/>
      <c r="KHE369" s="10"/>
      <c r="KHF369" s="10"/>
      <c r="KHM369" s="10"/>
      <c r="KHN369" s="10"/>
      <c r="KHU369" s="10"/>
      <c r="KHV369" s="10"/>
      <c r="KIC369" s="10"/>
      <c r="KID369" s="10"/>
      <c r="KIK369" s="10"/>
      <c r="KIL369" s="10"/>
      <c r="KIS369" s="10"/>
      <c r="KIT369" s="10"/>
      <c r="KJA369" s="10"/>
      <c r="KJB369" s="10"/>
      <c r="KJI369" s="10"/>
      <c r="KJJ369" s="10"/>
      <c r="KJQ369" s="10"/>
      <c r="KJR369" s="10"/>
      <c r="KJY369" s="10"/>
      <c r="KJZ369" s="10"/>
      <c r="KKG369" s="10"/>
      <c r="KKH369" s="10"/>
      <c r="KKO369" s="10"/>
      <c r="KKP369" s="10"/>
      <c r="KKW369" s="10"/>
      <c r="KKX369" s="10"/>
      <c r="KLE369" s="10"/>
      <c r="KLF369" s="10"/>
      <c r="KLM369" s="10"/>
      <c r="KLN369" s="10"/>
      <c r="KLU369" s="10"/>
      <c r="KLV369" s="10"/>
      <c r="KMC369" s="10"/>
      <c r="KMD369" s="10"/>
      <c r="KMK369" s="10"/>
      <c r="KML369" s="10"/>
      <c r="KMS369" s="10"/>
      <c r="KMT369" s="10"/>
      <c r="KNA369" s="10"/>
      <c r="KNB369" s="10"/>
      <c r="KNI369" s="10"/>
      <c r="KNJ369" s="10"/>
      <c r="KNQ369" s="10"/>
      <c r="KNR369" s="10"/>
      <c r="KNY369" s="10"/>
      <c r="KNZ369" s="10"/>
      <c r="KOG369" s="10"/>
      <c r="KOH369" s="10"/>
      <c r="KOO369" s="10"/>
      <c r="KOP369" s="10"/>
      <c r="KOW369" s="10"/>
      <c r="KOX369" s="10"/>
      <c r="KPE369" s="10"/>
      <c r="KPF369" s="10"/>
      <c r="KPM369" s="10"/>
      <c r="KPN369" s="10"/>
      <c r="KPU369" s="10"/>
      <c r="KPV369" s="10"/>
      <c r="KQC369" s="10"/>
      <c r="KQD369" s="10"/>
      <c r="KQK369" s="10"/>
      <c r="KQL369" s="10"/>
      <c r="KQS369" s="10"/>
      <c r="KQT369" s="10"/>
      <c r="KRA369" s="10"/>
      <c r="KRB369" s="10"/>
      <c r="KRI369" s="10"/>
      <c r="KRJ369" s="10"/>
      <c r="KRQ369" s="10"/>
      <c r="KRR369" s="10"/>
      <c r="KRY369" s="10"/>
      <c r="KRZ369" s="10"/>
      <c r="KSG369" s="10"/>
      <c r="KSH369" s="10"/>
      <c r="KSO369" s="10"/>
      <c r="KSP369" s="10"/>
      <c r="KSW369" s="10"/>
      <c r="KSX369" s="10"/>
      <c r="KTE369" s="10"/>
      <c r="KTF369" s="10"/>
      <c r="KTM369" s="10"/>
      <c r="KTN369" s="10"/>
      <c r="KTU369" s="10"/>
      <c r="KTV369" s="10"/>
      <c r="KUC369" s="10"/>
      <c r="KUD369" s="10"/>
      <c r="KUK369" s="10"/>
      <c r="KUL369" s="10"/>
      <c r="KUS369" s="10"/>
      <c r="KUT369" s="10"/>
      <c r="KVA369" s="10"/>
      <c r="KVB369" s="10"/>
      <c r="KVI369" s="10"/>
      <c r="KVJ369" s="10"/>
      <c r="KVQ369" s="10"/>
      <c r="KVR369" s="10"/>
      <c r="KVY369" s="10"/>
      <c r="KVZ369" s="10"/>
      <c r="KWG369" s="10"/>
      <c r="KWH369" s="10"/>
      <c r="KWO369" s="10"/>
      <c r="KWP369" s="10"/>
      <c r="KWW369" s="10"/>
      <c r="KWX369" s="10"/>
      <c r="KXE369" s="10"/>
      <c r="KXF369" s="10"/>
      <c r="KXM369" s="10"/>
      <c r="KXN369" s="10"/>
      <c r="KXU369" s="10"/>
      <c r="KXV369" s="10"/>
      <c r="KYC369" s="10"/>
      <c r="KYD369" s="10"/>
      <c r="KYK369" s="10"/>
      <c r="KYL369" s="10"/>
      <c r="KYS369" s="10"/>
      <c r="KYT369" s="10"/>
      <c r="KZA369" s="10"/>
      <c r="KZB369" s="10"/>
      <c r="KZI369" s="10"/>
      <c r="KZJ369" s="10"/>
      <c r="KZQ369" s="10"/>
      <c r="KZR369" s="10"/>
      <c r="KZY369" s="10"/>
      <c r="KZZ369" s="10"/>
      <c r="LAG369" s="10"/>
      <c r="LAH369" s="10"/>
      <c r="LAO369" s="10"/>
      <c r="LAP369" s="10"/>
      <c r="LAW369" s="10"/>
      <c r="LAX369" s="10"/>
      <c r="LBE369" s="10"/>
      <c r="LBF369" s="10"/>
      <c r="LBM369" s="10"/>
      <c r="LBN369" s="10"/>
      <c r="LBU369" s="10"/>
      <c r="LBV369" s="10"/>
      <c r="LCC369" s="10"/>
      <c r="LCD369" s="10"/>
      <c r="LCK369" s="10"/>
      <c r="LCL369" s="10"/>
      <c r="LCS369" s="10"/>
      <c r="LCT369" s="10"/>
      <c r="LDA369" s="10"/>
      <c r="LDB369" s="10"/>
      <c r="LDI369" s="10"/>
      <c r="LDJ369" s="10"/>
      <c r="LDQ369" s="10"/>
      <c r="LDR369" s="10"/>
      <c r="LDY369" s="10"/>
      <c r="LDZ369" s="10"/>
      <c r="LEG369" s="10"/>
      <c r="LEH369" s="10"/>
      <c r="LEO369" s="10"/>
      <c r="LEP369" s="10"/>
      <c r="LEW369" s="10"/>
      <c r="LEX369" s="10"/>
      <c r="LFE369" s="10"/>
      <c r="LFF369" s="10"/>
      <c r="LFM369" s="10"/>
      <c r="LFN369" s="10"/>
      <c r="LFU369" s="10"/>
      <c r="LFV369" s="10"/>
      <c r="LGC369" s="10"/>
      <c r="LGD369" s="10"/>
      <c r="LGK369" s="10"/>
      <c r="LGL369" s="10"/>
      <c r="LGS369" s="10"/>
      <c r="LGT369" s="10"/>
      <c r="LHA369" s="10"/>
      <c r="LHB369" s="10"/>
      <c r="LHI369" s="10"/>
      <c r="LHJ369" s="10"/>
      <c r="LHQ369" s="10"/>
      <c r="LHR369" s="10"/>
      <c r="LHY369" s="10"/>
      <c r="LHZ369" s="10"/>
      <c r="LIG369" s="10"/>
      <c r="LIH369" s="10"/>
      <c r="LIO369" s="10"/>
      <c r="LIP369" s="10"/>
      <c r="LIW369" s="10"/>
      <c r="LIX369" s="10"/>
      <c r="LJE369" s="10"/>
      <c r="LJF369" s="10"/>
      <c r="LJM369" s="10"/>
      <c r="LJN369" s="10"/>
      <c r="LJU369" s="10"/>
      <c r="LJV369" s="10"/>
      <c r="LKC369" s="10"/>
      <c r="LKD369" s="10"/>
      <c r="LKK369" s="10"/>
      <c r="LKL369" s="10"/>
      <c r="LKS369" s="10"/>
      <c r="LKT369" s="10"/>
      <c r="LLA369" s="10"/>
      <c r="LLB369" s="10"/>
      <c r="LLI369" s="10"/>
      <c r="LLJ369" s="10"/>
      <c r="LLQ369" s="10"/>
      <c r="LLR369" s="10"/>
      <c r="LLY369" s="10"/>
      <c r="LLZ369" s="10"/>
      <c r="LMG369" s="10"/>
      <c r="LMH369" s="10"/>
      <c r="LMO369" s="10"/>
      <c r="LMP369" s="10"/>
      <c r="LMW369" s="10"/>
      <c r="LMX369" s="10"/>
      <c r="LNE369" s="10"/>
      <c r="LNF369" s="10"/>
      <c r="LNM369" s="10"/>
      <c r="LNN369" s="10"/>
      <c r="LNU369" s="10"/>
      <c r="LNV369" s="10"/>
      <c r="LOC369" s="10"/>
      <c r="LOD369" s="10"/>
      <c r="LOK369" s="10"/>
      <c r="LOL369" s="10"/>
      <c r="LOS369" s="10"/>
      <c r="LOT369" s="10"/>
      <c r="LPA369" s="10"/>
      <c r="LPB369" s="10"/>
      <c r="LPI369" s="10"/>
      <c r="LPJ369" s="10"/>
      <c r="LPQ369" s="10"/>
      <c r="LPR369" s="10"/>
      <c r="LPY369" s="10"/>
      <c r="LPZ369" s="10"/>
      <c r="LQG369" s="10"/>
      <c r="LQH369" s="10"/>
      <c r="LQO369" s="10"/>
      <c r="LQP369" s="10"/>
      <c r="LQW369" s="10"/>
      <c r="LQX369" s="10"/>
      <c r="LRE369" s="10"/>
      <c r="LRF369" s="10"/>
      <c r="LRM369" s="10"/>
      <c r="LRN369" s="10"/>
      <c r="LRU369" s="10"/>
      <c r="LRV369" s="10"/>
      <c r="LSC369" s="10"/>
      <c r="LSD369" s="10"/>
      <c r="LSK369" s="10"/>
      <c r="LSL369" s="10"/>
      <c r="LSS369" s="10"/>
      <c r="LST369" s="10"/>
      <c r="LTA369" s="10"/>
      <c r="LTB369" s="10"/>
      <c r="LTI369" s="10"/>
      <c r="LTJ369" s="10"/>
      <c r="LTQ369" s="10"/>
      <c r="LTR369" s="10"/>
      <c r="LTY369" s="10"/>
      <c r="LTZ369" s="10"/>
      <c r="LUG369" s="10"/>
      <c r="LUH369" s="10"/>
      <c r="LUO369" s="10"/>
      <c r="LUP369" s="10"/>
      <c r="LUW369" s="10"/>
      <c r="LUX369" s="10"/>
      <c r="LVE369" s="10"/>
      <c r="LVF369" s="10"/>
      <c r="LVM369" s="10"/>
      <c r="LVN369" s="10"/>
      <c r="LVU369" s="10"/>
      <c r="LVV369" s="10"/>
      <c r="LWC369" s="10"/>
      <c r="LWD369" s="10"/>
      <c r="LWK369" s="10"/>
      <c r="LWL369" s="10"/>
      <c r="LWS369" s="10"/>
      <c r="LWT369" s="10"/>
      <c r="LXA369" s="10"/>
      <c r="LXB369" s="10"/>
      <c r="LXI369" s="10"/>
      <c r="LXJ369" s="10"/>
      <c r="LXQ369" s="10"/>
      <c r="LXR369" s="10"/>
      <c r="LXY369" s="10"/>
      <c r="LXZ369" s="10"/>
      <c r="LYG369" s="10"/>
      <c r="LYH369" s="10"/>
      <c r="LYO369" s="10"/>
      <c r="LYP369" s="10"/>
      <c r="LYW369" s="10"/>
      <c r="LYX369" s="10"/>
      <c r="LZE369" s="10"/>
      <c r="LZF369" s="10"/>
      <c r="LZM369" s="10"/>
      <c r="LZN369" s="10"/>
      <c r="LZU369" s="10"/>
      <c r="LZV369" s="10"/>
      <c r="MAC369" s="10"/>
      <c r="MAD369" s="10"/>
      <c r="MAK369" s="10"/>
      <c r="MAL369" s="10"/>
      <c r="MAS369" s="10"/>
      <c r="MAT369" s="10"/>
      <c r="MBA369" s="10"/>
      <c r="MBB369" s="10"/>
      <c r="MBI369" s="10"/>
      <c r="MBJ369" s="10"/>
      <c r="MBQ369" s="10"/>
      <c r="MBR369" s="10"/>
      <c r="MBY369" s="10"/>
      <c r="MBZ369" s="10"/>
      <c r="MCG369" s="10"/>
      <c r="MCH369" s="10"/>
      <c r="MCO369" s="10"/>
      <c r="MCP369" s="10"/>
      <c r="MCW369" s="10"/>
      <c r="MCX369" s="10"/>
      <c r="MDE369" s="10"/>
      <c r="MDF369" s="10"/>
      <c r="MDM369" s="10"/>
      <c r="MDN369" s="10"/>
      <c r="MDU369" s="10"/>
      <c r="MDV369" s="10"/>
      <c r="MEC369" s="10"/>
      <c r="MED369" s="10"/>
      <c r="MEK369" s="10"/>
      <c r="MEL369" s="10"/>
      <c r="MES369" s="10"/>
      <c r="MET369" s="10"/>
      <c r="MFA369" s="10"/>
      <c r="MFB369" s="10"/>
      <c r="MFI369" s="10"/>
      <c r="MFJ369" s="10"/>
      <c r="MFQ369" s="10"/>
      <c r="MFR369" s="10"/>
      <c r="MFY369" s="10"/>
      <c r="MFZ369" s="10"/>
      <c r="MGG369" s="10"/>
      <c r="MGH369" s="10"/>
      <c r="MGO369" s="10"/>
      <c r="MGP369" s="10"/>
      <c r="MGW369" s="10"/>
      <c r="MGX369" s="10"/>
      <c r="MHE369" s="10"/>
      <c r="MHF369" s="10"/>
      <c r="MHM369" s="10"/>
      <c r="MHN369" s="10"/>
      <c r="MHU369" s="10"/>
      <c r="MHV369" s="10"/>
      <c r="MIC369" s="10"/>
      <c r="MID369" s="10"/>
      <c r="MIK369" s="10"/>
      <c r="MIL369" s="10"/>
      <c r="MIS369" s="10"/>
      <c r="MIT369" s="10"/>
      <c r="MJA369" s="10"/>
      <c r="MJB369" s="10"/>
      <c r="MJI369" s="10"/>
      <c r="MJJ369" s="10"/>
      <c r="MJQ369" s="10"/>
      <c r="MJR369" s="10"/>
      <c r="MJY369" s="10"/>
      <c r="MJZ369" s="10"/>
      <c r="MKG369" s="10"/>
      <c r="MKH369" s="10"/>
      <c r="MKO369" s="10"/>
      <c r="MKP369" s="10"/>
      <c r="MKW369" s="10"/>
      <c r="MKX369" s="10"/>
      <c r="MLE369" s="10"/>
      <c r="MLF369" s="10"/>
      <c r="MLM369" s="10"/>
      <c r="MLN369" s="10"/>
      <c r="MLU369" s="10"/>
      <c r="MLV369" s="10"/>
      <c r="MMC369" s="10"/>
      <c r="MMD369" s="10"/>
      <c r="MMK369" s="10"/>
      <c r="MML369" s="10"/>
      <c r="MMS369" s="10"/>
      <c r="MMT369" s="10"/>
      <c r="MNA369" s="10"/>
      <c r="MNB369" s="10"/>
      <c r="MNI369" s="10"/>
      <c r="MNJ369" s="10"/>
      <c r="MNQ369" s="10"/>
      <c r="MNR369" s="10"/>
      <c r="MNY369" s="10"/>
      <c r="MNZ369" s="10"/>
      <c r="MOG369" s="10"/>
      <c r="MOH369" s="10"/>
      <c r="MOO369" s="10"/>
      <c r="MOP369" s="10"/>
      <c r="MOW369" s="10"/>
      <c r="MOX369" s="10"/>
      <c r="MPE369" s="10"/>
      <c r="MPF369" s="10"/>
      <c r="MPM369" s="10"/>
      <c r="MPN369" s="10"/>
      <c r="MPU369" s="10"/>
      <c r="MPV369" s="10"/>
      <c r="MQC369" s="10"/>
      <c r="MQD369" s="10"/>
      <c r="MQK369" s="10"/>
      <c r="MQL369" s="10"/>
      <c r="MQS369" s="10"/>
      <c r="MQT369" s="10"/>
      <c r="MRA369" s="10"/>
      <c r="MRB369" s="10"/>
      <c r="MRI369" s="10"/>
      <c r="MRJ369" s="10"/>
      <c r="MRQ369" s="10"/>
      <c r="MRR369" s="10"/>
      <c r="MRY369" s="10"/>
      <c r="MRZ369" s="10"/>
      <c r="MSG369" s="10"/>
      <c r="MSH369" s="10"/>
      <c r="MSO369" s="10"/>
      <c r="MSP369" s="10"/>
      <c r="MSW369" s="10"/>
      <c r="MSX369" s="10"/>
      <c r="MTE369" s="10"/>
      <c r="MTF369" s="10"/>
      <c r="MTM369" s="10"/>
      <c r="MTN369" s="10"/>
      <c r="MTU369" s="10"/>
      <c r="MTV369" s="10"/>
      <c r="MUC369" s="10"/>
      <c r="MUD369" s="10"/>
      <c r="MUK369" s="10"/>
      <c r="MUL369" s="10"/>
      <c r="MUS369" s="10"/>
      <c r="MUT369" s="10"/>
      <c r="MVA369" s="10"/>
      <c r="MVB369" s="10"/>
      <c r="MVI369" s="10"/>
      <c r="MVJ369" s="10"/>
      <c r="MVQ369" s="10"/>
      <c r="MVR369" s="10"/>
      <c r="MVY369" s="10"/>
      <c r="MVZ369" s="10"/>
      <c r="MWG369" s="10"/>
      <c r="MWH369" s="10"/>
      <c r="MWO369" s="10"/>
      <c r="MWP369" s="10"/>
      <c r="MWW369" s="10"/>
      <c r="MWX369" s="10"/>
      <c r="MXE369" s="10"/>
      <c r="MXF369" s="10"/>
      <c r="MXM369" s="10"/>
      <c r="MXN369" s="10"/>
      <c r="MXU369" s="10"/>
      <c r="MXV369" s="10"/>
      <c r="MYC369" s="10"/>
      <c r="MYD369" s="10"/>
      <c r="MYK369" s="10"/>
      <c r="MYL369" s="10"/>
      <c r="MYS369" s="10"/>
      <c r="MYT369" s="10"/>
      <c r="MZA369" s="10"/>
      <c r="MZB369" s="10"/>
      <c r="MZI369" s="10"/>
      <c r="MZJ369" s="10"/>
      <c r="MZQ369" s="10"/>
      <c r="MZR369" s="10"/>
      <c r="MZY369" s="10"/>
      <c r="MZZ369" s="10"/>
      <c r="NAG369" s="10"/>
      <c r="NAH369" s="10"/>
      <c r="NAO369" s="10"/>
      <c r="NAP369" s="10"/>
      <c r="NAW369" s="10"/>
      <c r="NAX369" s="10"/>
      <c r="NBE369" s="10"/>
      <c r="NBF369" s="10"/>
      <c r="NBM369" s="10"/>
      <c r="NBN369" s="10"/>
      <c r="NBU369" s="10"/>
      <c r="NBV369" s="10"/>
      <c r="NCC369" s="10"/>
      <c r="NCD369" s="10"/>
      <c r="NCK369" s="10"/>
      <c r="NCL369" s="10"/>
      <c r="NCS369" s="10"/>
      <c r="NCT369" s="10"/>
      <c r="NDA369" s="10"/>
      <c r="NDB369" s="10"/>
      <c r="NDI369" s="10"/>
      <c r="NDJ369" s="10"/>
      <c r="NDQ369" s="10"/>
      <c r="NDR369" s="10"/>
      <c r="NDY369" s="10"/>
      <c r="NDZ369" s="10"/>
      <c r="NEG369" s="10"/>
      <c r="NEH369" s="10"/>
      <c r="NEO369" s="10"/>
      <c r="NEP369" s="10"/>
      <c r="NEW369" s="10"/>
      <c r="NEX369" s="10"/>
      <c r="NFE369" s="10"/>
      <c r="NFF369" s="10"/>
      <c r="NFM369" s="10"/>
      <c r="NFN369" s="10"/>
      <c r="NFU369" s="10"/>
      <c r="NFV369" s="10"/>
      <c r="NGC369" s="10"/>
      <c r="NGD369" s="10"/>
      <c r="NGK369" s="10"/>
      <c r="NGL369" s="10"/>
      <c r="NGS369" s="10"/>
      <c r="NGT369" s="10"/>
      <c r="NHA369" s="10"/>
      <c r="NHB369" s="10"/>
      <c r="NHI369" s="10"/>
      <c r="NHJ369" s="10"/>
      <c r="NHQ369" s="10"/>
      <c r="NHR369" s="10"/>
      <c r="NHY369" s="10"/>
      <c r="NHZ369" s="10"/>
      <c r="NIG369" s="10"/>
      <c r="NIH369" s="10"/>
      <c r="NIO369" s="10"/>
      <c r="NIP369" s="10"/>
      <c r="NIW369" s="10"/>
      <c r="NIX369" s="10"/>
      <c r="NJE369" s="10"/>
      <c r="NJF369" s="10"/>
      <c r="NJM369" s="10"/>
      <c r="NJN369" s="10"/>
      <c r="NJU369" s="10"/>
      <c r="NJV369" s="10"/>
      <c r="NKC369" s="10"/>
      <c r="NKD369" s="10"/>
      <c r="NKK369" s="10"/>
      <c r="NKL369" s="10"/>
      <c r="NKS369" s="10"/>
      <c r="NKT369" s="10"/>
      <c r="NLA369" s="10"/>
      <c r="NLB369" s="10"/>
      <c r="NLI369" s="10"/>
      <c r="NLJ369" s="10"/>
      <c r="NLQ369" s="10"/>
      <c r="NLR369" s="10"/>
      <c r="NLY369" s="10"/>
      <c r="NLZ369" s="10"/>
      <c r="NMG369" s="10"/>
      <c r="NMH369" s="10"/>
      <c r="NMO369" s="10"/>
      <c r="NMP369" s="10"/>
      <c r="NMW369" s="10"/>
      <c r="NMX369" s="10"/>
      <c r="NNE369" s="10"/>
      <c r="NNF369" s="10"/>
      <c r="NNM369" s="10"/>
      <c r="NNN369" s="10"/>
      <c r="NNU369" s="10"/>
      <c r="NNV369" s="10"/>
      <c r="NOC369" s="10"/>
      <c r="NOD369" s="10"/>
      <c r="NOK369" s="10"/>
      <c r="NOL369" s="10"/>
      <c r="NOS369" s="10"/>
      <c r="NOT369" s="10"/>
      <c r="NPA369" s="10"/>
      <c r="NPB369" s="10"/>
      <c r="NPI369" s="10"/>
      <c r="NPJ369" s="10"/>
      <c r="NPQ369" s="10"/>
      <c r="NPR369" s="10"/>
      <c r="NPY369" s="10"/>
      <c r="NPZ369" s="10"/>
      <c r="NQG369" s="10"/>
      <c r="NQH369" s="10"/>
      <c r="NQO369" s="10"/>
      <c r="NQP369" s="10"/>
      <c r="NQW369" s="10"/>
      <c r="NQX369" s="10"/>
      <c r="NRE369" s="10"/>
      <c r="NRF369" s="10"/>
      <c r="NRM369" s="10"/>
      <c r="NRN369" s="10"/>
      <c r="NRU369" s="10"/>
      <c r="NRV369" s="10"/>
      <c r="NSC369" s="10"/>
      <c r="NSD369" s="10"/>
      <c r="NSK369" s="10"/>
      <c r="NSL369" s="10"/>
      <c r="NSS369" s="10"/>
      <c r="NST369" s="10"/>
      <c r="NTA369" s="10"/>
      <c r="NTB369" s="10"/>
      <c r="NTI369" s="10"/>
      <c r="NTJ369" s="10"/>
      <c r="NTQ369" s="10"/>
      <c r="NTR369" s="10"/>
      <c r="NTY369" s="10"/>
      <c r="NTZ369" s="10"/>
      <c r="NUG369" s="10"/>
      <c r="NUH369" s="10"/>
      <c r="NUO369" s="10"/>
      <c r="NUP369" s="10"/>
      <c r="NUW369" s="10"/>
      <c r="NUX369" s="10"/>
      <c r="NVE369" s="10"/>
      <c r="NVF369" s="10"/>
      <c r="NVM369" s="10"/>
      <c r="NVN369" s="10"/>
      <c r="NVU369" s="10"/>
      <c r="NVV369" s="10"/>
      <c r="NWC369" s="10"/>
      <c r="NWD369" s="10"/>
      <c r="NWK369" s="10"/>
      <c r="NWL369" s="10"/>
      <c r="NWS369" s="10"/>
      <c r="NWT369" s="10"/>
      <c r="NXA369" s="10"/>
      <c r="NXB369" s="10"/>
      <c r="NXI369" s="10"/>
      <c r="NXJ369" s="10"/>
      <c r="NXQ369" s="10"/>
      <c r="NXR369" s="10"/>
      <c r="NXY369" s="10"/>
      <c r="NXZ369" s="10"/>
      <c r="NYG369" s="10"/>
      <c r="NYH369" s="10"/>
      <c r="NYO369" s="10"/>
      <c r="NYP369" s="10"/>
      <c r="NYW369" s="10"/>
      <c r="NYX369" s="10"/>
      <c r="NZE369" s="10"/>
      <c r="NZF369" s="10"/>
      <c r="NZM369" s="10"/>
      <c r="NZN369" s="10"/>
      <c r="NZU369" s="10"/>
      <c r="NZV369" s="10"/>
      <c r="OAC369" s="10"/>
      <c r="OAD369" s="10"/>
      <c r="OAK369" s="10"/>
      <c r="OAL369" s="10"/>
      <c r="OAS369" s="10"/>
      <c r="OAT369" s="10"/>
      <c r="OBA369" s="10"/>
      <c r="OBB369" s="10"/>
      <c r="OBI369" s="10"/>
      <c r="OBJ369" s="10"/>
      <c r="OBQ369" s="10"/>
      <c r="OBR369" s="10"/>
      <c r="OBY369" s="10"/>
      <c r="OBZ369" s="10"/>
      <c r="OCG369" s="10"/>
      <c r="OCH369" s="10"/>
      <c r="OCO369" s="10"/>
      <c r="OCP369" s="10"/>
      <c r="OCW369" s="10"/>
      <c r="OCX369" s="10"/>
      <c r="ODE369" s="10"/>
      <c r="ODF369" s="10"/>
      <c r="ODM369" s="10"/>
      <c r="ODN369" s="10"/>
      <c r="ODU369" s="10"/>
      <c r="ODV369" s="10"/>
      <c r="OEC369" s="10"/>
      <c r="OED369" s="10"/>
      <c r="OEK369" s="10"/>
      <c r="OEL369" s="10"/>
      <c r="OES369" s="10"/>
      <c r="OET369" s="10"/>
      <c r="OFA369" s="10"/>
      <c r="OFB369" s="10"/>
      <c r="OFI369" s="10"/>
      <c r="OFJ369" s="10"/>
      <c r="OFQ369" s="10"/>
      <c r="OFR369" s="10"/>
      <c r="OFY369" s="10"/>
      <c r="OFZ369" s="10"/>
      <c r="OGG369" s="10"/>
      <c r="OGH369" s="10"/>
      <c r="OGO369" s="10"/>
      <c r="OGP369" s="10"/>
      <c r="OGW369" s="10"/>
      <c r="OGX369" s="10"/>
      <c r="OHE369" s="10"/>
      <c r="OHF369" s="10"/>
      <c r="OHM369" s="10"/>
      <c r="OHN369" s="10"/>
      <c r="OHU369" s="10"/>
      <c r="OHV369" s="10"/>
      <c r="OIC369" s="10"/>
      <c r="OID369" s="10"/>
      <c r="OIK369" s="10"/>
      <c r="OIL369" s="10"/>
      <c r="OIS369" s="10"/>
      <c r="OIT369" s="10"/>
      <c r="OJA369" s="10"/>
      <c r="OJB369" s="10"/>
      <c r="OJI369" s="10"/>
      <c r="OJJ369" s="10"/>
      <c r="OJQ369" s="10"/>
      <c r="OJR369" s="10"/>
      <c r="OJY369" s="10"/>
      <c r="OJZ369" s="10"/>
      <c r="OKG369" s="10"/>
      <c r="OKH369" s="10"/>
      <c r="OKO369" s="10"/>
      <c r="OKP369" s="10"/>
      <c r="OKW369" s="10"/>
      <c r="OKX369" s="10"/>
      <c r="OLE369" s="10"/>
      <c r="OLF369" s="10"/>
      <c r="OLM369" s="10"/>
      <c r="OLN369" s="10"/>
      <c r="OLU369" s="10"/>
      <c r="OLV369" s="10"/>
      <c r="OMC369" s="10"/>
      <c r="OMD369" s="10"/>
      <c r="OMK369" s="10"/>
      <c r="OML369" s="10"/>
      <c r="OMS369" s="10"/>
      <c r="OMT369" s="10"/>
      <c r="ONA369" s="10"/>
      <c r="ONB369" s="10"/>
      <c r="ONI369" s="10"/>
      <c r="ONJ369" s="10"/>
      <c r="ONQ369" s="10"/>
      <c r="ONR369" s="10"/>
      <c r="ONY369" s="10"/>
      <c r="ONZ369" s="10"/>
      <c r="OOG369" s="10"/>
      <c r="OOH369" s="10"/>
      <c r="OOO369" s="10"/>
      <c r="OOP369" s="10"/>
      <c r="OOW369" s="10"/>
      <c r="OOX369" s="10"/>
      <c r="OPE369" s="10"/>
      <c r="OPF369" s="10"/>
      <c r="OPM369" s="10"/>
      <c r="OPN369" s="10"/>
      <c r="OPU369" s="10"/>
      <c r="OPV369" s="10"/>
      <c r="OQC369" s="10"/>
      <c r="OQD369" s="10"/>
      <c r="OQK369" s="10"/>
      <c r="OQL369" s="10"/>
      <c r="OQS369" s="10"/>
      <c r="OQT369" s="10"/>
      <c r="ORA369" s="10"/>
      <c r="ORB369" s="10"/>
      <c r="ORI369" s="10"/>
      <c r="ORJ369" s="10"/>
      <c r="ORQ369" s="10"/>
      <c r="ORR369" s="10"/>
      <c r="ORY369" s="10"/>
      <c r="ORZ369" s="10"/>
      <c r="OSG369" s="10"/>
      <c r="OSH369" s="10"/>
      <c r="OSO369" s="10"/>
      <c r="OSP369" s="10"/>
      <c r="OSW369" s="10"/>
      <c r="OSX369" s="10"/>
      <c r="OTE369" s="10"/>
      <c r="OTF369" s="10"/>
      <c r="OTM369" s="10"/>
      <c r="OTN369" s="10"/>
      <c r="OTU369" s="10"/>
      <c r="OTV369" s="10"/>
      <c r="OUC369" s="10"/>
      <c r="OUD369" s="10"/>
      <c r="OUK369" s="10"/>
      <c r="OUL369" s="10"/>
      <c r="OUS369" s="10"/>
      <c r="OUT369" s="10"/>
      <c r="OVA369" s="10"/>
      <c r="OVB369" s="10"/>
      <c r="OVI369" s="10"/>
      <c r="OVJ369" s="10"/>
      <c r="OVQ369" s="10"/>
      <c r="OVR369" s="10"/>
      <c r="OVY369" s="10"/>
      <c r="OVZ369" s="10"/>
      <c r="OWG369" s="10"/>
      <c r="OWH369" s="10"/>
      <c r="OWO369" s="10"/>
      <c r="OWP369" s="10"/>
      <c r="OWW369" s="10"/>
      <c r="OWX369" s="10"/>
      <c r="OXE369" s="10"/>
      <c r="OXF369" s="10"/>
      <c r="OXM369" s="10"/>
      <c r="OXN369" s="10"/>
      <c r="OXU369" s="10"/>
      <c r="OXV369" s="10"/>
      <c r="OYC369" s="10"/>
      <c r="OYD369" s="10"/>
      <c r="OYK369" s="10"/>
      <c r="OYL369" s="10"/>
      <c r="OYS369" s="10"/>
      <c r="OYT369" s="10"/>
      <c r="OZA369" s="10"/>
      <c r="OZB369" s="10"/>
      <c r="OZI369" s="10"/>
      <c r="OZJ369" s="10"/>
      <c r="OZQ369" s="10"/>
      <c r="OZR369" s="10"/>
      <c r="OZY369" s="10"/>
      <c r="OZZ369" s="10"/>
      <c r="PAG369" s="10"/>
      <c r="PAH369" s="10"/>
      <c r="PAO369" s="10"/>
      <c r="PAP369" s="10"/>
      <c r="PAW369" s="10"/>
      <c r="PAX369" s="10"/>
      <c r="PBE369" s="10"/>
      <c r="PBF369" s="10"/>
      <c r="PBM369" s="10"/>
      <c r="PBN369" s="10"/>
      <c r="PBU369" s="10"/>
      <c r="PBV369" s="10"/>
      <c r="PCC369" s="10"/>
      <c r="PCD369" s="10"/>
      <c r="PCK369" s="10"/>
      <c r="PCL369" s="10"/>
      <c r="PCS369" s="10"/>
      <c r="PCT369" s="10"/>
      <c r="PDA369" s="10"/>
      <c r="PDB369" s="10"/>
      <c r="PDI369" s="10"/>
      <c r="PDJ369" s="10"/>
      <c r="PDQ369" s="10"/>
      <c r="PDR369" s="10"/>
      <c r="PDY369" s="10"/>
      <c r="PDZ369" s="10"/>
      <c r="PEG369" s="10"/>
      <c r="PEH369" s="10"/>
      <c r="PEO369" s="10"/>
      <c r="PEP369" s="10"/>
      <c r="PEW369" s="10"/>
      <c r="PEX369" s="10"/>
      <c r="PFE369" s="10"/>
      <c r="PFF369" s="10"/>
      <c r="PFM369" s="10"/>
      <c r="PFN369" s="10"/>
      <c r="PFU369" s="10"/>
      <c r="PFV369" s="10"/>
      <c r="PGC369" s="10"/>
      <c r="PGD369" s="10"/>
      <c r="PGK369" s="10"/>
      <c r="PGL369" s="10"/>
      <c r="PGS369" s="10"/>
      <c r="PGT369" s="10"/>
      <c r="PHA369" s="10"/>
      <c r="PHB369" s="10"/>
      <c r="PHI369" s="10"/>
      <c r="PHJ369" s="10"/>
      <c r="PHQ369" s="10"/>
      <c r="PHR369" s="10"/>
      <c r="PHY369" s="10"/>
      <c r="PHZ369" s="10"/>
      <c r="PIG369" s="10"/>
      <c r="PIH369" s="10"/>
      <c r="PIO369" s="10"/>
      <c r="PIP369" s="10"/>
      <c r="PIW369" s="10"/>
      <c r="PIX369" s="10"/>
      <c r="PJE369" s="10"/>
      <c r="PJF369" s="10"/>
      <c r="PJM369" s="10"/>
      <c r="PJN369" s="10"/>
      <c r="PJU369" s="10"/>
      <c r="PJV369" s="10"/>
      <c r="PKC369" s="10"/>
      <c r="PKD369" s="10"/>
      <c r="PKK369" s="10"/>
      <c r="PKL369" s="10"/>
      <c r="PKS369" s="10"/>
      <c r="PKT369" s="10"/>
      <c r="PLA369" s="10"/>
      <c r="PLB369" s="10"/>
      <c r="PLI369" s="10"/>
      <c r="PLJ369" s="10"/>
      <c r="PLQ369" s="10"/>
      <c r="PLR369" s="10"/>
      <c r="PLY369" s="10"/>
      <c r="PLZ369" s="10"/>
      <c r="PMG369" s="10"/>
      <c r="PMH369" s="10"/>
      <c r="PMO369" s="10"/>
      <c r="PMP369" s="10"/>
      <c r="PMW369" s="10"/>
      <c r="PMX369" s="10"/>
      <c r="PNE369" s="10"/>
      <c r="PNF369" s="10"/>
      <c r="PNM369" s="10"/>
      <c r="PNN369" s="10"/>
      <c r="PNU369" s="10"/>
      <c r="PNV369" s="10"/>
      <c r="POC369" s="10"/>
      <c r="POD369" s="10"/>
      <c r="POK369" s="10"/>
      <c r="POL369" s="10"/>
      <c r="POS369" s="10"/>
      <c r="POT369" s="10"/>
      <c r="PPA369" s="10"/>
      <c r="PPB369" s="10"/>
      <c r="PPI369" s="10"/>
      <c r="PPJ369" s="10"/>
      <c r="PPQ369" s="10"/>
      <c r="PPR369" s="10"/>
      <c r="PPY369" s="10"/>
      <c r="PPZ369" s="10"/>
      <c r="PQG369" s="10"/>
      <c r="PQH369" s="10"/>
      <c r="PQO369" s="10"/>
      <c r="PQP369" s="10"/>
      <c r="PQW369" s="10"/>
      <c r="PQX369" s="10"/>
      <c r="PRE369" s="10"/>
      <c r="PRF369" s="10"/>
      <c r="PRM369" s="10"/>
      <c r="PRN369" s="10"/>
      <c r="PRU369" s="10"/>
      <c r="PRV369" s="10"/>
      <c r="PSC369" s="10"/>
      <c r="PSD369" s="10"/>
      <c r="PSK369" s="10"/>
      <c r="PSL369" s="10"/>
      <c r="PSS369" s="10"/>
      <c r="PST369" s="10"/>
      <c r="PTA369" s="10"/>
      <c r="PTB369" s="10"/>
      <c r="PTI369" s="10"/>
      <c r="PTJ369" s="10"/>
      <c r="PTQ369" s="10"/>
      <c r="PTR369" s="10"/>
      <c r="PTY369" s="10"/>
      <c r="PTZ369" s="10"/>
      <c r="PUG369" s="10"/>
      <c r="PUH369" s="10"/>
      <c r="PUO369" s="10"/>
      <c r="PUP369" s="10"/>
      <c r="PUW369" s="10"/>
      <c r="PUX369" s="10"/>
      <c r="PVE369" s="10"/>
      <c r="PVF369" s="10"/>
      <c r="PVM369" s="10"/>
      <c r="PVN369" s="10"/>
      <c r="PVU369" s="10"/>
      <c r="PVV369" s="10"/>
      <c r="PWC369" s="10"/>
      <c r="PWD369" s="10"/>
      <c r="PWK369" s="10"/>
      <c r="PWL369" s="10"/>
      <c r="PWS369" s="10"/>
      <c r="PWT369" s="10"/>
      <c r="PXA369" s="10"/>
      <c r="PXB369" s="10"/>
      <c r="PXI369" s="10"/>
      <c r="PXJ369" s="10"/>
      <c r="PXQ369" s="10"/>
      <c r="PXR369" s="10"/>
      <c r="PXY369" s="10"/>
      <c r="PXZ369" s="10"/>
      <c r="PYG369" s="10"/>
      <c r="PYH369" s="10"/>
      <c r="PYO369" s="10"/>
      <c r="PYP369" s="10"/>
      <c r="PYW369" s="10"/>
      <c r="PYX369" s="10"/>
      <c r="PZE369" s="10"/>
      <c r="PZF369" s="10"/>
      <c r="PZM369" s="10"/>
      <c r="PZN369" s="10"/>
      <c r="PZU369" s="10"/>
      <c r="PZV369" s="10"/>
      <c r="QAC369" s="10"/>
      <c r="QAD369" s="10"/>
      <c r="QAK369" s="10"/>
      <c r="QAL369" s="10"/>
      <c r="QAS369" s="10"/>
      <c r="QAT369" s="10"/>
      <c r="QBA369" s="10"/>
      <c r="QBB369" s="10"/>
      <c r="QBI369" s="10"/>
      <c r="QBJ369" s="10"/>
      <c r="QBQ369" s="10"/>
      <c r="QBR369" s="10"/>
      <c r="QBY369" s="10"/>
      <c r="QBZ369" s="10"/>
      <c r="QCG369" s="10"/>
      <c r="QCH369" s="10"/>
      <c r="QCO369" s="10"/>
      <c r="QCP369" s="10"/>
      <c r="QCW369" s="10"/>
      <c r="QCX369" s="10"/>
      <c r="QDE369" s="10"/>
      <c r="QDF369" s="10"/>
      <c r="QDM369" s="10"/>
      <c r="QDN369" s="10"/>
      <c r="QDU369" s="10"/>
      <c r="QDV369" s="10"/>
      <c r="QEC369" s="10"/>
      <c r="QED369" s="10"/>
      <c r="QEK369" s="10"/>
      <c r="QEL369" s="10"/>
      <c r="QES369" s="10"/>
      <c r="QET369" s="10"/>
      <c r="QFA369" s="10"/>
      <c r="QFB369" s="10"/>
      <c r="QFI369" s="10"/>
      <c r="QFJ369" s="10"/>
      <c r="QFQ369" s="10"/>
      <c r="QFR369" s="10"/>
      <c r="QFY369" s="10"/>
      <c r="QFZ369" s="10"/>
      <c r="QGG369" s="10"/>
      <c r="QGH369" s="10"/>
      <c r="QGO369" s="10"/>
      <c r="QGP369" s="10"/>
      <c r="QGW369" s="10"/>
      <c r="QGX369" s="10"/>
      <c r="QHE369" s="10"/>
      <c r="QHF369" s="10"/>
      <c r="QHM369" s="10"/>
      <c r="QHN369" s="10"/>
      <c r="QHU369" s="10"/>
      <c r="QHV369" s="10"/>
      <c r="QIC369" s="10"/>
      <c r="QID369" s="10"/>
      <c r="QIK369" s="10"/>
      <c r="QIL369" s="10"/>
      <c r="QIS369" s="10"/>
      <c r="QIT369" s="10"/>
      <c r="QJA369" s="10"/>
      <c r="QJB369" s="10"/>
      <c r="QJI369" s="10"/>
      <c r="QJJ369" s="10"/>
      <c r="QJQ369" s="10"/>
      <c r="QJR369" s="10"/>
      <c r="QJY369" s="10"/>
      <c r="QJZ369" s="10"/>
      <c r="QKG369" s="10"/>
      <c r="QKH369" s="10"/>
      <c r="QKO369" s="10"/>
      <c r="QKP369" s="10"/>
      <c r="QKW369" s="10"/>
      <c r="QKX369" s="10"/>
      <c r="QLE369" s="10"/>
      <c r="QLF369" s="10"/>
      <c r="QLM369" s="10"/>
      <c r="QLN369" s="10"/>
      <c r="QLU369" s="10"/>
      <c r="QLV369" s="10"/>
      <c r="QMC369" s="10"/>
      <c r="QMD369" s="10"/>
      <c r="QMK369" s="10"/>
      <c r="QML369" s="10"/>
      <c r="QMS369" s="10"/>
      <c r="QMT369" s="10"/>
      <c r="QNA369" s="10"/>
      <c r="QNB369" s="10"/>
      <c r="QNI369" s="10"/>
      <c r="QNJ369" s="10"/>
      <c r="QNQ369" s="10"/>
      <c r="QNR369" s="10"/>
      <c r="QNY369" s="10"/>
      <c r="QNZ369" s="10"/>
      <c r="QOG369" s="10"/>
      <c r="QOH369" s="10"/>
      <c r="QOO369" s="10"/>
      <c r="QOP369" s="10"/>
      <c r="QOW369" s="10"/>
      <c r="QOX369" s="10"/>
      <c r="QPE369" s="10"/>
      <c r="QPF369" s="10"/>
      <c r="QPM369" s="10"/>
      <c r="QPN369" s="10"/>
      <c r="QPU369" s="10"/>
      <c r="QPV369" s="10"/>
      <c r="QQC369" s="10"/>
      <c r="QQD369" s="10"/>
      <c r="QQK369" s="10"/>
      <c r="QQL369" s="10"/>
      <c r="QQS369" s="10"/>
      <c r="QQT369" s="10"/>
      <c r="QRA369" s="10"/>
      <c r="QRB369" s="10"/>
      <c r="QRI369" s="10"/>
      <c r="QRJ369" s="10"/>
      <c r="QRQ369" s="10"/>
      <c r="QRR369" s="10"/>
      <c r="QRY369" s="10"/>
      <c r="QRZ369" s="10"/>
      <c r="QSG369" s="10"/>
      <c r="QSH369" s="10"/>
      <c r="QSO369" s="10"/>
      <c r="QSP369" s="10"/>
      <c r="QSW369" s="10"/>
      <c r="QSX369" s="10"/>
      <c r="QTE369" s="10"/>
      <c r="QTF369" s="10"/>
      <c r="QTM369" s="10"/>
      <c r="QTN369" s="10"/>
      <c r="QTU369" s="10"/>
      <c r="QTV369" s="10"/>
      <c r="QUC369" s="10"/>
      <c r="QUD369" s="10"/>
      <c r="QUK369" s="10"/>
      <c r="QUL369" s="10"/>
      <c r="QUS369" s="10"/>
      <c r="QUT369" s="10"/>
      <c r="QVA369" s="10"/>
      <c r="QVB369" s="10"/>
      <c r="QVI369" s="10"/>
      <c r="QVJ369" s="10"/>
      <c r="QVQ369" s="10"/>
      <c r="QVR369" s="10"/>
      <c r="QVY369" s="10"/>
      <c r="QVZ369" s="10"/>
      <c r="QWG369" s="10"/>
      <c r="QWH369" s="10"/>
      <c r="QWO369" s="10"/>
      <c r="QWP369" s="10"/>
      <c r="QWW369" s="10"/>
      <c r="QWX369" s="10"/>
      <c r="QXE369" s="10"/>
      <c r="QXF369" s="10"/>
      <c r="QXM369" s="10"/>
      <c r="QXN369" s="10"/>
      <c r="QXU369" s="10"/>
      <c r="QXV369" s="10"/>
      <c r="QYC369" s="10"/>
      <c r="QYD369" s="10"/>
      <c r="QYK369" s="10"/>
      <c r="QYL369" s="10"/>
      <c r="QYS369" s="10"/>
      <c r="QYT369" s="10"/>
      <c r="QZA369" s="10"/>
      <c r="QZB369" s="10"/>
      <c r="QZI369" s="10"/>
      <c r="QZJ369" s="10"/>
      <c r="QZQ369" s="10"/>
      <c r="QZR369" s="10"/>
      <c r="QZY369" s="10"/>
      <c r="QZZ369" s="10"/>
      <c r="RAG369" s="10"/>
      <c r="RAH369" s="10"/>
      <c r="RAO369" s="10"/>
      <c r="RAP369" s="10"/>
      <c r="RAW369" s="10"/>
      <c r="RAX369" s="10"/>
      <c r="RBE369" s="10"/>
      <c r="RBF369" s="10"/>
      <c r="RBM369" s="10"/>
      <c r="RBN369" s="10"/>
      <c r="RBU369" s="10"/>
      <c r="RBV369" s="10"/>
      <c r="RCC369" s="10"/>
      <c r="RCD369" s="10"/>
      <c r="RCK369" s="10"/>
      <c r="RCL369" s="10"/>
      <c r="RCS369" s="10"/>
      <c r="RCT369" s="10"/>
      <c r="RDA369" s="10"/>
      <c r="RDB369" s="10"/>
      <c r="RDI369" s="10"/>
      <c r="RDJ369" s="10"/>
      <c r="RDQ369" s="10"/>
      <c r="RDR369" s="10"/>
      <c r="RDY369" s="10"/>
      <c r="RDZ369" s="10"/>
      <c r="REG369" s="10"/>
      <c r="REH369" s="10"/>
      <c r="REO369" s="10"/>
      <c r="REP369" s="10"/>
      <c r="REW369" s="10"/>
      <c r="REX369" s="10"/>
      <c r="RFE369" s="10"/>
      <c r="RFF369" s="10"/>
      <c r="RFM369" s="10"/>
      <c r="RFN369" s="10"/>
      <c r="RFU369" s="10"/>
      <c r="RFV369" s="10"/>
      <c r="RGC369" s="10"/>
      <c r="RGD369" s="10"/>
      <c r="RGK369" s="10"/>
      <c r="RGL369" s="10"/>
      <c r="RGS369" s="10"/>
      <c r="RGT369" s="10"/>
      <c r="RHA369" s="10"/>
      <c r="RHB369" s="10"/>
      <c r="RHI369" s="10"/>
      <c r="RHJ369" s="10"/>
      <c r="RHQ369" s="10"/>
      <c r="RHR369" s="10"/>
      <c r="RHY369" s="10"/>
      <c r="RHZ369" s="10"/>
      <c r="RIG369" s="10"/>
      <c r="RIH369" s="10"/>
      <c r="RIO369" s="10"/>
      <c r="RIP369" s="10"/>
      <c r="RIW369" s="10"/>
      <c r="RIX369" s="10"/>
      <c r="RJE369" s="10"/>
      <c r="RJF369" s="10"/>
      <c r="RJM369" s="10"/>
      <c r="RJN369" s="10"/>
      <c r="RJU369" s="10"/>
      <c r="RJV369" s="10"/>
      <c r="RKC369" s="10"/>
      <c r="RKD369" s="10"/>
      <c r="RKK369" s="10"/>
      <c r="RKL369" s="10"/>
      <c r="RKS369" s="10"/>
      <c r="RKT369" s="10"/>
      <c r="RLA369" s="10"/>
      <c r="RLB369" s="10"/>
      <c r="RLI369" s="10"/>
      <c r="RLJ369" s="10"/>
      <c r="RLQ369" s="10"/>
      <c r="RLR369" s="10"/>
      <c r="RLY369" s="10"/>
      <c r="RLZ369" s="10"/>
      <c r="RMG369" s="10"/>
      <c r="RMH369" s="10"/>
      <c r="RMO369" s="10"/>
      <c r="RMP369" s="10"/>
      <c r="RMW369" s="10"/>
      <c r="RMX369" s="10"/>
      <c r="RNE369" s="10"/>
      <c r="RNF369" s="10"/>
      <c r="RNM369" s="10"/>
      <c r="RNN369" s="10"/>
      <c r="RNU369" s="10"/>
      <c r="RNV369" s="10"/>
      <c r="ROC369" s="10"/>
      <c r="ROD369" s="10"/>
      <c r="ROK369" s="10"/>
      <c r="ROL369" s="10"/>
      <c r="ROS369" s="10"/>
      <c r="ROT369" s="10"/>
      <c r="RPA369" s="10"/>
      <c r="RPB369" s="10"/>
      <c r="RPI369" s="10"/>
      <c r="RPJ369" s="10"/>
      <c r="RPQ369" s="10"/>
      <c r="RPR369" s="10"/>
      <c r="RPY369" s="10"/>
      <c r="RPZ369" s="10"/>
      <c r="RQG369" s="10"/>
      <c r="RQH369" s="10"/>
      <c r="RQO369" s="10"/>
      <c r="RQP369" s="10"/>
      <c r="RQW369" s="10"/>
      <c r="RQX369" s="10"/>
      <c r="RRE369" s="10"/>
      <c r="RRF369" s="10"/>
      <c r="RRM369" s="10"/>
      <c r="RRN369" s="10"/>
      <c r="RRU369" s="10"/>
      <c r="RRV369" s="10"/>
      <c r="RSC369" s="10"/>
      <c r="RSD369" s="10"/>
      <c r="RSK369" s="10"/>
      <c r="RSL369" s="10"/>
      <c r="RSS369" s="10"/>
      <c r="RST369" s="10"/>
      <c r="RTA369" s="10"/>
      <c r="RTB369" s="10"/>
      <c r="RTI369" s="10"/>
      <c r="RTJ369" s="10"/>
      <c r="RTQ369" s="10"/>
      <c r="RTR369" s="10"/>
      <c r="RTY369" s="10"/>
      <c r="RTZ369" s="10"/>
      <c r="RUG369" s="10"/>
      <c r="RUH369" s="10"/>
      <c r="RUO369" s="10"/>
      <c r="RUP369" s="10"/>
      <c r="RUW369" s="10"/>
      <c r="RUX369" s="10"/>
      <c r="RVE369" s="10"/>
      <c r="RVF369" s="10"/>
      <c r="RVM369" s="10"/>
      <c r="RVN369" s="10"/>
      <c r="RVU369" s="10"/>
      <c r="RVV369" s="10"/>
      <c r="RWC369" s="10"/>
      <c r="RWD369" s="10"/>
      <c r="RWK369" s="10"/>
      <c r="RWL369" s="10"/>
      <c r="RWS369" s="10"/>
      <c r="RWT369" s="10"/>
      <c r="RXA369" s="10"/>
      <c r="RXB369" s="10"/>
      <c r="RXI369" s="10"/>
      <c r="RXJ369" s="10"/>
      <c r="RXQ369" s="10"/>
      <c r="RXR369" s="10"/>
      <c r="RXY369" s="10"/>
      <c r="RXZ369" s="10"/>
      <c r="RYG369" s="10"/>
      <c r="RYH369" s="10"/>
      <c r="RYO369" s="10"/>
      <c r="RYP369" s="10"/>
      <c r="RYW369" s="10"/>
      <c r="RYX369" s="10"/>
      <c r="RZE369" s="10"/>
      <c r="RZF369" s="10"/>
      <c r="RZM369" s="10"/>
      <c r="RZN369" s="10"/>
      <c r="RZU369" s="10"/>
      <c r="RZV369" s="10"/>
      <c r="SAC369" s="10"/>
      <c r="SAD369" s="10"/>
      <c r="SAK369" s="10"/>
      <c r="SAL369" s="10"/>
      <c r="SAS369" s="10"/>
      <c r="SAT369" s="10"/>
      <c r="SBA369" s="10"/>
      <c r="SBB369" s="10"/>
      <c r="SBI369" s="10"/>
      <c r="SBJ369" s="10"/>
      <c r="SBQ369" s="10"/>
      <c r="SBR369" s="10"/>
      <c r="SBY369" s="10"/>
      <c r="SBZ369" s="10"/>
      <c r="SCG369" s="10"/>
      <c r="SCH369" s="10"/>
      <c r="SCO369" s="10"/>
      <c r="SCP369" s="10"/>
      <c r="SCW369" s="10"/>
      <c r="SCX369" s="10"/>
      <c r="SDE369" s="10"/>
      <c r="SDF369" s="10"/>
      <c r="SDM369" s="10"/>
      <c r="SDN369" s="10"/>
      <c r="SDU369" s="10"/>
      <c r="SDV369" s="10"/>
      <c r="SEC369" s="10"/>
      <c r="SED369" s="10"/>
      <c r="SEK369" s="10"/>
      <c r="SEL369" s="10"/>
      <c r="SES369" s="10"/>
      <c r="SET369" s="10"/>
      <c r="SFA369" s="10"/>
      <c r="SFB369" s="10"/>
      <c r="SFI369" s="10"/>
      <c r="SFJ369" s="10"/>
      <c r="SFQ369" s="10"/>
      <c r="SFR369" s="10"/>
      <c r="SFY369" s="10"/>
      <c r="SFZ369" s="10"/>
      <c r="SGG369" s="10"/>
      <c r="SGH369" s="10"/>
      <c r="SGO369" s="10"/>
      <c r="SGP369" s="10"/>
      <c r="SGW369" s="10"/>
      <c r="SGX369" s="10"/>
      <c r="SHE369" s="10"/>
      <c r="SHF369" s="10"/>
      <c r="SHM369" s="10"/>
      <c r="SHN369" s="10"/>
      <c r="SHU369" s="10"/>
      <c r="SHV369" s="10"/>
      <c r="SIC369" s="10"/>
      <c r="SID369" s="10"/>
      <c r="SIK369" s="10"/>
      <c r="SIL369" s="10"/>
      <c r="SIS369" s="10"/>
      <c r="SIT369" s="10"/>
      <c r="SJA369" s="10"/>
      <c r="SJB369" s="10"/>
      <c r="SJI369" s="10"/>
      <c r="SJJ369" s="10"/>
      <c r="SJQ369" s="10"/>
      <c r="SJR369" s="10"/>
      <c r="SJY369" s="10"/>
      <c r="SJZ369" s="10"/>
      <c r="SKG369" s="10"/>
      <c r="SKH369" s="10"/>
      <c r="SKO369" s="10"/>
      <c r="SKP369" s="10"/>
      <c r="SKW369" s="10"/>
      <c r="SKX369" s="10"/>
      <c r="SLE369" s="10"/>
      <c r="SLF369" s="10"/>
      <c r="SLM369" s="10"/>
      <c r="SLN369" s="10"/>
      <c r="SLU369" s="10"/>
      <c r="SLV369" s="10"/>
      <c r="SMC369" s="10"/>
      <c r="SMD369" s="10"/>
      <c r="SMK369" s="10"/>
      <c r="SML369" s="10"/>
      <c r="SMS369" s="10"/>
      <c r="SMT369" s="10"/>
      <c r="SNA369" s="10"/>
      <c r="SNB369" s="10"/>
      <c r="SNI369" s="10"/>
      <c r="SNJ369" s="10"/>
      <c r="SNQ369" s="10"/>
      <c r="SNR369" s="10"/>
      <c r="SNY369" s="10"/>
      <c r="SNZ369" s="10"/>
      <c r="SOG369" s="10"/>
      <c r="SOH369" s="10"/>
      <c r="SOO369" s="10"/>
      <c r="SOP369" s="10"/>
      <c r="SOW369" s="10"/>
      <c r="SOX369" s="10"/>
      <c r="SPE369" s="10"/>
      <c r="SPF369" s="10"/>
      <c r="SPM369" s="10"/>
      <c r="SPN369" s="10"/>
      <c r="SPU369" s="10"/>
      <c r="SPV369" s="10"/>
      <c r="SQC369" s="10"/>
      <c r="SQD369" s="10"/>
      <c r="SQK369" s="10"/>
      <c r="SQL369" s="10"/>
      <c r="SQS369" s="10"/>
      <c r="SQT369" s="10"/>
      <c r="SRA369" s="10"/>
      <c r="SRB369" s="10"/>
      <c r="SRI369" s="10"/>
      <c r="SRJ369" s="10"/>
      <c r="SRQ369" s="10"/>
      <c r="SRR369" s="10"/>
      <c r="SRY369" s="10"/>
      <c r="SRZ369" s="10"/>
      <c r="SSG369" s="10"/>
      <c r="SSH369" s="10"/>
      <c r="SSO369" s="10"/>
      <c r="SSP369" s="10"/>
      <c r="SSW369" s="10"/>
      <c r="SSX369" s="10"/>
      <c r="STE369" s="10"/>
      <c r="STF369" s="10"/>
      <c r="STM369" s="10"/>
      <c r="STN369" s="10"/>
      <c r="STU369" s="10"/>
      <c r="STV369" s="10"/>
      <c r="SUC369" s="10"/>
      <c r="SUD369" s="10"/>
      <c r="SUK369" s="10"/>
      <c r="SUL369" s="10"/>
      <c r="SUS369" s="10"/>
      <c r="SUT369" s="10"/>
      <c r="SVA369" s="10"/>
      <c r="SVB369" s="10"/>
      <c r="SVI369" s="10"/>
      <c r="SVJ369" s="10"/>
      <c r="SVQ369" s="10"/>
      <c r="SVR369" s="10"/>
      <c r="SVY369" s="10"/>
      <c r="SVZ369" s="10"/>
      <c r="SWG369" s="10"/>
      <c r="SWH369" s="10"/>
      <c r="SWO369" s="10"/>
      <c r="SWP369" s="10"/>
      <c r="SWW369" s="10"/>
      <c r="SWX369" s="10"/>
      <c r="SXE369" s="10"/>
      <c r="SXF369" s="10"/>
      <c r="SXM369" s="10"/>
      <c r="SXN369" s="10"/>
      <c r="SXU369" s="10"/>
      <c r="SXV369" s="10"/>
      <c r="SYC369" s="10"/>
      <c r="SYD369" s="10"/>
      <c r="SYK369" s="10"/>
      <c r="SYL369" s="10"/>
      <c r="SYS369" s="10"/>
      <c r="SYT369" s="10"/>
      <c r="SZA369" s="10"/>
      <c r="SZB369" s="10"/>
      <c r="SZI369" s="10"/>
      <c r="SZJ369" s="10"/>
      <c r="SZQ369" s="10"/>
      <c r="SZR369" s="10"/>
      <c r="SZY369" s="10"/>
      <c r="SZZ369" s="10"/>
      <c r="TAG369" s="10"/>
      <c r="TAH369" s="10"/>
      <c r="TAO369" s="10"/>
      <c r="TAP369" s="10"/>
      <c r="TAW369" s="10"/>
      <c r="TAX369" s="10"/>
      <c r="TBE369" s="10"/>
      <c r="TBF369" s="10"/>
      <c r="TBM369" s="10"/>
      <c r="TBN369" s="10"/>
      <c r="TBU369" s="10"/>
      <c r="TBV369" s="10"/>
      <c r="TCC369" s="10"/>
      <c r="TCD369" s="10"/>
      <c r="TCK369" s="10"/>
      <c r="TCL369" s="10"/>
      <c r="TCS369" s="10"/>
      <c r="TCT369" s="10"/>
      <c r="TDA369" s="10"/>
      <c r="TDB369" s="10"/>
      <c r="TDI369" s="10"/>
      <c r="TDJ369" s="10"/>
      <c r="TDQ369" s="10"/>
      <c r="TDR369" s="10"/>
      <c r="TDY369" s="10"/>
      <c r="TDZ369" s="10"/>
      <c r="TEG369" s="10"/>
      <c r="TEH369" s="10"/>
      <c r="TEO369" s="10"/>
      <c r="TEP369" s="10"/>
      <c r="TEW369" s="10"/>
      <c r="TEX369" s="10"/>
      <c r="TFE369" s="10"/>
      <c r="TFF369" s="10"/>
      <c r="TFM369" s="10"/>
      <c r="TFN369" s="10"/>
      <c r="TFU369" s="10"/>
      <c r="TFV369" s="10"/>
      <c r="TGC369" s="10"/>
      <c r="TGD369" s="10"/>
      <c r="TGK369" s="10"/>
      <c r="TGL369" s="10"/>
      <c r="TGS369" s="10"/>
      <c r="TGT369" s="10"/>
      <c r="THA369" s="10"/>
      <c r="THB369" s="10"/>
      <c r="THI369" s="10"/>
      <c r="THJ369" s="10"/>
      <c r="THQ369" s="10"/>
      <c r="THR369" s="10"/>
      <c r="THY369" s="10"/>
      <c r="THZ369" s="10"/>
      <c r="TIG369" s="10"/>
      <c r="TIH369" s="10"/>
      <c r="TIO369" s="10"/>
      <c r="TIP369" s="10"/>
      <c r="TIW369" s="10"/>
      <c r="TIX369" s="10"/>
      <c r="TJE369" s="10"/>
      <c r="TJF369" s="10"/>
      <c r="TJM369" s="10"/>
      <c r="TJN369" s="10"/>
      <c r="TJU369" s="10"/>
      <c r="TJV369" s="10"/>
      <c r="TKC369" s="10"/>
      <c r="TKD369" s="10"/>
      <c r="TKK369" s="10"/>
      <c r="TKL369" s="10"/>
      <c r="TKS369" s="10"/>
      <c r="TKT369" s="10"/>
      <c r="TLA369" s="10"/>
      <c r="TLB369" s="10"/>
      <c r="TLI369" s="10"/>
      <c r="TLJ369" s="10"/>
      <c r="TLQ369" s="10"/>
      <c r="TLR369" s="10"/>
      <c r="TLY369" s="10"/>
      <c r="TLZ369" s="10"/>
      <c r="TMG369" s="10"/>
      <c r="TMH369" s="10"/>
      <c r="TMO369" s="10"/>
      <c r="TMP369" s="10"/>
      <c r="TMW369" s="10"/>
      <c r="TMX369" s="10"/>
      <c r="TNE369" s="10"/>
      <c r="TNF369" s="10"/>
      <c r="TNM369" s="10"/>
      <c r="TNN369" s="10"/>
      <c r="TNU369" s="10"/>
      <c r="TNV369" s="10"/>
      <c r="TOC369" s="10"/>
      <c r="TOD369" s="10"/>
      <c r="TOK369" s="10"/>
      <c r="TOL369" s="10"/>
      <c r="TOS369" s="10"/>
      <c r="TOT369" s="10"/>
      <c r="TPA369" s="10"/>
      <c r="TPB369" s="10"/>
      <c r="TPI369" s="10"/>
      <c r="TPJ369" s="10"/>
      <c r="TPQ369" s="10"/>
      <c r="TPR369" s="10"/>
      <c r="TPY369" s="10"/>
      <c r="TPZ369" s="10"/>
      <c r="TQG369" s="10"/>
      <c r="TQH369" s="10"/>
      <c r="TQO369" s="10"/>
      <c r="TQP369" s="10"/>
      <c r="TQW369" s="10"/>
      <c r="TQX369" s="10"/>
      <c r="TRE369" s="10"/>
      <c r="TRF369" s="10"/>
      <c r="TRM369" s="10"/>
      <c r="TRN369" s="10"/>
      <c r="TRU369" s="10"/>
      <c r="TRV369" s="10"/>
      <c r="TSC369" s="10"/>
      <c r="TSD369" s="10"/>
      <c r="TSK369" s="10"/>
      <c r="TSL369" s="10"/>
      <c r="TSS369" s="10"/>
      <c r="TST369" s="10"/>
      <c r="TTA369" s="10"/>
      <c r="TTB369" s="10"/>
      <c r="TTI369" s="10"/>
      <c r="TTJ369" s="10"/>
      <c r="TTQ369" s="10"/>
      <c r="TTR369" s="10"/>
      <c r="TTY369" s="10"/>
      <c r="TTZ369" s="10"/>
      <c r="TUG369" s="10"/>
      <c r="TUH369" s="10"/>
      <c r="TUO369" s="10"/>
      <c r="TUP369" s="10"/>
      <c r="TUW369" s="10"/>
      <c r="TUX369" s="10"/>
      <c r="TVE369" s="10"/>
      <c r="TVF369" s="10"/>
      <c r="TVM369" s="10"/>
      <c r="TVN369" s="10"/>
      <c r="TVU369" s="10"/>
      <c r="TVV369" s="10"/>
      <c r="TWC369" s="10"/>
      <c r="TWD369" s="10"/>
      <c r="TWK369" s="10"/>
      <c r="TWL369" s="10"/>
      <c r="TWS369" s="10"/>
      <c r="TWT369" s="10"/>
      <c r="TXA369" s="10"/>
      <c r="TXB369" s="10"/>
      <c r="TXI369" s="10"/>
      <c r="TXJ369" s="10"/>
      <c r="TXQ369" s="10"/>
      <c r="TXR369" s="10"/>
      <c r="TXY369" s="10"/>
      <c r="TXZ369" s="10"/>
      <c r="TYG369" s="10"/>
      <c r="TYH369" s="10"/>
      <c r="TYO369" s="10"/>
      <c r="TYP369" s="10"/>
      <c r="TYW369" s="10"/>
      <c r="TYX369" s="10"/>
      <c r="TZE369" s="10"/>
      <c r="TZF369" s="10"/>
      <c r="TZM369" s="10"/>
      <c r="TZN369" s="10"/>
      <c r="TZU369" s="10"/>
      <c r="TZV369" s="10"/>
      <c r="UAC369" s="10"/>
      <c r="UAD369" s="10"/>
      <c r="UAK369" s="10"/>
      <c r="UAL369" s="10"/>
      <c r="UAS369" s="10"/>
      <c r="UAT369" s="10"/>
      <c r="UBA369" s="10"/>
      <c r="UBB369" s="10"/>
      <c r="UBI369" s="10"/>
      <c r="UBJ369" s="10"/>
      <c r="UBQ369" s="10"/>
      <c r="UBR369" s="10"/>
      <c r="UBY369" s="10"/>
      <c r="UBZ369" s="10"/>
      <c r="UCG369" s="10"/>
      <c r="UCH369" s="10"/>
      <c r="UCO369" s="10"/>
      <c r="UCP369" s="10"/>
      <c r="UCW369" s="10"/>
      <c r="UCX369" s="10"/>
      <c r="UDE369" s="10"/>
      <c r="UDF369" s="10"/>
      <c r="UDM369" s="10"/>
      <c r="UDN369" s="10"/>
      <c r="UDU369" s="10"/>
      <c r="UDV369" s="10"/>
      <c r="UEC369" s="10"/>
      <c r="UED369" s="10"/>
      <c r="UEK369" s="10"/>
      <c r="UEL369" s="10"/>
      <c r="UES369" s="10"/>
      <c r="UET369" s="10"/>
      <c r="UFA369" s="10"/>
      <c r="UFB369" s="10"/>
      <c r="UFI369" s="10"/>
      <c r="UFJ369" s="10"/>
      <c r="UFQ369" s="10"/>
      <c r="UFR369" s="10"/>
      <c r="UFY369" s="10"/>
      <c r="UFZ369" s="10"/>
      <c r="UGG369" s="10"/>
      <c r="UGH369" s="10"/>
      <c r="UGO369" s="10"/>
      <c r="UGP369" s="10"/>
      <c r="UGW369" s="10"/>
      <c r="UGX369" s="10"/>
      <c r="UHE369" s="10"/>
      <c r="UHF369" s="10"/>
      <c r="UHM369" s="10"/>
      <c r="UHN369" s="10"/>
      <c r="UHU369" s="10"/>
      <c r="UHV369" s="10"/>
      <c r="UIC369" s="10"/>
      <c r="UID369" s="10"/>
      <c r="UIK369" s="10"/>
      <c r="UIL369" s="10"/>
      <c r="UIS369" s="10"/>
      <c r="UIT369" s="10"/>
      <c r="UJA369" s="10"/>
      <c r="UJB369" s="10"/>
      <c r="UJI369" s="10"/>
      <c r="UJJ369" s="10"/>
      <c r="UJQ369" s="10"/>
      <c r="UJR369" s="10"/>
      <c r="UJY369" s="10"/>
      <c r="UJZ369" s="10"/>
      <c r="UKG369" s="10"/>
      <c r="UKH369" s="10"/>
      <c r="UKO369" s="10"/>
      <c r="UKP369" s="10"/>
      <c r="UKW369" s="10"/>
      <c r="UKX369" s="10"/>
      <c r="ULE369" s="10"/>
      <c r="ULF369" s="10"/>
      <c r="ULM369" s="10"/>
      <c r="ULN369" s="10"/>
      <c r="ULU369" s="10"/>
      <c r="ULV369" s="10"/>
      <c r="UMC369" s="10"/>
      <c r="UMD369" s="10"/>
      <c r="UMK369" s="10"/>
      <c r="UML369" s="10"/>
      <c r="UMS369" s="10"/>
      <c r="UMT369" s="10"/>
      <c r="UNA369" s="10"/>
      <c r="UNB369" s="10"/>
      <c r="UNI369" s="10"/>
      <c r="UNJ369" s="10"/>
      <c r="UNQ369" s="10"/>
      <c r="UNR369" s="10"/>
      <c r="UNY369" s="10"/>
      <c r="UNZ369" s="10"/>
      <c r="UOG369" s="10"/>
      <c r="UOH369" s="10"/>
      <c r="UOO369" s="10"/>
      <c r="UOP369" s="10"/>
      <c r="UOW369" s="10"/>
      <c r="UOX369" s="10"/>
      <c r="UPE369" s="10"/>
      <c r="UPF369" s="10"/>
      <c r="UPM369" s="10"/>
      <c r="UPN369" s="10"/>
      <c r="UPU369" s="10"/>
      <c r="UPV369" s="10"/>
      <c r="UQC369" s="10"/>
      <c r="UQD369" s="10"/>
      <c r="UQK369" s="10"/>
      <c r="UQL369" s="10"/>
      <c r="UQS369" s="10"/>
      <c r="UQT369" s="10"/>
      <c r="URA369" s="10"/>
      <c r="URB369" s="10"/>
      <c r="URI369" s="10"/>
      <c r="URJ369" s="10"/>
      <c r="URQ369" s="10"/>
      <c r="URR369" s="10"/>
      <c r="URY369" s="10"/>
      <c r="URZ369" s="10"/>
      <c r="USG369" s="10"/>
      <c r="USH369" s="10"/>
      <c r="USO369" s="10"/>
      <c r="USP369" s="10"/>
      <c r="USW369" s="10"/>
      <c r="USX369" s="10"/>
      <c r="UTE369" s="10"/>
      <c r="UTF369" s="10"/>
      <c r="UTM369" s="10"/>
      <c r="UTN369" s="10"/>
      <c r="UTU369" s="10"/>
      <c r="UTV369" s="10"/>
      <c r="UUC369" s="10"/>
      <c r="UUD369" s="10"/>
      <c r="UUK369" s="10"/>
      <c r="UUL369" s="10"/>
      <c r="UUS369" s="10"/>
      <c r="UUT369" s="10"/>
      <c r="UVA369" s="10"/>
      <c r="UVB369" s="10"/>
      <c r="UVI369" s="10"/>
      <c r="UVJ369" s="10"/>
      <c r="UVQ369" s="10"/>
      <c r="UVR369" s="10"/>
      <c r="UVY369" s="10"/>
      <c r="UVZ369" s="10"/>
      <c r="UWG369" s="10"/>
      <c r="UWH369" s="10"/>
      <c r="UWO369" s="10"/>
      <c r="UWP369" s="10"/>
      <c r="UWW369" s="10"/>
      <c r="UWX369" s="10"/>
      <c r="UXE369" s="10"/>
      <c r="UXF369" s="10"/>
      <c r="UXM369" s="10"/>
      <c r="UXN369" s="10"/>
      <c r="UXU369" s="10"/>
      <c r="UXV369" s="10"/>
      <c r="UYC369" s="10"/>
      <c r="UYD369" s="10"/>
      <c r="UYK369" s="10"/>
      <c r="UYL369" s="10"/>
      <c r="UYS369" s="10"/>
      <c r="UYT369" s="10"/>
      <c r="UZA369" s="10"/>
      <c r="UZB369" s="10"/>
      <c r="UZI369" s="10"/>
      <c r="UZJ369" s="10"/>
      <c r="UZQ369" s="10"/>
      <c r="UZR369" s="10"/>
      <c r="UZY369" s="10"/>
      <c r="UZZ369" s="10"/>
      <c r="VAG369" s="10"/>
      <c r="VAH369" s="10"/>
      <c r="VAO369" s="10"/>
      <c r="VAP369" s="10"/>
      <c r="VAW369" s="10"/>
      <c r="VAX369" s="10"/>
      <c r="VBE369" s="10"/>
      <c r="VBF369" s="10"/>
      <c r="VBM369" s="10"/>
      <c r="VBN369" s="10"/>
      <c r="VBU369" s="10"/>
      <c r="VBV369" s="10"/>
      <c r="VCC369" s="10"/>
      <c r="VCD369" s="10"/>
      <c r="VCK369" s="10"/>
      <c r="VCL369" s="10"/>
      <c r="VCS369" s="10"/>
      <c r="VCT369" s="10"/>
      <c r="VDA369" s="10"/>
      <c r="VDB369" s="10"/>
      <c r="VDI369" s="10"/>
      <c r="VDJ369" s="10"/>
      <c r="VDQ369" s="10"/>
      <c r="VDR369" s="10"/>
      <c r="VDY369" s="10"/>
      <c r="VDZ369" s="10"/>
      <c r="VEG369" s="10"/>
      <c r="VEH369" s="10"/>
      <c r="VEO369" s="10"/>
      <c r="VEP369" s="10"/>
      <c r="VEW369" s="10"/>
      <c r="VEX369" s="10"/>
      <c r="VFE369" s="10"/>
      <c r="VFF369" s="10"/>
      <c r="VFM369" s="10"/>
      <c r="VFN369" s="10"/>
      <c r="VFU369" s="10"/>
      <c r="VFV369" s="10"/>
      <c r="VGC369" s="10"/>
      <c r="VGD369" s="10"/>
      <c r="VGK369" s="10"/>
      <c r="VGL369" s="10"/>
      <c r="VGS369" s="10"/>
      <c r="VGT369" s="10"/>
      <c r="VHA369" s="10"/>
      <c r="VHB369" s="10"/>
      <c r="VHI369" s="10"/>
      <c r="VHJ369" s="10"/>
      <c r="VHQ369" s="10"/>
      <c r="VHR369" s="10"/>
      <c r="VHY369" s="10"/>
      <c r="VHZ369" s="10"/>
      <c r="VIG369" s="10"/>
      <c r="VIH369" s="10"/>
      <c r="VIO369" s="10"/>
      <c r="VIP369" s="10"/>
      <c r="VIW369" s="10"/>
      <c r="VIX369" s="10"/>
      <c r="VJE369" s="10"/>
      <c r="VJF369" s="10"/>
      <c r="VJM369" s="10"/>
      <c r="VJN369" s="10"/>
      <c r="VJU369" s="10"/>
      <c r="VJV369" s="10"/>
      <c r="VKC369" s="10"/>
      <c r="VKD369" s="10"/>
      <c r="VKK369" s="10"/>
      <c r="VKL369" s="10"/>
      <c r="VKS369" s="10"/>
      <c r="VKT369" s="10"/>
      <c r="VLA369" s="10"/>
      <c r="VLB369" s="10"/>
      <c r="VLI369" s="10"/>
      <c r="VLJ369" s="10"/>
      <c r="VLQ369" s="10"/>
      <c r="VLR369" s="10"/>
      <c r="VLY369" s="10"/>
      <c r="VLZ369" s="10"/>
      <c r="VMG369" s="10"/>
      <c r="VMH369" s="10"/>
      <c r="VMO369" s="10"/>
      <c r="VMP369" s="10"/>
      <c r="VMW369" s="10"/>
      <c r="VMX369" s="10"/>
      <c r="VNE369" s="10"/>
      <c r="VNF369" s="10"/>
      <c r="VNM369" s="10"/>
      <c r="VNN369" s="10"/>
      <c r="VNU369" s="10"/>
      <c r="VNV369" s="10"/>
      <c r="VOC369" s="10"/>
      <c r="VOD369" s="10"/>
      <c r="VOK369" s="10"/>
      <c r="VOL369" s="10"/>
      <c r="VOS369" s="10"/>
      <c r="VOT369" s="10"/>
      <c r="VPA369" s="10"/>
      <c r="VPB369" s="10"/>
      <c r="VPI369" s="10"/>
      <c r="VPJ369" s="10"/>
      <c r="VPQ369" s="10"/>
      <c r="VPR369" s="10"/>
      <c r="VPY369" s="10"/>
      <c r="VPZ369" s="10"/>
      <c r="VQG369" s="10"/>
      <c r="VQH369" s="10"/>
      <c r="VQO369" s="10"/>
      <c r="VQP369" s="10"/>
      <c r="VQW369" s="10"/>
      <c r="VQX369" s="10"/>
      <c r="VRE369" s="10"/>
      <c r="VRF369" s="10"/>
      <c r="VRM369" s="10"/>
      <c r="VRN369" s="10"/>
      <c r="VRU369" s="10"/>
      <c r="VRV369" s="10"/>
      <c r="VSC369" s="10"/>
      <c r="VSD369" s="10"/>
      <c r="VSK369" s="10"/>
      <c r="VSL369" s="10"/>
      <c r="VSS369" s="10"/>
      <c r="VST369" s="10"/>
      <c r="VTA369" s="10"/>
      <c r="VTB369" s="10"/>
      <c r="VTI369" s="10"/>
      <c r="VTJ369" s="10"/>
      <c r="VTQ369" s="10"/>
      <c r="VTR369" s="10"/>
      <c r="VTY369" s="10"/>
      <c r="VTZ369" s="10"/>
      <c r="VUG369" s="10"/>
      <c r="VUH369" s="10"/>
      <c r="VUO369" s="10"/>
      <c r="VUP369" s="10"/>
      <c r="VUW369" s="10"/>
      <c r="VUX369" s="10"/>
      <c r="VVE369" s="10"/>
      <c r="VVF369" s="10"/>
      <c r="VVM369" s="10"/>
      <c r="VVN369" s="10"/>
      <c r="VVU369" s="10"/>
      <c r="VVV369" s="10"/>
      <c r="VWC369" s="10"/>
      <c r="VWD369" s="10"/>
      <c r="VWK369" s="10"/>
      <c r="VWL369" s="10"/>
      <c r="VWS369" s="10"/>
      <c r="VWT369" s="10"/>
      <c r="VXA369" s="10"/>
      <c r="VXB369" s="10"/>
      <c r="VXI369" s="10"/>
      <c r="VXJ369" s="10"/>
      <c r="VXQ369" s="10"/>
      <c r="VXR369" s="10"/>
      <c r="VXY369" s="10"/>
      <c r="VXZ369" s="10"/>
      <c r="VYG369" s="10"/>
      <c r="VYH369" s="10"/>
      <c r="VYO369" s="10"/>
      <c r="VYP369" s="10"/>
      <c r="VYW369" s="10"/>
      <c r="VYX369" s="10"/>
      <c r="VZE369" s="10"/>
      <c r="VZF369" s="10"/>
      <c r="VZM369" s="10"/>
      <c r="VZN369" s="10"/>
      <c r="VZU369" s="10"/>
      <c r="VZV369" s="10"/>
      <c r="WAC369" s="10"/>
      <c r="WAD369" s="10"/>
      <c r="WAK369" s="10"/>
      <c r="WAL369" s="10"/>
      <c r="WAS369" s="10"/>
      <c r="WAT369" s="10"/>
      <c r="WBA369" s="10"/>
      <c r="WBB369" s="10"/>
      <c r="WBI369" s="10"/>
      <c r="WBJ369" s="10"/>
      <c r="WBQ369" s="10"/>
      <c r="WBR369" s="10"/>
      <c r="WBY369" s="10"/>
      <c r="WBZ369" s="10"/>
      <c r="WCG369" s="10"/>
      <c r="WCH369" s="10"/>
      <c r="WCO369" s="10"/>
      <c r="WCP369" s="10"/>
      <c r="WCW369" s="10"/>
      <c r="WCX369" s="10"/>
      <c r="WDE369" s="10"/>
      <c r="WDF369" s="10"/>
      <c r="WDM369" s="10"/>
      <c r="WDN369" s="10"/>
      <c r="WDU369" s="10"/>
      <c r="WDV369" s="10"/>
      <c r="WEC369" s="10"/>
      <c r="WED369" s="10"/>
      <c r="WEK369" s="10"/>
      <c r="WEL369" s="10"/>
      <c r="WES369" s="10"/>
      <c r="WET369" s="10"/>
      <c r="WFA369" s="10"/>
      <c r="WFB369" s="10"/>
      <c r="WFI369" s="10"/>
      <c r="WFJ369" s="10"/>
      <c r="WFQ369" s="10"/>
      <c r="WFR369" s="10"/>
      <c r="WFY369" s="10"/>
      <c r="WFZ369" s="10"/>
      <c r="WGG369" s="10"/>
      <c r="WGH369" s="10"/>
      <c r="WGO369" s="10"/>
      <c r="WGP369" s="10"/>
      <c r="WGW369" s="10"/>
      <c r="WGX369" s="10"/>
      <c r="WHE369" s="10"/>
      <c r="WHF369" s="10"/>
      <c r="WHM369" s="10"/>
      <c r="WHN369" s="10"/>
      <c r="WHU369" s="10"/>
      <c r="WHV369" s="10"/>
      <c r="WIC369" s="10"/>
      <c r="WID369" s="10"/>
      <c r="WIK369" s="10"/>
      <c r="WIL369" s="10"/>
      <c r="WIS369" s="10"/>
      <c r="WIT369" s="10"/>
      <c r="WJA369" s="10"/>
      <c r="WJB369" s="10"/>
      <c r="WJI369" s="10"/>
      <c r="WJJ369" s="10"/>
      <c r="WJQ369" s="10"/>
      <c r="WJR369" s="10"/>
      <c r="WJY369" s="10"/>
      <c r="WJZ369" s="10"/>
      <c r="WKG369" s="10"/>
      <c r="WKH369" s="10"/>
      <c r="WKO369" s="10"/>
      <c r="WKP369" s="10"/>
      <c r="WKW369" s="10"/>
      <c r="WKX369" s="10"/>
      <c r="WLE369" s="10"/>
      <c r="WLF369" s="10"/>
      <c r="WLM369" s="10"/>
      <c r="WLN369" s="10"/>
      <c r="WLU369" s="10"/>
      <c r="WLV369" s="10"/>
      <c r="WMC369" s="10"/>
      <c r="WMD369" s="10"/>
      <c r="WMK369" s="10"/>
      <c r="WML369" s="10"/>
      <c r="WMS369" s="10"/>
      <c r="WMT369" s="10"/>
      <c r="WNA369" s="10"/>
      <c r="WNB369" s="10"/>
      <c r="WNI369" s="10"/>
      <c r="WNJ369" s="10"/>
      <c r="WNQ369" s="10"/>
      <c r="WNR369" s="10"/>
      <c r="WNY369" s="10"/>
      <c r="WNZ369" s="10"/>
      <c r="WOG369" s="10"/>
      <c r="WOH369" s="10"/>
      <c r="WOO369" s="10"/>
      <c r="WOP369" s="10"/>
      <c r="WOW369" s="10"/>
      <c r="WOX369" s="10"/>
      <c r="WPE369" s="10"/>
      <c r="WPF369" s="10"/>
      <c r="WPM369" s="10"/>
      <c r="WPN369" s="10"/>
      <c r="WPU369" s="10"/>
      <c r="WPV369" s="10"/>
      <c r="WQC369" s="10"/>
      <c r="WQD369" s="10"/>
      <c r="WQK369" s="10"/>
      <c r="WQL369" s="10"/>
      <c r="WQS369" s="10"/>
      <c r="WQT369" s="10"/>
      <c r="WRA369" s="10"/>
      <c r="WRB369" s="10"/>
      <c r="WRI369" s="10"/>
      <c r="WRJ369" s="10"/>
      <c r="WRQ369" s="10"/>
      <c r="WRR369" s="10"/>
      <c r="WRY369" s="10"/>
      <c r="WRZ369" s="10"/>
      <c r="WSG369" s="10"/>
      <c r="WSH369" s="10"/>
      <c r="WSO369" s="10"/>
      <c r="WSP369" s="10"/>
      <c r="WSW369" s="10"/>
      <c r="WSX369" s="10"/>
      <c r="WTE369" s="10"/>
      <c r="WTF369" s="10"/>
      <c r="WTM369" s="10"/>
      <c r="WTN369" s="10"/>
      <c r="WTU369" s="10"/>
      <c r="WTV369" s="10"/>
      <c r="WUC369" s="10"/>
      <c r="WUD369" s="10"/>
      <c r="WUK369" s="10"/>
      <c r="WUL369" s="10"/>
      <c r="WUS369" s="10"/>
      <c r="WUT369" s="10"/>
      <c r="WVA369" s="10"/>
      <c r="WVB369" s="10"/>
      <c r="WVI369" s="10"/>
      <c r="WVJ369" s="10"/>
      <c r="WVQ369" s="10"/>
      <c r="WVR369" s="10"/>
      <c r="WVY369" s="10"/>
      <c r="WVZ369" s="10"/>
      <c r="WWG369" s="10"/>
      <c r="WWH369" s="10"/>
      <c r="WWO369" s="10"/>
      <c r="WWP369" s="10"/>
      <c r="WWW369" s="10"/>
      <c r="WWX369" s="10"/>
      <c r="WXE369" s="10"/>
      <c r="WXF369" s="10"/>
      <c r="WXM369" s="10"/>
      <c r="WXN369" s="10"/>
      <c r="WXU369" s="10"/>
      <c r="WXV369" s="10"/>
      <c r="WYC369" s="10"/>
      <c r="WYD369" s="10"/>
      <c r="WYK369" s="10"/>
      <c r="WYL369" s="10"/>
      <c r="WYS369" s="10"/>
      <c r="WYT369" s="10"/>
      <c r="WZA369" s="10"/>
      <c r="WZB369" s="10"/>
      <c r="WZI369" s="10"/>
      <c r="WZJ369" s="10"/>
      <c r="WZQ369" s="10"/>
      <c r="WZR369" s="10"/>
      <c r="WZY369" s="10"/>
      <c r="WZZ369" s="10"/>
      <c r="XAG369" s="10"/>
      <c r="XAH369" s="10"/>
      <c r="XAO369" s="10"/>
      <c r="XAP369" s="10"/>
      <c r="XAW369" s="10"/>
      <c r="XAX369" s="10"/>
      <c r="XBE369" s="10"/>
      <c r="XBF369" s="10"/>
      <c r="XBM369" s="10"/>
      <c r="XBN369" s="10"/>
      <c r="XBU369" s="10"/>
      <c r="XBV369" s="10"/>
      <c r="XCC369" s="10"/>
      <c r="XCD369" s="10"/>
      <c r="XCK369" s="10"/>
      <c r="XCL369" s="10"/>
      <c r="XCS369" s="10"/>
      <c r="XCT369" s="10"/>
      <c r="XDA369" s="10"/>
      <c r="XDB369" s="10"/>
      <c r="XDI369" s="10"/>
      <c r="XDJ369" s="10"/>
      <c r="XDQ369" s="10"/>
      <c r="XDR369" s="10"/>
      <c r="XDY369" s="10"/>
      <c r="XDZ369" s="10"/>
      <c r="XEG369" s="10"/>
      <c r="XEH369" s="10"/>
      <c r="XEO369" s="10"/>
      <c r="XEP369" s="10"/>
      <c r="XEW369" s="10"/>
      <c r="XEX369" s="10"/>
    </row>
    <row r="370" spans="1:1018 1025:2042 2049:3066 3073:4090 4097:5114 5121:6138 6145:7162 7169:8186 8193:9210 9217:10234 10241:11258 11265:12282 12289:13306 13313:14330 14337:15354 15361:16378">
      <c r="Q370" s="10"/>
      <c r="R370" s="10"/>
      <c r="Y370" s="10"/>
      <c r="Z370" s="10"/>
      <c r="AG370" s="10"/>
      <c r="AH370" s="10"/>
      <c r="AO370" s="10"/>
      <c r="AP370" s="10"/>
      <c r="AW370" s="10"/>
      <c r="AX370" s="10"/>
      <c r="BE370" s="10"/>
      <c r="BF370" s="10"/>
      <c r="BM370" s="10"/>
      <c r="BN370" s="10"/>
      <c r="BU370" s="10"/>
      <c r="BV370" s="10"/>
      <c r="CC370" s="10"/>
      <c r="CD370" s="10"/>
      <c r="CK370" s="10"/>
      <c r="CL370" s="10"/>
      <c r="CS370" s="10"/>
      <c r="CT370" s="10"/>
      <c r="DA370" s="10"/>
      <c r="DB370" s="10"/>
      <c r="DI370" s="10"/>
      <c r="DJ370" s="10"/>
      <c r="DQ370" s="10"/>
      <c r="DR370" s="10"/>
      <c r="DY370" s="10"/>
      <c r="DZ370" s="10"/>
      <c r="EG370" s="10"/>
      <c r="EH370" s="10"/>
      <c r="EO370" s="10"/>
      <c r="EP370" s="10"/>
      <c r="EW370" s="10"/>
      <c r="EX370" s="10"/>
      <c r="FE370" s="10"/>
      <c r="FF370" s="10"/>
      <c r="FM370" s="10"/>
      <c r="FN370" s="10"/>
      <c r="FU370" s="10"/>
      <c r="FV370" s="10"/>
      <c r="GC370" s="10"/>
      <c r="GD370" s="10"/>
      <c r="GK370" s="10"/>
      <c r="GL370" s="10"/>
      <c r="GS370" s="10"/>
      <c r="GT370" s="10"/>
      <c r="HA370" s="10"/>
      <c r="HB370" s="10"/>
      <c r="HI370" s="10"/>
      <c r="HJ370" s="10"/>
      <c r="HQ370" s="10"/>
      <c r="HR370" s="10"/>
      <c r="HY370" s="10"/>
      <c r="HZ370" s="10"/>
      <c r="IG370" s="10"/>
      <c r="IH370" s="10"/>
      <c r="IO370" s="10"/>
      <c r="IP370" s="10"/>
      <c r="IW370" s="10"/>
      <c r="IX370" s="10"/>
      <c r="JE370" s="10"/>
      <c r="JF370" s="10"/>
      <c r="JM370" s="10"/>
      <c r="JN370" s="10"/>
      <c r="JU370" s="10"/>
      <c r="JV370" s="10"/>
      <c r="KC370" s="10"/>
      <c r="KD370" s="10"/>
      <c r="KK370" s="10"/>
      <c r="KL370" s="10"/>
      <c r="KS370" s="10"/>
      <c r="KT370" s="10"/>
      <c r="LA370" s="10"/>
      <c r="LB370" s="10"/>
      <c r="LI370" s="10"/>
      <c r="LJ370" s="10"/>
      <c r="LQ370" s="10"/>
      <c r="LR370" s="10"/>
      <c r="LY370" s="10"/>
      <c r="LZ370" s="10"/>
      <c r="MG370" s="10"/>
      <c r="MH370" s="10"/>
      <c r="MO370" s="10"/>
      <c r="MP370" s="10"/>
      <c r="MW370" s="10"/>
      <c r="MX370" s="10"/>
      <c r="NE370" s="10"/>
      <c r="NF370" s="10"/>
      <c r="NM370" s="10"/>
      <c r="NN370" s="10"/>
      <c r="NU370" s="10"/>
      <c r="NV370" s="10"/>
      <c r="OC370" s="10"/>
      <c r="OD370" s="10"/>
      <c r="OK370" s="10"/>
      <c r="OL370" s="10"/>
      <c r="OS370" s="10"/>
      <c r="OT370" s="10"/>
      <c r="PA370" s="10"/>
      <c r="PB370" s="10"/>
      <c r="PI370" s="10"/>
      <c r="PJ370" s="10"/>
      <c r="PQ370" s="10"/>
      <c r="PR370" s="10"/>
      <c r="PY370" s="10"/>
      <c r="PZ370" s="10"/>
      <c r="QG370" s="10"/>
      <c r="QH370" s="10"/>
      <c r="QO370" s="10"/>
      <c r="QP370" s="10"/>
      <c r="QW370" s="10"/>
      <c r="QX370" s="10"/>
      <c r="RE370" s="10"/>
      <c r="RF370" s="10"/>
      <c r="RM370" s="10"/>
      <c r="RN370" s="10"/>
      <c r="RU370" s="10"/>
      <c r="RV370" s="10"/>
      <c r="SC370" s="10"/>
      <c r="SD370" s="10"/>
      <c r="SK370" s="10"/>
      <c r="SL370" s="10"/>
      <c r="SS370" s="10"/>
      <c r="ST370" s="10"/>
      <c r="TA370" s="10"/>
      <c r="TB370" s="10"/>
      <c r="TI370" s="10"/>
      <c r="TJ370" s="10"/>
      <c r="TQ370" s="10"/>
      <c r="TR370" s="10"/>
      <c r="TY370" s="10"/>
      <c r="TZ370" s="10"/>
      <c r="UG370" s="10"/>
      <c r="UH370" s="10"/>
      <c r="UO370" s="10"/>
      <c r="UP370" s="10"/>
      <c r="UW370" s="10"/>
      <c r="UX370" s="10"/>
      <c r="VE370" s="10"/>
      <c r="VF370" s="10"/>
      <c r="VM370" s="10"/>
      <c r="VN370" s="10"/>
      <c r="VU370" s="10"/>
      <c r="VV370" s="10"/>
      <c r="WC370" s="10"/>
      <c r="WD370" s="10"/>
      <c r="WK370" s="10"/>
      <c r="WL370" s="10"/>
      <c r="WS370" s="10"/>
      <c r="WT370" s="10"/>
      <c r="XA370" s="10"/>
      <c r="XB370" s="10"/>
      <c r="XI370" s="10"/>
      <c r="XJ370" s="10"/>
      <c r="XQ370" s="10"/>
      <c r="XR370" s="10"/>
      <c r="XY370" s="10"/>
      <c r="XZ370" s="10"/>
      <c r="YG370" s="10"/>
      <c r="YH370" s="10"/>
      <c r="YO370" s="10"/>
      <c r="YP370" s="10"/>
      <c r="YW370" s="10"/>
      <c r="YX370" s="10"/>
      <c r="ZE370" s="10"/>
      <c r="ZF370" s="10"/>
      <c r="ZM370" s="10"/>
      <c r="ZN370" s="10"/>
      <c r="ZU370" s="10"/>
      <c r="ZV370" s="10"/>
      <c r="AAC370" s="10"/>
      <c r="AAD370" s="10"/>
      <c r="AAK370" s="10"/>
      <c r="AAL370" s="10"/>
      <c r="AAS370" s="10"/>
      <c r="AAT370" s="10"/>
      <c r="ABA370" s="10"/>
      <c r="ABB370" s="10"/>
      <c r="ABI370" s="10"/>
      <c r="ABJ370" s="10"/>
      <c r="ABQ370" s="10"/>
      <c r="ABR370" s="10"/>
      <c r="ABY370" s="10"/>
      <c r="ABZ370" s="10"/>
      <c r="ACG370" s="10"/>
      <c r="ACH370" s="10"/>
      <c r="ACO370" s="10"/>
      <c r="ACP370" s="10"/>
      <c r="ACW370" s="10"/>
      <c r="ACX370" s="10"/>
      <c r="ADE370" s="10"/>
      <c r="ADF370" s="10"/>
      <c r="ADM370" s="10"/>
      <c r="ADN370" s="10"/>
      <c r="ADU370" s="10"/>
      <c r="ADV370" s="10"/>
      <c r="AEC370" s="10"/>
      <c r="AED370" s="10"/>
      <c r="AEK370" s="10"/>
      <c r="AEL370" s="10"/>
      <c r="AES370" s="10"/>
      <c r="AET370" s="10"/>
      <c r="AFA370" s="10"/>
      <c r="AFB370" s="10"/>
      <c r="AFI370" s="10"/>
      <c r="AFJ370" s="10"/>
      <c r="AFQ370" s="10"/>
      <c r="AFR370" s="10"/>
      <c r="AFY370" s="10"/>
      <c r="AFZ370" s="10"/>
      <c r="AGG370" s="10"/>
      <c r="AGH370" s="10"/>
      <c r="AGO370" s="10"/>
      <c r="AGP370" s="10"/>
      <c r="AGW370" s="10"/>
      <c r="AGX370" s="10"/>
      <c r="AHE370" s="10"/>
      <c r="AHF370" s="10"/>
      <c r="AHM370" s="10"/>
      <c r="AHN370" s="10"/>
      <c r="AHU370" s="10"/>
      <c r="AHV370" s="10"/>
      <c r="AIC370" s="10"/>
      <c r="AID370" s="10"/>
      <c r="AIK370" s="10"/>
      <c r="AIL370" s="10"/>
      <c r="AIS370" s="10"/>
      <c r="AIT370" s="10"/>
      <c r="AJA370" s="10"/>
      <c r="AJB370" s="10"/>
      <c r="AJI370" s="10"/>
      <c r="AJJ370" s="10"/>
      <c r="AJQ370" s="10"/>
      <c r="AJR370" s="10"/>
      <c r="AJY370" s="10"/>
      <c r="AJZ370" s="10"/>
      <c r="AKG370" s="10"/>
      <c r="AKH370" s="10"/>
      <c r="AKO370" s="10"/>
      <c r="AKP370" s="10"/>
      <c r="AKW370" s="10"/>
      <c r="AKX370" s="10"/>
      <c r="ALE370" s="10"/>
      <c r="ALF370" s="10"/>
      <c r="ALM370" s="10"/>
      <c r="ALN370" s="10"/>
      <c r="ALU370" s="10"/>
      <c r="ALV370" s="10"/>
      <c r="AMC370" s="10"/>
      <c r="AMD370" s="10"/>
      <c r="AMK370" s="10"/>
      <c r="AML370" s="10"/>
      <c r="AMS370" s="10"/>
      <c r="AMT370" s="10"/>
      <c r="ANA370" s="10"/>
      <c r="ANB370" s="10"/>
      <c r="ANI370" s="10"/>
      <c r="ANJ370" s="10"/>
      <c r="ANQ370" s="10"/>
      <c r="ANR370" s="10"/>
      <c r="ANY370" s="10"/>
      <c r="ANZ370" s="10"/>
      <c r="AOG370" s="10"/>
      <c r="AOH370" s="10"/>
      <c r="AOO370" s="10"/>
      <c r="AOP370" s="10"/>
      <c r="AOW370" s="10"/>
      <c r="AOX370" s="10"/>
      <c r="APE370" s="10"/>
      <c r="APF370" s="10"/>
      <c r="APM370" s="10"/>
      <c r="APN370" s="10"/>
      <c r="APU370" s="10"/>
      <c r="APV370" s="10"/>
      <c r="AQC370" s="10"/>
      <c r="AQD370" s="10"/>
      <c r="AQK370" s="10"/>
      <c r="AQL370" s="10"/>
      <c r="AQS370" s="10"/>
      <c r="AQT370" s="10"/>
      <c r="ARA370" s="10"/>
      <c r="ARB370" s="10"/>
      <c r="ARI370" s="10"/>
      <c r="ARJ370" s="10"/>
      <c r="ARQ370" s="10"/>
      <c r="ARR370" s="10"/>
      <c r="ARY370" s="10"/>
      <c r="ARZ370" s="10"/>
      <c r="ASG370" s="10"/>
      <c r="ASH370" s="10"/>
      <c r="ASO370" s="10"/>
      <c r="ASP370" s="10"/>
      <c r="ASW370" s="10"/>
      <c r="ASX370" s="10"/>
      <c r="ATE370" s="10"/>
      <c r="ATF370" s="10"/>
      <c r="ATM370" s="10"/>
      <c r="ATN370" s="10"/>
      <c r="ATU370" s="10"/>
      <c r="ATV370" s="10"/>
      <c r="AUC370" s="10"/>
      <c r="AUD370" s="10"/>
      <c r="AUK370" s="10"/>
      <c r="AUL370" s="10"/>
      <c r="AUS370" s="10"/>
      <c r="AUT370" s="10"/>
      <c r="AVA370" s="10"/>
      <c r="AVB370" s="10"/>
      <c r="AVI370" s="10"/>
      <c r="AVJ370" s="10"/>
      <c r="AVQ370" s="10"/>
      <c r="AVR370" s="10"/>
      <c r="AVY370" s="10"/>
      <c r="AVZ370" s="10"/>
      <c r="AWG370" s="10"/>
      <c r="AWH370" s="10"/>
      <c r="AWO370" s="10"/>
      <c r="AWP370" s="10"/>
      <c r="AWW370" s="10"/>
      <c r="AWX370" s="10"/>
      <c r="AXE370" s="10"/>
      <c r="AXF370" s="10"/>
      <c r="AXM370" s="10"/>
      <c r="AXN370" s="10"/>
      <c r="AXU370" s="10"/>
      <c r="AXV370" s="10"/>
      <c r="AYC370" s="10"/>
      <c r="AYD370" s="10"/>
      <c r="AYK370" s="10"/>
      <c r="AYL370" s="10"/>
      <c r="AYS370" s="10"/>
      <c r="AYT370" s="10"/>
      <c r="AZA370" s="10"/>
      <c r="AZB370" s="10"/>
      <c r="AZI370" s="10"/>
      <c r="AZJ370" s="10"/>
      <c r="AZQ370" s="10"/>
      <c r="AZR370" s="10"/>
      <c r="AZY370" s="10"/>
      <c r="AZZ370" s="10"/>
      <c r="BAG370" s="10"/>
      <c r="BAH370" s="10"/>
      <c r="BAO370" s="10"/>
      <c r="BAP370" s="10"/>
      <c r="BAW370" s="10"/>
      <c r="BAX370" s="10"/>
      <c r="BBE370" s="10"/>
      <c r="BBF370" s="10"/>
      <c r="BBM370" s="10"/>
      <c r="BBN370" s="10"/>
      <c r="BBU370" s="10"/>
      <c r="BBV370" s="10"/>
      <c r="BCC370" s="10"/>
      <c r="BCD370" s="10"/>
      <c r="BCK370" s="10"/>
      <c r="BCL370" s="10"/>
      <c r="BCS370" s="10"/>
      <c r="BCT370" s="10"/>
      <c r="BDA370" s="10"/>
      <c r="BDB370" s="10"/>
      <c r="BDI370" s="10"/>
      <c r="BDJ370" s="10"/>
      <c r="BDQ370" s="10"/>
      <c r="BDR370" s="10"/>
      <c r="BDY370" s="10"/>
      <c r="BDZ370" s="10"/>
      <c r="BEG370" s="10"/>
      <c r="BEH370" s="10"/>
      <c r="BEO370" s="10"/>
      <c r="BEP370" s="10"/>
      <c r="BEW370" s="10"/>
      <c r="BEX370" s="10"/>
      <c r="BFE370" s="10"/>
      <c r="BFF370" s="10"/>
      <c r="BFM370" s="10"/>
      <c r="BFN370" s="10"/>
      <c r="BFU370" s="10"/>
      <c r="BFV370" s="10"/>
      <c r="BGC370" s="10"/>
      <c r="BGD370" s="10"/>
      <c r="BGK370" s="10"/>
      <c r="BGL370" s="10"/>
      <c r="BGS370" s="10"/>
      <c r="BGT370" s="10"/>
      <c r="BHA370" s="10"/>
      <c r="BHB370" s="10"/>
      <c r="BHI370" s="10"/>
      <c r="BHJ370" s="10"/>
      <c r="BHQ370" s="10"/>
      <c r="BHR370" s="10"/>
      <c r="BHY370" s="10"/>
      <c r="BHZ370" s="10"/>
      <c r="BIG370" s="10"/>
      <c r="BIH370" s="10"/>
      <c r="BIO370" s="10"/>
      <c r="BIP370" s="10"/>
      <c r="BIW370" s="10"/>
      <c r="BIX370" s="10"/>
      <c r="BJE370" s="10"/>
      <c r="BJF370" s="10"/>
      <c r="BJM370" s="10"/>
      <c r="BJN370" s="10"/>
      <c r="BJU370" s="10"/>
      <c r="BJV370" s="10"/>
      <c r="BKC370" s="10"/>
      <c r="BKD370" s="10"/>
      <c r="BKK370" s="10"/>
      <c r="BKL370" s="10"/>
      <c r="BKS370" s="10"/>
      <c r="BKT370" s="10"/>
      <c r="BLA370" s="10"/>
      <c r="BLB370" s="10"/>
      <c r="BLI370" s="10"/>
      <c r="BLJ370" s="10"/>
      <c r="BLQ370" s="10"/>
      <c r="BLR370" s="10"/>
      <c r="BLY370" s="10"/>
      <c r="BLZ370" s="10"/>
      <c r="BMG370" s="10"/>
      <c r="BMH370" s="10"/>
      <c r="BMO370" s="10"/>
      <c r="BMP370" s="10"/>
      <c r="BMW370" s="10"/>
      <c r="BMX370" s="10"/>
      <c r="BNE370" s="10"/>
      <c r="BNF370" s="10"/>
      <c r="BNM370" s="10"/>
      <c r="BNN370" s="10"/>
      <c r="BNU370" s="10"/>
      <c r="BNV370" s="10"/>
      <c r="BOC370" s="10"/>
      <c r="BOD370" s="10"/>
      <c r="BOK370" s="10"/>
      <c r="BOL370" s="10"/>
      <c r="BOS370" s="10"/>
      <c r="BOT370" s="10"/>
      <c r="BPA370" s="10"/>
      <c r="BPB370" s="10"/>
      <c r="BPI370" s="10"/>
      <c r="BPJ370" s="10"/>
      <c r="BPQ370" s="10"/>
      <c r="BPR370" s="10"/>
      <c r="BPY370" s="10"/>
      <c r="BPZ370" s="10"/>
      <c r="BQG370" s="10"/>
      <c r="BQH370" s="10"/>
      <c r="BQO370" s="10"/>
      <c r="BQP370" s="10"/>
      <c r="BQW370" s="10"/>
      <c r="BQX370" s="10"/>
      <c r="BRE370" s="10"/>
      <c r="BRF370" s="10"/>
      <c r="BRM370" s="10"/>
      <c r="BRN370" s="10"/>
      <c r="BRU370" s="10"/>
      <c r="BRV370" s="10"/>
      <c r="BSC370" s="10"/>
      <c r="BSD370" s="10"/>
      <c r="BSK370" s="10"/>
      <c r="BSL370" s="10"/>
      <c r="BSS370" s="10"/>
      <c r="BST370" s="10"/>
      <c r="BTA370" s="10"/>
      <c r="BTB370" s="10"/>
      <c r="BTI370" s="10"/>
      <c r="BTJ370" s="10"/>
      <c r="BTQ370" s="10"/>
      <c r="BTR370" s="10"/>
      <c r="BTY370" s="10"/>
      <c r="BTZ370" s="10"/>
      <c r="BUG370" s="10"/>
      <c r="BUH370" s="10"/>
      <c r="BUO370" s="10"/>
      <c r="BUP370" s="10"/>
      <c r="BUW370" s="10"/>
      <c r="BUX370" s="10"/>
      <c r="BVE370" s="10"/>
      <c r="BVF370" s="10"/>
      <c r="BVM370" s="10"/>
      <c r="BVN370" s="10"/>
      <c r="BVU370" s="10"/>
      <c r="BVV370" s="10"/>
      <c r="BWC370" s="10"/>
      <c r="BWD370" s="10"/>
      <c r="BWK370" s="10"/>
      <c r="BWL370" s="10"/>
      <c r="BWS370" s="10"/>
      <c r="BWT370" s="10"/>
      <c r="BXA370" s="10"/>
      <c r="BXB370" s="10"/>
      <c r="BXI370" s="10"/>
      <c r="BXJ370" s="10"/>
      <c r="BXQ370" s="10"/>
      <c r="BXR370" s="10"/>
      <c r="BXY370" s="10"/>
      <c r="BXZ370" s="10"/>
      <c r="BYG370" s="10"/>
      <c r="BYH370" s="10"/>
      <c r="BYO370" s="10"/>
      <c r="BYP370" s="10"/>
      <c r="BYW370" s="10"/>
      <c r="BYX370" s="10"/>
      <c r="BZE370" s="10"/>
      <c r="BZF370" s="10"/>
      <c r="BZM370" s="10"/>
      <c r="BZN370" s="10"/>
      <c r="BZU370" s="10"/>
      <c r="BZV370" s="10"/>
      <c r="CAC370" s="10"/>
      <c r="CAD370" s="10"/>
      <c r="CAK370" s="10"/>
      <c r="CAL370" s="10"/>
      <c r="CAS370" s="10"/>
      <c r="CAT370" s="10"/>
      <c r="CBA370" s="10"/>
      <c r="CBB370" s="10"/>
      <c r="CBI370" s="10"/>
      <c r="CBJ370" s="10"/>
      <c r="CBQ370" s="10"/>
      <c r="CBR370" s="10"/>
      <c r="CBY370" s="10"/>
      <c r="CBZ370" s="10"/>
      <c r="CCG370" s="10"/>
      <c r="CCH370" s="10"/>
      <c r="CCO370" s="10"/>
      <c r="CCP370" s="10"/>
      <c r="CCW370" s="10"/>
      <c r="CCX370" s="10"/>
      <c r="CDE370" s="10"/>
      <c r="CDF370" s="10"/>
      <c r="CDM370" s="10"/>
      <c r="CDN370" s="10"/>
      <c r="CDU370" s="10"/>
      <c r="CDV370" s="10"/>
      <c r="CEC370" s="10"/>
      <c r="CED370" s="10"/>
      <c r="CEK370" s="10"/>
      <c r="CEL370" s="10"/>
      <c r="CES370" s="10"/>
      <c r="CET370" s="10"/>
      <c r="CFA370" s="10"/>
      <c r="CFB370" s="10"/>
      <c r="CFI370" s="10"/>
      <c r="CFJ370" s="10"/>
      <c r="CFQ370" s="10"/>
      <c r="CFR370" s="10"/>
      <c r="CFY370" s="10"/>
      <c r="CFZ370" s="10"/>
      <c r="CGG370" s="10"/>
      <c r="CGH370" s="10"/>
      <c r="CGO370" s="10"/>
      <c r="CGP370" s="10"/>
      <c r="CGW370" s="10"/>
      <c r="CGX370" s="10"/>
      <c r="CHE370" s="10"/>
      <c r="CHF370" s="10"/>
      <c r="CHM370" s="10"/>
      <c r="CHN370" s="10"/>
      <c r="CHU370" s="10"/>
      <c r="CHV370" s="10"/>
      <c r="CIC370" s="10"/>
      <c r="CID370" s="10"/>
      <c r="CIK370" s="10"/>
      <c r="CIL370" s="10"/>
      <c r="CIS370" s="10"/>
      <c r="CIT370" s="10"/>
      <c r="CJA370" s="10"/>
      <c r="CJB370" s="10"/>
      <c r="CJI370" s="10"/>
      <c r="CJJ370" s="10"/>
      <c r="CJQ370" s="10"/>
      <c r="CJR370" s="10"/>
      <c r="CJY370" s="10"/>
      <c r="CJZ370" s="10"/>
      <c r="CKG370" s="10"/>
      <c r="CKH370" s="10"/>
      <c r="CKO370" s="10"/>
      <c r="CKP370" s="10"/>
      <c r="CKW370" s="10"/>
      <c r="CKX370" s="10"/>
      <c r="CLE370" s="10"/>
      <c r="CLF370" s="10"/>
      <c r="CLM370" s="10"/>
      <c r="CLN370" s="10"/>
      <c r="CLU370" s="10"/>
      <c r="CLV370" s="10"/>
      <c r="CMC370" s="10"/>
      <c r="CMD370" s="10"/>
      <c r="CMK370" s="10"/>
      <c r="CML370" s="10"/>
      <c r="CMS370" s="10"/>
      <c r="CMT370" s="10"/>
      <c r="CNA370" s="10"/>
      <c r="CNB370" s="10"/>
      <c r="CNI370" s="10"/>
      <c r="CNJ370" s="10"/>
      <c r="CNQ370" s="10"/>
      <c r="CNR370" s="10"/>
      <c r="CNY370" s="10"/>
      <c r="CNZ370" s="10"/>
      <c r="COG370" s="10"/>
      <c r="COH370" s="10"/>
      <c r="COO370" s="10"/>
      <c r="COP370" s="10"/>
      <c r="COW370" s="10"/>
      <c r="COX370" s="10"/>
      <c r="CPE370" s="10"/>
      <c r="CPF370" s="10"/>
      <c r="CPM370" s="10"/>
      <c r="CPN370" s="10"/>
      <c r="CPU370" s="10"/>
      <c r="CPV370" s="10"/>
      <c r="CQC370" s="10"/>
      <c r="CQD370" s="10"/>
      <c r="CQK370" s="10"/>
      <c r="CQL370" s="10"/>
      <c r="CQS370" s="10"/>
      <c r="CQT370" s="10"/>
      <c r="CRA370" s="10"/>
      <c r="CRB370" s="10"/>
      <c r="CRI370" s="10"/>
      <c r="CRJ370" s="10"/>
      <c r="CRQ370" s="10"/>
      <c r="CRR370" s="10"/>
      <c r="CRY370" s="10"/>
      <c r="CRZ370" s="10"/>
      <c r="CSG370" s="10"/>
      <c r="CSH370" s="10"/>
      <c r="CSO370" s="10"/>
      <c r="CSP370" s="10"/>
      <c r="CSW370" s="10"/>
      <c r="CSX370" s="10"/>
      <c r="CTE370" s="10"/>
      <c r="CTF370" s="10"/>
      <c r="CTM370" s="10"/>
      <c r="CTN370" s="10"/>
      <c r="CTU370" s="10"/>
      <c r="CTV370" s="10"/>
      <c r="CUC370" s="10"/>
      <c r="CUD370" s="10"/>
      <c r="CUK370" s="10"/>
      <c r="CUL370" s="10"/>
      <c r="CUS370" s="10"/>
      <c r="CUT370" s="10"/>
      <c r="CVA370" s="10"/>
      <c r="CVB370" s="10"/>
      <c r="CVI370" s="10"/>
      <c r="CVJ370" s="10"/>
      <c r="CVQ370" s="10"/>
      <c r="CVR370" s="10"/>
      <c r="CVY370" s="10"/>
      <c r="CVZ370" s="10"/>
      <c r="CWG370" s="10"/>
      <c r="CWH370" s="10"/>
      <c r="CWO370" s="10"/>
      <c r="CWP370" s="10"/>
      <c r="CWW370" s="10"/>
      <c r="CWX370" s="10"/>
      <c r="CXE370" s="10"/>
      <c r="CXF370" s="10"/>
      <c r="CXM370" s="10"/>
      <c r="CXN370" s="10"/>
      <c r="CXU370" s="10"/>
      <c r="CXV370" s="10"/>
      <c r="CYC370" s="10"/>
      <c r="CYD370" s="10"/>
      <c r="CYK370" s="10"/>
      <c r="CYL370" s="10"/>
      <c r="CYS370" s="10"/>
      <c r="CYT370" s="10"/>
      <c r="CZA370" s="10"/>
      <c r="CZB370" s="10"/>
      <c r="CZI370" s="10"/>
      <c r="CZJ370" s="10"/>
      <c r="CZQ370" s="10"/>
      <c r="CZR370" s="10"/>
      <c r="CZY370" s="10"/>
      <c r="CZZ370" s="10"/>
      <c r="DAG370" s="10"/>
      <c r="DAH370" s="10"/>
      <c r="DAO370" s="10"/>
      <c r="DAP370" s="10"/>
      <c r="DAW370" s="10"/>
      <c r="DAX370" s="10"/>
      <c r="DBE370" s="10"/>
      <c r="DBF370" s="10"/>
      <c r="DBM370" s="10"/>
      <c r="DBN370" s="10"/>
      <c r="DBU370" s="10"/>
      <c r="DBV370" s="10"/>
      <c r="DCC370" s="10"/>
      <c r="DCD370" s="10"/>
      <c r="DCK370" s="10"/>
      <c r="DCL370" s="10"/>
      <c r="DCS370" s="10"/>
      <c r="DCT370" s="10"/>
      <c r="DDA370" s="10"/>
      <c r="DDB370" s="10"/>
      <c r="DDI370" s="10"/>
      <c r="DDJ370" s="10"/>
      <c r="DDQ370" s="10"/>
      <c r="DDR370" s="10"/>
      <c r="DDY370" s="10"/>
      <c r="DDZ370" s="10"/>
      <c r="DEG370" s="10"/>
      <c r="DEH370" s="10"/>
      <c r="DEO370" s="10"/>
      <c r="DEP370" s="10"/>
      <c r="DEW370" s="10"/>
      <c r="DEX370" s="10"/>
      <c r="DFE370" s="10"/>
      <c r="DFF370" s="10"/>
      <c r="DFM370" s="10"/>
      <c r="DFN370" s="10"/>
      <c r="DFU370" s="10"/>
      <c r="DFV370" s="10"/>
      <c r="DGC370" s="10"/>
      <c r="DGD370" s="10"/>
      <c r="DGK370" s="10"/>
      <c r="DGL370" s="10"/>
      <c r="DGS370" s="10"/>
      <c r="DGT370" s="10"/>
      <c r="DHA370" s="10"/>
      <c r="DHB370" s="10"/>
      <c r="DHI370" s="10"/>
      <c r="DHJ370" s="10"/>
      <c r="DHQ370" s="10"/>
      <c r="DHR370" s="10"/>
      <c r="DHY370" s="10"/>
      <c r="DHZ370" s="10"/>
      <c r="DIG370" s="10"/>
      <c r="DIH370" s="10"/>
      <c r="DIO370" s="10"/>
      <c r="DIP370" s="10"/>
      <c r="DIW370" s="10"/>
      <c r="DIX370" s="10"/>
      <c r="DJE370" s="10"/>
      <c r="DJF370" s="10"/>
      <c r="DJM370" s="10"/>
      <c r="DJN370" s="10"/>
      <c r="DJU370" s="10"/>
      <c r="DJV370" s="10"/>
      <c r="DKC370" s="10"/>
      <c r="DKD370" s="10"/>
      <c r="DKK370" s="10"/>
      <c r="DKL370" s="10"/>
      <c r="DKS370" s="10"/>
      <c r="DKT370" s="10"/>
      <c r="DLA370" s="10"/>
      <c r="DLB370" s="10"/>
      <c r="DLI370" s="10"/>
      <c r="DLJ370" s="10"/>
      <c r="DLQ370" s="10"/>
      <c r="DLR370" s="10"/>
      <c r="DLY370" s="10"/>
      <c r="DLZ370" s="10"/>
      <c r="DMG370" s="10"/>
      <c r="DMH370" s="10"/>
      <c r="DMO370" s="10"/>
      <c r="DMP370" s="10"/>
      <c r="DMW370" s="10"/>
      <c r="DMX370" s="10"/>
      <c r="DNE370" s="10"/>
      <c r="DNF370" s="10"/>
      <c r="DNM370" s="10"/>
      <c r="DNN370" s="10"/>
      <c r="DNU370" s="10"/>
      <c r="DNV370" s="10"/>
      <c r="DOC370" s="10"/>
      <c r="DOD370" s="10"/>
      <c r="DOK370" s="10"/>
      <c r="DOL370" s="10"/>
      <c r="DOS370" s="10"/>
      <c r="DOT370" s="10"/>
      <c r="DPA370" s="10"/>
      <c r="DPB370" s="10"/>
      <c r="DPI370" s="10"/>
      <c r="DPJ370" s="10"/>
      <c r="DPQ370" s="10"/>
      <c r="DPR370" s="10"/>
      <c r="DPY370" s="10"/>
      <c r="DPZ370" s="10"/>
      <c r="DQG370" s="10"/>
      <c r="DQH370" s="10"/>
      <c r="DQO370" s="10"/>
      <c r="DQP370" s="10"/>
      <c r="DQW370" s="10"/>
      <c r="DQX370" s="10"/>
      <c r="DRE370" s="10"/>
      <c r="DRF370" s="10"/>
      <c r="DRM370" s="10"/>
      <c r="DRN370" s="10"/>
      <c r="DRU370" s="10"/>
      <c r="DRV370" s="10"/>
      <c r="DSC370" s="10"/>
      <c r="DSD370" s="10"/>
      <c r="DSK370" s="10"/>
      <c r="DSL370" s="10"/>
      <c r="DSS370" s="10"/>
      <c r="DST370" s="10"/>
      <c r="DTA370" s="10"/>
      <c r="DTB370" s="10"/>
      <c r="DTI370" s="10"/>
      <c r="DTJ370" s="10"/>
      <c r="DTQ370" s="10"/>
      <c r="DTR370" s="10"/>
      <c r="DTY370" s="10"/>
      <c r="DTZ370" s="10"/>
      <c r="DUG370" s="10"/>
      <c r="DUH370" s="10"/>
      <c r="DUO370" s="10"/>
      <c r="DUP370" s="10"/>
      <c r="DUW370" s="10"/>
      <c r="DUX370" s="10"/>
      <c r="DVE370" s="10"/>
      <c r="DVF370" s="10"/>
      <c r="DVM370" s="10"/>
      <c r="DVN370" s="10"/>
      <c r="DVU370" s="10"/>
      <c r="DVV370" s="10"/>
      <c r="DWC370" s="10"/>
      <c r="DWD370" s="10"/>
      <c r="DWK370" s="10"/>
      <c r="DWL370" s="10"/>
      <c r="DWS370" s="10"/>
      <c r="DWT370" s="10"/>
      <c r="DXA370" s="10"/>
      <c r="DXB370" s="10"/>
      <c r="DXI370" s="10"/>
      <c r="DXJ370" s="10"/>
      <c r="DXQ370" s="10"/>
      <c r="DXR370" s="10"/>
      <c r="DXY370" s="10"/>
      <c r="DXZ370" s="10"/>
      <c r="DYG370" s="10"/>
      <c r="DYH370" s="10"/>
      <c r="DYO370" s="10"/>
      <c r="DYP370" s="10"/>
      <c r="DYW370" s="10"/>
      <c r="DYX370" s="10"/>
      <c r="DZE370" s="10"/>
      <c r="DZF370" s="10"/>
      <c r="DZM370" s="10"/>
      <c r="DZN370" s="10"/>
      <c r="DZU370" s="10"/>
      <c r="DZV370" s="10"/>
      <c r="EAC370" s="10"/>
      <c r="EAD370" s="10"/>
      <c r="EAK370" s="10"/>
      <c r="EAL370" s="10"/>
      <c r="EAS370" s="10"/>
      <c r="EAT370" s="10"/>
      <c r="EBA370" s="10"/>
      <c r="EBB370" s="10"/>
      <c r="EBI370" s="10"/>
      <c r="EBJ370" s="10"/>
      <c r="EBQ370" s="10"/>
      <c r="EBR370" s="10"/>
      <c r="EBY370" s="10"/>
      <c r="EBZ370" s="10"/>
      <c r="ECG370" s="10"/>
      <c r="ECH370" s="10"/>
      <c r="ECO370" s="10"/>
      <c r="ECP370" s="10"/>
      <c r="ECW370" s="10"/>
      <c r="ECX370" s="10"/>
      <c r="EDE370" s="10"/>
      <c r="EDF370" s="10"/>
      <c r="EDM370" s="10"/>
      <c r="EDN370" s="10"/>
      <c r="EDU370" s="10"/>
      <c r="EDV370" s="10"/>
      <c r="EEC370" s="10"/>
      <c r="EED370" s="10"/>
      <c r="EEK370" s="10"/>
      <c r="EEL370" s="10"/>
      <c r="EES370" s="10"/>
      <c r="EET370" s="10"/>
      <c r="EFA370" s="10"/>
      <c r="EFB370" s="10"/>
      <c r="EFI370" s="10"/>
      <c r="EFJ370" s="10"/>
      <c r="EFQ370" s="10"/>
      <c r="EFR370" s="10"/>
      <c r="EFY370" s="10"/>
      <c r="EFZ370" s="10"/>
      <c r="EGG370" s="10"/>
      <c r="EGH370" s="10"/>
      <c r="EGO370" s="10"/>
      <c r="EGP370" s="10"/>
      <c r="EGW370" s="10"/>
      <c r="EGX370" s="10"/>
      <c r="EHE370" s="10"/>
      <c r="EHF370" s="10"/>
      <c r="EHM370" s="10"/>
      <c r="EHN370" s="10"/>
      <c r="EHU370" s="10"/>
      <c r="EHV370" s="10"/>
      <c r="EIC370" s="10"/>
      <c r="EID370" s="10"/>
      <c r="EIK370" s="10"/>
      <c r="EIL370" s="10"/>
      <c r="EIS370" s="10"/>
      <c r="EIT370" s="10"/>
      <c r="EJA370" s="10"/>
      <c r="EJB370" s="10"/>
      <c r="EJI370" s="10"/>
      <c r="EJJ370" s="10"/>
      <c r="EJQ370" s="10"/>
      <c r="EJR370" s="10"/>
      <c r="EJY370" s="10"/>
      <c r="EJZ370" s="10"/>
      <c r="EKG370" s="10"/>
      <c r="EKH370" s="10"/>
      <c r="EKO370" s="10"/>
      <c r="EKP370" s="10"/>
      <c r="EKW370" s="10"/>
      <c r="EKX370" s="10"/>
      <c r="ELE370" s="10"/>
      <c r="ELF370" s="10"/>
      <c r="ELM370" s="10"/>
      <c r="ELN370" s="10"/>
      <c r="ELU370" s="10"/>
      <c r="ELV370" s="10"/>
      <c r="EMC370" s="10"/>
      <c r="EMD370" s="10"/>
      <c r="EMK370" s="10"/>
      <c r="EML370" s="10"/>
      <c r="EMS370" s="10"/>
      <c r="EMT370" s="10"/>
      <c r="ENA370" s="10"/>
      <c r="ENB370" s="10"/>
      <c r="ENI370" s="10"/>
      <c r="ENJ370" s="10"/>
      <c r="ENQ370" s="10"/>
      <c r="ENR370" s="10"/>
      <c r="ENY370" s="10"/>
      <c r="ENZ370" s="10"/>
      <c r="EOG370" s="10"/>
      <c r="EOH370" s="10"/>
      <c r="EOO370" s="10"/>
      <c r="EOP370" s="10"/>
      <c r="EOW370" s="10"/>
      <c r="EOX370" s="10"/>
      <c r="EPE370" s="10"/>
      <c r="EPF370" s="10"/>
      <c r="EPM370" s="10"/>
      <c r="EPN370" s="10"/>
      <c r="EPU370" s="10"/>
      <c r="EPV370" s="10"/>
      <c r="EQC370" s="10"/>
      <c r="EQD370" s="10"/>
      <c r="EQK370" s="10"/>
      <c r="EQL370" s="10"/>
      <c r="EQS370" s="10"/>
      <c r="EQT370" s="10"/>
      <c r="ERA370" s="10"/>
      <c r="ERB370" s="10"/>
      <c r="ERI370" s="10"/>
      <c r="ERJ370" s="10"/>
      <c r="ERQ370" s="10"/>
      <c r="ERR370" s="10"/>
      <c r="ERY370" s="10"/>
      <c r="ERZ370" s="10"/>
      <c r="ESG370" s="10"/>
      <c r="ESH370" s="10"/>
      <c r="ESO370" s="10"/>
      <c r="ESP370" s="10"/>
      <c r="ESW370" s="10"/>
      <c r="ESX370" s="10"/>
      <c r="ETE370" s="10"/>
      <c r="ETF370" s="10"/>
      <c r="ETM370" s="10"/>
      <c r="ETN370" s="10"/>
      <c r="ETU370" s="10"/>
      <c r="ETV370" s="10"/>
      <c r="EUC370" s="10"/>
      <c r="EUD370" s="10"/>
      <c r="EUK370" s="10"/>
      <c r="EUL370" s="10"/>
      <c r="EUS370" s="10"/>
      <c r="EUT370" s="10"/>
      <c r="EVA370" s="10"/>
      <c r="EVB370" s="10"/>
      <c r="EVI370" s="10"/>
      <c r="EVJ370" s="10"/>
      <c r="EVQ370" s="10"/>
      <c r="EVR370" s="10"/>
      <c r="EVY370" s="10"/>
      <c r="EVZ370" s="10"/>
      <c r="EWG370" s="10"/>
      <c r="EWH370" s="10"/>
      <c r="EWO370" s="10"/>
      <c r="EWP370" s="10"/>
      <c r="EWW370" s="10"/>
      <c r="EWX370" s="10"/>
      <c r="EXE370" s="10"/>
      <c r="EXF370" s="10"/>
      <c r="EXM370" s="10"/>
      <c r="EXN370" s="10"/>
      <c r="EXU370" s="10"/>
      <c r="EXV370" s="10"/>
      <c r="EYC370" s="10"/>
      <c r="EYD370" s="10"/>
      <c r="EYK370" s="10"/>
      <c r="EYL370" s="10"/>
      <c r="EYS370" s="10"/>
      <c r="EYT370" s="10"/>
      <c r="EZA370" s="10"/>
      <c r="EZB370" s="10"/>
      <c r="EZI370" s="10"/>
      <c r="EZJ370" s="10"/>
      <c r="EZQ370" s="10"/>
      <c r="EZR370" s="10"/>
      <c r="EZY370" s="10"/>
      <c r="EZZ370" s="10"/>
      <c r="FAG370" s="10"/>
      <c r="FAH370" s="10"/>
      <c r="FAO370" s="10"/>
      <c r="FAP370" s="10"/>
      <c r="FAW370" s="10"/>
      <c r="FAX370" s="10"/>
      <c r="FBE370" s="10"/>
      <c r="FBF370" s="10"/>
      <c r="FBM370" s="10"/>
      <c r="FBN370" s="10"/>
      <c r="FBU370" s="10"/>
      <c r="FBV370" s="10"/>
      <c r="FCC370" s="10"/>
      <c r="FCD370" s="10"/>
      <c r="FCK370" s="10"/>
      <c r="FCL370" s="10"/>
      <c r="FCS370" s="10"/>
      <c r="FCT370" s="10"/>
      <c r="FDA370" s="10"/>
      <c r="FDB370" s="10"/>
      <c r="FDI370" s="10"/>
      <c r="FDJ370" s="10"/>
      <c r="FDQ370" s="10"/>
      <c r="FDR370" s="10"/>
      <c r="FDY370" s="10"/>
      <c r="FDZ370" s="10"/>
      <c r="FEG370" s="10"/>
      <c r="FEH370" s="10"/>
      <c r="FEO370" s="10"/>
      <c r="FEP370" s="10"/>
      <c r="FEW370" s="10"/>
      <c r="FEX370" s="10"/>
      <c r="FFE370" s="10"/>
      <c r="FFF370" s="10"/>
      <c r="FFM370" s="10"/>
      <c r="FFN370" s="10"/>
      <c r="FFU370" s="10"/>
      <c r="FFV370" s="10"/>
      <c r="FGC370" s="10"/>
      <c r="FGD370" s="10"/>
      <c r="FGK370" s="10"/>
      <c r="FGL370" s="10"/>
      <c r="FGS370" s="10"/>
      <c r="FGT370" s="10"/>
      <c r="FHA370" s="10"/>
      <c r="FHB370" s="10"/>
      <c r="FHI370" s="10"/>
      <c r="FHJ370" s="10"/>
      <c r="FHQ370" s="10"/>
      <c r="FHR370" s="10"/>
      <c r="FHY370" s="10"/>
      <c r="FHZ370" s="10"/>
      <c r="FIG370" s="10"/>
      <c r="FIH370" s="10"/>
      <c r="FIO370" s="10"/>
      <c r="FIP370" s="10"/>
      <c r="FIW370" s="10"/>
      <c r="FIX370" s="10"/>
      <c r="FJE370" s="10"/>
      <c r="FJF370" s="10"/>
      <c r="FJM370" s="10"/>
      <c r="FJN370" s="10"/>
      <c r="FJU370" s="10"/>
      <c r="FJV370" s="10"/>
      <c r="FKC370" s="10"/>
      <c r="FKD370" s="10"/>
      <c r="FKK370" s="10"/>
      <c r="FKL370" s="10"/>
      <c r="FKS370" s="10"/>
      <c r="FKT370" s="10"/>
      <c r="FLA370" s="10"/>
      <c r="FLB370" s="10"/>
      <c r="FLI370" s="10"/>
      <c r="FLJ370" s="10"/>
      <c r="FLQ370" s="10"/>
      <c r="FLR370" s="10"/>
      <c r="FLY370" s="10"/>
      <c r="FLZ370" s="10"/>
      <c r="FMG370" s="10"/>
      <c r="FMH370" s="10"/>
      <c r="FMO370" s="10"/>
      <c r="FMP370" s="10"/>
      <c r="FMW370" s="10"/>
      <c r="FMX370" s="10"/>
      <c r="FNE370" s="10"/>
      <c r="FNF370" s="10"/>
      <c r="FNM370" s="10"/>
      <c r="FNN370" s="10"/>
      <c r="FNU370" s="10"/>
      <c r="FNV370" s="10"/>
      <c r="FOC370" s="10"/>
      <c r="FOD370" s="10"/>
      <c r="FOK370" s="10"/>
      <c r="FOL370" s="10"/>
      <c r="FOS370" s="10"/>
      <c r="FOT370" s="10"/>
      <c r="FPA370" s="10"/>
      <c r="FPB370" s="10"/>
      <c r="FPI370" s="10"/>
      <c r="FPJ370" s="10"/>
      <c r="FPQ370" s="10"/>
      <c r="FPR370" s="10"/>
      <c r="FPY370" s="10"/>
      <c r="FPZ370" s="10"/>
      <c r="FQG370" s="10"/>
      <c r="FQH370" s="10"/>
      <c r="FQO370" s="10"/>
      <c r="FQP370" s="10"/>
      <c r="FQW370" s="10"/>
      <c r="FQX370" s="10"/>
      <c r="FRE370" s="10"/>
      <c r="FRF370" s="10"/>
      <c r="FRM370" s="10"/>
      <c r="FRN370" s="10"/>
      <c r="FRU370" s="10"/>
      <c r="FRV370" s="10"/>
      <c r="FSC370" s="10"/>
      <c r="FSD370" s="10"/>
      <c r="FSK370" s="10"/>
      <c r="FSL370" s="10"/>
      <c r="FSS370" s="10"/>
      <c r="FST370" s="10"/>
      <c r="FTA370" s="10"/>
      <c r="FTB370" s="10"/>
      <c r="FTI370" s="10"/>
      <c r="FTJ370" s="10"/>
      <c r="FTQ370" s="10"/>
      <c r="FTR370" s="10"/>
      <c r="FTY370" s="10"/>
      <c r="FTZ370" s="10"/>
      <c r="FUG370" s="10"/>
      <c r="FUH370" s="10"/>
      <c r="FUO370" s="10"/>
      <c r="FUP370" s="10"/>
      <c r="FUW370" s="10"/>
      <c r="FUX370" s="10"/>
      <c r="FVE370" s="10"/>
      <c r="FVF370" s="10"/>
      <c r="FVM370" s="10"/>
      <c r="FVN370" s="10"/>
      <c r="FVU370" s="10"/>
      <c r="FVV370" s="10"/>
      <c r="FWC370" s="10"/>
      <c r="FWD370" s="10"/>
      <c r="FWK370" s="10"/>
      <c r="FWL370" s="10"/>
      <c r="FWS370" s="10"/>
      <c r="FWT370" s="10"/>
      <c r="FXA370" s="10"/>
      <c r="FXB370" s="10"/>
      <c r="FXI370" s="10"/>
      <c r="FXJ370" s="10"/>
      <c r="FXQ370" s="10"/>
      <c r="FXR370" s="10"/>
      <c r="FXY370" s="10"/>
      <c r="FXZ370" s="10"/>
      <c r="FYG370" s="10"/>
      <c r="FYH370" s="10"/>
      <c r="FYO370" s="10"/>
      <c r="FYP370" s="10"/>
      <c r="FYW370" s="10"/>
      <c r="FYX370" s="10"/>
      <c r="FZE370" s="10"/>
      <c r="FZF370" s="10"/>
      <c r="FZM370" s="10"/>
      <c r="FZN370" s="10"/>
      <c r="FZU370" s="10"/>
      <c r="FZV370" s="10"/>
      <c r="GAC370" s="10"/>
      <c r="GAD370" s="10"/>
      <c r="GAK370" s="10"/>
      <c r="GAL370" s="10"/>
      <c r="GAS370" s="10"/>
      <c r="GAT370" s="10"/>
      <c r="GBA370" s="10"/>
      <c r="GBB370" s="10"/>
      <c r="GBI370" s="10"/>
      <c r="GBJ370" s="10"/>
      <c r="GBQ370" s="10"/>
      <c r="GBR370" s="10"/>
      <c r="GBY370" s="10"/>
      <c r="GBZ370" s="10"/>
      <c r="GCG370" s="10"/>
      <c r="GCH370" s="10"/>
      <c r="GCO370" s="10"/>
      <c r="GCP370" s="10"/>
      <c r="GCW370" s="10"/>
      <c r="GCX370" s="10"/>
      <c r="GDE370" s="10"/>
      <c r="GDF370" s="10"/>
      <c r="GDM370" s="10"/>
      <c r="GDN370" s="10"/>
      <c r="GDU370" s="10"/>
      <c r="GDV370" s="10"/>
      <c r="GEC370" s="10"/>
      <c r="GED370" s="10"/>
      <c r="GEK370" s="10"/>
      <c r="GEL370" s="10"/>
      <c r="GES370" s="10"/>
      <c r="GET370" s="10"/>
      <c r="GFA370" s="10"/>
      <c r="GFB370" s="10"/>
      <c r="GFI370" s="10"/>
      <c r="GFJ370" s="10"/>
      <c r="GFQ370" s="10"/>
      <c r="GFR370" s="10"/>
      <c r="GFY370" s="10"/>
      <c r="GFZ370" s="10"/>
      <c r="GGG370" s="10"/>
      <c r="GGH370" s="10"/>
      <c r="GGO370" s="10"/>
      <c r="GGP370" s="10"/>
      <c r="GGW370" s="10"/>
      <c r="GGX370" s="10"/>
      <c r="GHE370" s="10"/>
      <c r="GHF370" s="10"/>
      <c r="GHM370" s="10"/>
      <c r="GHN370" s="10"/>
      <c r="GHU370" s="10"/>
      <c r="GHV370" s="10"/>
      <c r="GIC370" s="10"/>
      <c r="GID370" s="10"/>
      <c r="GIK370" s="10"/>
      <c r="GIL370" s="10"/>
      <c r="GIS370" s="10"/>
      <c r="GIT370" s="10"/>
      <c r="GJA370" s="10"/>
      <c r="GJB370" s="10"/>
      <c r="GJI370" s="10"/>
      <c r="GJJ370" s="10"/>
      <c r="GJQ370" s="10"/>
      <c r="GJR370" s="10"/>
      <c r="GJY370" s="10"/>
      <c r="GJZ370" s="10"/>
      <c r="GKG370" s="10"/>
      <c r="GKH370" s="10"/>
      <c r="GKO370" s="10"/>
      <c r="GKP370" s="10"/>
      <c r="GKW370" s="10"/>
      <c r="GKX370" s="10"/>
      <c r="GLE370" s="10"/>
      <c r="GLF370" s="10"/>
      <c r="GLM370" s="10"/>
      <c r="GLN370" s="10"/>
      <c r="GLU370" s="10"/>
      <c r="GLV370" s="10"/>
      <c r="GMC370" s="10"/>
      <c r="GMD370" s="10"/>
      <c r="GMK370" s="10"/>
      <c r="GML370" s="10"/>
      <c r="GMS370" s="10"/>
      <c r="GMT370" s="10"/>
      <c r="GNA370" s="10"/>
      <c r="GNB370" s="10"/>
      <c r="GNI370" s="10"/>
      <c r="GNJ370" s="10"/>
      <c r="GNQ370" s="10"/>
      <c r="GNR370" s="10"/>
      <c r="GNY370" s="10"/>
      <c r="GNZ370" s="10"/>
      <c r="GOG370" s="10"/>
      <c r="GOH370" s="10"/>
      <c r="GOO370" s="10"/>
      <c r="GOP370" s="10"/>
      <c r="GOW370" s="10"/>
      <c r="GOX370" s="10"/>
      <c r="GPE370" s="10"/>
      <c r="GPF370" s="10"/>
      <c r="GPM370" s="10"/>
      <c r="GPN370" s="10"/>
      <c r="GPU370" s="10"/>
      <c r="GPV370" s="10"/>
      <c r="GQC370" s="10"/>
      <c r="GQD370" s="10"/>
      <c r="GQK370" s="10"/>
      <c r="GQL370" s="10"/>
      <c r="GQS370" s="10"/>
      <c r="GQT370" s="10"/>
      <c r="GRA370" s="10"/>
      <c r="GRB370" s="10"/>
      <c r="GRI370" s="10"/>
      <c r="GRJ370" s="10"/>
      <c r="GRQ370" s="10"/>
      <c r="GRR370" s="10"/>
      <c r="GRY370" s="10"/>
      <c r="GRZ370" s="10"/>
      <c r="GSG370" s="10"/>
      <c r="GSH370" s="10"/>
      <c r="GSO370" s="10"/>
      <c r="GSP370" s="10"/>
      <c r="GSW370" s="10"/>
      <c r="GSX370" s="10"/>
      <c r="GTE370" s="10"/>
      <c r="GTF370" s="10"/>
      <c r="GTM370" s="10"/>
      <c r="GTN370" s="10"/>
      <c r="GTU370" s="10"/>
      <c r="GTV370" s="10"/>
      <c r="GUC370" s="10"/>
      <c r="GUD370" s="10"/>
      <c r="GUK370" s="10"/>
      <c r="GUL370" s="10"/>
      <c r="GUS370" s="10"/>
      <c r="GUT370" s="10"/>
      <c r="GVA370" s="10"/>
      <c r="GVB370" s="10"/>
      <c r="GVI370" s="10"/>
      <c r="GVJ370" s="10"/>
      <c r="GVQ370" s="10"/>
      <c r="GVR370" s="10"/>
      <c r="GVY370" s="10"/>
      <c r="GVZ370" s="10"/>
      <c r="GWG370" s="10"/>
      <c r="GWH370" s="10"/>
      <c r="GWO370" s="10"/>
      <c r="GWP370" s="10"/>
      <c r="GWW370" s="10"/>
      <c r="GWX370" s="10"/>
      <c r="GXE370" s="10"/>
      <c r="GXF370" s="10"/>
      <c r="GXM370" s="10"/>
      <c r="GXN370" s="10"/>
      <c r="GXU370" s="10"/>
      <c r="GXV370" s="10"/>
      <c r="GYC370" s="10"/>
      <c r="GYD370" s="10"/>
      <c r="GYK370" s="10"/>
      <c r="GYL370" s="10"/>
      <c r="GYS370" s="10"/>
      <c r="GYT370" s="10"/>
      <c r="GZA370" s="10"/>
      <c r="GZB370" s="10"/>
      <c r="GZI370" s="10"/>
      <c r="GZJ370" s="10"/>
      <c r="GZQ370" s="10"/>
      <c r="GZR370" s="10"/>
      <c r="GZY370" s="10"/>
      <c r="GZZ370" s="10"/>
      <c r="HAG370" s="10"/>
      <c r="HAH370" s="10"/>
      <c r="HAO370" s="10"/>
      <c r="HAP370" s="10"/>
      <c r="HAW370" s="10"/>
      <c r="HAX370" s="10"/>
      <c r="HBE370" s="10"/>
      <c r="HBF370" s="10"/>
      <c r="HBM370" s="10"/>
      <c r="HBN370" s="10"/>
      <c r="HBU370" s="10"/>
      <c r="HBV370" s="10"/>
      <c r="HCC370" s="10"/>
      <c r="HCD370" s="10"/>
      <c r="HCK370" s="10"/>
      <c r="HCL370" s="10"/>
      <c r="HCS370" s="10"/>
      <c r="HCT370" s="10"/>
      <c r="HDA370" s="10"/>
      <c r="HDB370" s="10"/>
      <c r="HDI370" s="10"/>
      <c r="HDJ370" s="10"/>
      <c r="HDQ370" s="10"/>
      <c r="HDR370" s="10"/>
      <c r="HDY370" s="10"/>
      <c r="HDZ370" s="10"/>
      <c r="HEG370" s="10"/>
      <c r="HEH370" s="10"/>
      <c r="HEO370" s="10"/>
      <c r="HEP370" s="10"/>
      <c r="HEW370" s="10"/>
      <c r="HEX370" s="10"/>
      <c r="HFE370" s="10"/>
      <c r="HFF370" s="10"/>
      <c r="HFM370" s="10"/>
      <c r="HFN370" s="10"/>
      <c r="HFU370" s="10"/>
      <c r="HFV370" s="10"/>
      <c r="HGC370" s="10"/>
      <c r="HGD370" s="10"/>
      <c r="HGK370" s="10"/>
      <c r="HGL370" s="10"/>
      <c r="HGS370" s="10"/>
      <c r="HGT370" s="10"/>
      <c r="HHA370" s="10"/>
      <c r="HHB370" s="10"/>
      <c r="HHI370" s="10"/>
      <c r="HHJ370" s="10"/>
      <c r="HHQ370" s="10"/>
      <c r="HHR370" s="10"/>
      <c r="HHY370" s="10"/>
      <c r="HHZ370" s="10"/>
      <c r="HIG370" s="10"/>
      <c r="HIH370" s="10"/>
      <c r="HIO370" s="10"/>
      <c r="HIP370" s="10"/>
      <c r="HIW370" s="10"/>
      <c r="HIX370" s="10"/>
      <c r="HJE370" s="10"/>
      <c r="HJF370" s="10"/>
      <c r="HJM370" s="10"/>
      <c r="HJN370" s="10"/>
      <c r="HJU370" s="10"/>
      <c r="HJV370" s="10"/>
      <c r="HKC370" s="10"/>
      <c r="HKD370" s="10"/>
      <c r="HKK370" s="10"/>
      <c r="HKL370" s="10"/>
      <c r="HKS370" s="10"/>
      <c r="HKT370" s="10"/>
      <c r="HLA370" s="10"/>
      <c r="HLB370" s="10"/>
      <c r="HLI370" s="10"/>
      <c r="HLJ370" s="10"/>
      <c r="HLQ370" s="10"/>
      <c r="HLR370" s="10"/>
      <c r="HLY370" s="10"/>
      <c r="HLZ370" s="10"/>
      <c r="HMG370" s="10"/>
      <c r="HMH370" s="10"/>
      <c r="HMO370" s="10"/>
      <c r="HMP370" s="10"/>
      <c r="HMW370" s="10"/>
      <c r="HMX370" s="10"/>
      <c r="HNE370" s="10"/>
      <c r="HNF370" s="10"/>
      <c r="HNM370" s="10"/>
      <c r="HNN370" s="10"/>
      <c r="HNU370" s="10"/>
      <c r="HNV370" s="10"/>
      <c r="HOC370" s="10"/>
      <c r="HOD370" s="10"/>
      <c r="HOK370" s="10"/>
      <c r="HOL370" s="10"/>
      <c r="HOS370" s="10"/>
      <c r="HOT370" s="10"/>
      <c r="HPA370" s="10"/>
      <c r="HPB370" s="10"/>
      <c r="HPI370" s="10"/>
      <c r="HPJ370" s="10"/>
      <c r="HPQ370" s="10"/>
      <c r="HPR370" s="10"/>
      <c r="HPY370" s="10"/>
      <c r="HPZ370" s="10"/>
      <c r="HQG370" s="10"/>
      <c r="HQH370" s="10"/>
      <c r="HQO370" s="10"/>
      <c r="HQP370" s="10"/>
      <c r="HQW370" s="10"/>
      <c r="HQX370" s="10"/>
      <c r="HRE370" s="10"/>
      <c r="HRF370" s="10"/>
      <c r="HRM370" s="10"/>
      <c r="HRN370" s="10"/>
      <c r="HRU370" s="10"/>
      <c r="HRV370" s="10"/>
      <c r="HSC370" s="10"/>
      <c r="HSD370" s="10"/>
      <c r="HSK370" s="10"/>
      <c r="HSL370" s="10"/>
      <c r="HSS370" s="10"/>
      <c r="HST370" s="10"/>
      <c r="HTA370" s="10"/>
      <c r="HTB370" s="10"/>
      <c r="HTI370" s="10"/>
      <c r="HTJ370" s="10"/>
      <c r="HTQ370" s="10"/>
      <c r="HTR370" s="10"/>
      <c r="HTY370" s="10"/>
      <c r="HTZ370" s="10"/>
      <c r="HUG370" s="10"/>
      <c r="HUH370" s="10"/>
      <c r="HUO370" s="10"/>
      <c r="HUP370" s="10"/>
      <c r="HUW370" s="10"/>
      <c r="HUX370" s="10"/>
      <c r="HVE370" s="10"/>
      <c r="HVF370" s="10"/>
      <c r="HVM370" s="10"/>
      <c r="HVN370" s="10"/>
      <c r="HVU370" s="10"/>
      <c r="HVV370" s="10"/>
      <c r="HWC370" s="10"/>
      <c r="HWD370" s="10"/>
      <c r="HWK370" s="10"/>
      <c r="HWL370" s="10"/>
      <c r="HWS370" s="10"/>
      <c r="HWT370" s="10"/>
      <c r="HXA370" s="10"/>
      <c r="HXB370" s="10"/>
      <c r="HXI370" s="10"/>
      <c r="HXJ370" s="10"/>
      <c r="HXQ370" s="10"/>
      <c r="HXR370" s="10"/>
      <c r="HXY370" s="10"/>
      <c r="HXZ370" s="10"/>
      <c r="HYG370" s="10"/>
      <c r="HYH370" s="10"/>
      <c r="HYO370" s="10"/>
      <c r="HYP370" s="10"/>
      <c r="HYW370" s="10"/>
      <c r="HYX370" s="10"/>
      <c r="HZE370" s="10"/>
      <c r="HZF370" s="10"/>
      <c r="HZM370" s="10"/>
      <c r="HZN370" s="10"/>
      <c r="HZU370" s="10"/>
      <c r="HZV370" s="10"/>
      <c r="IAC370" s="10"/>
      <c r="IAD370" s="10"/>
      <c r="IAK370" s="10"/>
      <c r="IAL370" s="10"/>
      <c r="IAS370" s="10"/>
      <c r="IAT370" s="10"/>
      <c r="IBA370" s="10"/>
      <c r="IBB370" s="10"/>
      <c r="IBI370" s="10"/>
      <c r="IBJ370" s="10"/>
      <c r="IBQ370" s="10"/>
      <c r="IBR370" s="10"/>
      <c r="IBY370" s="10"/>
      <c r="IBZ370" s="10"/>
      <c r="ICG370" s="10"/>
      <c r="ICH370" s="10"/>
      <c r="ICO370" s="10"/>
      <c r="ICP370" s="10"/>
      <c r="ICW370" s="10"/>
      <c r="ICX370" s="10"/>
      <c r="IDE370" s="10"/>
      <c r="IDF370" s="10"/>
      <c r="IDM370" s="10"/>
      <c r="IDN370" s="10"/>
      <c r="IDU370" s="10"/>
      <c r="IDV370" s="10"/>
      <c r="IEC370" s="10"/>
      <c r="IED370" s="10"/>
      <c r="IEK370" s="10"/>
      <c r="IEL370" s="10"/>
      <c r="IES370" s="10"/>
      <c r="IET370" s="10"/>
      <c r="IFA370" s="10"/>
      <c r="IFB370" s="10"/>
      <c r="IFI370" s="10"/>
      <c r="IFJ370" s="10"/>
      <c r="IFQ370" s="10"/>
      <c r="IFR370" s="10"/>
      <c r="IFY370" s="10"/>
      <c r="IFZ370" s="10"/>
      <c r="IGG370" s="10"/>
      <c r="IGH370" s="10"/>
      <c r="IGO370" s="10"/>
      <c r="IGP370" s="10"/>
      <c r="IGW370" s="10"/>
      <c r="IGX370" s="10"/>
      <c r="IHE370" s="10"/>
      <c r="IHF370" s="10"/>
      <c r="IHM370" s="10"/>
      <c r="IHN370" s="10"/>
      <c r="IHU370" s="10"/>
      <c r="IHV370" s="10"/>
      <c r="IIC370" s="10"/>
      <c r="IID370" s="10"/>
      <c r="IIK370" s="10"/>
      <c r="IIL370" s="10"/>
      <c r="IIS370" s="10"/>
      <c r="IIT370" s="10"/>
      <c r="IJA370" s="10"/>
      <c r="IJB370" s="10"/>
      <c r="IJI370" s="10"/>
      <c r="IJJ370" s="10"/>
      <c r="IJQ370" s="10"/>
      <c r="IJR370" s="10"/>
      <c r="IJY370" s="10"/>
      <c r="IJZ370" s="10"/>
      <c r="IKG370" s="10"/>
      <c r="IKH370" s="10"/>
      <c r="IKO370" s="10"/>
      <c r="IKP370" s="10"/>
      <c r="IKW370" s="10"/>
      <c r="IKX370" s="10"/>
      <c r="ILE370" s="10"/>
      <c r="ILF370" s="10"/>
      <c r="ILM370" s="10"/>
      <c r="ILN370" s="10"/>
      <c r="ILU370" s="10"/>
      <c r="ILV370" s="10"/>
      <c r="IMC370" s="10"/>
      <c r="IMD370" s="10"/>
      <c r="IMK370" s="10"/>
      <c r="IML370" s="10"/>
      <c r="IMS370" s="10"/>
      <c r="IMT370" s="10"/>
      <c r="INA370" s="10"/>
      <c r="INB370" s="10"/>
      <c r="INI370" s="10"/>
      <c r="INJ370" s="10"/>
      <c r="INQ370" s="10"/>
      <c r="INR370" s="10"/>
      <c r="INY370" s="10"/>
      <c r="INZ370" s="10"/>
      <c r="IOG370" s="10"/>
      <c r="IOH370" s="10"/>
      <c r="IOO370" s="10"/>
      <c r="IOP370" s="10"/>
      <c r="IOW370" s="10"/>
      <c r="IOX370" s="10"/>
      <c r="IPE370" s="10"/>
      <c r="IPF370" s="10"/>
      <c r="IPM370" s="10"/>
      <c r="IPN370" s="10"/>
      <c r="IPU370" s="10"/>
      <c r="IPV370" s="10"/>
      <c r="IQC370" s="10"/>
      <c r="IQD370" s="10"/>
      <c r="IQK370" s="10"/>
      <c r="IQL370" s="10"/>
      <c r="IQS370" s="10"/>
      <c r="IQT370" s="10"/>
      <c r="IRA370" s="10"/>
      <c r="IRB370" s="10"/>
      <c r="IRI370" s="10"/>
      <c r="IRJ370" s="10"/>
      <c r="IRQ370" s="10"/>
      <c r="IRR370" s="10"/>
      <c r="IRY370" s="10"/>
      <c r="IRZ370" s="10"/>
      <c r="ISG370" s="10"/>
      <c r="ISH370" s="10"/>
      <c r="ISO370" s="10"/>
      <c r="ISP370" s="10"/>
      <c r="ISW370" s="10"/>
      <c r="ISX370" s="10"/>
      <c r="ITE370" s="10"/>
      <c r="ITF370" s="10"/>
      <c r="ITM370" s="10"/>
      <c r="ITN370" s="10"/>
      <c r="ITU370" s="10"/>
      <c r="ITV370" s="10"/>
      <c r="IUC370" s="10"/>
      <c r="IUD370" s="10"/>
      <c r="IUK370" s="10"/>
      <c r="IUL370" s="10"/>
      <c r="IUS370" s="10"/>
      <c r="IUT370" s="10"/>
      <c r="IVA370" s="10"/>
      <c r="IVB370" s="10"/>
      <c r="IVI370" s="10"/>
      <c r="IVJ370" s="10"/>
      <c r="IVQ370" s="10"/>
      <c r="IVR370" s="10"/>
      <c r="IVY370" s="10"/>
      <c r="IVZ370" s="10"/>
      <c r="IWG370" s="10"/>
      <c r="IWH370" s="10"/>
      <c r="IWO370" s="10"/>
      <c r="IWP370" s="10"/>
      <c r="IWW370" s="10"/>
      <c r="IWX370" s="10"/>
      <c r="IXE370" s="10"/>
      <c r="IXF370" s="10"/>
      <c r="IXM370" s="10"/>
      <c r="IXN370" s="10"/>
      <c r="IXU370" s="10"/>
      <c r="IXV370" s="10"/>
      <c r="IYC370" s="10"/>
      <c r="IYD370" s="10"/>
      <c r="IYK370" s="10"/>
      <c r="IYL370" s="10"/>
      <c r="IYS370" s="10"/>
      <c r="IYT370" s="10"/>
      <c r="IZA370" s="10"/>
      <c r="IZB370" s="10"/>
      <c r="IZI370" s="10"/>
      <c r="IZJ370" s="10"/>
      <c r="IZQ370" s="10"/>
      <c r="IZR370" s="10"/>
      <c r="IZY370" s="10"/>
      <c r="IZZ370" s="10"/>
      <c r="JAG370" s="10"/>
      <c r="JAH370" s="10"/>
      <c r="JAO370" s="10"/>
      <c r="JAP370" s="10"/>
      <c r="JAW370" s="10"/>
      <c r="JAX370" s="10"/>
      <c r="JBE370" s="10"/>
      <c r="JBF370" s="10"/>
      <c r="JBM370" s="10"/>
      <c r="JBN370" s="10"/>
      <c r="JBU370" s="10"/>
      <c r="JBV370" s="10"/>
      <c r="JCC370" s="10"/>
      <c r="JCD370" s="10"/>
      <c r="JCK370" s="10"/>
      <c r="JCL370" s="10"/>
      <c r="JCS370" s="10"/>
      <c r="JCT370" s="10"/>
      <c r="JDA370" s="10"/>
      <c r="JDB370" s="10"/>
      <c r="JDI370" s="10"/>
      <c r="JDJ370" s="10"/>
      <c r="JDQ370" s="10"/>
      <c r="JDR370" s="10"/>
      <c r="JDY370" s="10"/>
      <c r="JDZ370" s="10"/>
      <c r="JEG370" s="10"/>
      <c r="JEH370" s="10"/>
      <c r="JEO370" s="10"/>
      <c r="JEP370" s="10"/>
      <c r="JEW370" s="10"/>
      <c r="JEX370" s="10"/>
      <c r="JFE370" s="10"/>
      <c r="JFF370" s="10"/>
      <c r="JFM370" s="10"/>
      <c r="JFN370" s="10"/>
      <c r="JFU370" s="10"/>
      <c r="JFV370" s="10"/>
      <c r="JGC370" s="10"/>
      <c r="JGD370" s="10"/>
      <c r="JGK370" s="10"/>
      <c r="JGL370" s="10"/>
      <c r="JGS370" s="10"/>
      <c r="JGT370" s="10"/>
      <c r="JHA370" s="10"/>
      <c r="JHB370" s="10"/>
      <c r="JHI370" s="10"/>
      <c r="JHJ370" s="10"/>
      <c r="JHQ370" s="10"/>
      <c r="JHR370" s="10"/>
      <c r="JHY370" s="10"/>
      <c r="JHZ370" s="10"/>
      <c r="JIG370" s="10"/>
      <c r="JIH370" s="10"/>
      <c r="JIO370" s="10"/>
      <c r="JIP370" s="10"/>
      <c r="JIW370" s="10"/>
      <c r="JIX370" s="10"/>
      <c r="JJE370" s="10"/>
      <c r="JJF370" s="10"/>
      <c r="JJM370" s="10"/>
      <c r="JJN370" s="10"/>
      <c r="JJU370" s="10"/>
      <c r="JJV370" s="10"/>
      <c r="JKC370" s="10"/>
      <c r="JKD370" s="10"/>
      <c r="JKK370" s="10"/>
      <c r="JKL370" s="10"/>
      <c r="JKS370" s="10"/>
      <c r="JKT370" s="10"/>
      <c r="JLA370" s="10"/>
      <c r="JLB370" s="10"/>
      <c r="JLI370" s="10"/>
      <c r="JLJ370" s="10"/>
      <c r="JLQ370" s="10"/>
      <c r="JLR370" s="10"/>
      <c r="JLY370" s="10"/>
      <c r="JLZ370" s="10"/>
      <c r="JMG370" s="10"/>
      <c r="JMH370" s="10"/>
      <c r="JMO370" s="10"/>
      <c r="JMP370" s="10"/>
      <c r="JMW370" s="10"/>
      <c r="JMX370" s="10"/>
      <c r="JNE370" s="10"/>
      <c r="JNF370" s="10"/>
      <c r="JNM370" s="10"/>
      <c r="JNN370" s="10"/>
      <c r="JNU370" s="10"/>
      <c r="JNV370" s="10"/>
      <c r="JOC370" s="10"/>
      <c r="JOD370" s="10"/>
      <c r="JOK370" s="10"/>
      <c r="JOL370" s="10"/>
      <c r="JOS370" s="10"/>
      <c r="JOT370" s="10"/>
      <c r="JPA370" s="10"/>
      <c r="JPB370" s="10"/>
      <c r="JPI370" s="10"/>
      <c r="JPJ370" s="10"/>
      <c r="JPQ370" s="10"/>
      <c r="JPR370" s="10"/>
      <c r="JPY370" s="10"/>
      <c r="JPZ370" s="10"/>
      <c r="JQG370" s="10"/>
      <c r="JQH370" s="10"/>
      <c r="JQO370" s="10"/>
      <c r="JQP370" s="10"/>
      <c r="JQW370" s="10"/>
      <c r="JQX370" s="10"/>
      <c r="JRE370" s="10"/>
      <c r="JRF370" s="10"/>
      <c r="JRM370" s="10"/>
      <c r="JRN370" s="10"/>
      <c r="JRU370" s="10"/>
      <c r="JRV370" s="10"/>
      <c r="JSC370" s="10"/>
      <c r="JSD370" s="10"/>
      <c r="JSK370" s="10"/>
      <c r="JSL370" s="10"/>
      <c r="JSS370" s="10"/>
      <c r="JST370" s="10"/>
      <c r="JTA370" s="10"/>
      <c r="JTB370" s="10"/>
      <c r="JTI370" s="10"/>
      <c r="JTJ370" s="10"/>
      <c r="JTQ370" s="10"/>
      <c r="JTR370" s="10"/>
      <c r="JTY370" s="10"/>
      <c r="JTZ370" s="10"/>
      <c r="JUG370" s="10"/>
      <c r="JUH370" s="10"/>
      <c r="JUO370" s="10"/>
      <c r="JUP370" s="10"/>
      <c r="JUW370" s="10"/>
      <c r="JUX370" s="10"/>
      <c r="JVE370" s="10"/>
      <c r="JVF370" s="10"/>
      <c r="JVM370" s="10"/>
      <c r="JVN370" s="10"/>
      <c r="JVU370" s="10"/>
      <c r="JVV370" s="10"/>
      <c r="JWC370" s="10"/>
      <c r="JWD370" s="10"/>
      <c r="JWK370" s="10"/>
      <c r="JWL370" s="10"/>
      <c r="JWS370" s="10"/>
      <c r="JWT370" s="10"/>
      <c r="JXA370" s="10"/>
      <c r="JXB370" s="10"/>
      <c r="JXI370" s="10"/>
      <c r="JXJ370" s="10"/>
      <c r="JXQ370" s="10"/>
      <c r="JXR370" s="10"/>
      <c r="JXY370" s="10"/>
      <c r="JXZ370" s="10"/>
      <c r="JYG370" s="10"/>
      <c r="JYH370" s="10"/>
      <c r="JYO370" s="10"/>
      <c r="JYP370" s="10"/>
      <c r="JYW370" s="10"/>
      <c r="JYX370" s="10"/>
      <c r="JZE370" s="10"/>
      <c r="JZF370" s="10"/>
      <c r="JZM370" s="10"/>
      <c r="JZN370" s="10"/>
      <c r="JZU370" s="10"/>
      <c r="JZV370" s="10"/>
      <c r="KAC370" s="10"/>
      <c r="KAD370" s="10"/>
      <c r="KAK370" s="10"/>
      <c r="KAL370" s="10"/>
      <c r="KAS370" s="10"/>
      <c r="KAT370" s="10"/>
      <c r="KBA370" s="10"/>
      <c r="KBB370" s="10"/>
      <c r="KBI370" s="10"/>
      <c r="KBJ370" s="10"/>
      <c r="KBQ370" s="10"/>
      <c r="KBR370" s="10"/>
      <c r="KBY370" s="10"/>
      <c r="KBZ370" s="10"/>
      <c r="KCG370" s="10"/>
      <c r="KCH370" s="10"/>
      <c r="KCO370" s="10"/>
      <c r="KCP370" s="10"/>
      <c r="KCW370" s="10"/>
      <c r="KCX370" s="10"/>
      <c r="KDE370" s="10"/>
      <c r="KDF370" s="10"/>
      <c r="KDM370" s="10"/>
      <c r="KDN370" s="10"/>
      <c r="KDU370" s="10"/>
      <c r="KDV370" s="10"/>
      <c r="KEC370" s="10"/>
      <c r="KED370" s="10"/>
      <c r="KEK370" s="10"/>
      <c r="KEL370" s="10"/>
      <c r="KES370" s="10"/>
      <c r="KET370" s="10"/>
      <c r="KFA370" s="10"/>
      <c r="KFB370" s="10"/>
      <c r="KFI370" s="10"/>
      <c r="KFJ370" s="10"/>
      <c r="KFQ370" s="10"/>
      <c r="KFR370" s="10"/>
      <c r="KFY370" s="10"/>
      <c r="KFZ370" s="10"/>
      <c r="KGG370" s="10"/>
      <c r="KGH370" s="10"/>
      <c r="KGO370" s="10"/>
      <c r="KGP370" s="10"/>
      <c r="KGW370" s="10"/>
      <c r="KGX370" s="10"/>
      <c r="KHE370" s="10"/>
      <c r="KHF370" s="10"/>
      <c r="KHM370" s="10"/>
      <c r="KHN370" s="10"/>
      <c r="KHU370" s="10"/>
      <c r="KHV370" s="10"/>
      <c r="KIC370" s="10"/>
      <c r="KID370" s="10"/>
      <c r="KIK370" s="10"/>
      <c r="KIL370" s="10"/>
      <c r="KIS370" s="10"/>
      <c r="KIT370" s="10"/>
      <c r="KJA370" s="10"/>
      <c r="KJB370" s="10"/>
      <c r="KJI370" s="10"/>
      <c r="KJJ370" s="10"/>
      <c r="KJQ370" s="10"/>
      <c r="KJR370" s="10"/>
      <c r="KJY370" s="10"/>
      <c r="KJZ370" s="10"/>
      <c r="KKG370" s="10"/>
      <c r="KKH370" s="10"/>
      <c r="KKO370" s="10"/>
      <c r="KKP370" s="10"/>
      <c r="KKW370" s="10"/>
      <c r="KKX370" s="10"/>
      <c r="KLE370" s="10"/>
      <c r="KLF370" s="10"/>
      <c r="KLM370" s="10"/>
      <c r="KLN370" s="10"/>
      <c r="KLU370" s="10"/>
      <c r="KLV370" s="10"/>
      <c r="KMC370" s="10"/>
      <c r="KMD370" s="10"/>
      <c r="KMK370" s="10"/>
      <c r="KML370" s="10"/>
      <c r="KMS370" s="10"/>
      <c r="KMT370" s="10"/>
      <c r="KNA370" s="10"/>
      <c r="KNB370" s="10"/>
      <c r="KNI370" s="10"/>
      <c r="KNJ370" s="10"/>
      <c r="KNQ370" s="10"/>
      <c r="KNR370" s="10"/>
      <c r="KNY370" s="10"/>
      <c r="KNZ370" s="10"/>
      <c r="KOG370" s="10"/>
      <c r="KOH370" s="10"/>
      <c r="KOO370" s="10"/>
      <c r="KOP370" s="10"/>
      <c r="KOW370" s="10"/>
      <c r="KOX370" s="10"/>
      <c r="KPE370" s="10"/>
      <c r="KPF370" s="10"/>
      <c r="KPM370" s="10"/>
      <c r="KPN370" s="10"/>
      <c r="KPU370" s="10"/>
      <c r="KPV370" s="10"/>
      <c r="KQC370" s="10"/>
      <c r="KQD370" s="10"/>
      <c r="KQK370" s="10"/>
      <c r="KQL370" s="10"/>
      <c r="KQS370" s="10"/>
      <c r="KQT370" s="10"/>
      <c r="KRA370" s="10"/>
      <c r="KRB370" s="10"/>
      <c r="KRI370" s="10"/>
      <c r="KRJ370" s="10"/>
      <c r="KRQ370" s="10"/>
      <c r="KRR370" s="10"/>
      <c r="KRY370" s="10"/>
      <c r="KRZ370" s="10"/>
      <c r="KSG370" s="10"/>
      <c r="KSH370" s="10"/>
      <c r="KSO370" s="10"/>
      <c r="KSP370" s="10"/>
      <c r="KSW370" s="10"/>
      <c r="KSX370" s="10"/>
      <c r="KTE370" s="10"/>
      <c r="KTF370" s="10"/>
      <c r="KTM370" s="10"/>
      <c r="KTN370" s="10"/>
      <c r="KTU370" s="10"/>
      <c r="KTV370" s="10"/>
      <c r="KUC370" s="10"/>
      <c r="KUD370" s="10"/>
      <c r="KUK370" s="10"/>
      <c r="KUL370" s="10"/>
      <c r="KUS370" s="10"/>
      <c r="KUT370" s="10"/>
      <c r="KVA370" s="10"/>
      <c r="KVB370" s="10"/>
      <c r="KVI370" s="10"/>
      <c r="KVJ370" s="10"/>
      <c r="KVQ370" s="10"/>
      <c r="KVR370" s="10"/>
      <c r="KVY370" s="10"/>
      <c r="KVZ370" s="10"/>
      <c r="KWG370" s="10"/>
      <c r="KWH370" s="10"/>
      <c r="KWO370" s="10"/>
      <c r="KWP370" s="10"/>
      <c r="KWW370" s="10"/>
      <c r="KWX370" s="10"/>
      <c r="KXE370" s="10"/>
      <c r="KXF370" s="10"/>
      <c r="KXM370" s="10"/>
      <c r="KXN370" s="10"/>
      <c r="KXU370" s="10"/>
      <c r="KXV370" s="10"/>
      <c r="KYC370" s="10"/>
      <c r="KYD370" s="10"/>
      <c r="KYK370" s="10"/>
      <c r="KYL370" s="10"/>
      <c r="KYS370" s="10"/>
      <c r="KYT370" s="10"/>
      <c r="KZA370" s="10"/>
      <c r="KZB370" s="10"/>
      <c r="KZI370" s="10"/>
      <c r="KZJ370" s="10"/>
      <c r="KZQ370" s="10"/>
      <c r="KZR370" s="10"/>
      <c r="KZY370" s="10"/>
      <c r="KZZ370" s="10"/>
      <c r="LAG370" s="10"/>
      <c r="LAH370" s="10"/>
      <c r="LAO370" s="10"/>
      <c r="LAP370" s="10"/>
      <c r="LAW370" s="10"/>
      <c r="LAX370" s="10"/>
      <c r="LBE370" s="10"/>
      <c r="LBF370" s="10"/>
      <c r="LBM370" s="10"/>
      <c r="LBN370" s="10"/>
      <c r="LBU370" s="10"/>
      <c r="LBV370" s="10"/>
      <c r="LCC370" s="10"/>
      <c r="LCD370" s="10"/>
      <c r="LCK370" s="10"/>
      <c r="LCL370" s="10"/>
      <c r="LCS370" s="10"/>
      <c r="LCT370" s="10"/>
      <c r="LDA370" s="10"/>
      <c r="LDB370" s="10"/>
      <c r="LDI370" s="10"/>
      <c r="LDJ370" s="10"/>
      <c r="LDQ370" s="10"/>
      <c r="LDR370" s="10"/>
      <c r="LDY370" s="10"/>
      <c r="LDZ370" s="10"/>
      <c r="LEG370" s="10"/>
      <c r="LEH370" s="10"/>
      <c r="LEO370" s="10"/>
      <c r="LEP370" s="10"/>
      <c r="LEW370" s="10"/>
      <c r="LEX370" s="10"/>
      <c r="LFE370" s="10"/>
      <c r="LFF370" s="10"/>
      <c r="LFM370" s="10"/>
      <c r="LFN370" s="10"/>
      <c r="LFU370" s="10"/>
      <c r="LFV370" s="10"/>
      <c r="LGC370" s="10"/>
      <c r="LGD370" s="10"/>
      <c r="LGK370" s="10"/>
      <c r="LGL370" s="10"/>
      <c r="LGS370" s="10"/>
      <c r="LGT370" s="10"/>
      <c r="LHA370" s="10"/>
      <c r="LHB370" s="10"/>
      <c r="LHI370" s="10"/>
      <c r="LHJ370" s="10"/>
      <c r="LHQ370" s="10"/>
      <c r="LHR370" s="10"/>
      <c r="LHY370" s="10"/>
      <c r="LHZ370" s="10"/>
      <c r="LIG370" s="10"/>
      <c r="LIH370" s="10"/>
      <c r="LIO370" s="10"/>
      <c r="LIP370" s="10"/>
      <c r="LIW370" s="10"/>
      <c r="LIX370" s="10"/>
      <c r="LJE370" s="10"/>
      <c r="LJF370" s="10"/>
      <c r="LJM370" s="10"/>
      <c r="LJN370" s="10"/>
      <c r="LJU370" s="10"/>
      <c r="LJV370" s="10"/>
      <c r="LKC370" s="10"/>
      <c r="LKD370" s="10"/>
      <c r="LKK370" s="10"/>
      <c r="LKL370" s="10"/>
      <c r="LKS370" s="10"/>
      <c r="LKT370" s="10"/>
      <c r="LLA370" s="10"/>
      <c r="LLB370" s="10"/>
      <c r="LLI370" s="10"/>
      <c r="LLJ370" s="10"/>
      <c r="LLQ370" s="10"/>
      <c r="LLR370" s="10"/>
      <c r="LLY370" s="10"/>
      <c r="LLZ370" s="10"/>
      <c r="LMG370" s="10"/>
      <c r="LMH370" s="10"/>
      <c r="LMO370" s="10"/>
      <c r="LMP370" s="10"/>
      <c r="LMW370" s="10"/>
      <c r="LMX370" s="10"/>
      <c r="LNE370" s="10"/>
      <c r="LNF370" s="10"/>
      <c r="LNM370" s="10"/>
      <c r="LNN370" s="10"/>
      <c r="LNU370" s="10"/>
      <c r="LNV370" s="10"/>
      <c r="LOC370" s="10"/>
      <c r="LOD370" s="10"/>
      <c r="LOK370" s="10"/>
      <c r="LOL370" s="10"/>
      <c r="LOS370" s="10"/>
      <c r="LOT370" s="10"/>
      <c r="LPA370" s="10"/>
      <c r="LPB370" s="10"/>
      <c r="LPI370" s="10"/>
      <c r="LPJ370" s="10"/>
      <c r="LPQ370" s="10"/>
      <c r="LPR370" s="10"/>
      <c r="LPY370" s="10"/>
      <c r="LPZ370" s="10"/>
      <c r="LQG370" s="10"/>
      <c r="LQH370" s="10"/>
      <c r="LQO370" s="10"/>
      <c r="LQP370" s="10"/>
      <c r="LQW370" s="10"/>
      <c r="LQX370" s="10"/>
      <c r="LRE370" s="10"/>
      <c r="LRF370" s="10"/>
      <c r="LRM370" s="10"/>
      <c r="LRN370" s="10"/>
      <c r="LRU370" s="10"/>
      <c r="LRV370" s="10"/>
      <c r="LSC370" s="10"/>
      <c r="LSD370" s="10"/>
      <c r="LSK370" s="10"/>
      <c r="LSL370" s="10"/>
      <c r="LSS370" s="10"/>
      <c r="LST370" s="10"/>
      <c r="LTA370" s="10"/>
      <c r="LTB370" s="10"/>
      <c r="LTI370" s="10"/>
      <c r="LTJ370" s="10"/>
      <c r="LTQ370" s="10"/>
      <c r="LTR370" s="10"/>
      <c r="LTY370" s="10"/>
      <c r="LTZ370" s="10"/>
      <c r="LUG370" s="10"/>
      <c r="LUH370" s="10"/>
      <c r="LUO370" s="10"/>
      <c r="LUP370" s="10"/>
      <c r="LUW370" s="10"/>
      <c r="LUX370" s="10"/>
      <c r="LVE370" s="10"/>
      <c r="LVF370" s="10"/>
      <c r="LVM370" s="10"/>
      <c r="LVN370" s="10"/>
      <c r="LVU370" s="10"/>
      <c r="LVV370" s="10"/>
      <c r="LWC370" s="10"/>
      <c r="LWD370" s="10"/>
      <c r="LWK370" s="10"/>
      <c r="LWL370" s="10"/>
      <c r="LWS370" s="10"/>
      <c r="LWT370" s="10"/>
      <c r="LXA370" s="10"/>
      <c r="LXB370" s="10"/>
      <c r="LXI370" s="10"/>
      <c r="LXJ370" s="10"/>
      <c r="LXQ370" s="10"/>
      <c r="LXR370" s="10"/>
      <c r="LXY370" s="10"/>
      <c r="LXZ370" s="10"/>
      <c r="LYG370" s="10"/>
      <c r="LYH370" s="10"/>
      <c r="LYO370" s="10"/>
      <c r="LYP370" s="10"/>
      <c r="LYW370" s="10"/>
      <c r="LYX370" s="10"/>
      <c r="LZE370" s="10"/>
      <c r="LZF370" s="10"/>
      <c r="LZM370" s="10"/>
      <c r="LZN370" s="10"/>
      <c r="LZU370" s="10"/>
      <c r="LZV370" s="10"/>
      <c r="MAC370" s="10"/>
      <c r="MAD370" s="10"/>
      <c r="MAK370" s="10"/>
      <c r="MAL370" s="10"/>
      <c r="MAS370" s="10"/>
      <c r="MAT370" s="10"/>
      <c r="MBA370" s="10"/>
      <c r="MBB370" s="10"/>
      <c r="MBI370" s="10"/>
      <c r="MBJ370" s="10"/>
      <c r="MBQ370" s="10"/>
      <c r="MBR370" s="10"/>
      <c r="MBY370" s="10"/>
      <c r="MBZ370" s="10"/>
      <c r="MCG370" s="10"/>
      <c r="MCH370" s="10"/>
      <c r="MCO370" s="10"/>
      <c r="MCP370" s="10"/>
      <c r="MCW370" s="10"/>
      <c r="MCX370" s="10"/>
      <c r="MDE370" s="10"/>
      <c r="MDF370" s="10"/>
      <c r="MDM370" s="10"/>
      <c r="MDN370" s="10"/>
      <c r="MDU370" s="10"/>
      <c r="MDV370" s="10"/>
      <c r="MEC370" s="10"/>
      <c r="MED370" s="10"/>
      <c r="MEK370" s="10"/>
      <c r="MEL370" s="10"/>
      <c r="MES370" s="10"/>
      <c r="MET370" s="10"/>
      <c r="MFA370" s="10"/>
      <c r="MFB370" s="10"/>
      <c r="MFI370" s="10"/>
      <c r="MFJ370" s="10"/>
      <c r="MFQ370" s="10"/>
      <c r="MFR370" s="10"/>
      <c r="MFY370" s="10"/>
      <c r="MFZ370" s="10"/>
      <c r="MGG370" s="10"/>
      <c r="MGH370" s="10"/>
      <c r="MGO370" s="10"/>
      <c r="MGP370" s="10"/>
      <c r="MGW370" s="10"/>
      <c r="MGX370" s="10"/>
      <c r="MHE370" s="10"/>
      <c r="MHF370" s="10"/>
      <c r="MHM370" s="10"/>
      <c r="MHN370" s="10"/>
      <c r="MHU370" s="10"/>
      <c r="MHV370" s="10"/>
      <c r="MIC370" s="10"/>
      <c r="MID370" s="10"/>
      <c r="MIK370" s="10"/>
      <c r="MIL370" s="10"/>
      <c r="MIS370" s="10"/>
      <c r="MIT370" s="10"/>
      <c r="MJA370" s="10"/>
      <c r="MJB370" s="10"/>
      <c r="MJI370" s="10"/>
      <c r="MJJ370" s="10"/>
      <c r="MJQ370" s="10"/>
      <c r="MJR370" s="10"/>
      <c r="MJY370" s="10"/>
      <c r="MJZ370" s="10"/>
      <c r="MKG370" s="10"/>
      <c r="MKH370" s="10"/>
      <c r="MKO370" s="10"/>
      <c r="MKP370" s="10"/>
      <c r="MKW370" s="10"/>
      <c r="MKX370" s="10"/>
      <c r="MLE370" s="10"/>
      <c r="MLF370" s="10"/>
      <c r="MLM370" s="10"/>
      <c r="MLN370" s="10"/>
      <c r="MLU370" s="10"/>
      <c r="MLV370" s="10"/>
      <c r="MMC370" s="10"/>
      <c r="MMD370" s="10"/>
      <c r="MMK370" s="10"/>
      <c r="MML370" s="10"/>
      <c r="MMS370" s="10"/>
      <c r="MMT370" s="10"/>
      <c r="MNA370" s="10"/>
      <c r="MNB370" s="10"/>
      <c r="MNI370" s="10"/>
      <c r="MNJ370" s="10"/>
      <c r="MNQ370" s="10"/>
      <c r="MNR370" s="10"/>
      <c r="MNY370" s="10"/>
      <c r="MNZ370" s="10"/>
      <c r="MOG370" s="10"/>
      <c r="MOH370" s="10"/>
      <c r="MOO370" s="10"/>
      <c r="MOP370" s="10"/>
      <c r="MOW370" s="10"/>
      <c r="MOX370" s="10"/>
      <c r="MPE370" s="10"/>
      <c r="MPF370" s="10"/>
      <c r="MPM370" s="10"/>
      <c r="MPN370" s="10"/>
      <c r="MPU370" s="10"/>
      <c r="MPV370" s="10"/>
      <c r="MQC370" s="10"/>
      <c r="MQD370" s="10"/>
      <c r="MQK370" s="10"/>
      <c r="MQL370" s="10"/>
      <c r="MQS370" s="10"/>
      <c r="MQT370" s="10"/>
      <c r="MRA370" s="10"/>
      <c r="MRB370" s="10"/>
      <c r="MRI370" s="10"/>
      <c r="MRJ370" s="10"/>
      <c r="MRQ370" s="10"/>
      <c r="MRR370" s="10"/>
      <c r="MRY370" s="10"/>
      <c r="MRZ370" s="10"/>
      <c r="MSG370" s="10"/>
      <c r="MSH370" s="10"/>
      <c r="MSO370" s="10"/>
      <c r="MSP370" s="10"/>
      <c r="MSW370" s="10"/>
      <c r="MSX370" s="10"/>
      <c r="MTE370" s="10"/>
      <c r="MTF370" s="10"/>
      <c r="MTM370" s="10"/>
      <c r="MTN370" s="10"/>
      <c r="MTU370" s="10"/>
      <c r="MTV370" s="10"/>
      <c r="MUC370" s="10"/>
      <c r="MUD370" s="10"/>
      <c r="MUK370" s="10"/>
      <c r="MUL370" s="10"/>
      <c r="MUS370" s="10"/>
      <c r="MUT370" s="10"/>
      <c r="MVA370" s="10"/>
      <c r="MVB370" s="10"/>
      <c r="MVI370" s="10"/>
      <c r="MVJ370" s="10"/>
      <c r="MVQ370" s="10"/>
      <c r="MVR370" s="10"/>
      <c r="MVY370" s="10"/>
      <c r="MVZ370" s="10"/>
      <c r="MWG370" s="10"/>
      <c r="MWH370" s="10"/>
      <c r="MWO370" s="10"/>
      <c r="MWP370" s="10"/>
      <c r="MWW370" s="10"/>
      <c r="MWX370" s="10"/>
      <c r="MXE370" s="10"/>
      <c r="MXF370" s="10"/>
      <c r="MXM370" s="10"/>
      <c r="MXN370" s="10"/>
      <c r="MXU370" s="10"/>
      <c r="MXV370" s="10"/>
      <c r="MYC370" s="10"/>
      <c r="MYD370" s="10"/>
      <c r="MYK370" s="10"/>
      <c r="MYL370" s="10"/>
      <c r="MYS370" s="10"/>
      <c r="MYT370" s="10"/>
      <c r="MZA370" s="10"/>
      <c r="MZB370" s="10"/>
      <c r="MZI370" s="10"/>
      <c r="MZJ370" s="10"/>
      <c r="MZQ370" s="10"/>
      <c r="MZR370" s="10"/>
      <c r="MZY370" s="10"/>
      <c r="MZZ370" s="10"/>
      <c r="NAG370" s="10"/>
      <c r="NAH370" s="10"/>
      <c r="NAO370" s="10"/>
      <c r="NAP370" s="10"/>
      <c r="NAW370" s="10"/>
      <c r="NAX370" s="10"/>
      <c r="NBE370" s="10"/>
      <c r="NBF370" s="10"/>
      <c r="NBM370" s="10"/>
      <c r="NBN370" s="10"/>
      <c r="NBU370" s="10"/>
      <c r="NBV370" s="10"/>
      <c r="NCC370" s="10"/>
      <c r="NCD370" s="10"/>
      <c r="NCK370" s="10"/>
      <c r="NCL370" s="10"/>
      <c r="NCS370" s="10"/>
      <c r="NCT370" s="10"/>
      <c r="NDA370" s="10"/>
      <c r="NDB370" s="10"/>
      <c r="NDI370" s="10"/>
      <c r="NDJ370" s="10"/>
      <c r="NDQ370" s="10"/>
      <c r="NDR370" s="10"/>
      <c r="NDY370" s="10"/>
      <c r="NDZ370" s="10"/>
      <c r="NEG370" s="10"/>
      <c r="NEH370" s="10"/>
      <c r="NEO370" s="10"/>
      <c r="NEP370" s="10"/>
      <c r="NEW370" s="10"/>
      <c r="NEX370" s="10"/>
      <c r="NFE370" s="10"/>
      <c r="NFF370" s="10"/>
      <c r="NFM370" s="10"/>
      <c r="NFN370" s="10"/>
      <c r="NFU370" s="10"/>
      <c r="NFV370" s="10"/>
      <c r="NGC370" s="10"/>
      <c r="NGD370" s="10"/>
      <c r="NGK370" s="10"/>
      <c r="NGL370" s="10"/>
      <c r="NGS370" s="10"/>
      <c r="NGT370" s="10"/>
      <c r="NHA370" s="10"/>
      <c r="NHB370" s="10"/>
      <c r="NHI370" s="10"/>
      <c r="NHJ370" s="10"/>
      <c r="NHQ370" s="10"/>
      <c r="NHR370" s="10"/>
      <c r="NHY370" s="10"/>
      <c r="NHZ370" s="10"/>
      <c r="NIG370" s="10"/>
      <c r="NIH370" s="10"/>
      <c r="NIO370" s="10"/>
      <c r="NIP370" s="10"/>
      <c r="NIW370" s="10"/>
      <c r="NIX370" s="10"/>
      <c r="NJE370" s="10"/>
      <c r="NJF370" s="10"/>
      <c r="NJM370" s="10"/>
      <c r="NJN370" s="10"/>
      <c r="NJU370" s="10"/>
      <c r="NJV370" s="10"/>
      <c r="NKC370" s="10"/>
      <c r="NKD370" s="10"/>
      <c r="NKK370" s="10"/>
      <c r="NKL370" s="10"/>
      <c r="NKS370" s="10"/>
      <c r="NKT370" s="10"/>
      <c r="NLA370" s="10"/>
      <c r="NLB370" s="10"/>
      <c r="NLI370" s="10"/>
      <c r="NLJ370" s="10"/>
      <c r="NLQ370" s="10"/>
      <c r="NLR370" s="10"/>
      <c r="NLY370" s="10"/>
      <c r="NLZ370" s="10"/>
      <c r="NMG370" s="10"/>
      <c r="NMH370" s="10"/>
      <c r="NMO370" s="10"/>
      <c r="NMP370" s="10"/>
      <c r="NMW370" s="10"/>
      <c r="NMX370" s="10"/>
      <c r="NNE370" s="10"/>
      <c r="NNF370" s="10"/>
      <c r="NNM370" s="10"/>
      <c r="NNN370" s="10"/>
      <c r="NNU370" s="10"/>
      <c r="NNV370" s="10"/>
      <c r="NOC370" s="10"/>
      <c r="NOD370" s="10"/>
      <c r="NOK370" s="10"/>
      <c r="NOL370" s="10"/>
      <c r="NOS370" s="10"/>
      <c r="NOT370" s="10"/>
      <c r="NPA370" s="10"/>
      <c r="NPB370" s="10"/>
      <c r="NPI370" s="10"/>
      <c r="NPJ370" s="10"/>
      <c r="NPQ370" s="10"/>
      <c r="NPR370" s="10"/>
      <c r="NPY370" s="10"/>
      <c r="NPZ370" s="10"/>
      <c r="NQG370" s="10"/>
      <c r="NQH370" s="10"/>
      <c r="NQO370" s="10"/>
      <c r="NQP370" s="10"/>
      <c r="NQW370" s="10"/>
      <c r="NQX370" s="10"/>
      <c r="NRE370" s="10"/>
      <c r="NRF370" s="10"/>
      <c r="NRM370" s="10"/>
      <c r="NRN370" s="10"/>
      <c r="NRU370" s="10"/>
      <c r="NRV370" s="10"/>
      <c r="NSC370" s="10"/>
      <c r="NSD370" s="10"/>
      <c r="NSK370" s="10"/>
      <c r="NSL370" s="10"/>
      <c r="NSS370" s="10"/>
      <c r="NST370" s="10"/>
      <c r="NTA370" s="10"/>
      <c r="NTB370" s="10"/>
      <c r="NTI370" s="10"/>
      <c r="NTJ370" s="10"/>
      <c r="NTQ370" s="10"/>
      <c r="NTR370" s="10"/>
      <c r="NTY370" s="10"/>
      <c r="NTZ370" s="10"/>
      <c r="NUG370" s="10"/>
      <c r="NUH370" s="10"/>
      <c r="NUO370" s="10"/>
      <c r="NUP370" s="10"/>
      <c r="NUW370" s="10"/>
      <c r="NUX370" s="10"/>
      <c r="NVE370" s="10"/>
      <c r="NVF370" s="10"/>
      <c r="NVM370" s="10"/>
      <c r="NVN370" s="10"/>
      <c r="NVU370" s="10"/>
      <c r="NVV370" s="10"/>
      <c r="NWC370" s="10"/>
      <c r="NWD370" s="10"/>
      <c r="NWK370" s="10"/>
      <c r="NWL370" s="10"/>
      <c r="NWS370" s="10"/>
      <c r="NWT370" s="10"/>
      <c r="NXA370" s="10"/>
      <c r="NXB370" s="10"/>
      <c r="NXI370" s="10"/>
      <c r="NXJ370" s="10"/>
      <c r="NXQ370" s="10"/>
      <c r="NXR370" s="10"/>
      <c r="NXY370" s="10"/>
      <c r="NXZ370" s="10"/>
      <c r="NYG370" s="10"/>
      <c r="NYH370" s="10"/>
      <c r="NYO370" s="10"/>
      <c r="NYP370" s="10"/>
      <c r="NYW370" s="10"/>
      <c r="NYX370" s="10"/>
      <c r="NZE370" s="10"/>
      <c r="NZF370" s="10"/>
      <c r="NZM370" s="10"/>
      <c r="NZN370" s="10"/>
      <c r="NZU370" s="10"/>
      <c r="NZV370" s="10"/>
      <c r="OAC370" s="10"/>
      <c r="OAD370" s="10"/>
      <c r="OAK370" s="10"/>
      <c r="OAL370" s="10"/>
      <c r="OAS370" s="10"/>
      <c r="OAT370" s="10"/>
      <c r="OBA370" s="10"/>
      <c r="OBB370" s="10"/>
      <c r="OBI370" s="10"/>
      <c r="OBJ370" s="10"/>
      <c r="OBQ370" s="10"/>
      <c r="OBR370" s="10"/>
      <c r="OBY370" s="10"/>
      <c r="OBZ370" s="10"/>
      <c r="OCG370" s="10"/>
      <c r="OCH370" s="10"/>
      <c r="OCO370" s="10"/>
      <c r="OCP370" s="10"/>
      <c r="OCW370" s="10"/>
      <c r="OCX370" s="10"/>
      <c r="ODE370" s="10"/>
      <c r="ODF370" s="10"/>
      <c r="ODM370" s="10"/>
      <c r="ODN370" s="10"/>
      <c r="ODU370" s="10"/>
      <c r="ODV370" s="10"/>
      <c r="OEC370" s="10"/>
      <c r="OED370" s="10"/>
      <c r="OEK370" s="10"/>
      <c r="OEL370" s="10"/>
      <c r="OES370" s="10"/>
      <c r="OET370" s="10"/>
      <c r="OFA370" s="10"/>
      <c r="OFB370" s="10"/>
      <c r="OFI370" s="10"/>
      <c r="OFJ370" s="10"/>
      <c r="OFQ370" s="10"/>
      <c r="OFR370" s="10"/>
      <c r="OFY370" s="10"/>
      <c r="OFZ370" s="10"/>
      <c r="OGG370" s="10"/>
      <c r="OGH370" s="10"/>
      <c r="OGO370" s="10"/>
      <c r="OGP370" s="10"/>
      <c r="OGW370" s="10"/>
      <c r="OGX370" s="10"/>
      <c r="OHE370" s="10"/>
      <c r="OHF370" s="10"/>
      <c r="OHM370" s="10"/>
      <c r="OHN370" s="10"/>
      <c r="OHU370" s="10"/>
      <c r="OHV370" s="10"/>
      <c r="OIC370" s="10"/>
      <c r="OID370" s="10"/>
      <c r="OIK370" s="10"/>
      <c r="OIL370" s="10"/>
      <c r="OIS370" s="10"/>
      <c r="OIT370" s="10"/>
      <c r="OJA370" s="10"/>
      <c r="OJB370" s="10"/>
      <c r="OJI370" s="10"/>
      <c r="OJJ370" s="10"/>
      <c r="OJQ370" s="10"/>
      <c r="OJR370" s="10"/>
      <c r="OJY370" s="10"/>
      <c r="OJZ370" s="10"/>
      <c r="OKG370" s="10"/>
      <c r="OKH370" s="10"/>
      <c r="OKO370" s="10"/>
      <c r="OKP370" s="10"/>
      <c r="OKW370" s="10"/>
      <c r="OKX370" s="10"/>
      <c r="OLE370" s="10"/>
      <c r="OLF370" s="10"/>
      <c r="OLM370" s="10"/>
      <c r="OLN370" s="10"/>
      <c r="OLU370" s="10"/>
      <c r="OLV370" s="10"/>
      <c r="OMC370" s="10"/>
      <c r="OMD370" s="10"/>
      <c r="OMK370" s="10"/>
      <c r="OML370" s="10"/>
      <c r="OMS370" s="10"/>
      <c r="OMT370" s="10"/>
      <c r="ONA370" s="10"/>
      <c r="ONB370" s="10"/>
      <c r="ONI370" s="10"/>
      <c r="ONJ370" s="10"/>
      <c r="ONQ370" s="10"/>
      <c r="ONR370" s="10"/>
      <c r="ONY370" s="10"/>
      <c r="ONZ370" s="10"/>
      <c r="OOG370" s="10"/>
      <c r="OOH370" s="10"/>
      <c r="OOO370" s="10"/>
      <c r="OOP370" s="10"/>
      <c r="OOW370" s="10"/>
      <c r="OOX370" s="10"/>
      <c r="OPE370" s="10"/>
      <c r="OPF370" s="10"/>
      <c r="OPM370" s="10"/>
      <c r="OPN370" s="10"/>
      <c r="OPU370" s="10"/>
      <c r="OPV370" s="10"/>
      <c r="OQC370" s="10"/>
      <c r="OQD370" s="10"/>
      <c r="OQK370" s="10"/>
      <c r="OQL370" s="10"/>
      <c r="OQS370" s="10"/>
      <c r="OQT370" s="10"/>
      <c r="ORA370" s="10"/>
      <c r="ORB370" s="10"/>
      <c r="ORI370" s="10"/>
      <c r="ORJ370" s="10"/>
      <c r="ORQ370" s="10"/>
      <c r="ORR370" s="10"/>
      <c r="ORY370" s="10"/>
      <c r="ORZ370" s="10"/>
      <c r="OSG370" s="10"/>
      <c r="OSH370" s="10"/>
      <c r="OSO370" s="10"/>
      <c r="OSP370" s="10"/>
      <c r="OSW370" s="10"/>
      <c r="OSX370" s="10"/>
      <c r="OTE370" s="10"/>
      <c r="OTF370" s="10"/>
      <c r="OTM370" s="10"/>
      <c r="OTN370" s="10"/>
      <c r="OTU370" s="10"/>
      <c r="OTV370" s="10"/>
      <c r="OUC370" s="10"/>
      <c r="OUD370" s="10"/>
      <c r="OUK370" s="10"/>
      <c r="OUL370" s="10"/>
      <c r="OUS370" s="10"/>
      <c r="OUT370" s="10"/>
      <c r="OVA370" s="10"/>
      <c r="OVB370" s="10"/>
      <c r="OVI370" s="10"/>
      <c r="OVJ370" s="10"/>
      <c r="OVQ370" s="10"/>
      <c r="OVR370" s="10"/>
      <c r="OVY370" s="10"/>
      <c r="OVZ370" s="10"/>
      <c r="OWG370" s="10"/>
      <c r="OWH370" s="10"/>
      <c r="OWO370" s="10"/>
      <c r="OWP370" s="10"/>
      <c r="OWW370" s="10"/>
      <c r="OWX370" s="10"/>
      <c r="OXE370" s="10"/>
      <c r="OXF370" s="10"/>
      <c r="OXM370" s="10"/>
      <c r="OXN370" s="10"/>
      <c r="OXU370" s="10"/>
      <c r="OXV370" s="10"/>
      <c r="OYC370" s="10"/>
      <c r="OYD370" s="10"/>
      <c r="OYK370" s="10"/>
      <c r="OYL370" s="10"/>
      <c r="OYS370" s="10"/>
      <c r="OYT370" s="10"/>
      <c r="OZA370" s="10"/>
      <c r="OZB370" s="10"/>
      <c r="OZI370" s="10"/>
      <c r="OZJ370" s="10"/>
      <c r="OZQ370" s="10"/>
      <c r="OZR370" s="10"/>
      <c r="OZY370" s="10"/>
      <c r="OZZ370" s="10"/>
      <c r="PAG370" s="10"/>
      <c r="PAH370" s="10"/>
      <c r="PAO370" s="10"/>
      <c r="PAP370" s="10"/>
      <c r="PAW370" s="10"/>
      <c r="PAX370" s="10"/>
      <c r="PBE370" s="10"/>
      <c r="PBF370" s="10"/>
      <c r="PBM370" s="10"/>
      <c r="PBN370" s="10"/>
      <c r="PBU370" s="10"/>
      <c r="PBV370" s="10"/>
      <c r="PCC370" s="10"/>
      <c r="PCD370" s="10"/>
      <c r="PCK370" s="10"/>
      <c r="PCL370" s="10"/>
      <c r="PCS370" s="10"/>
      <c r="PCT370" s="10"/>
      <c r="PDA370" s="10"/>
      <c r="PDB370" s="10"/>
      <c r="PDI370" s="10"/>
      <c r="PDJ370" s="10"/>
      <c r="PDQ370" s="10"/>
      <c r="PDR370" s="10"/>
      <c r="PDY370" s="10"/>
      <c r="PDZ370" s="10"/>
      <c r="PEG370" s="10"/>
      <c r="PEH370" s="10"/>
      <c r="PEO370" s="10"/>
      <c r="PEP370" s="10"/>
      <c r="PEW370" s="10"/>
      <c r="PEX370" s="10"/>
      <c r="PFE370" s="10"/>
      <c r="PFF370" s="10"/>
      <c r="PFM370" s="10"/>
      <c r="PFN370" s="10"/>
      <c r="PFU370" s="10"/>
      <c r="PFV370" s="10"/>
      <c r="PGC370" s="10"/>
      <c r="PGD370" s="10"/>
      <c r="PGK370" s="10"/>
      <c r="PGL370" s="10"/>
      <c r="PGS370" s="10"/>
      <c r="PGT370" s="10"/>
      <c r="PHA370" s="10"/>
      <c r="PHB370" s="10"/>
      <c r="PHI370" s="10"/>
      <c r="PHJ370" s="10"/>
      <c r="PHQ370" s="10"/>
      <c r="PHR370" s="10"/>
      <c r="PHY370" s="10"/>
      <c r="PHZ370" s="10"/>
      <c r="PIG370" s="10"/>
      <c r="PIH370" s="10"/>
      <c r="PIO370" s="10"/>
      <c r="PIP370" s="10"/>
      <c r="PIW370" s="10"/>
      <c r="PIX370" s="10"/>
      <c r="PJE370" s="10"/>
      <c r="PJF370" s="10"/>
      <c r="PJM370" s="10"/>
      <c r="PJN370" s="10"/>
      <c r="PJU370" s="10"/>
      <c r="PJV370" s="10"/>
      <c r="PKC370" s="10"/>
      <c r="PKD370" s="10"/>
      <c r="PKK370" s="10"/>
      <c r="PKL370" s="10"/>
      <c r="PKS370" s="10"/>
      <c r="PKT370" s="10"/>
      <c r="PLA370" s="10"/>
      <c r="PLB370" s="10"/>
      <c r="PLI370" s="10"/>
      <c r="PLJ370" s="10"/>
      <c r="PLQ370" s="10"/>
      <c r="PLR370" s="10"/>
      <c r="PLY370" s="10"/>
      <c r="PLZ370" s="10"/>
      <c r="PMG370" s="10"/>
      <c r="PMH370" s="10"/>
      <c r="PMO370" s="10"/>
      <c r="PMP370" s="10"/>
      <c r="PMW370" s="10"/>
      <c r="PMX370" s="10"/>
      <c r="PNE370" s="10"/>
      <c r="PNF370" s="10"/>
      <c r="PNM370" s="10"/>
      <c r="PNN370" s="10"/>
      <c r="PNU370" s="10"/>
      <c r="PNV370" s="10"/>
      <c r="POC370" s="10"/>
      <c r="POD370" s="10"/>
      <c r="POK370" s="10"/>
      <c r="POL370" s="10"/>
      <c r="POS370" s="10"/>
      <c r="POT370" s="10"/>
      <c r="PPA370" s="10"/>
      <c r="PPB370" s="10"/>
      <c r="PPI370" s="10"/>
      <c r="PPJ370" s="10"/>
      <c r="PPQ370" s="10"/>
      <c r="PPR370" s="10"/>
      <c r="PPY370" s="10"/>
      <c r="PPZ370" s="10"/>
      <c r="PQG370" s="10"/>
      <c r="PQH370" s="10"/>
      <c r="PQO370" s="10"/>
      <c r="PQP370" s="10"/>
      <c r="PQW370" s="10"/>
      <c r="PQX370" s="10"/>
      <c r="PRE370" s="10"/>
      <c r="PRF370" s="10"/>
      <c r="PRM370" s="10"/>
      <c r="PRN370" s="10"/>
      <c r="PRU370" s="10"/>
      <c r="PRV370" s="10"/>
      <c r="PSC370" s="10"/>
      <c r="PSD370" s="10"/>
      <c r="PSK370" s="10"/>
      <c r="PSL370" s="10"/>
      <c r="PSS370" s="10"/>
      <c r="PST370" s="10"/>
      <c r="PTA370" s="10"/>
      <c r="PTB370" s="10"/>
      <c r="PTI370" s="10"/>
      <c r="PTJ370" s="10"/>
      <c r="PTQ370" s="10"/>
      <c r="PTR370" s="10"/>
      <c r="PTY370" s="10"/>
      <c r="PTZ370" s="10"/>
      <c r="PUG370" s="10"/>
      <c r="PUH370" s="10"/>
      <c r="PUO370" s="10"/>
      <c r="PUP370" s="10"/>
      <c r="PUW370" s="10"/>
      <c r="PUX370" s="10"/>
      <c r="PVE370" s="10"/>
      <c r="PVF370" s="10"/>
      <c r="PVM370" s="10"/>
      <c r="PVN370" s="10"/>
      <c r="PVU370" s="10"/>
      <c r="PVV370" s="10"/>
      <c r="PWC370" s="10"/>
      <c r="PWD370" s="10"/>
      <c r="PWK370" s="10"/>
      <c r="PWL370" s="10"/>
      <c r="PWS370" s="10"/>
      <c r="PWT370" s="10"/>
      <c r="PXA370" s="10"/>
      <c r="PXB370" s="10"/>
      <c r="PXI370" s="10"/>
      <c r="PXJ370" s="10"/>
      <c r="PXQ370" s="10"/>
      <c r="PXR370" s="10"/>
      <c r="PXY370" s="10"/>
      <c r="PXZ370" s="10"/>
      <c r="PYG370" s="10"/>
      <c r="PYH370" s="10"/>
      <c r="PYO370" s="10"/>
      <c r="PYP370" s="10"/>
      <c r="PYW370" s="10"/>
      <c r="PYX370" s="10"/>
      <c r="PZE370" s="10"/>
      <c r="PZF370" s="10"/>
      <c r="PZM370" s="10"/>
      <c r="PZN370" s="10"/>
      <c r="PZU370" s="10"/>
      <c r="PZV370" s="10"/>
      <c r="QAC370" s="10"/>
      <c r="QAD370" s="10"/>
      <c r="QAK370" s="10"/>
      <c r="QAL370" s="10"/>
      <c r="QAS370" s="10"/>
      <c r="QAT370" s="10"/>
      <c r="QBA370" s="10"/>
      <c r="QBB370" s="10"/>
      <c r="QBI370" s="10"/>
      <c r="QBJ370" s="10"/>
      <c r="QBQ370" s="10"/>
      <c r="QBR370" s="10"/>
      <c r="QBY370" s="10"/>
      <c r="QBZ370" s="10"/>
      <c r="QCG370" s="10"/>
      <c r="QCH370" s="10"/>
      <c r="QCO370" s="10"/>
      <c r="QCP370" s="10"/>
      <c r="QCW370" s="10"/>
      <c r="QCX370" s="10"/>
      <c r="QDE370" s="10"/>
      <c r="QDF370" s="10"/>
      <c r="QDM370" s="10"/>
      <c r="QDN370" s="10"/>
      <c r="QDU370" s="10"/>
      <c r="QDV370" s="10"/>
      <c r="QEC370" s="10"/>
      <c r="QED370" s="10"/>
      <c r="QEK370" s="10"/>
      <c r="QEL370" s="10"/>
      <c r="QES370" s="10"/>
      <c r="QET370" s="10"/>
      <c r="QFA370" s="10"/>
      <c r="QFB370" s="10"/>
      <c r="QFI370" s="10"/>
      <c r="QFJ370" s="10"/>
      <c r="QFQ370" s="10"/>
      <c r="QFR370" s="10"/>
      <c r="QFY370" s="10"/>
      <c r="QFZ370" s="10"/>
      <c r="QGG370" s="10"/>
      <c r="QGH370" s="10"/>
      <c r="QGO370" s="10"/>
      <c r="QGP370" s="10"/>
      <c r="QGW370" s="10"/>
      <c r="QGX370" s="10"/>
      <c r="QHE370" s="10"/>
      <c r="QHF370" s="10"/>
      <c r="QHM370" s="10"/>
      <c r="QHN370" s="10"/>
      <c r="QHU370" s="10"/>
      <c r="QHV370" s="10"/>
      <c r="QIC370" s="10"/>
      <c r="QID370" s="10"/>
      <c r="QIK370" s="10"/>
      <c r="QIL370" s="10"/>
      <c r="QIS370" s="10"/>
      <c r="QIT370" s="10"/>
      <c r="QJA370" s="10"/>
      <c r="QJB370" s="10"/>
      <c r="QJI370" s="10"/>
      <c r="QJJ370" s="10"/>
      <c r="QJQ370" s="10"/>
      <c r="QJR370" s="10"/>
      <c r="QJY370" s="10"/>
      <c r="QJZ370" s="10"/>
      <c r="QKG370" s="10"/>
      <c r="QKH370" s="10"/>
      <c r="QKO370" s="10"/>
      <c r="QKP370" s="10"/>
      <c r="QKW370" s="10"/>
      <c r="QKX370" s="10"/>
      <c r="QLE370" s="10"/>
      <c r="QLF370" s="10"/>
      <c r="QLM370" s="10"/>
      <c r="QLN370" s="10"/>
      <c r="QLU370" s="10"/>
      <c r="QLV370" s="10"/>
      <c r="QMC370" s="10"/>
      <c r="QMD370" s="10"/>
      <c r="QMK370" s="10"/>
      <c r="QML370" s="10"/>
      <c r="QMS370" s="10"/>
      <c r="QMT370" s="10"/>
      <c r="QNA370" s="10"/>
      <c r="QNB370" s="10"/>
      <c r="QNI370" s="10"/>
      <c r="QNJ370" s="10"/>
      <c r="QNQ370" s="10"/>
      <c r="QNR370" s="10"/>
      <c r="QNY370" s="10"/>
      <c r="QNZ370" s="10"/>
      <c r="QOG370" s="10"/>
      <c r="QOH370" s="10"/>
      <c r="QOO370" s="10"/>
      <c r="QOP370" s="10"/>
      <c r="QOW370" s="10"/>
      <c r="QOX370" s="10"/>
      <c r="QPE370" s="10"/>
      <c r="QPF370" s="10"/>
      <c r="QPM370" s="10"/>
      <c r="QPN370" s="10"/>
      <c r="QPU370" s="10"/>
      <c r="QPV370" s="10"/>
      <c r="QQC370" s="10"/>
      <c r="QQD370" s="10"/>
      <c r="QQK370" s="10"/>
      <c r="QQL370" s="10"/>
      <c r="QQS370" s="10"/>
      <c r="QQT370" s="10"/>
      <c r="QRA370" s="10"/>
      <c r="QRB370" s="10"/>
      <c r="QRI370" s="10"/>
      <c r="QRJ370" s="10"/>
      <c r="QRQ370" s="10"/>
      <c r="QRR370" s="10"/>
      <c r="QRY370" s="10"/>
      <c r="QRZ370" s="10"/>
      <c r="QSG370" s="10"/>
      <c r="QSH370" s="10"/>
      <c r="QSO370" s="10"/>
      <c r="QSP370" s="10"/>
      <c r="QSW370" s="10"/>
      <c r="QSX370" s="10"/>
      <c r="QTE370" s="10"/>
      <c r="QTF370" s="10"/>
      <c r="QTM370" s="10"/>
      <c r="QTN370" s="10"/>
      <c r="QTU370" s="10"/>
      <c r="QTV370" s="10"/>
      <c r="QUC370" s="10"/>
      <c r="QUD370" s="10"/>
      <c r="QUK370" s="10"/>
      <c r="QUL370" s="10"/>
      <c r="QUS370" s="10"/>
      <c r="QUT370" s="10"/>
      <c r="QVA370" s="10"/>
      <c r="QVB370" s="10"/>
      <c r="QVI370" s="10"/>
      <c r="QVJ370" s="10"/>
      <c r="QVQ370" s="10"/>
      <c r="QVR370" s="10"/>
      <c r="QVY370" s="10"/>
      <c r="QVZ370" s="10"/>
      <c r="QWG370" s="10"/>
      <c r="QWH370" s="10"/>
      <c r="QWO370" s="10"/>
      <c r="QWP370" s="10"/>
      <c r="QWW370" s="10"/>
      <c r="QWX370" s="10"/>
      <c r="QXE370" s="10"/>
      <c r="QXF370" s="10"/>
      <c r="QXM370" s="10"/>
      <c r="QXN370" s="10"/>
      <c r="QXU370" s="10"/>
      <c r="QXV370" s="10"/>
      <c r="QYC370" s="10"/>
      <c r="QYD370" s="10"/>
      <c r="QYK370" s="10"/>
      <c r="QYL370" s="10"/>
      <c r="QYS370" s="10"/>
      <c r="QYT370" s="10"/>
      <c r="QZA370" s="10"/>
      <c r="QZB370" s="10"/>
      <c r="QZI370" s="10"/>
      <c r="QZJ370" s="10"/>
      <c r="QZQ370" s="10"/>
      <c r="QZR370" s="10"/>
      <c r="QZY370" s="10"/>
      <c r="QZZ370" s="10"/>
      <c r="RAG370" s="10"/>
      <c r="RAH370" s="10"/>
      <c r="RAO370" s="10"/>
      <c r="RAP370" s="10"/>
      <c r="RAW370" s="10"/>
      <c r="RAX370" s="10"/>
      <c r="RBE370" s="10"/>
      <c r="RBF370" s="10"/>
      <c r="RBM370" s="10"/>
      <c r="RBN370" s="10"/>
      <c r="RBU370" s="10"/>
      <c r="RBV370" s="10"/>
      <c r="RCC370" s="10"/>
      <c r="RCD370" s="10"/>
      <c r="RCK370" s="10"/>
      <c r="RCL370" s="10"/>
      <c r="RCS370" s="10"/>
      <c r="RCT370" s="10"/>
      <c r="RDA370" s="10"/>
      <c r="RDB370" s="10"/>
      <c r="RDI370" s="10"/>
      <c r="RDJ370" s="10"/>
      <c r="RDQ370" s="10"/>
      <c r="RDR370" s="10"/>
      <c r="RDY370" s="10"/>
      <c r="RDZ370" s="10"/>
      <c r="REG370" s="10"/>
      <c r="REH370" s="10"/>
      <c r="REO370" s="10"/>
      <c r="REP370" s="10"/>
      <c r="REW370" s="10"/>
      <c r="REX370" s="10"/>
      <c r="RFE370" s="10"/>
      <c r="RFF370" s="10"/>
      <c r="RFM370" s="10"/>
      <c r="RFN370" s="10"/>
      <c r="RFU370" s="10"/>
      <c r="RFV370" s="10"/>
      <c r="RGC370" s="10"/>
      <c r="RGD370" s="10"/>
      <c r="RGK370" s="10"/>
      <c r="RGL370" s="10"/>
      <c r="RGS370" s="10"/>
      <c r="RGT370" s="10"/>
      <c r="RHA370" s="10"/>
      <c r="RHB370" s="10"/>
      <c r="RHI370" s="10"/>
      <c r="RHJ370" s="10"/>
      <c r="RHQ370" s="10"/>
      <c r="RHR370" s="10"/>
      <c r="RHY370" s="10"/>
      <c r="RHZ370" s="10"/>
      <c r="RIG370" s="10"/>
      <c r="RIH370" s="10"/>
      <c r="RIO370" s="10"/>
      <c r="RIP370" s="10"/>
      <c r="RIW370" s="10"/>
      <c r="RIX370" s="10"/>
      <c r="RJE370" s="10"/>
      <c r="RJF370" s="10"/>
      <c r="RJM370" s="10"/>
      <c r="RJN370" s="10"/>
      <c r="RJU370" s="10"/>
      <c r="RJV370" s="10"/>
      <c r="RKC370" s="10"/>
      <c r="RKD370" s="10"/>
      <c r="RKK370" s="10"/>
      <c r="RKL370" s="10"/>
      <c r="RKS370" s="10"/>
      <c r="RKT370" s="10"/>
      <c r="RLA370" s="10"/>
      <c r="RLB370" s="10"/>
      <c r="RLI370" s="10"/>
      <c r="RLJ370" s="10"/>
      <c r="RLQ370" s="10"/>
      <c r="RLR370" s="10"/>
      <c r="RLY370" s="10"/>
      <c r="RLZ370" s="10"/>
      <c r="RMG370" s="10"/>
      <c r="RMH370" s="10"/>
      <c r="RMO370" s="10"/>
      <c r="RMP370" s="10"/>
      <c r="RMW370" s="10"/>
      <c r="RMX370" s="10"/>
      <c r="RNE370" s="10"/>
      <c r="RNF370" s="10"/>
      <c r="RNM370" s="10"/>
      <c r="RNN370" s="10"/>
      <c r="RNU370" s="10"/>
      <c r="RNV370" s="10"/>
      <c r="ROC370" s="10"/>
      <c r="ROD370" s="10"/>
      <c r="ROK370" s="10"/>
      <c r="ROL370" s="10"/>
      <c r="ROS370" s="10"/>
      <c r="ROT370" s="10"/>
      <c r="RPA370" s="10"/>
      <c r="RPB370" s="10"/>
      <c r="RPI370" s="10"/>
      <c r="RPJ370" s="10"/>
      <c r="RPQ370" s="10"/>
      <c r="RPR370" s="10"/>
      <c r="RPY370" s="10"/>
      <c r="RPZ370" s="10"/>
      <c r="RQG370" s="10"/>
      <c r="RQH370" s="10"/>
      <c r="RQO370" s="10"/>
      <c r="RQP370" s="10"/>
      <c r="RQW370" s="10"/>
      <c r="RQX370" s="10"/>
      <c r="RRE370" s="10"/>
      <c r="RRF370" s="10"/>
      <c r="RRM370" s="10"/>
      <c r="RRN370" s="10"/>
      <c r="RRU370" s="10"/>
      <c r="RRV370" s="10"/>
      <c r="RSC370" s="10"/>
      <c r="RSD370" s="10"/>
      <c r="RSK370" s="10"/>
      <c r="RSL370" s="10"/>
      <c r="RSS370" s="10"/>
      <c r="RST370" s="10"/>
      <c r="RTA370" s="10"/>
      <c r="RTB370" s="10"/>
      <c r="RTI370" s="10"/>
      <c r="RTJ370" s="10"/>
      <c r="RTQ370" s="10"/>
      <c r="RTR370" s="10"/>
      <c r="RTY370" s="10"/>
      <c r="RTZ370" s="10"/>
      <c r="RUG370" s="10"/>
      <c r="RUH370" s="10"/>
      <c r="RUO370" s="10"/>
      <c r="RUP370" s="10"/>
      <c r="RUW370" s="10"/>
      <c r="RUX370" s="10"/>
      <c r="RVE370" s="10"/>
      <c r="RVF370" s="10"/>
      <c r="RVM370" s="10"/>
      <c r="RVN370" s="10"/>
      <c r="RVU370" s="10"/>
      <c r="RVV370" s="10"/>
      <c r="RWC370" s="10"/>
      <c r="RWD370" s="10"/>
      <c r="RWK370" s="10"/>
      <c r="RWL370" s="10"/>
      <c r="RWS370" s="10"/>
      <c r="RWT370" s="10"/>
      <c r="RXA370" s="10"/>
      <c r="RXB370" s="10"/>
      <c r="RXI370" s="10"/>
      <c r="RXJ370" s="10"/>
      <c r="RXQ370" s="10"/>
      <c r="RXR370" s="10"/>
      <c r="RXY370" s="10"/>
      <c r="RXZ370" s="10"/>
      <c r="RYG370" s="10"/>
      <c r="RYH370" s="10"/>
      <c r="RYO370" s="10"/>
      <c r="RYP370" s="10"/>
      <c r="RYW370" s="10"/>
      <c r="RYX370" s="10"/>
      <c r="RZE370" s="10"/>
      <c r="RZF370" s="10"/>
      <c r="RZM370" s="10"/>
      <c r="RZN370" s="10"/>
      <c r="RZU370" s="10"/>
      <c r="RZV370" s="10"/>
      <c r="SAC370" s="10"/>
      <c r="SAD370" s="10"/>
      <c r="SAK370" s="10"/>
      <c r="SAL370" s="10"/>
      <c r="SAS370" s="10"/>
      <c r="SAT370" s="10"/>
      <c r="SBA370" s="10"/>
      <c r="SBB370" s="10"/>
      <c r="SBI370" s="10"/>
      <c r="SBJ370" s="10"/>
      <c r="SBQ370" s="10"/>
      <c r="SBR370" s="10"/>
      <c r="SBY370" s="10"/>
      <c r="SBZ370" s="10"/>
      <c r="SCG370" s="10"/>
      <c r="SCH370" s="10"/>
      <c r="SCO370" s="10"/>
      <c r="SCP370" s="10"/>
      <c r="SCW370" s="10"/>
      <c r="SCX370" s="10"/>
      <c r="SDE370" s="10"/>
      <c r="SDF370" s="10"/>
      <c r="SDM370" s="10"/>
      <c r="SDN370" s="10"/>
      <c r="SDU370" s="10"/>
      <c r="SDV370" s="10"/>
      <c r="SEC370" s="10"/>
      <c r="SED370" s="10"/>
      <c r="SEK370" s="10"/>
      <c r="SEL370" s="10"/>
      <c r="SES370" s="10"/>
      <c r="SET370" s="10"/>
      <c r="SFA370" s="10"/>
      <c r="SFB370" s="10"/>
      <c r="SFI370" s="10"/>
      <c r="SFJ370" s="10"/>
      <c r="SFQ370" s="10"/>
      <c r="SFR370" s="10"/>
      <c r="SFY370" s="10"/>
      <c r="SFZ370" s="10"/>
      <c r="SGG370" s="10"/>
      <c r="SGH370" s="10"/>
      <c r="SGO370" s="10"/>
      <c r="SGP370" s="10"/>
      <c r="SGW370" s="10"/>
      <c r="SGX370" s="10"/>
      <c r="SHE370" s="10"/>
      <c r="SHF370" s="10"/>
      <c r="SHM370" s="10"/>
      <c r="SHN370" s="10"/>
      <c r="SHU370" s="10"/>
      <c r="SHV370" s="10"/>
      <c r="SIC370" s="10"/>
      <c r="SID370" s="10"/>
      <c r="SIK370" s="10"/>
      <c r="SIL370" s="10"/>
      <c r="SIS370" s="10"/>
      <c r="SIT370" s="10"/>
      <c r="SJA370" s="10"/>
      <c r="SJB370" s="10"/>
      <c r="SJI370" s="10"/>
      <c r="SJJ370" s="10"/>
      <c r="SJQ370" s="10"/>
      <c r="SJR370" s="10"/>
      <c r="SJY370" s="10"/>
      <c r="SJZ370" s="10"/>
      <c r="SKG370" s="10"/>
      <c r="SKH370" s="10"/>
      <c r="SKO370" s="10"/>
      <c r="SKP370" s="10"/>
      <c r="SKW370" s="10"/>
      <c r="SKX370" s="10"/>
      <c r="SLE370" s="10"/>
      <c r="SLF370" s="10"/>
      <c r="SLM370" s="10"/>
      <c r="SLN370" s="10"/>
      <c r="SLU370" s="10"/>
      <c r="SLV370" s="10"/>
      <c r="SMC370" s="10"/>
      <c r="SMD370" s="10"/>
      <c r="SMK370" s="10"/>
      <c r="SML370" s="10"/>
      <c r="SMS370" s="10"/>
      <c r="SMT370" s="10"/>
      <c r="SNA370" s="10"/>
      <c r="SNB370" s="10"/>
      <c r="SNI370" s="10"/>
      <c r="SNJ370" s="10"/>
      <c r="SNQ370" s="10"/>
      <c r="SNR370" s="10"/>
      <c r="SNY370" s="10"/>
      <c r="SNZ370" s="10"/>
      <c r="SOG370" s="10"/>
      <c r="SOH370" s="10"/>
      <c r="SOO370" s="10"/>
      <c r="SOP370" s="10"/>
      <c r="SOW370" s="10"/>
      <c r="SOX370" s="10"/>
      <c r="SPE370" s="10"/>
      <c r="SPF370" s="10"/>
      <c r="SPM370" s="10"/>
      <c r="SPN370" s="10"/>
      <c r="SPU370" s="10"/>
      <c r="SPV370" s="10"/>
      <c r="SQC370" s="10"/>
      <c r="SQD370" s="10"/>
      <c r="SQK370" s="10"/>
      <c r="SQL370" s="10"/>
      <c r="SQS370" s="10"/>
      <c r="SQT370" s="10"/>
      <c r="SRA370" s="10"/>
      <c r="SRB370" s="10"/>
      <c r="SRI370" s="10"/>
      <c r="SRJ370" s="10"/>
      <c r="SRQ370" s="10"/>
      <c r="SRR370" s="10"/>
      <c r="SRY370" s="10"/>
      <c r="SRZ370" s="10"/>
      <c r="SSG370" s="10"/>
      <c r="SSH370" s="10"/>
      <c r="SSO370" s="10"/>
      <c r="SSP370" s="10"/>
      <c r="SSW370" s="10"/>
      <c r="SSX370" s="10"/>
      <c r="STE370" s="10"/>
      <c r="STF370" s="10"/>
      <c r="STM370" s="10"/>
      <c r="STN370" s="10"/>
      <c r="STU370" s="10"/>
      <c r="STV370" s="10"/>
      <c r="SUC370" s="10"/>
      <c r="SUD370" s="10"/>
      <c r="SUK370" s="10"/>
      <c r="SUL370" s="10"/>
      <c r="SUS370" s="10"/>
      <c r="SUT370" s="10"/>
      <c r="SVA370" s="10"/>
      <c r="SVB370" s="10"/>
      <c r="SVI370" s="10"/>
      <c r="SVJ370" s="10"/>
      <c r="SVQ370" s="10"/>
      <c r="SVR370" s="10"/>
      <c r="SVY370" s="10"/>
      <c r="SVZ370" s="10"/>
      <c r="SWG370" s="10"/>
      <c r="SWH370" s="10"/>
      <c r="SWO370" s="10"/>
      <c r="SWP370" s="10"/>
      <c r="SWW370" s="10"/>
      <c r="SWX370" s="10"/>
      <c r="SXE370" s="10"/>
      <c r="SXF370" s="10"/>
      <c r="SXM370" s="10"/>
      <c r="SXN370" s="10"/>
      <c r="SXU370" s="10"/>
      <c r="SXV370" s="10"/>
      <c r="SYC370" s="10"/>
      <c r="SYD370" s="10"/>
      <c r="SYK370" s="10"/>
      <c r="SYL370" s="10"/>
      <c r="SYS370" s="10"/>
      <c r="SYT370" s="10"/>
      <c r="SZA370" s="10"/>
      <c r="SZB370" s="10"/>
      <c r="SZI370" s="10"/>
      <c r="SZJ370" s="10"/>
      <c r="SZQ370" s="10"/>
      <c r="SZR370" s="10"/>
      <c r="SZY370" s="10"/>
      <c r="SZZ370" s="10"/>
      <c r="TAG370" s="10"/>
      <c r="TAH370" s="10"/>
      <c r="TAO370" s="10"/>
      <c r="TAP370" s="10"/>
      <c r="TAW370" s="10"/>
      <c r="TAX370" s="10"/>
      <c r="TBE370" s="10"/>
      <c r="TBF370" s="10"/>
      <c r="TBM370" s="10"/>
      <c r="TBN370" s="10"/>
      <c r="TBU370" s="10"/>
      <c r="TBV370" s="10"/>
      <c r="TCC370" s="10"/>
      <c r="TCD370" s="10"/>
      <c r="TCK370" s="10"/>
      <c r="TCL370" s="10"/>
      <c r="TCS370" s="10"/>
      <c r="TCT370" s="10"/>
      <c r="TDA370" s="10"/>
      <c r="TDB370" s="10"/>
      <c r="TDI370" s="10"/>
      <c r="TDJ370" s="10"/>
      <c r="TDQ370" s="10"/>
      <c r="TDR370" s="10"/>
      <c r="TDY370" s="10"/>
      <c r="TDZ370" s="10"/>
      <c r="TEG370" s="10"/>
      <c r="TEH370" s="10"/>
      <c r="TEO370" s="10"/>
      <c r="TEP370" s="10"/>
      <c r="TEW370" s="10"/>
      <c r="TEX370" s="10"/>
      <c r="TFE370" s="10"/>
      <c r="TFF370" s="10"/>
      <c r="TFM370" s="10"/>
      <c r="TFN370" s="10"/>
      <c r="TFU370" s="10"/>
      <c r="TFV370" s="10"/>
      <c r="TGC370" s="10"/>
      <c r="TGD370" s="10"/>
      <c r="TGK370" s="10"/>
      <c r="TGL370" s="10"/>
      <c r="TGS370" s="10"/>
      <c r="TGT370" s="10"/>
      <c r="THA370" s="10"/>
      <c r="THB370" s="10"/>
      <c r="THI370" s="10"/>
      <c r="THJ370" s="10"/>
      <c r="THQ370" s="10"/>
      <c r="THR370" s="10"/>
      <c r="THY370" s="10"/>
      <c r="THZ370" s="10"/>
      <c r="TIG370" s="10"/>
      <c r="TIH370" s="10"/>
      <c r="TIO370" s="10"/>
      <c r="TIP370" s="10"/>
      <c r="TIW370" s="10"/>
      <c r="TIX370" s="10"/>
      <c r="TJE370" s="10"/>
      <c r="TJF370" s="10"/>
      <c r="TJM370" s="10"/>
      <c r="TJN370" s="10"/>
      <c r="TJU370" s="10"/>
      <c r="TJV370" s="10"/>
      <c r="TKC370" s="10"/>
      <c r="TKD370" s="10"/>
      <c r="TKK370" s="10"/>
      <c r="TKL370" s="10"/>
      <c r="TKS370" s="10"/>
      <c r="TKT370" s="10"/>
      <c r="TLA370" s="10"/>
      <c r="TLB370" s="10"/>
      <c r="TLI370" s="10"/>
      <c r="TLJ370" s="10"/>
      <c r="TLQ370" s="10"/>
      <c r="TLR370" s="10"/>
      <c r="TLY370" s="10"/>
      <c r="TLZ370" s="10"/>
      <c r="TMG370" s="10"/>
      <c r="TMH370" s="10"/>
      <c r="TMO370" s="10"/>
      <c r="TMP370" s="10"/>
      <c r="TMW370" s="10"/>
      <c r="TMX370" s="10"/>
      <c r="TNE370" s="10"/>
      <c r="TNF370" s="10"/>
      <c r="TNM370" s="10"/>
      <c r="TNN370" s="10"/>
      <c r="TNU370" s="10"/>
      <c r="TNV370" s="10"/>
      <c r="TOC370" s="10"/>
      <c r="TOD370" s="10"/>
      <c r="TOK370" s="10"/>
      <c r="TOL370" s="10"/>
      <c r="TOS370" s="10"/>
      <c r="TOT370" s="10"/>
      <c r="TPA370" s="10"/>
      <c r="TPB370" s="10"/>
      <c r="TPI370" s="10"/>
      <c r="TPJ370" s="10"/>
      <c r="TPQ370" s="10"/>
      <c r="TPR370" s="10"/>
      <c r="TPY370" s="10"/>
      <c r="TPZ370" s="10"/>
      <c r="TQG370" s="10"/>
      <c r="TQH370" s="10"/>
      <c r="TQO370" s="10"/>
      <c r="TQP370" s="10"/>
      <c r="TQW370" s="10"/>
      <c r="TQX370" s="10"/>
      <c r="TRE370" s="10"/>
      <c r="TRF370" s="10"/>
      <c r="TRM370" s="10"/>
      <c r="TRN370" s="10"/>
      <c r="TRU370" s="10"/>
      <c r="TRV370" s="10"/>
      <c r="TSC370" s="10"/>
      <c r="TSD370" s="10"/>
      <c r="TSK370" s="10"/>
      <c r="TSL370" s="10"/>
      <c r="TSS370" s="10"/>
      <c r="TST370" s="10"/>
      <c r="TTA370" s="10"/>
      <c r="TTB370" s="10"/>
      <c r="TTI370" s="10"/>
      <c r="TTJ370" s="10"/>
      <c r="TTQ370" s="10"/>
      <c r="TTR370" s="10"/>
      <c r="TTY370" s="10"/>
      <c r="TTZ370" s="10"/>
      <c r="TUG370" s="10"/>
      <c r="TUH370" s="10"/>
      <c r="TUO370" s="10"/>
      <c r="TUP370" s="10"/>
      <c r="TUW370" s="10"/>
      <c r="TUX370" s="10"/>
      <c r="TVE370" s="10"/>
      <c r="TVF370" s="10"/>
      <c r="TVM370" s="10"/>
      <c r="TVN370" s="10"/>
      <c r="TVU370" s="10"/>
      <c r="TVV370" s="10"/>
      <c r="TWC370" s="10"/>
      <c r="TWD370" s="10"/>
      <c r="TWK370" s="10"/>
      <c r="TWL370" s="10"/>
      <c r="TWS370" s="10"/>
      <c r="TWT370" s="10"/>
      <c r="TXA370" s="10"/>
      <c r="TXB370" s="10"/>
      <c r="TXI370" s="10"/>
      <c r="TXJ370" s="10"/>
      <c r="TXQ370" s="10"/>
      <c r="TXR370" s="10"/>
      <c r="TXY370" s="10"/>
      <c r="TXZ370" s="10"/>
      <c r="TYG370" s="10"/>
      <c r="TYH370" s="10"/>
      <c r="TYO370" s="10"/>
      <c r="TYP370" s="10"/>
      <c r="TYW370" s="10"/>
      <c r="TYX370" s="10"/>
      <c r="TZE370" s="10"/>
      <c r="TZF370" s="10"/>
      <c r="TZM370" s="10"/>
      <c r="TZN370" s="10"/>
      <c r="TZU370" s="10"/>
      <c r="TZV370" s="10"/>
      <c r="UAC370" s="10"/>
      <c r="UAD370" s="10"/>
      <c r="UAK370" s="10"/>
      <c r="UAL370" s="10"/>
      <c r="UAS370" s="10"/>
      <c r="UAT370" s="10"/>
      <c r="UBA370" s="10"/>
      <c r="UBB370" s="10"/>
      <c r="UBI370" s="10"/>
      <c r="UBJ370" s="10"/>
      <c r="UBQ370" s="10"/>
      <c r="UBR370" s="10"/>
      <c r="UBY370" s="10"/>
      <c r="UBZ370" s="10"/>
      <c r="UCG370" s="10"/>
      <c r="UCH370" s="10"/>
      <c r="UCO370" s="10"/>
      <c r="UCP370" s="10"/>
      <c r="UCW370" s="10"/>
      <c r="UCX370" s="10"/>
      <c r="UDE370" s="10"/>
      <c r="UDF370" s="10"/>
      <c r="UDM370" s="10"/>
      <c r="UDN370" s="10"/>
      <c r="UDU370" s="10"/>
      <c r="UDV370" s="10"/>
      <c r="UEC370" s="10"/>
      <c r="UED370" s="10"/>
      <c r="UEK370" s="10"/>
      <c r="UEL370" s="10"/>
      <c r="UES370" s="10"/>
      <c r="UET370" s="10"/>
      <c r="UFA370" s="10"/>
      <c r="UFB370" s="10"/>
      <c r="UFI370" s="10"/>
      <c r="UFJ370" s="10"/>
      <c r="UFQ370" s="10"/>
      <c r="UFR370" s="10"/>
      <c r="UFY370" s="10"/>
      <c r="UFZ370" s="10"/>
      <c r="UGG370" s="10"/>
      <c r="UGH370" s="10"/>
      <c r="UGO370" s="10"/>
      <c r="UGP370" s="10"/>
      <c r="UGW370" s="10"/>
      <c r="UGX370" s="10"/>
      <c r="UHE370" s="10"/>
      <c r="UHF370" s="10"/>
      <c r="UHM370" s="10"/>
      <c r="UHN370" s="10"/>
      <c r="UHU370" s="10"/>
      <c r="UHV370" s="10"/>
      <c r="UIC370" s="10"/>
      <c r="UID370" s="10"/>
      <c r="UIK370" s="10"/>
      <c r="UIL370" s="10"/>
      <c r="UIS370" s="10"/>
      <c r="UIT370" s="10"/>
      <c r="UJA370" s="10"/>
      <c r="UJB370" s="10"/>
      <c r="UJI370" s="10"/>
      <c r="UJJ370" s="10"/>
      <c r="UJQ370" s="10"/>
      <c r="UJR370" s="10"/>
      <c r="UJY370" s="10"/>
      <c r="UJZ370" s="10"/>
      <c r="UKG370" s="10"/>
      <c r="UKH370" s="10"/>
      <c r="UKO370" s="10"/>
      <c r="UKP370" s="10"/>
      <c r="UKW370" s="10"/>
      <c r="UKX370" s="10"/>
      <c r="ULE370" s="10"/>
      <c r="ULF370" s="10"/>
      <c r="ULM370" s="10"/>
      <c r="ULN370" s="10"/>
      <c r="ULU370" s="10"/>
      <c r="ULV370" s="10"/>
      <c r="UMC370" s="10"/>
      <c r="UMD370" s="10"/>
      <c r="UMK370" s="10"/>
      <c r="UML370" s="10"/>
      <c r="UMS370" s="10"/>
      <c r="UMT370" s="10"/>
      <c r="UNA370" s="10"/>
      <c r="UNB370" s="10"/>
      <c r="UNI370" s="10"/>
      <c r="UNJ370" s="10"/>
      <c r="UNQ370" s="10"/>
      <c r="UNR370" s="10"/>
      <c r="UNY370" s="10"/>
      <c r="UNZ370" s="10"/>
      <c r="UOG370" s="10"/>
      <c r="UOH370" s="10"/>
      <c r="UOO370" s="10"/>
      <c r="UOP370" s="10"/>
      <c r="UOW370" s="10"/>
      <c r="UOX370" s="10"/>
      <c r="UPE370" s="10"/>
      <c r="UPF370" s="10"/>
      <c r="UPM370" s="10"/>
      <c r="UPN370" s="10"/>
      <c r="UPU370" s="10"/>
      <c r="UPV370" s="10"/>
      <c r="UQC370" s="10"/>
      <c r="UQD370" s="10"/>
      <c r="UQK370" s="10"/>
      <c r="UQL370" s="10"/>
      <c r="UQS370" s="10"/>
      <c r="UQT370" s="10"/>
      <c r="URA370" s="10"/>
      <c r="URB370" s="10"/>
      <c r="URI370" s="10"/>
      <c r="URJ370" s="10"/>
      <c r="URQ370" s="10"/>
      <c r="URR370" s="10"/>
      <c r="URY370" s="10"/>
      <c r="URZ370" s="10"/>
      <c r="USG370" s="10"/>
      <c r="USH370" s="10"/>
      <c r="USO370" s="10"/>
      <c r="USP370" s="10"/>
      <c r="USW370" s="10"/>
      <c r="USX370" s="10"/>
      <c r="UTE370" s="10"/>
      <c r="UTF370" s="10"/>
      <c r="UTM370" s="10"/>
      <c r="UTN370" s="10"/>
      <c r="UTU370" s="10"/>
      <c r="UTV370" s="10"/>
      <c r="UUC370" s="10"/>
      <c r="UUD370" s="10"/>
      <c r="UUK370" s="10"/>
      <c r="UUL370" s="10"/>
      <c r="UUS370" s="10"/>
      <c r="UUT370" s="10"/>
      <c r="UVA370" s="10"/>
      <c r="UVB370" s="10"/>
      <c r="UVI370" s="10"/>
      <c r="UVJ370" s="10"/>
      <c r="UVQ370" s="10"/>
      <c r="UVR370" s="10"/>
      <c r="UVY370" s="10"/>
      <c r="UVZ370" s="10"/>
      <c r="UWG370" s="10"/>
      <c r="UWH370" s="10"/>
      <c r="UWO370" s="10"/>
      <c r="UWP370" s="10"/>
      <c r="UWW370" s="10"/>
      <c r="UWX370" s="10"/>
      <c r="UXE370" s="10"/>
      <c r="UXF370" s="10"/>
      <c r="UXM370" s="10"/>
      <c r="UXN370" s="10"/>
      <c r="UXU370" s="10"/>
      <c r="UXV370" s="10"/>
      <c r="UYC370" s="10"/>
      <c r="UYD370" s="10"/>
      <c r="UYK370" s="10"/>
      <c r="UYL370" s="10"/>
      <c r="UYS370" s="10"/>
      <c r="UYT370" s="10"/>
      <c r="UZA370" s="10"/>
      <c r="UZB370" s="10"/>
      <c r="UZI370" s="10"/>
      <c r="UZJ370" s="10"/>
      <c r="UZQ370" s="10"/>
      <c r="UZR370" s="10"/>
      <c r="UZY370" s="10"/>
      <c r="UZZ370" s="10"/>
      <c r="VAG370" s="10"/>
      <c r="VAH370" s="10"/>
      <c r="VAO370" s="10"/>
      <c r="VAP370" s="10"/>
      <c r="VAW370" s="10"/>
      <c r="VAX370" s="10"/>
      <c r="VBE370" s="10"/>
      <c r="VBF370" s="10"/>
      <c r="VBM370" s="10"/>
      <c r="VBN370" s="10"/>
      <c r="VBU370" s="10"/>
      <c r="VBV370" s="10"/>
      <c r="VCC370" s="10"/>
      <c r="VCD370" s="10"/>
      <c r="VCK370" s="10"/>
      <c r="VCL370" s="10"/>
      <c r="VCS370" s="10"/>
      <c r="VCT370" s="10"/>
      <c r="VDA370" s="10"/>
      <c r="VDB370" s="10"/>
      <c r="VDI370" s="10"/>
      <c r="VDJ370" s="10"/>
      <c r="VDQ370" s="10"/>
      <c r="VDR370" s="10"/>
      <c r="VDY370" s="10"/>
      <c r="VDZ370" s="10"/>
      <c r="VEG370" s="10"/>
      <c r="VEH370" s="10"/>
      <c r="VEO370" s="10"/>
      <c r="VEP370" s="10"/>
      <c r="VEW370" s="10"/>
      <c r="VEX370" s="10"/>
      <c r="VFE370" s="10"/>
      <c r="VFF370" s="10"/>
      <c r="VFM370" s="10"/>
      <c r="VFN370" s="10"/>
      <c r="VFU370" s="10"/>
      <c r="VFV370" s="10"/>
      <c r="VGC370" s="10"/>
      <c r="VGD370" s="10"/>
      <c r="VGK370" s="10"/>
      <c r="VGL370" s="10"/>
      <c r="VGS370" s="10"/>
      <c r="VGT370" s="10"/>
      <c r="VHA370" s="10"/>
      <c r="VHB370" s="10"/>
      <c r="VHI370" s="10"/>
      <c r="VHJ370" s="10"/>
      <c r="VHQ370" s="10"/>
      <c r="VHR370" s="10"/>
      <c r="VHY370" s="10"/>
      <c r="VHZ370" s="10"/>
      <c r="VIG370" s="10"/>
      <c r="VIH370" s="10"/>
      <c r="VIO370" s="10"/>
      <c r="VIP370" s="10"/>
      <c r="VIW370" s="10"/>
      <c r="VIX370" s="10"/>
      <c r="VJE370" s="10"/>
      <c r="VJF370" s="10"/>
      <c r="VJM370" s="10"/>
      <c r="VJN370" s="10"/>
      <c r="VJU370" s="10"/>
      <c r="VJV370" s="10"/>
      <c r="VKC370" s="10"/>
      <c r="VKD370" s="10"/>
      <c r="VKK370" s="10"/>
      <c r="VKL370" s="10"/>
      <c r="VKS370" s="10"/>
      <c r="VKT370" s="10"/>
      <c r="VLA370" s="10"/>
      <c r="VLB370" s="10"/>
      <c r="VLI370" s="10"/>
      <c r="VLJ370" s="10"/>
      <c r="VLQ370" s="10"/>
      <c r="VLR370" s="10"/>
      <c r="VLY370" s="10"/>
      <c r="VLZ370" s="10"/>
      <c r="VMG370" s="10"/>
      <c r="VMH370" s="10"/>
      <c r="VMO370" s="10"/>
      <c r="VMP370" s="10"/>
      <c r="VMW370" s="10"/>
      <c r="VMX370" s="10"/>
      <c r="VNE370" s="10"/>
      <c r="VNF370" s="10"/>
      <c r="VNM370" s="10"/>
      <c r="VNN370" s="10"/>
      <c r="VNU370" s="10"/>
      <c r="VNV370" s="10"/>
      <c r="VOC370" s="10"/>
      <c r="VOD370" s="10"/>
      <c r="VOK370" s="10"/>
      <c r="VOL370" s="10"/>
      <c r="VOS370" s="10"/>
      <c r="VOT370" s="10"/>
      <c r="VPA370" s="10"/>
      <c r="VPB370" s="10"/>
      <c r="VPI370" s="10"/>
      <c r="VPJ370" s="10"/>
      <c r="VPQ370" s="10"/>
      <c r="VPR370" s="10"/>
      <c r="VPY370" s="10"/>
      <c r="VPZ370" s="10"/>
      <c r="VQG370" s="10"/>
      <c r="VQH370" s="10"/>
      <c r="VQO370" s="10"/>
      <c r="VQP370" s="10"/>
      <c r="VQW370" s="10"/>
      <c r="VQX370" s="10"/>
      <c r="VRE370" s="10"/>
      <c r="VRF370" s="10"/>
      <c r="VRM370" s="10"/>
      <c r="VRN370" s="10"/>
      <c r="VRU370" s="10"/>
      <c r="VRV370" s="10"/>
      <c r="VSC370" s="10"/>
      <c r="VSD370" s="10"/>
      <c r="VSK370" s="10"/>
      <c r="VSL370" s="10"/>
      <c r="VSS370" s="10"/>
      <c r="VST370" s="10"/>
      <c r="VTA370" s="10"/>
      <c r="VTB370" s="10"/>
      <c r="VTI370" s="10"/>
      <c r="VTJ370" s="10"/>
      <c r="VTQ370" s="10"/>
      <c r="VTR370" s="10"/>
      <c r="VTY370" s="10"/>
      <c r="VTZ370" s="10"/>
      <c r="VUG370" s="10"/>
      <c r="VUH370" s="10"/>
      <c r="VUO370" s="10"/>
      <c r="VUP370" s="10"/>
      <c r="VUW370" s="10"/>
      <c r="VUX370" s="10"/>
      <c r="VVE370" s="10"/>
      <c r="VVF370" s="10"/>
      <c r="VVM370" s="10"/>
      <c r="VVN370" s="10"/>
      <c r="VVU370" s="10"/>
      <c r="VVV370" s="10"/>
      <c r="VWC370" s="10"/>
      <c r="VWD370" s="10"/>
      <c r="VWK370" s="10"/>
      <c r="VWL370" s="10"/>
      <c r="VWS370" s="10"/>
      <c r="VWT370" s="10"/>
      <c r="VXA370" s="10"/>
      <c r="VXB370" s="10"/>
      <c r="VXI370" s="10"/>
      <c r="VXJ370" s="10"/>
      <c r="VXQ370" s="10"/>
      <c r="VXR370" s="10"/>
      <c r="VXY370" s="10"/>
      <c r="VXZ370" s="10"/>
      <c r="VYG370" s="10"/>
      <c r="VYH370" s="10"/>
      <c r="VYO370" s="10"/>
      <c r="VYP370" s="10"/>
      <c r="VYW370" s="10"/>
      <c r="VYX370" s="10"/>
      <c r="VZE370" s="10"/>
      <c r="VZF370" s="10"/>
      <c r="VZM370" s="10"/>
      <c r="VZN370" s="10"/>
      <c r="VZU370" s="10"/>
      <c r="VZV370" s="10"/>
      <c r="WAC370" s="10"/>
      <c r="WAD370" s="10"/>
      <c r="WAK370" s="10"/>
      <c r="WAL370" s="10"/>
      <c r="WAS370" s="10"/>
      <c r="WAT370" s="10"/>
      <c r="WBA370" s="10"/>
      <c r="WBB370" s="10"/>
      <c r="WBI370" s="10"/>
      <c r="WBJ370" s="10"/>
      <c r="WBQ370" s="10"/>
      <c r="WBR370" s="10"/>
      <c r="WBY370" s="10"/>
      <c r="WBZ370" s="10"/>
      <c r="WCG370" s="10"/>
      <c r="WCH370" s="10"/>
      <c r="WCO370" s="10"/>
      <c r="WCP370" s="10"/>
      <c r="WCW370" s="10"/>
      <c r="WCX370" s="10"/>
      <c r="WDE370" s="10"/>
      <c r="WDF370" s="10"/>
      <c r="WDM370" s="10"/>
      <c r="WDN370" s="10"/>
      <c r="WDU370" s="10"/>
      <c r="WDV370" s="10"/>
      <c r="WEC370" s="10"/>
      <c r="WED370" s="10"/>
      <c r="WEK370" s="10"/>
      <c r="WEL370" s="10"/>
      <c r="WES370" s="10"/>
      <c r="WET370" s="10"/>
      <c r="WFA370" s="10"/>
      <c r="WFB370" s="10"/>
      <c r="WFI370" s="10"/>
      <c r="WFJ370" s="10"/>
      <c r="WFQ370" s="10"/>
      <c r="WFR370" s="10"/>
      <c r="WFY370" s="10"/>
      <c r="WFZ370" s="10"/>
      <c r="WGG370" s="10"/>
      <c r="WGH370" s="10"/>
      <c r="WGO370" s="10"/>
      <c r="WGP370" s="10"/>
      <c r="WGW370" s="10"/>
      <c r="WGX370" s="10"/>
      <c r="WHE370" s="10"/>
      <c r="WHF370" s="10"/>
      <c r="WHM370" s="10"/>
      <c r="WHN370" s="10"/>
      <c r="WHU370" s="10"/>
      <c r="WHV370" s="10"/>
      <c r="WIC370" s="10"/>
      <c r="WID370" s="10"/>
      <c r="WIK370" s="10"/>
      <c r="WIL370" s="10"/>
      <c r="WIS370" s="10"/>
      <c r="WIT370" s="10"/>
      <c r="WJA370" s="10"/>
      <c r="WJB370" s="10"/>
      <c r="WJI370" s="10"/>
      <c r="WJJ370" s="10"/>
      <c r="WJQ370" s="10"/>
      <c r="WJR370" s="10"/>
      <c r="WJY370" s="10"/>
      <c r="WJZ370" s="10"/>
      <c r="WKG370" s="10"/>
      <c r="WKH370" s="10"/>
      <c r="WKO370" s="10"/>
      <c r="WKP370" s="10"/>
      <c r="WKW370" s="10"/>
      <c r="WKX370" s="10"/>
      <c r="WLE370" s="10"/>
      <c r="WLF370" s="10"/>
      <c r="WLM370" s="10"/>
      <c r="WLN370" s="10"/>
      <c r="WLU370" s="10"/>
      <c r="WLV370" s="10"/>
      <c r="WMC370" s="10"/>
      <c r="WMD370" s="10"/>
      <c r="WMK370" s="10"/>
      <c r="WML370" s="10"/>
      <c r="WMS370" s="10"/>
      <c r="WMT370" s="10"/>
      <c r="WNA370" s="10"/>
      <c r="WNB370" s="10"/>
      <c r="WNI370" s="10"/>
      <c r="WNJ370" s="10"/>
      <c r="WNQ370" s="10"/>
      <c r="WNR370" s="10"/>
      <c r="WNY370" s="10"/>
      <c r="WNZ370" s="10"/>
      <c r="WOG370" s="10"/>
      <c r="WOH370" s="10"/>
      <c r="WOO370" s="10"/>
      <c r="WOP370" s="10"/>
      <c r="WOW370" s="10"/>
      <c r="WOX370" s="10"/>
      <c r="WPE370" s="10"/>
      <c r="WPF370" s="10"/>
      <c r="WPM370" s="10"/>
      <c r="WPN370" s="10"/>
      <c r="WPU370" s="10"/>
      <c r="WPV370" s="10"/>
      <c r="WQC370" s="10"/>
      <c r="WQD370" s="10"/>
      <c r="WQK370" s="10"/>
      <c r="WQL370" s="10"/>
      <c r="WQS370" s="10"/>
      <c r="WQT370" s="10"/>
      <c r="WRA370" s="10"/>
      <c r="WRB370" s="10"/>
      <c r="WRI370" s="10"/>
      <c r="WRJ370" s="10"/>
      <c r="WRQ370" s="10"/>
      <c r="WRR370" s="10"/>
      <c r="WRY370" s="10"/>
      <c r="WRZ370" s="10"/>
      <c r="WSG370" s="10"/>
      <c r="WSH370" s="10"/>
      <c r="WSO370" s="10"/>
      <c r="WSP370" s="10"/>
      <c r="WSW370" s="10"/>
      <c r="WSX370" s="10"/>
      <c r="WTE370" s="10"/>
      <c r="WTF370" s="10"/>
      <c r="WTM370" s="10"/>
      <c r="WTN370" s="10"/>
      <c r="WTU370" s="10"/>
      <c r="WTV370" s="10"/>
      <c r="WUC370" s="10"/>
      <c r="WUD370" s="10"/>
      <c r="WUK370" s="10"/>
      <c r="WUL370" s="10"/>
      <c r="WUS370" s="10"/>
      <c r="WUT370" s="10"/>
      <c r="WVA370" s="10"/>
      <c r="WVB370" s="10"/>
      <c r="WVI370" s="10"/>
      <c r="WVJ370" s="10"/>
      <c r="WVQ370" s="10"/>
      <c r="WVR370" s="10"/>
      <c r="WVY370" s="10"/>
      <c r="WVZ370" s="10"/>
      <c r="WWG370" s="10"/>
      <c r="WWH370" s="10"/>
      <c r="WWO370" s="10"/>
      <c r="WWP370" s="10"/>
      <c r="WWW370" s="10"/>
      <c r="WWX370" s="10"/>
      <c r="WXE370" s="10"/>
      <c r="WXF370" s="10"/>
      <c r="WXM370" s="10"/>
      <c r="WXN370" s="10"/>
      <c r="WXU370" s="10"/>
      <c r="WXV370" s="10"/>
      <c r="WYC370" s="10"/>
      <c r="WYD370" s="10"/>
      <c r="WYK370" s="10"/>
      <c r="WYL370" s="10"/>
      <c r="WYS370" s="10"/>
      <c r="WYT370" s="10"/>
      <c r="WZA370" s="10"/>
      <c r="WZB370" s="10"/>
      <c r="WZI370" s="10"/>
      <c r="WZJ370" s="10"/>
      <c r="WZQ370" s="10"/>
      <c r="WZR370" s="10"/>
      <c r="WZY370" s="10"/>
      <c r="WZZ370" s="10"/>
      <c r="XAG370" s="10"/>
      <c r="XAH370" s="10"/>
      <c r="XAO370" s="10"/>
      <c r="XAP370" s="10"/>
      <c r="XAW370" s="10"/>
      <c r="XAX370" s="10"/>
      <c r="XBE370" s="10"/>
      <c r="XBF370" s="10"/>
      <c r="XBM370" s="10"/>
      <c r="XBN370" s="10"/>
      <c r="XBU370" s="10"/>
      <c r="XBV370" s="10"/>
      <c r="XCC370" s="10"/>
      <c r="XCD370" s="10"/>
      <c r="XCK370" s="10"/>
      <c r="XCL370" s="10"/>
      <c r="XCS370" s="10"/>
      <c r="XCT370" s="10"/>
      <c r="XDA370" s="10"/>
      <c r="XDB370" s="10"/>
      <c r="XDI370" s="10"/>
      <c r="XDJ370" s="10"/>
      <c r="XDQ370" s="10"/>
      <c r="XDR370" s="10"/>
      <c r="XDY370" s="10"/>
      <c r="XDZ370" s="10"/>
      <c r="XEG370" s="10"/>
      <c r="XEH370" s="10"/>
      <c r="XEO370" s="10"/>
      <c r="XEP370" s="10"/>
      <c r="XEW370" s="10"/>
      <c r="XEX370" s="10"/>
    </row>
    <row r="371" spans="1:1018 1025:2042 2049:3066 3073:4090 4097:5114 5121:6138 6145:7162 7169:8186 8193:9210 9217:10234 10241:11258 11265:12282 12289:13306 13313:14330 14337:15354 15361:16378">
      <c r="Q371" s="10"/>
      <c r="R371" s="10"/>
      <c r="Y371" s="10"/>
      <c r="Z371" s="10"/>
      <c r="AG371" s="10"/>
      <c r="AH371" s="10"/>
      <c r="AO371" s="10"/>
      <c r="AP371" s="10"/>
      <c r="AW371" s="10"/>
      <c r="AX371" s="10"/>
      <c r="BE371" s="10"/>
      <c r="BF371" s="10"/>
      <c r="BM371" s="10"/>
      <c r="BN371" s="10"/>
      <c r="BU371" s="10"/>
      <c r="BV371" s="10"/>
      <c r="CC371" s="10"/>
      <c r="CD371" s="10"/>
      <c r="CK371" s="10"/>
      <c r="CL371" s="10"/>
      <c r="CS371" s="10"/>
      <c r="CT371" s="10"/>
      <c r="DA371" s="10"/>
      <c r="DB371" s="10"/>
      <c r="DI371" s="10"/>
      <c r="DJ371" s="10"/>
      <c r="DQ371" s="10"/>
      <c r="DR371" s="10"/>
      <c r="DY371" s="10"/>
      <c r="DZ371" s="10"/>
      <c r="EG371" s="10"/>
      <c r="EH371" s="10"/>
      <c r="EO371" s="10"/>
      <c r="EP371" s="10"/>
      <c r="EW371" s="10"/>
      <c r="EX371" s="10"/>
      <c r="FE371" s="10"/>
      <c r="FF371" s="10"/>
      <c r="FM371" s="10"/>
      <c r="FN371" s="10"/>
      <c r="FU371" s="10"/>
      <c r="FV371" s="10"/>
      <c r="GC371" s="10"/>
      <c r="GD371" s="10"/>
      <c r="GK371" s="10"/>
      <c r="GL371" s="10"/>
      <c r="GS371" s="10"/>
      <c r="GT371" s="10"/>
      <c r="HA371" s="10"/>
      <c r="HB371" s="10"/>
      <c r="HI371" s="10"/>
      <c r="HJ371" s="10"/>
      <c r="HQ371" s="10"/>
      <c r="HR371" s="10"/>
      <c r="HY371" s="10"/>
      <c r="HZ371" s="10"/>
      <c r="IG371" s="10"/>
      <c r="IH371" s="10"/>
      <c r="IO371" s="10"/>
      <c r="IP371" s="10"/>
      <c r="IW371" s="10"/>
      <c r="IX371" s="10"/>
      <c r="JE371" s="10"/>
      <c r="JF371" s="10"/>
      <c r="JM371" s="10"/>
      <c r="JN371" s="10"/>
      <c r="JU371" s="10"/>
      <c r="JV371" s="10"/>
      <c r="KC371" s="10"/>
      <c r="KD371" s="10"/>
      <c r="KK371" s="10"/>
      <c r="KL371" s="10"/>
      <c r="KS371" s="10"/>
      <c r="KT371" s="10"/>
      <c r="LA371" s="10"/>
      <c r="LB371" s="10"/>
      <c r="LI371" s="10"/>
      <c r="LJ371" s="10"/>
      <c r="LQ371" s="10"/>
      <c r="LR371" s="10"/>
      <c r="LY371" s="10"/>
      <c r="LZ371" s="10"/>
      <c r="MG371" s="10"/>
      <c r="MH371" s="10"/>
      <c r="MO371" s="10"/>
      <c r="MP371" s="10"/>
      <c r="MW371" s="10"/>
      <c r="MX371" s="10"/>
      <c r="NE371" s="10"/>
      <c r="NF371" s="10"/>
      <c r="NM371" s="10"/>
      <c r="NN371" s="10"/>
      <c r="NU371" s="10"/>
      <c r="NV371" s="10"/>
      <c r="OC371" s="10"/>
      <c r="OD371" s="10"/>
      <c r="OK371" s="10"/>
      <c r="OL371" s="10"/>
      <c r="OS371" s="10"/>
      <c r="OT371" s="10"/>
      <c r="PA371" s="10"/>
      <c r="PB371" s="10"/>
      <c r="PI371" s="10"/>
      <c r="PJ371" s="10"/>
      <c r="PQ371" s="10"/>
      <c r="PR371" s="10"/>
      <c r="PY371" s="10"/>
      <c r="PZ371" s="10"/>
      <c r="QG371" s="10"/>
      <c r="QH371" s="10"/>
      <c r="QO371" s="10"/>
      <c r="QP371" s="10"/>
      <c r="QW371" s="10"/>
      <c r="QX371" s="10"/>
      <c r="RE371" s="10"/>
      <c r="RF371" s="10"/>
      <c r="RM371" s="10"/>
      <c r="RN371" s="10"/>
      <c r="RU371" s="10"/>
      <c r="RV371" s="10"/>
      <c r="SC371" s="10"/>
      <c r="SD371" s="10"/>
      <c r="SK371" s="10"/>
      <c r="SL371" s="10"/>
      <c r="SS371" s="10"/>
      <c r="ST371" s="10"/>
      <c r="TA371" s="10"/>
      <c r="TB371" s="10"/>
      <c r="TI371" s="10"/>
      <c r="TJ371" s="10"/>
      <c r="TQ371" s="10"/>
      <c r="TR371" s="10"/>
      <c r="TY371" s="10"/>
      <c r="TZ371" s="10"/>
      <c r="UG371" s="10"/>
      <c r="UH371" s="10"/>
      <c r="UO371" s="10"/>
      <c r="UP371" s="10"/>
      <c r="UW371" s="10"/>
      <c r="UX371" s="10"/>
      <c r="VE371" s="10"/>
      <c r="VF371" s="10"/>
      <c r="VM371" s="10"/>
      <c r="VN371" s="10"/>
      <c r="VU371" s="10"/>
      <c r="VV371" s="10"/>
      <c r="WC371" s="10"/>
      <c r="WD371" s="10"/>
      <c r="WK371" s="10"/>
      <c r="WL371" s="10"/>
      <c r="WS371" s="10"/>
      <c r="WT371" s="10"/>
      <c r="XA371" s="10"/>
      <c r="XB371" s="10"/>
      <c r="XI371" s="10"/>
      <c r="XJ371" s="10"/>
      <c r="XQ371" s="10"/>
      <c r="XR371" s="10"/>
      <c r="XY371" s="10"/>
      <c r="XZ371" s="10"/>
      <c r="YG371" s="10"/>
      <c r="YH371" s="10"/>
      <c r="YO371" s="10"/>
      <c r="YP371" s="10"/>
      <c r="YW371" s="10"/>
      <c r="YX371" s="10"/>
      <c r="ZE371" s="10"/>
      <c r="ZF371" s="10"/>
      <c r="ZM371" s="10"/>
      <c r="ZN371" s="10"/>
      <c r="ZU371" s="10"/>
      <c r="ZV371" s="10"/>
      <c r="AAC371" s="10"/>
      <c r="AAD371" s="10"/>
      <c r="AAK371" s="10"/>
      <c r="AAL371" s="10"/>
      <c r="AAS371" s="10"/>
      <c r="AAT371" s="10"/>
      <c r="ABA371" s="10"/>
      <c r="ABB371" s="10"/>
      <c r="ABI371" s="10"/>
      <c r="ABJ371" s="10"/>
      <c r="ABQ371" s="10"/>
      <c r="ABR371" s="10"/>
      <c r="ABY371" s="10"/>
      <c r="ABZ371" s="10"/>
      <c r="ACG371" s="10"/>
      <c r="ACH371" s="10"/>
      <c r="ACO371" s="10"/>
      <c r="ACP371" s="10"/>
      <c r="ACW371" s="10"/>
      <c r="ACX371" s="10"/>
      <c r="ADE371" s="10"/>
      <c r="ADF371" s="10"/>
      <c r="ADM371" s="10"/>
      <c r="ADN371" s="10"/>
      <c r="ADU371" s="10"/>
      <c r="ADV371" s="10"/>
      <c r="AEC371" s="10"/>
      <c r="AED371" s="10"/>
      <c r="AEK371" s="10"/>
      <c r="AEL371" s="10"/>
      <c r="AES371" s="10"/>
      <c r="AET371" s="10"/>
      <c r="AFA371" s="10"/>
      <c r="AFB371" s="10"/>
      <c r="AFI371" s="10"/>
      <c r="AFJ371" s="10"/>
      <c r="AFQ371" s="10"/>
      <c r="AFR371" s="10"/>
      <c r="AFY371" s="10"/>
      <c r="AFZ371" s="10"/>
      <c r="AGG371" s="10"/>
      <c r="AGH371" s="10"/>
      <c r="AGO371" s="10"/>
      <c r="AGP371" s="10"/>
      <c r="AGW371" s="10"/>
      <c r="AGX371" s="10"/>
      <c r="AHE371" s="10"/>
      <c r="AHF371" s="10"/>
      <c r="AHM371" s="10"/>
      <c r="AHN371" s="10"/>
      <c r="AHU371" s="10"/>
      <c r="AHV371" s="10"/>
      <c r="AIC371" s="10"/>
      <c r="AID371" s="10"/>
      <c r="AIK371" s="10"/>
      <c r="AIL371" s="10"/>
      <c r="AIS371" s="10"/>
      <c r="AIT371" s="10"/>
      <c r="AJA371" s="10"/>
      <c r="AJB371" s="10"/>
      <c r="AJI371" s="10"/>
      <c r="AJJ371" s="10"/>
      <c r="AJQ371" s="10"/>
      <c r="AJR371" s="10"/>
      <c r="AJY371" s="10"/>
      <c r="AJZ371" s="10"/>
      <c r="AKG371" s="10"/>
      <c r="AKH371" s="10"/>
      <c r="AKO371" s="10"/>
      <c r="AKP371" s="10"/>
      <c r="AKW371" s="10"/>
      <c r="AKX371" s="10"/>
      <c r="ALE371" s="10"/>
      <c r="ALF371" s="10"/>
      <c r="ALM371" s="10"/>
      <c r="ALN371" s="10"/>
      <c r="ALU371" s="10"/>
      <c r="ALV371" s="10"/>
      <c r="AMC371" s="10"/>
      <c r="AMD371" s="10"/>
      <c r="AMK371" s="10"/>
      <c r="AML371" s="10"/>
      <c r="AMS371" s="10"/>
      <c r="AMT371" s="10"/>
      <c r="ANA371" s="10"/>
      <c r="ANB371" s="10"/>
      <c r="ANI371" s="10"/>
      <c r="ANJ371" s="10"/>
      <c r="ANQ371" s="10"/>
      <c r="ANR371" s="10"/>
      <c r="ANY371" s="10"/>
      <c r="ANZ371" s="10"/>
      <c r="AOG371" s="10"/>
      <c r="AOH371" s="10"/>
      <c r="AOO371" s="10"/>
      <c r="AOP371" s="10"/>
      <c r="AOW371" s="10"/>
      <c r="AOX371" s="10"/>
      <c r="APE371" s="10"/>
      <c r="APF371" s="10"/>
      <c r="APM371" s="10"/>
      <c r="APN371" s="10"/>
      <c r="APU371" s="10"/>
      <c r="APV371" s="10"/>
      <c r="AQC371" s="10"/>
      <c r="AQD371" s="10"/>
      <c r="AQK371" s="10"/>
      <c r="AQL371" s="10"/>
      <c r="AQS371" s="10"/>
      <c r="AQT371" s="10"/>
      <c r="ARA371" s="10"/>
      <c r="ARB371" s="10"/>
      <c r="ARI371" s="10"/>
      <c r="ARJ371" s="10"/>
      <c r="ARQ371" s="10"/>
      <c r="ARR371" s="10"/>
      <c r="ARY371" s="10"/>
      <c r="ARZ371" s="10"/>
      <c r="ASG371" s="10"/>
      <c r="ASH371" s="10"/>
      <c r="ASO371" s="10"/>
      <c r="ASP371" s="10"/>
      <c r="ASW371" s="10"/>
      <c r="ASX371" s="10"/>
      <c r="ATE371" s="10"/>
      <c r="ATF371" s="10"/>
      <c r="ATM371" s="10"/>
      <c r="ATN371" s="10"/>
      <c r="ATU371" s="10"/>
      <c r="ATV371" s="10"/>
      <c r="AUC371" s="10"/>
      <c r="AUD371" s="10"/>
      <c r="AUK371" s="10"/>
      <c r="AUL371" s="10"/>
      <c r="AUS371" s="10"/>
      <c r="AUT371" s="10"/>
      <c r="AVA371" s="10"/>
      <c r="AVB371" s="10"/>
      <c r="AVI371" s="10"/>
      <c r="AVJ371" s="10"/>
      <c r="AVQ371" s="10"/>
      <c r="AVR371" s="10"/>
      <c r="AVY371" s="10"/>
      <c r="AVZ371" s="10"/>
      <c r="AWG371" s="10"/>
      <c r="AWH371" s="10"/>
      <c r="AWO371" s="10"/>
      <c r="AWP371" s="10"/>
      <c r="AWW371" s="10"/>
      <c r="AWX371" s="10"/>
      <c r="AXE371" s="10"/>
      <c r="AXF371" s="10"/>
      <c r="AXM371" s="10"/>
      <c r="AXN371" s="10"/>
      <c r="AXU371" s="10"/>
      <c r="AXV371" s="10"/>
      <c r="AYC371" s="10"/>
      <c r="AYD371" s="10"/>
      <c r="AYK371" s="10"/>
      <c r="AYL371" s="10"/>
      <c r="AYS371" s="10"/>
      <c r="AYT371" s="10"/>
      <c r="AZA371" s="10"/>
      <c r="AZB371" s="10"/>
      <c r="AZI371" s="10"/>
      <c r="AZJ371" s="10"/>
      <c r="AZQ371" s="10"/>
      <c r="AZR371" s="10"/>
      <c r="AZY371" s="10"/>
      <c r="AZZ371" s="10"/>
      <c r="BAG371" s="10"/>
      <c r="BAH371" s="10"/>
      <c r="BAO371" s="10"/>
      <c r="BAP371" s="10"/>
      <c r="BAW371" s="10"/>
      <c r="BAX371" s="10"/>
      <c r="BBE371" s="10"/>
      <c r="BBF371" s="10"/>
      <c r="BBM371" s="10"/>
      <c r="BBN371" s="10"/>
      <c r="BBU371" s="10"/>
      <c r="BBV371" s="10"/>
      <c r="BCC371" s="10"/>
      <c r="BCD371" s="10"/>
      <c r="BCK371" s="10"/>
      <c r="BCL371" s="10"/>
      <c r="BCS371" s="10"/>
      <c r="BCT371" s="10"/>
      <c r="BDA371" s="10"/>
      <c r="BDB371" s="10"/>
      <c r="BDI371" s="10"/>
      <c r="BDJ371" s="10"/>
      <c r="BDQ371" s="10"/>
      <c r="BDR371" s="10"/>
      <c r="BDY371" s="10"/>
      <c r="BDZ371" s="10"/>
      <c r="BEG371" s="10"/>
      <c r="BEH371" s="10"/>
      <c r="BEO371" s="10"/>
      <c r="BEP371" s="10"/>
      <c r="BEW371" s="10"/>
      <c r="BEX371" s="10"/>
      <c r="BFE371" s="10"/>
      <c r="BFF371" s="10"/>
      <c r="BFM371" s="10"/>
      <c r="BFN371" s="10"/>
      <c r="BFU371" s="10"/>
      <c r="BFV371" s="10"/>
      <c r="BGC371" s="10"/>
      <c r="BGD371" s="10"/>
      <c r="BGK371" s="10"/>
      <c r="BGL371" s="10"/>
      <c r="BGS371" s="10"/>
      <c r="BGT371" s="10"/>
      <c r="BHA371" s="10"/>
      <c r="BHB371" s="10"/>
      <c r="BHI371" s="10"/>
      <c r="BHJ371" s="10"/>
      <c r="BHQ371" s="10"/>
      <c r="BHR371" s="10"/>
      <c r="BHY371" s="10"/>
      <c r="BHZ371" s="10"/>
      <c r="BIG371" s="10"/>
      <c r="BIH371" s="10"/>
      <c r="BIO371" s="10"/>
      <c r="BIP371" s="10"/>
      <c r="BIW371" s="10"/>
      <c r="BIX371" s="10"/>
      <c r="BJE371" s="10"/>
      <c r="BJF371" s="10"/>
      <c r="BJM371" s="10"/>
      <c r="BJN371" s="10"/>
      <c r="BJU371" s="10"/>
      <c r="BJV371" s="10"/>
      <c r="BKC371" s="10"/>
      <c r="BKD371" s="10"/>
      <c r="BKK371" s="10"/>
      <c r="BKL371" s="10"/>
      <c r="BKS371" s="10"/>
      <c r="BKT371" s="10"/>
      <c r="BLA371" s="10"/>
      <c r="BLB371" s="10"/>
      <c r="BLI371" s="10"/>
      <c r="BLJ371" s="10"/>
      <c r="BLQ371" s="10"/>
      <c r="BLR371" s="10"/>
      <c r="BLY371" s="10"/>
      <c r="BLZ371" s="10"/>
      <c r="BMG371" s="10"/>
      <c r="BMH371" s="10"/>
      <c r="BMO371" s="10"/>
      <c r="BMP371" s="10"/>
      <c r="BMW371" s="10"/>
      <c r="BMX371" s="10"/>
      <c r="BNE371" s="10"/>
      <c r="BNF371" s="10"/>
      <c r="BNM371" s="10"/>
      <c r="BNN371" s="10"/>
      <c r="BNU371" s="10"/>
      <c r="BNV371" s="10"/>
      <c r="BOC371" s="10"/>
      <c r="BOD371" s="10"/>
      <c r="BOK371" s="10"/>
      <c r="BOL371" s="10"/>
      <c r="BOS371" s="10"/>
      <c r="BOT371" s="10"/>
      <c r="BPA371" s="10"/>
      <c r="BPB371" s="10"/>
      <c r="BPI371" s="10"/>
      <c r="BPJ371" s="10"/>
      <c r="BPQ371" s="10"/>
      <c r="BPR371" s="10"/>
      <c r="BPY371" s="10"/>
      <c r="BPZ371" s="10"/>
      <c r="BQG371" s="10"/>
      <c r="BQH371" s="10"/>
      <c r="BQO371" s="10"/>
      <c r="BQP371" s="10"/>
      <c r="BQW371" s="10"/>
      <c r="BQX371" s="10"/>
      <c r="BRE371" s="10"/>
      <c r="BRF371" s="10"/>
      <c r="BRM371" s="10"/>
      <c r="BRN371" s="10"/>
      <c r="BRU371" s="10"/>
      <c r="BRV371" s="10"/>
      <c r="BSC371" s="10"/>
      <c r="BSD371" s="10"/>
      <c r="BSK371" s="10"/>
      <c r="BSL371" s="10"/>
      <c r="BSS371" s="10"/>
      <c r="BST371" s="10"/>
      <c r="BTA371" s="10"/>
      <c r="BTB371" s="10"/>
      <c r="BTI371" s="10"/>
      <c r="BTJ371" s="10"/>
      <c r="BTQ371" s="10"/>
      <c r="BTR371" s="10"/>
      <c r="BTY371" s="10"/>
      <c r="BTZ371" s="10"/>
      <c r="BUG371" s="10"/>
      <c r="BUH371" s="10"/>
      <c r="BUO371" s="10"/>
      <c r="BUP371" s="10"/>
      <c r="BUW371" s="10"/>
      <c r="BUX371" s="10"/>
      <c r="BVE371" s="10"/>
      <c r="BVF371" s="10"/>
      <c r="BVM371" s="10"/>
      <c r="BVN371" s="10"/>
      <c r="BVU371" s="10"/>
      <c r="BVV371" s="10"/>
      <c r="BWC371" s="10"/>
      <c r="BWD371" s="10"/>
      <c r="BWK371" s="10"/>
      <c r="BWL371" s="10"/>
      <c r="BWS371" s="10"/>
      <c r="BWT371" s="10"/>
      <c r="BXA371" s="10"/>
      <c r="BXB371" s="10"/>
      <c r="BXI371" s="10"/>
      <c r="BXJ371" s="10"/>
      <c r="BXQ371" s="10"/>
      <c r="BXR371" s="10"/>
      <c r="BXY371" s="10"/>
      <c r="BXZ371" s="10"/>
      <c r="BYG371" s="10"/>
      <c r="BYH371" s="10"/>
      <c r="BYO371" s="10"/>
      <c r="BYP371" s="10"/>
      <c r="BYW371" s="10"/>
      <c r="BYX371" s="10"/>
      <c r="BZE371" s="10"/>
      <c r="BZF371" s="10"/>
      <c r="BZM371" s="10"/>
      <c r="BZN371" s="10"/>
      <c r="BZU371" s="10"/>
      <c r="BZV371" s="10"/>
      <c r="CAC371" s="10"/>
      <c r="CAD371" s="10"/>
      <c r="CAK371" s="10"/>
      <c r="CAL371" s="10"/>
      <c r="CAS371" s="10"/>
      <c r="CAT371" s="10"/>
      <c r="CBA371" s="10"/>
      <c r="CBB371" s="10"/>
      <c r="CBI371" s="10"/>
      <c r="CBJ371" s="10"/>
      <c r="CBQ371" s="10"/>
      <c r="CBR371" s="10"/>
      <c r="CBY371" s="10"/>
      <c r="CBZ371" s="10"/>
      <c r="CCG371" s="10"/>
      <c r="CCH371" s="10"/>
      <c r="CCO371" s="10"/>
      <c r="CCP371" s="10"/>
      <c r="CCW371" s="10"/>
      <c r="CCX371" s="10"/>
      <c r="CDE371" s="10"/>
      <c r="CDF371" s="10"/>
      <c r="CDM371" s="10"/>
      <c r="CDN371" s="10"/>
      <c r="CDU371" s="10"/>
      <c r="CDV371" s="10"/>
      <c r="CEC371" s="10"/>
      <c r="CED371" s="10"/>
      <c r="CEK371" s="10"/>
      <c r="CEL371" s="10"/>
      <c r="CES371" s="10"/>
      <c r="CET371" s="10"/>
      <c r="CFA371" s="10"/>
      <c r="CFB371" s="10"/>
      <c r="CFI371" s="10"/>
      <c r="CFJ371" s="10"/>
      <c r="CFQ371" s="10"/>
      <c r="CFR371" s="10"/>
      <c r="CFY371" s="10"/>
      <c r="CFZ371" s="10"/>
      <c r="CGG371" s="10"/>
      <c r="CGH371" s="10"/>
      <c r="CGO371" s="10"/>
      <c r="CGP371" s="10"/>
      <c r="CGW371" s="10"/>
      <c r="CGX371" s="10"/>
      <c r="CHE371" s="10"/>
      <c r="CHF371" s="10"/>
      <c r="CHM371" s="10"/>
      <c r="CHN371" s="10"/>
      <c r="CHU371" s="10"/>
      <c r="CHV371" s="10"/>
      <c r="CIC371" s="10"/>
      <c r="CID371" s="10"/>
      <c r="CIK371" s="10"/>
      <c r="CIL371" s="10"/>
      <c r="CIS371" s="10"/>
      <c r="CIT371" s="10"/>
      <c r="CJA371" s="10"/>
      <c r="CJB371" s="10"/>
      <c r="CJI371" s="10"/>
      <c r="CJJ371" s="10"/>
      <c r="CJQ371" s="10"/>
      <c r="CJR371" s="10"/>
      <c r="CJY371" s="10"/>
      <c r="CJZ371" s="10"/>
      <c r="CKG371" s="10"/>
      <c r="CKH371" s="10"/>
      <c r="CKO371" s="10"/>
      <c r="CKP371" s="10"/>
      <c r="CKW371" s="10"/>
      <c r="CKX371" s="10"/>
      <c r="CLE371" s="10"/>
      <c r="CLF371" s="10"/>
      <c r="CLM371" s="10"/>
      <c r="CLN371" s="10"/>
      <c r="CLU371" s="10"/>
      <c r="CLV371" s="10"/>
      <c r="CMC371" s="10"/>
      <c r="CMD371" s="10"/>
      <c r="CMK371" s="10"/>
      <c r="CML371" s="10"/>
      <c r="CMS371" s="10"/>
      <c r="CMT371" s="10"/>
      <c r="CNA371" s="10"/>
      <c r="CNB371" s="10"/>
      <c r="CNI371" s="10"/>
      <c r="CNJ371" s="10"/>
      <c r="CNQ371" s="10"/>
      <c r="CNR371" s="10"/>
      <c r="CNY371" s="10"/>
      <c r="CNZ371" s="10"/>
      <c r="COG371" s="10"/>
      <c r="COH371" s="10"/>
      <c r="COO371" s="10"/>
      <c r="COP371" s="10"/>
      <c r="COW371" s="10"/>
      <c r="COX371" s="10"/>
      <c r="CPE371" s="10"/>
      <c r="CPF371" s="10"/>
      <c r="CPM371" s="10"/>
      <c r="CPN371" s="10"/>
      <c r="CPU371" s="10"/>
      <c r="CPV371" s="10"/>
      <c r="CQC371" s="10"/>
      <c r="CQD371" s="10"/>
      <c r="CQK371" s="10"/>
      <c r="CQL371" s="10"/>
      <c r="CQS371" s="10"/>
      <c r="CQT371" s="10"/>
      <c r="CRA371" s="10"/>
      <c r="CRB371" s="10"/>
      <c r="CRI371" s="10"/>
      <c r="CRJ371" s="10"/>
      <c r="CRQ371" s="10"/>
      <c r="CRR371" s="10"/>
      <c r="CRY371" s="10"/>
      <c r="CRZ371" s="10"/>
      <c r="CSG371" s="10"/>
      <c r="CSH371" s="10"/>
      <c r="CSO371" s="10"/>
      <c r="CSP371" s="10"/>
      <c r="CSW371" s="10"/>
      <c r="CSX371" s="10"/>
      <c r="CTE371" s="10"/>
      <c r="CTF371" s="10"/>
      <c r="CTM371" s="10"/>
      <c r="CTN371" s="10"/>
      <c r="CTU371" s="10"/>
      <c r="CTV371" s="10"/>
      <c r="CUC371" s="10"/>
      <c r="CUD371" s="10"/>
      <c r="CUK371" s="10"/>
      <c r="CUL371" s="10"/>
      <c r="CUS371" s="10"/>
      <c r="CUT371" s="10"/>
      <c r="CVA371" s="10"/>
      <c r="CVB371" s="10"/>
      <c r="CVI371" s="10"/>
      <c r="CVJ371" s="10"/>
      <c r="CVQ371" s="10"/>
      <c r="CVR371" s="10"/>
      <c r="CVY371" s="10"/>
      <c r="CVZ371" s="10"/>
      <c r="CWG371" s="10"/>
      <c r="CWH371" s="10"/>
      <c r="CWO371" s="10"/>
      <c r="CWP371" s="10"/>
      <c r="CWW371" s="10"/>
      <c r="CWX371" s="10"/>
      <c r="CXE371" s="10"/>
      <c r="CXF371" s="10"/>
      <c r="CXM371" s="10"/>
      <c r="CXN371" s="10"/>
      <c r="CXU371" s="10"/>
      <c r="CXV371" s="10"/>
      <c r="CYC371" s="10"/>
      <c r="CYD371" s="10"/>
      <c r="CYK371" s="10"/>
      <c r="CYL371" s="10"/>
      <c r="CYS371" s="10"/>
      <c r="CYT371" s="10"/>
      <c r="CZA371" s="10"/>
      <c r="CZB371" s="10"/>
      <c r="CZI371" s="10"/>
      <c r="CZJ371" s="10"/>
      <c r="CZQ371" s="10"/>
      <c r="CZR371" s="10"/>
      <c r="CZY371" s="10"/>
      <c r="CZZ371" s="10"/>
      <c r="DAG371" s="10"/>
      <c r="DAH371" s="10"/>
      <c r="DAO371" s="10"/>
      <c r="DAP371" s="10"/>
      <c r="DAW371" s="10"/>
      <c r="DAX371" s="10"/>
      <c r="DBE371" s="10"/>
      <c r="DBF371" s="10"/>
      <c r="DBM371" s="10"/>
      <c r="DBN371" s="10"/>
      <c r="DBU371" s="10"/>
      <c r="DBV371" s="10"/>
      <c r="DCC371" s="10"/>
      <c r="DCD371" s="10"/>
      <c r="DCK371" s="10"/>
      <c r="DCL371" s="10"/>
      <c r="DCS371" s="10"/>
      <c r="DCT371" s="10"/>
      <c r="DDA371" s="10"/>
      <c r="DDB371" s="10"/>
      <c r="DDI371" s="10"/>
      <c r="DDJ371" s="10"/>
      <c r="DDQ371" s="10"/>
      <c r="DDR371" s="10"/>
      <c r="DDY371" s="10"/>
      <c r="DDZ371" s="10"/>
      <c r="DEG371" s="10"/>
      <c r="DEH371" s="10"/>
      <c r="DEO371" s="10"/>
      <c r="DEP371" s="10"/>
      <c r="DEW371" s="10"/>
      <c r="DEX371" s="10"/>
      <c r="DFE371" s="10"/>
      <c r="DFF371" s="10"/>
      <c r="DFM371" s="10"/>
      <c r="DFN371" s="10"/>
      <c r="DFU371" s="10"/>
      <c r="DFV371" s="10"/>
      <c r="DGC371" s="10"/>
      <c r="DGD371" s="10"/>
      <c r="DGK371" s="10"/>
      <c r="DGL371" s="10"/>
      <c r="DGS371" s="10"/>
      <c r="DGT371" s="10"/>
      <c r="DHA371" s="10"/>
      <c r="DHB371" s="10"/>
      <c r="DHI371" s="10"/>
      <c r="DHJ371" s="10"/>
      <c r="DHQ371" s="10"/>
      <c r="DHR371" s="10"/>
      <c r="DHY371" s="10"/>
      <c r="DHZ371" s="10"/>
      <c r="DIG371" s="10"/>
      <c r="DIH371" s="10"/>
      <c r="DIO371" s="10"/>
      <c r="DIP371" s="10"/>
      <c r="DIW371" s="10"/>
      <c r="DIX371" s="10"/>
      <c r="DJE371" s="10"/>
      <c r="DJF371" s="10"/>
      <c r="DJM371" s="10"/>
      <c r="DJN371" s="10"/>
      <c r="DJU371" s="10"/>
      <c r="DJV371" s="10"/>
      <c r="DKC371" s="10"/>
      <c r="DKD371" s="10"/>
      <c r="DKK371" s="10"/>
      <c r="DKL371" s="10"/>
      <c r="DKS371" s="10"/>
      <c r="DKT371" s="10"/>
      <c r="DLA371" s="10"/>
      <c r="DLB371" s="10"/>
      <c r="DLI371" s="10"/>
      <c r="DLJ371" s="10"/>
      <c r="DLQ371" s="10"/>
      <c r="DLR371" s="10"/>
      <c r="DLY371" s="10"/>
      <c r="DLZ371" s="10"/>
      <c r="DMG371" s="10"/>
      <c r="DMH371" s="10"/>
      <c r="DMO371" s="10"/>
      <c r="DMP371" s="10"/>
      <c r="DMW371" s="10"/>
      <c r="DMX371" s="10"/>
      <c r="DNE371" s="10"/>
      <c r="DNF371" s="10"/>
      <c r="DNM371" s="10"/>
      <c r="DNN371" s="10"/>
      <c r="DNU371" s="10"/>
      <c r="DNV371" s="10"/>
      <c r="DOC371" s="10"/>
      <c r="DOD371" s="10"/>
      <c r="DOK371" s="10"/>
      <c r="DOL371" s="10"/>
      <c r="DOS371" s="10"/>
      <c r="DOT371" s="10"/>
      <c r="DPA371" s="10"/>
      <c r="DPB371" s="10"/>
      <c r="DPI371" s="10"/>
      <c r="DPJ371" s="10"/>
      <c r="DPQ371" s="10"/>
      <c r="DPR371" s="10"/>
      <c r="DPY371" s="10"/>
      <c r="DPZ371" s="10"/>
      <c r="DQG371" s="10"/>
      <c r="DQH371" s="10"/>
      <c r="DQO371" s="10"/>
      <c r="DQP371" s="10"/>
      <c r="DQW371" s="10"/>
      <c r="DQX371" s="10"/>
      <c r="DRE371" s="10"/>
      <c r="DRF371" s="10"/>
      <c r="DRM371" s="10"/>
      <c r="DRN371" s="10"/>
      <c r="DRU371" s="10"/>
      <c r="DRV371" s="10"/>
      <c r="DSC371" s="10"/>
      <c r="DSD371" s="10"/>
      <c r="DSK371" s="10"/>
      <c r="DSL371" s="10"/>
      <c r="DSS371" s="10"/>
      <c r="DST371" s="10"/>
      <c r="DTA371" s="10"/>
      <c r="DTB371" s="10"/>
      <c r="DTI371" s="10"/>
      <c r="DTJ371" s="10"/>
      <c r="DTQ371" s="10"/>
      <c r="DTR371" s="10"/>
      <c r="DTY371" s="10"/>
      <c r="DTZ371" s="10"/>
      <c r="DUG371" s="10"/>
      <c r="DUH371" s="10"/>
      <c r="DUO371" s="10"/>
      <c r="DUP371" s="10"/>
      <c r="DUW371" s="10"/>
      <c r="DUX371" s="10"/>
      <c r="DVE371" s="10"/>
      <c r="DVF371" s="10"/>
      <c r="DVM371" s="10"/>
      <c r="DVN371" s="10"/>
      <c r="DVU371" s="10"/>
      <c r="DVV371" s="10"/>
      <c r="DWC371" s="10"/>
      <c r="DWD371" s="10"/>
      <c r="DWK371" s="10"/>
      <c r="DWL371" s="10"/>
      <c r="DWS371" s="10"/>
      <c r="DWT371" s="10"/>
      <c r="DXA371" s="10"/>
      <c r="DXB371" s="10"/>
      <c r="DXI371" s="10"/>
      <c r="DXJ371" s="10"/>
      <c r="DXQ371" s="10"/>
      <c r="DXR371" s="10"/>
      <c r="DXY371" s="10"/>
      <c r="DXZ371" s="10"/>
      <c r="DYG371" s="10"/>
      <c r="DYH371" s="10"/>
      <c r="DYO371" s="10"/>
      <c r="DYP371" s="10"/>
      <c r="DYW371" s="10"/>
      <c r="DYX371" s="10"/>
      <c r="DZE371" s="10"/>
      <c r="DZF371" s="10"/>
      <c r="DZM371" s="10"/>
      <c r="DZN371" s="10"/>
      <c r="DZU371" s="10"/>
      <c r="DZV371" s="10"/>
      <c r="EAC371" s="10"/>
      <c r="EAD371" s="10"/>
      <c r="EAK371" s="10"/>
      <c r="EAL371" s="10"/>
      <c r="EAS371" s="10"/>
      <c r="EAT371" s="10"/>
      <c r="EBA371" s="10"/>
      <c r="EBB371" s="10"/>
      <c r="EBI371" s="10"/>
      <c r="EBJ371" s="10"/>
      <c r="EBQ371" s="10"/>
      <c r="EBR371" s="10"/>
      <c r="EBY371" s="10"/>
      <c r="EBZ371" s="10"/>
      <c r="ECG371" s="10"/>
      <c r="ECH371" s="10"/>
      <c r="ECO371" s="10"/>
      <c r="ECP371" s="10"/>
      <c r="ECW371" s="10"/>
      <c r="ECX371" s="10"/>
      <c r="EDE371" s="10"/>
      <c r="EDF371" s="10"/>
      <c r="EDM371" s="10"/>
      <c r="EDN371" s="10"/>
      <c r="EDU371" s="10"/>
      <c r="EDV371" s="10"/>
      <c r="EEC371" s="10"/>
      <c r="EED371" s="10"/>
      <c r="EEK371" s="10"/>
      <c r="EEL371" s="10"/>
      <c r="EES371" s="10"/>
      <c r="EET371" s="10"/>
      <c r="EFA371" s="10"/>
      <c r="EFB371" s="10"/>
      <c r="EFI371" s="10"/>
      <c r="EFJ371" s="10"/>
      <c r="EFQ371" s="10"/>
      <c r="EFR371" s="10"/>
      <c r="EFY371" s="10"/>
      <c r="EFZ371" s="10"/>
      <c r="EGG371" s="10"/>
      <c r="EGH371" s="10"/>
      <c r="EGO371" s="10"/>
      <c r="EGP371" s="10"/>
      <c r="EGW371" s="10"/>
      <c r="EGX371" s="10"/>
      <c r="EHE371" s="10"/>
      <c r="EHF371" s="10"/>
      <c r="EHM371" s="10"/>
      <c r="EHN371" s="10"/>
      <c r="EHU371" s="10"/>
      <c r="EHV371" s="10"/>
      <c r="EIC371" s="10"/>
      <c r="EID371" s="10"/>
      <c r="EIK371" s="10"/>
      <c r="EIL371" s="10"/>
      <c r="EIS371" s="10"/>
      <c r="EIT371" s="10"/>
      <c r="EJA371" s="10"/>
      <c r="EJB371" s="10"/>
      <c r="EJI371" s="10"/>
      <c r="EJJ371" s="10"/>
      <c r="EJQ371" s="10"/>
      <c r="EJR371" s="10"/>
      <c r="EJY371" s="10"/>
      <c r="EJZ371" s="10"/>
      <c r="EKG371" s="10"/>
      <c r="EKH371" s="10"/>
      <c r="EKO371" s="10"/>
      <c r="EKP371" s="10"/>
      <c r="EKW371" s="10"/>
      <c r="EKX371" s="10"/>
      <c r="ELE371" s="10"/>
      <c r="ELF371" s="10"/>
      <c r="ELM371" s="10"/>
      <c r="ELN371" s="10"/>
      <c r="ELU371" s="10"/>
      <c r="ELV371" s="10"/>
      <c r="EMC371" s="10"/>
      <c r="EMD371" s="10"/>
      <c r="EMK371" s="10"/>
      <c r="EML371" s="10"/>
      <c r="EMS371" s="10"/>
      <c r="EMT371" s="10"/>
      <c r="ENA371" s="10"/>
      <c r="ENB371" s="10"/>
      <c r="ENI371" s="10"/>
      <c r="ENJ371" s="10"/>
      <c r="ENQ371" s="10"/>
      <c r="ENR371" s="10"/>
      <c r="ENY371" s="10"/>
      <c r="ENZ371" s="10"/>
      <c r="EOG371" s="10"/>
      <c r="EOH371" s="10"/>
      <c r="EOO371" s="10"/>
      <c r="EOP371" s="10"/>
      <c r="EOW371" s="10"/>
      <c r="EOX371" s="10"/>
      <c r="EPE371" s="10"/>
      <c r="EPF371" s="10"/>
      <c r="EPM371" s="10"/>
      <c r="EPN371" s="10"/>
      <c r="EPU371" s="10"/>
      <c r="EPV371" s="10"/>
      <c r="EQC371" s="10"/>
      <c r="EQD371" s="10"/>
      <c r="EQK371" s="10"/>
      <c r="EQL371" s="10"/>
      <c r="EQS371" s="10"/>
      <c r="EQT371" s="10"/>
      <c r="ERA371" s="10"/>
      <c r="ERB371" s="10"/>
      <c r="ERI371" s="10"/>
      <c r="ERJ371" s="10"/>
      <c r="ERQ371" s="10"/>
      <c r="ERR371" s="10"/>
      <c r="ERY371" s="10"/>
      <c r="ERZ371" s="10"/>
      <c r="ESG371" s="10"/>
      <c r="ESH371" s="10"/>
      <c r="ESO371" s="10"/>
      <c r="ESP371" s="10"/>
      <c r="ESW371" s="10"/>
      <c r="ESX371" s="10"/>
      <c r="ETE371" s="10"/>
      <c r="ETF371" s="10"/>
      <c r="ETM371" s="10"/>
      <c r="ETN371" s="10"/>
      <c r="ETU371" s="10"/>
      <c r="ETV371" s="10"/>
      <c r="EUC371" s="10"/>
      <c r="EUD371" s="10"/>
      <c r="EUK371" s="10"/>
      <c r="EUL371" s="10"/>
      <c r="EUS371" s="10"/>
      <c r="EUT371" s="10"/>
      <c r="EVA371" s="10"/>
      <c r="EVB371" s="10"/>
      <c r="EVI371" s="10"/>
      <c r="EVJ371" s="10"/>
      <c r="EVQ371" s="10"/>
      <c r="EVR371" s="10"/>
      <c r="EVY371" s="10"/>
      <c r="EVZ371" s="10"/>
      <c r="EWG371" s="10"/>
      <c r="EWH371" s="10"/>
      <c r="EWO371" s="10"/>
      <c r="EWP371" s="10"/>
      <c r="EWW371" s="10"/>
      <c r="EWX371" s="10"/>
      <c r="EXE371" s="10"/>
      <c r="EXF371" s="10"/>
      <c r="EXM371" s="10"/>
      <c r="EXN371" s="10"/>
      <c r="EXU371" s="10"/>
      <c r="EXV371" s="10"/>
      <c r="EYC371" s="10"/>
      <c r="EYD371" s="10"/>
      <c r="EYK371" s="10"/>
      <c r="EYL371" s="10"/>
      <c r="EYS371" s="10"/>
      <c r="EYT371" s="10"/>
      <c r="EZA371" s="10"/>
      <c r="EZB371" s="10"/>
      <c r="EZI371" s="10"/>
      <c r="EZJ371" s="10"/>
      <c r="EZQ371" s="10"/>
      <c r="EZR371" s="10"/>
      <c r="EZY371" s="10"/>
      <c r="EZZ371" s="10"/>
      <c r="FAG371" s="10"/>
      <c r="FAH371" s="10"/>
      <c r="FAO371" s="10"/>
      <c r="FAP371" s="10"/>
      <c r="FAW371" s="10"/>
      <c r="FAX371" s="10"/>
      <c r="FBE371" s="10"/>
      <c r="FBF371" s="10"/>
      <c r="FBM371" s="10"/>
      <c r="FBN371" s="10"/>
      <c r="FBU371" s="10"/>
      <c r="FBV371" s="10"/>
      <c r="FCC371" s="10"/>
      <c r="FCD371" s="10"/>
      <c r="FCK371" s="10"/>
      <c r="FCL371" s="10"/>
      <c r="FCS371" s="10"/>
      <c r="FCT371" s="10"/>
      <c r="FDA371" s="10"/>
      <c r="FDB371" s="10"/>
      <c r="FDI371" s="10"/>
      <c r="FDJ371" s="10"/>
      <c r="FDQ371" s="10"/>
      <c r="FDR371" s="10"/>
      <c r="FDY371" s="10"/>
      <c r="FDZ371" s="10"/>
      <c r="FEG371" s="10"/>
      <c r="FEH371" s="10"/>
      <c r="FEO371" s="10"/>
      <c r="FEP371" s="10"/>
      <c r="FEW371" s="10"/>
      <c r="FEX371" s="10"/>
      <c r="FFE371" s="10"/>
      <c r="FFF371" s="10"/>
      <c r="FFM371" s="10"/>
      <c r="FFN371" s="10"/>
      <c r="FFU371" s="10"/>
      <c r="FFV371" s="10"/>
      <c r="FGC371" s="10"/>
      <c r="FGD371" s="10"/>
      <c r="FGK371" s="10"/>
      <c r="FGL371" s="10"/>
      <c r="FGS371" s="10"/>
      <c r="FGT371" s="10"/>
      <c r="FHA371" s="10"/>
      <c r="FHB371" s="10"/>
      <c r="FHI371" s="10"/>
      <c r="FHJ371" s="10"/>
      <c r="FHQ371" s="10"/>
      <c r="FHR371" s="10"/>
      <c r="FHY371" s="10"/>
      <c r="FHZ371" s="10"/>
      <c r="FIG371" s="10"/>
      <c r="FIH371" s="10"/>
      <c r="FIO371" s="10"/>
      <c r="FIP371" s="10"/>
      <c r="FIW371" s="10"/>
      <c r="FIX371" s="10"/>
      <c r="FJE371" s="10"/>
      <c r="FJF371" s="10"/>
      <c r="FJM371" s="10"/>
      <c r="FJN371" s="10"/>
      <c r="FJU371" s="10"/>
      <c r="FJV371" s="10"/>
      <c r="FKC371" s="10"/>
      <c r="FKD371" s="10"/>
      <c r="FKK371" s="10"/>
      <c r="FKL371" s="10"/>
      <c r="FKS371" s="10"/>
      <c r="FKT371" s="10"/>
      <c r="FLA371" s="10"/>
      <c r="FLB371" s="10"/>
      <c r="FLI371" s="10"/>
      <c r="FLJ371" s="10"/>
      <c r="FLQ371" s="10"/>
      <c r="FLR371" s="10"/>
      <c r="FLY371" s="10"/>
      <c r="FLZ371" s="10"/>
      <c r="FMG371" s="10"/>
      <c r="FMH371" s="10"/>
      <c r="FMO371" s="10"/>
      <c r="FMP371" s="10"/>
      <c r="FMW371" s="10"/>
      <c r="FMX371" s="10"/>
      <c r="FNE371" s="10"/>
      <c r="FNF371" s="10"/>
      <c r="FNM371" s="10"/>
      <c r="FNN371" s="10"/>
      <c r="FNU371" s="10"/>
      <c r="FNV371" s="10"/>
      <c r="FOC371" s="10"/>
      <c r="FOD371" s="10"/>
      <c r="FOK371" s="10"/>
      <c r="FOL371" s="10"/>
      <c r="FOS371" s="10"/>
      <c r="FOT371" s="10"/>
      <c r="FPA371" s="10"/>
      <c r="FPB371" s="10"/>
      <c r="FPI371" s="10"/>
      <c r="FPJ371" s="10"/>
      <c r="FPQ371" s="10"/>
      <c r="FPR371" s="10"/>
      <c r="FPY371" s="10"/>
      <c r="FPZ371" s="10"/>
      <c r="FQG371" s="10"/>
      <c r="FQH371" s="10"/>
      <c r="FQO371" s="10"/>
      <c r="FQP371" s="10"/>
      <c r="FQW371" s="10"/>
      <c r="FQX371" s="10"/>
      <c r="FRE371" s="10"/>
      <c r="FRF371" s="10"/>
      <c r="FRM371" s="10"/>
      <c r="FRN371" s="10"/>
      <c r="FRU371" s="10"/>
      <c r="FRV371" s="10"/>
      <c r="FSC371" s="10"/>
      <c r="FSD371" s="10"/>
      <c r="FSK371" s="10"/>
      <c r="FSL371" s="10"/>
      <c r="FSS371" s="10"/>
      <c r="FST371" s="10"/>
      <c r="FTA371" s="10"/>
      <c r="FTB371" s="10"/>
      <c r="FTI371" s="10"/>
      <c r="FTJ371" s="10"/>
      <c r="FTQ371" s="10"/>
      <c r="FTR371" s="10"/>
      <c r="FTY371" s="10"/>
      <c r="FTZ371" s="10"/>
      <c r="FUG371" s="10"/>
      <c r="FUH371" s="10"/>
      <c r="FUO371" s="10"/>
      <c r="FUP371" s="10"/>
      <c r="FUW371" s="10"/>
      <c r="FUX371" s="10"/>
      <c r="FVE371" s="10"/>
      <c r="FVF371" s="10"/>
      <c r="FVM371" s="10"/>
      <c r="FVN371" s="10"/>
      <c r="FVU371" s="10"/>
      <c r="FVV371" s="10"/>
      <c r="FWC371" s="10"/>
      <c r="FWD371" s="10"/>
      <c r="FWK371" s="10"/>
      <c r="FWL371" s="10"/>
      <c r="FWS371" s="10"/>
      <c r="FWT371" s="10"/>
      <c r="FXA371" s="10"/>
      <c r="FXB371" s="10"/>
      <c r="FXI371" s="10"/>
      <c r="FXJ371" s="10"/>
      <c r="FXQ371" s="10"/>
      <c r="FXR371" s="10"/>
      <c r="FXY371" s="10"/>
      <c r="FXZ371" s="10"/>
      <c r="FYG371" s="10"/>
      <c r="FYH371" s="10"/>
      <c r="FYO371" s="10"/>
      <c r="FYP371" s="10"/>
      <c r="FYW371" s="10"/>
      <c r="FYX371" s="10"/>
      <c r="FZE371" s="10"/>
      <c r="FZF371" s="10"/>
      <c r="FZM371" s="10"/>
      <c r="FZN371" s="10"/>
      <c r="FZU371" s="10"/>
      <c r="FZV371" s="10"/>
      <c r="GAC371" s="10"/>
      <c r="GAD371" s="10"/>
      <c r="GAK371" s="10"/>
      <c r="GAL371" s="10"/>
      <c r="GAS371" s="10"/>
      <c r="GAT371" s="10"/>
      <c r="GBA371" s="10"/>
      <c r="GBB371" s="10"/>
      <c r="GBI371" s="10"/>
      <c r="GBJ371" s="10"/>
      <c r="GBQ371" s="10"/>
      <c r="GBR371" s="10"/>
      <c r="GBY371" s="10"/>
      <c r="GBZ371" s="10"/>
      <c r="GCG371" s="10"/>
      <c r="GCH371" s="10"/>
      <c r="GCO371" s="10"/>
      <c r="GCP371" s="10"/>
      <c r="GCW371" s="10"/>
      <c r="GCX371" s="10"/>
      <c r="GDE371" s="10"/>
      <c r="GDF371" s="10"/>
      <c r="GDM371" s="10"/>
      <c r="GDN371" s="10"/>
      <c r="GDU371" s="10"/>
      <c r="GDV371" s="10"/>
      <c r="GEC371" s="10"/>
      <c r="GED371" s="10"/>
      <c r="GEK371" s="10"/>
      <c r="GEL371" s="10"/>
      <c r="GES371" s="10"/>
      <c r="GET371" s="10"/>
      <c r="GFA371" s="10"/>
      <c r="GFB371" s="10"/>
      <c r="GFI371" s="10"/>
      <c r="GFJ371" s="10"/>
      <c r="GFQ371" s="10"/>
      <c r="GFR371" s="10"/>
      <c r="GFY371" s="10"/>
      <c r="GFZ371" s="10"/>
      <c r="GGG371" s="10"/>
      <c r="GGH371" s="10"/>
      <c r="GGO371" s="10"/>
      <c r="GGP371" s="10"/>
      <c r="GGW371" s="10"/>
      <c r="GGX371" s="10"/>
      <c r="GHE371" s="10"/>
      <c r="GHF371" s="10"/>
      <c r="GHM371" s="10"/>
      <c r="GHN371" s="10"/>
      <c r="GHU371" s="10"/>
      <c r="GHV371" s="10"/>
      <c r="GIC371" s="10"/>
      <c r="GID371" s="10"/>
      <c r="GIK371" s="10"/>
      <c r="GIL371" s="10"/>
      <c r="GIS371" s="10"/>
      <c r="GIT371" s="10"/>
      <c r="GJA371" s="10"/>
      <c r="GJB371" s="10"/>
      <c r="GJI371" s="10"/>
      <c r="GJJ371" s="10"/>
      <c r="GJQ371" s="10"/>
      <c r="GJR371" s="10"/>
      <c r="GJY371" s="10"/>
      <c r="GJZ371" s="10"/>
      <c r="GKG371" s="10"/>
      <c r="GKH371" s="10"/>
      <c r="GKO371" s="10"/>
      <c r="GKP371" s="10"/>
      <c r="GKW371" s="10"/>
      <c r="GKX371" s="10"/>
      <c r="GLE371" s="10"/>
      <c r="GLF371" s="10"/>
      <c r="GLM371" s="10"/>
      <c r="GLN371" s="10"/>
      <c r="GLU371" s="10"/>
      <c r="GLV371" s="10"/>
      <c r="GMC371" s="10"/>
      <c r="GMD371" s="10"/>
      <c r="GMK371" s="10"/>
      <c r="GML371" s="10"/>
      <c r="GMS371" s="10"/>
      <c r="GMT371" s="10"/>
      <c r="GNA371" s="10"/>
      <c r="GNB371" s="10"/>
      <c r="GNI371" s="10"/>
      <c r="GNJ371" s="10"/>
      <c r="GNQ371" s="10"/>
      <c r="GNR371" s="10"/>
      <c r="GNY371" s="10"/>
      <c r="GNZ371" s="10"/>
      <c r="GOG371" s="10"/>
      <c r="GOH371" s="10"/>
      <c r="GOO371" s="10"/>
      <c r="GOP371" s="10"/>
      <c r="GOW371" s="10"/>
      <c r="GOX371" s="10"/>
      <c r="GPE371" s="10"/>
      <c r="GPF371" s="10"/>
      <c r="GPM371" s="10"/>
      <c r="GPN371" s="10"/>
      <c r="GPU371" s="10"/>
      <c r="GPV371" s="10"/>
      <c r="GQC371" s="10"/>
      <c r="GQD371" s="10"/>
      <c r="GQK371" s="10"/>
      <c r="GQL371" s="10"/>
      <c r="GQS371" s="10"/>
      <c r="GQT371" s="10"/>
      <c r="GRA371" s="10"/>
      <c r="GRB371" s="10"/>
      <c r="GRI371" s="10"/>
      <c r="GRJ371" s="10"/>
      <c r="GRQ371" s="10"/>
      <c r="GRR371" s="10"/>
      <c r="GRY371" s="10"/>
      <c r="GRZ371" s="10"/>
      <c r="GSG371" s="10"/>
      <c r="GSH371" s="10"/>
      <c r="GSO371" s="10"/>
      <c r="GSP371" s="10"/>
      <c r="GSW371" s="10"/>
      <c r="GSX371" s="10"/>
      <c r="GTE371" s="10"/>
      <c r="GTF371" s="10"/>
      <c r="GTM371" s="10"/>
      <c r="GTN371" s="10"/>
      <c r="GTU371" s="10"/>
      <c r="GTV371" s="10"/>
      <c r="GUC371" s="10"/>
      <c r="GUD371" s="10"/>
      <c r="GUK371" s="10"/>
      <c r="GUL371" s="10"/>
      <c r="GUS371" s="10"/>
      <c r="GUT371" s="10"/>
      <c r="GVA371" s="10"/>
      <c r="GVB371" s="10"/>
      <c r="GVI371" s="10"/>
      <c r="GVJ371" s="10"/>
      <c r="GVQ371" s="10"/>
      <c r="GVR371" s="10"/>
      <c r="GVY371" s="10"/>
      <c r="GVZ371" s="10"/>
      <c r="GWG371" s="10"/>
      <c r="GWH371" s="10"/>
      <c r="GWO371" s="10"/>
      <c r="GWP371" s="10"/>
      <c r="GWW371" s="10"/>
      <c r="GWX371" s="10"/>
      <c r="GXE371" s="10"/>
      <c r="GXF371" s="10"/>
      <c r="GXM371" s="10"/>
      <c r="GXN371" s="10"/>
      <c r="GXU371" s="10"/>
      <c r="GXV371" s="10"/>
      <c r="GYC371" s="10"/>
      <c r="GYD371" s="10"/>
      <c r="GYK371" s="10"/>
      <c r="GYL371" s="10"/>
      <c r="GYS371" s="10"/>
      <c r="GYT371" s="10"/>
      <c r="GZA371" s="10"/>
      <c r="GZB371" s="10"/>
      <c r="GZI371" s="10"/>
      <c r="GZJ371" s="10"/>
      <c r="GZQ371" s="10"/>
      <c r="GZR371" s="10"/>
      <c r="GZY371" s="10"/>
      <c r="GZZ371" s="10"/>
      <c r="HAG371" s="10"/>
      <c r="HAH371" s="10"/>
      <c r="HAO371" s="10"/>
      <c r="HAP371" s="10"/>
      <c r="HAW371" s="10"/>
      <c r="HAX371" s="10"/>
      <c r="HBE371" s="10"/>
      <c r="HBF371" s="10"/>
      <c r="HBM371" s="10"/>
      <c r="HBN371" s="10"/>
      <c r="HBU371" s="10"/>
      <c r="HBV371" s="10"/>
      <c r="HCC371" s="10"/>
      <c r="HCD371" s="10"/>
      <c r="HCK371" s="10"/>
      <c r="HCL371" s="10"/>
      <c r="HCS371" s="10"/>
      <c r="HCT371" s="10"/>
      <c r="HDA371" s="10"/>
      <c r="HDB371" s="10"/>
      <c r="HDI371" s="10"/>
      <c r="HDJ371" s="10"/>
      <c r="HDQ371" s="10"/>
      <c r="HDR371" s="10"/>
      <c r="HDY371" s="10"/>
      <c r="HDZ371" s="10"/>
      <c r="HEG371" s="10"/>
      <c r="HEH371" s="10"/>
      <c r="HEO371" s="10"/>
      <c r="HEP371" s="10"/>
      <c r="HEW371" s="10"/>
      <c r="HEX371" s="10"/>
      <c r="HFE371" s="10"/>
      <c r="HFF371" s="10"/>
      <c r="HFM371" s="10"/>
      <c r="HFN371" s="10"/>
      <c r="HFU371" s="10"/>
      <c r="HFV371" s="10"/>
      <c r="HGC371" s="10"/>
      <c r="HGD371" s="10"/>
      <c r="HGK371" s="10"/>
      <c r="HGL371" s="10"/>
      <c r="HGS371" s="10"/>
      <c r="HGT371" s="10"/>
      <c r="HHA371" s="10"/>
      <c r="HHB371" s="10"/>
      <c r="HHI371" s="10"/>
      <c r="HHJ371" s="10"/>
      <c r="HHQ371" s="10"/>
      <c r="HHR371" s="10"/>
      <c r="HHY371" s="10"/>
      <c r="HHZ371" s="10"/>
      <c r="HIG371" s="10"/>
      <c r="HIH371" s="10"/>
      <c r="HIO371" s="10"/>
      <c r="HIP371" s="10"/>
      <c r="HIW371" s="10"/>
      <c r="HIX371" s="10"/>
      <c r="HJE371" s="10"/>
      <c r="HJF371" s="10"/>
      <c r="HJM371" s="10"/>
      <c r="HJN371" s="10"/>
      <c r="HJU371" s="10"/>
      <c r="HJV371" s="10"/>
      <c r="HKC371" s="10"/>
      <c r="HKD371" s="10"/>
      <c r="HKK371" s="10"/>
      <c r="HKL371" s="10"/>
      <c r="HKS371" s="10"/>
      <c r="HKT371" s="10"/>
      <c r="HLA371" s="10"/>
      <c r="HLB371" s="10"/>
      <c r="HLI371" s="10"/>
      <c r="HLJ371" s="10"/>
      <c r="HLQ371" s="10"/>
      <c r="HLR371" s="10"/>
      <c r="HLY371" s="10"/>
      <c r="HLZ371" s="10"/>
      <c r="HMG371" s="10"/>
      <c r="HMH371" s="10"/>
      <c r="HMO371" s="10"/>
      <c r="HMP371" s="10"/>
      <c r="HMW371" s="10"/>
      <c r="HMX371" s="10"/>
      <c r="HNE371" s="10"/>
      <c r="HNF371" s="10"/>
      <c r="HNM371" s="10"/>
      <c r="HNN371" s="10"/>
      <c r="HNU371" s="10"/>
      <c r="HNV371" s="10"/>
      <c r="HOC371" s="10"/>
      <c r="HOD371" s="10"/>
      <c r="HOK371" s="10"/>
      <c r="HOL371" s="10"/>
      <c r="HOS371" s="10"/>
      <c r="HOT371" s="10"/>
      <c r="HPA371" s="10"/>
      <c r="HPB371" s="10"/>
      <c r="HPI371" s="10"/>
      <c r="HPJ371" s="10"/>
      <c r="HPQ371" s="10"/>
      <c r="HPR371" s="10"/>
      <c r="HPY371" s="10"/>
      <c r="HPZ371" s="10"/>
      <c r="HQG371" s="10"/>
      <c r="HQH371" s="10"/>
      <c r="HQO371" s="10"/>
      <c r="HQP371" s="10"/>
      <c r="HQW371" s="10"/>
      <c r="HQX371" s="10"/>
      <c r="HRE371" s="10"/>
      <c r="HRF371" s="10"/>
      <c r="HRM371" s="10"/>
      <c r="HRN371" s="10"/>
      <c r="HRU371" s="10"/>
      <c r="HRV371" s="10"/>
      <c r="HSC371" s="10"/>
      <c r="HSD371" s="10"/>
      <c r="HSK371" s="10"/>
      <c r="HSL371" s="10"/>
      <c r="HSS371" s="10"/>
      <c r="HST371" s="10"/>
      <c r="HTA371" s="10"/>
      <c r="HTB371" s="10"/>
      <c r="HTI371" s="10"/>
      <c r="HTJ371" s="10"/>
      <c r="HTQ371" s="10"/>
      <c r="HTR371" s="10"/>
      <c r="HTY371" s="10"/>
      <c r="HTZ371" s="10"/>
      <c r="HUG371" s="10"/>
      <c r="HUH371" s="10"/>
      <c r="HUO371" s="10"/>
      <c r="HUP371" s="10"/>
      <c r="HUW371" s="10"/>
      <c r="HUX371" s="10"/>
      <c r="HVE371" s="10"/>
      <c r="HVF371" s="10"/>
      <c r="HVM371" s="10"/>
      <c r="HVN371" s="10"/>
      <c r="HVU371" s="10"/>
      <c r="HVV371" s="10"/>
      <c r="HWC371" s="10"/>
      <c r="HWD371" s="10"/>
      <c r="HWK371" s="10"/>
      <c r="HWL371" s="10"/>
      <c r="HWS371" s="10"/>
      <c r="HWT371" s="10"/>
      <c r="HXA371" s="10"/>
      <c r="HXB371" s="10"/>
      <c r="HXI371" s="10"/>
      <c r="HXJ371" s="10"/>
      <c r="HXQ371" s="10"/>
      <c r="HXR371" s="10"/>
      <c r="HXY371" s="10"/>
      <c r="HXZ371" s="10"/>
      <c r="HYG371" s="10"/>
      <c r="HYH371" s="10"/>
      <c r="HYO371" s="10"/>
      <c r="HYP371" s="10"/>
      <c r="HYW371" s="10"/>
      <c r="HYX371" s="10"/>
      <c r="HZE371" s="10"/>
      <c r="HZF371" s="10"/>
      <c r="HZM371" s="10"/>
      <c r="HZN371" s="10"/>
      <c r="HZU371" s="10"/>
      <c r="HZV371" s="10"/>
      <c r="IAC371" s="10"/>
      <c r="IAD371" s="10"/>
      <c r="IAK371" s="10"/>
      <c r="IAL371" s="10"/>
      <c r="IAS371" s="10"/>
      <c r="IAT371" s="10"/>
      <c r="IBA371" s="10"/>
      <c r="IBB371" s="10"/>
      <c r="IBI371" s="10"/>
      <c r="IBJ371" s="10"/>
      <c r="IBQ371" s="10"/>
      <c r="IBR371" s="10"/>
      <c r="IBY371" s="10"/>
      <c r="IBZ371" s="10"/>
      <c r="ICG371" s="10"/>
      <c r="ICH371" s="10"/>
      <c r="ICO371" s="10"/>
      <c r="ICP371" s="10"/>
      <c r="ICW371" s="10"/>
      <c r="ICX371" s="10"/>
      <c r="IDE371" s="10"/>
      <c r="IDF371" s="10"/>
      <c r="IDM371" s="10"/>
      <c r="IDN371" s="10"/>
      <c r="IDU371" s="10"/>
      <c r="IDV371" s="10"/>
      <c r="IEC371" s="10"/>
      <c r="IED371" s="10"/>
      <c r="IEK371" s="10"/>
      <c r="IEL371" s="10"/>
      <c r="IES371" s="10"/>
      <c r="IET371" s="10"/>
      <c r="IFA371" s="10"/>
      <c r="IFB371" s="10"/>
      <c r="IFI371" s="10"/>
      <c r="IFJ371" s="10"/>
      <c r="IFQ371" s="10"/>
      <c r="IFR371" s="10"/>
      <c r="IFY371" s="10"/>
      <c r="IFZ371" s="10"/>
      <c r="IGG371" s="10"/>
      <c r="IGH371" s="10"/>
      <c r="IGO371" s="10"/>
      <c r="IGP371" s="10"/>
      <c r="IGW371" s="10"/>
      <c r="IGX371" s="10"/>
      <c r="IHE371" s="10"/>
      <c r="IHF371" s="10"/>
      <c r="IHM371" s="10"/>
      <c r="IHN371" s="10"/>
      <c r="IHU371" s="10"/>
      <c r="IHV371" s="10"/>
      <c r="IIC371" s="10"/>
      <c r="IID371" s="10"/>
      <c r="IIK371" s="10"/>
      <c r="IIL371" s="10"/>
      <c r="IIS371" s="10"/>
      <c r="IIT371" s="10"/>
      <c r="IJA371" s="10"/>
      <c r="IJB371" s="10"/>
      <c r="IJI371" s="10"/>
      <c r="IJJ371" s="10"/>
      <c r="IJQ371" s="10"/>
      <c r="IJR371" s="10"/>
      <c r="IJY371" s="10"/>
      <c r="IJZ371" s="10"/>
      <c r="IKG371" s="10"/>
      <c r="IKH371" s="10"/>
      <c r="IKO371" s="10"/>
      <c r="IKP371" s="10"/>
      <c r="IKW371" s="10"/>
      <c r="IKX371" s="10"/>
      <c r="ILE371" s="10"/>
      <c r="ILF371" s="10"/>
      <c r="ILM371" s="10"/>
      <c r="ILN371" s="10"/>
      <c r="ILU371" s="10"/>
      <c r="ILV371" s="10"/>
      <c r="IMC371" s="10"/>
      <c r="IMD371" s="10"/>
      <c r="IMK371" s="10"/>
      <c r="IML371" s="10"/>
      <c r="IMS371" s="10"/>
      <c r="IMT371" s="10"/>
      <c r="INA371" s="10"/>
      <c r="INB371" s="10"/>
      <c r="INI371" s="10"/>
      <c r="INJ371" s="10"/>
      <c r="INQ371" s="10"/>
      <c r="INR371" s="10"/>
      <c r="INY371" s="10"/>
      <c r="INZ371" s="10"/>
      <c r="IOG371" s="10"/>
      <c r="IOH371" s="10"/>
      <c r="IOO371" s="10"/>
      <c r="IOP371" s="10"/>
      <c r="IOW371" s="10"/>
      <c r="IOX371" s="10"/>
      <c r="IPE371" s="10"/>
      <c r="IPF371" s="10"/>
      <c r="IPM371" s="10"/>
      <c r="IPN371" s="10"/>
      <c r="IPU371" s="10"/>
      <c r="IPV371" s="10"/>
      <c r="IQC371" s="10"/>
      <c r="IQD371" s="10"/>
      <c r="IQK371" s="10"/>
      <c r="IQL371" s="10"/>
      <c r="IQS371" s="10"/>
      <c r="IQT371" s="10"/>
      <c r="IRA371" s="10"/>
      <c r="IRB371" s="10"/>
      <c r="IRI371" s="10"/>
      <c r="IRJ371" s="10"/>
      <c r="IRQ371" s="10"/>
      <c r="IRR371" s="10"/>
      <c r="IRY371" s="10"/>
      <c r="IRZ371" s="10"/>
      <c r="ISG371" s="10"/>
      <c r="ISH371" s="10"/>
      <c r="ISO371" s="10"/>
      <c r="ISP371" s="10"/>
      <c r="ISW371" s="10"/>
      <c r="ISX371" s="10"/>
      <c r="ITE371" s="10"/>
      <c r="ITF371" s="10"/>
      <c r="ITM371" s="10"/>
      <c r="ITN371" s="10"/>
      <c r="ITU371" s="10"/>
      <c r="ITV371" s="10"/>
      <c r="IUC371" s="10"/>
      <c r="IUD371" s="10"/>
      <c r="IUK371" s="10"/>
      <c r="IUL371" s="10"/>
      <c r="IUS371" s="10"/>
      <c r="IUT371" s="10"/>
      <c r="IVA371" s="10"/>
      <c r="IVB371" s="10"/>
      <c r="IVI371" s="10"/>
      <c r="IVJ371" s="10"/>
      <c r="IVQ371" s="10"/>
      <c r="IVR371" s="10"/>
      <c r="IVY371" s="10"/>
      <c r="IVZ371" s="10"/>
      <c r="IWG371" s="10"/>
      <c r="IWH371" s="10"/>
      <c r="IWO371" s="10"/>
      <c r="IWP371" s="10"/>
      <c r="IWW371" s="10"/>
      <c r="IWX371" s="10"/>
      <c r="IXE371" s="10"/>
      <c r="IXF371" s="10"/>
      <c r="IXM371" s="10"/>
      <c r="IXN371" s="10"/>
      <c r="IXU371" s="10"/>
      <c r="IXV371" s="10"/>
      <c r="IYC371" s="10"/>
      <c r="IYD371" s="10"/>
      <c r="IYK371" s="10"/>
      <c r="IYL371" s="10"/>
      <c r="IYS371" s="10"/>
      <c r="IYT371" s="10"/>
      <c r="IZA371" s="10"/>
      <c r="IZB371" s="10"/>
      <c r="IZI371" s="10"/>
      <c r="IZJ371" s="10"/>
      <c r="IZQ371" s="10"/>
      <c r="IZR371" s="10"/>
      <c r="IZY371" s="10"/>
      <c r="IZZ371" s="10"/>
      <c r="JAG371" s="10"/>
      <c r="JAH371" s="10"/>
      <c r="JAO371" s="10"/>
      <c r="JAP371" s="10"/>
      <c r="JAW371" s="10"/>
      <c r="JAX371" s="10"/>
      <c r="JBE371" s="10"/>
      <c r="JBF371" s="10"/>
      <c r="JBM371" s="10"/>
      <c r="JBN371" s="10"/>
      <c r="JBU371" s="10"/>
      <c r="JBV371" s="10"/>
      <c r="JCC371" s="10"/>
      <c r="JCD371" s="10"/>
      <c r="JCK371" s="10"/>
      <c r="JCL371" s="10"/>
      <c r="JCS371" s="10"/>
      <c r="JCT371" s="10"/>
      <c r="JDA371" s="10"/>
      <c r="JDB371" s="10"/>
      <c r="JDI371" s="10"/>
      <c r="JDJ371" s="10"/>
      <c r="JDQ371" s="10"/>
      <c r="JDR371" s="10"/>
      <c r="JDY371" s="10"/>
      <c r="JDZ371" s="10"/>
      <c r="JEG371" s="10"/>
      <c r="JEH371" s="10"/>
      <c r="JEO371" s="10"/>
      <c r="JEP371" s="10"/>
      <c r="JEW371" s="10"/>
      <c r="JEX371" s="10"/>
      <c r="JFE371" s="10"/>
      <c r="JFF371" s="10"/>
      <c r="JFM371" s="10"/>
      <c r="JFN371" s="10"/>
      <c r="JFU371" s="10"/>
      <c r="JFV371" s="10"/>
      <c r="JGC371" s="10"/>
      <c r="JGD371" s="10"/>
      <c r="JGK371" s="10"/>
      <c r="JGL371" s="10"/>
      <c r="JGS371" s="10"/>
      <c r="JGT371" s="10"/>
      <c r="JHA371" s="10"/>
      <c r="JHB371" s="10"/>
      <c r="JHI371" s="10"/>
      <c r="JHJ371" s="10"/>
      <c r="JHQ371" s="10"/>
      <c r="JHR371" s="10"/>
      <c r="JHY371" s="10"/>
      <c r="JHZ371" s="10"/>
      <c r="JIG371" s="10"/>
      <c r="JIH371" s="10"/>
      <c r="JIO371" s="10"/>
      <c r="JIP371" s="10"/>
      <c r="JIW371" s="10"/>
      <c r="JIX371" s="10"/>
      <c r="JJE371" s="10"/>
      <c r="JJF371" s="10"/>
      <c r="JJM371" s="10"/>
      <c r="JJN371" s="10"/>
      <c r="JJU371" s="10"/>
      <c r="JJV371" s="10"/>
      <c r="JKC371" s="10"/>
      <c r="JKD371" s="10"/>
      <c r="JKK371" s="10"/>
      <c r="JKL371" s="10"/>
      <c r="JKS371" s="10"/>
      <c r="JKT371" s="10"/>
      <c r="JLA371" s="10"/>
      <c r="JLB371" s="10"/>
      <c r="JLI371" s="10"/>
      <c r="JLJ371" s="10"/>
      <c r="JLQ371" s="10"/>
      <c r="JLR371" s="10"/>
      <c r="JLY371" s="10"/>
      <c r="JLZ371" s="10"/>
      <c r="JMG371" s="10"/>
      <c r="JMH371" s="10"/>
      <c r="JMO371" s="10"/>
      <c r="JMP371" s="10"/>
      <c r="JMW371" s="10"/>
      <c r="JMX371" s="10"/>
      <c r="JNE371" s="10"/>
      <c r="JNF371" s="10"/>
      <c r="JNM371" s="10"/>
      <c r="JNN371" s="10"/>
      <c r="JNU371" s="10"/>
      <c r="JNV371" s="10"/>
      <c r="JOC371" s="10"/>
      <c r="JOD371" s="10"/>
      <c r="JOK371" s="10"/>
      <c r="JOL371" s="10"/>
      <c r="JOS371" s="10"/>
      <c r="JOT371" s="10"/>
      <c r="JPA371" s="10"/>
      <c r="JPB371" s="10"/>
      <c r="JPI371" s="10"/>
      <c r="JPJ371" s="10"/>
      <c r="JPQ371" s="10"/>
      <c r="JPR371" s="10"/>
      <c r="JPY371" s="10"/>
      <c r="JPZ371" s="10"/>
      <c r="JQG371" s="10"/>
      <c r="JQH371" s="10"/>
      <c r="JQO371" s="10"/>
      <c r="JQP371" s="10"/>
      <c r="JQW371" s="10"/>
      <c r="JQX371" s="10"/>
      <c r="JRE371" s="10"/>
      <c r="JRF371" s="10"/>
      <c r="JRM371" s="10"/>
      <c r="JRN371" s="10"/>
      <c r="JRU371" s="10"/>
      <c r="JRV371" s="10"/>
      <c r="JSC371" s="10"/>
      <c r="JSD371" s="10"/>
      <c r="JSK371" s="10"/>
      <c r="JSL371" s="10"/>
      <c r="JSS371" s="10"/>
      <c r="JST371" s="10"/>
      <c r="JTA371" s="10"/>
      <c r="JTB371" s="10"/>
      <c r="JTI371" s="10"/>
      <c r="JTJ371" s="10"/>
      <c r="JTQ371" s="10"/>
      <c r="JTR371" s="10"/>
      <c r="JTY371" s="10"/>
      <c r="JTZ371" s="10"/>
      <c r="JUG371" s="10"/>
      <c r="JUH371" s="10"/>
      <c r="JUO371" s="10"/>
      <c r="JUP371" s="10"/>
      <c r="JUW371" s="10"/>
      <c r="JUX371" s="10"/>
      <c r="JVE371" s="10"/>
      <c r="JVF371" s="10"/>
      <c r="JVM371" s="10"/>
      <c r="JVN371" s="10"/>
      <c r="JVU371" s="10"/>
      <c r="JVV371" s="10"/>
      <c r="JWC371" s="10"/>
      <c r="JWD371" s="10"/>
      <c r="JWK371" s="10"/>
      <c r="JWL371" s="10"/>
      <c r="JWS371" s="10"/>
      <c r="JWT371" s="10"/>
      <c r="JXA371" s="10"/>
      <c r="JXB371" s="10"/>
      <c r="JXI371" s="10"/>
      <c r="JXJ371" s="10"/>
      <c r="JXQ371" s="10"/>
      <c r="JXR371" s="10"/>
      <c r="JXY371" s="10"/>
      <c r="JXZ371" s="10"/>
      <c r="JYG371" s="10"/>
      <c r="JYH371" s="10"/>
      <c r="JYO371" s="10"/>
      <c r="JYP371" s="10"/>
      <c r="JYW371" s="10"/>
      <c r="JYX371" s="10"/>
      <c r="JZE371" s="10"/>
      <c r="JZF371" s="10"/>
      <c r="JZM371" s="10"/>
      <c r="JZN371" s="10"/>
      <c r="JZU371" s="10"/>
      <c r="JZV371" s="10"/>
      <c r="KAC371" s="10"/>
      <c r="KAD371" s="10"/>
      <c r="KAK371" s="10"/>
      <c r="KAL371" s="10"/>
      <c r="KAS371" s="10"/>
      <c r="KAT371" s="10"/>
      <c r="KBA371" s="10"/>
      <c r="KBB371" s="10"/>
      <c r="KBI371" s="10"/>
      <c r="KBJ371" s="10"/>
      <c r="KBQ371" s="10"/>
      <c r="KBR371" s="10"/>
      <c r="KBY371" s="10"/>
      <c r="KBZ371" s="10"/>
      <c r="KCG371" s="10"/>
      <c r="KCH371" s="10"/>
      <c r="KCO371" s="10"/>
      <c r="KCP371" s="10"/>
      <c r="KCW371" s="10"/>
      <c r="KCX371" s="10"/>
      <c r="KDE371" s="10"/>
      <c r="KDF371" s="10"/>
      <c r="KDM371" s="10"/>
      <c r="KDN371" s="10"/>
      <c r="KDU371" s="10"/>
      <c r="KDV371" s="10"/>
      <c r="KEC371" s="10"/>
      <c r="KED371" s="10"/>
      <c r="KEK371" s="10"/>
      <c r="KEL371" s="10"/>
      <c r="KES371" s="10"/>
      <c r="KET371" s="10"/>
      <c r="KFA371" s="10"/>
      <c r="KFB371" s="10"/>
      <c r="KFI371" s="10"/>
      <c r="KFJ371" s="10"/>
      <c r="KFQ371" s="10"/>
      <c r="KFR371" s="10"/>
      <c r="KFY371" s="10"/>
      <c r="KFZ371" s="10"/>
      <c r="KGG371" s="10"/>
      <c r="KGH371" s="10"/>
      <c r="KGO371" s="10"/>
      <c r="KGP371" s="10"/>
      <c r="KGW371" s="10"/>
      <c r="KGX371" s="10"/>
      <c r="KHE371" s="10"/>
      <c r="KHF371" s="10"/>
      <c r="KHM371" s="10"/>
      <c r="KHN371" s="10"/>
      <c r="KHU371" s="10"/>
      <c r="KHV371" s="10"/>
      <c r="KIC371" s="10"/>
      <c r="KID371" s="10"/>
      <c r="KIK371" s="10"/>
      <c r="KIL371" s="10"/>
      <c r="KIS371" s="10"/>
      <c r="KIT371" s="10"/>
      <c r="KJA371" s="10"/>
      <c r="KJB371" s="10"/>
      <c r="KJI371" s="10"/>
      <c r="KJJ371" s="10"/>
      <c r="KJQ371" s="10"/>
      <c r="KJR371" s="10"/>
      <c r="KJY371" s="10"/>
      <c r="KJZ371" s="10"/>
      <c r="KKG371" s="10"/>
      <c r="KKH371" s="10"/>
      <c r="KKO371" s="10"/>
      <c r="KKP371" s="10"/>
      <c r="KKW371" s="10"/>
      <c r="KKX371" s="10"/>
      <c r="KLE371" s="10"/>
      <c r="KLF371" s="10"/>
      <c r="KLM371" s="10"/>
      <c r="KLN371" s="10"/>
      <c r="KLU371" s="10"/>
      <c r="KLV371" s="10"/>
      <c r="KMC371" s="10"/>
      <c r="KMD371" s="10"/>
      <c r="KMK371" s="10"/>
      <c r="KML371" s="10"/>
      <c r="KMS371" s="10"/>
      <c r="KMT371" s="10"/>
      <c r="KNA371" s="10"/>
      <c r="KNB371" s="10"/>
      <c r="KNI371" s="10"/>
      <c r="KNJ371" s="10"/>
      <c r="KNQ371" s="10"/>
      <c r="KNR371" s="10"/>
      <c r="KNY371" s="10"/>
      <c r="KNZ371" s="10"/>
      <c r="KOG371" s="10"/>
      <c r="KOH371" s="10"/>
      <c r="KOO371" s="10"/>
      <c r="KOP371" s="10"/>
      <c r="KOW371" s="10"/>
      <c r="KOX371" s="10"/>
      <c r="KPE371" s="10"/>
      <c r="KPF371" s="10"/>
      <c r="KPM371" s="10"/>
      <c r="KPN371" s="10"/>
      <c r="KPU371" s="10"/>
      <c r="KPV371" s="10"/>
      <c r="KQC371" s="10"/>
      <c r="KQD371" s="10"/>
      <c r="KQK371" s="10"/>
      <c r="KQL371" s="10"/>
      <c r="KQS371" s="10"/>
      <c r="KQT371" s="10"/>
      <c r="KRA371" s="10"/>
      <c r="KRB371" s="10"/>
      <c r="KRI371" s="10"/>
      <c r="KRJ371" s="10"/>
      <c r="KRQ371" s="10"/>
      <c r="KRR371" s="10"/>
      <c r="KRY371" s="10"/>
      <c r="KRZ371" s="10"/>
      <c r="KSG371" s="10"/>
      <c r="KSH371" s="10"/>
      <c r="KSO371" s="10"/>
      <c r="KSP371" s="10"/>
      <c r="KSW371" s="10"/>
      <c r="KSX371" s="10"/>
      <c r="KTE371" s="10"/>
      <c r="KTF371" s="10"/>
      <c r="KTM371" s="10"/>
      <c r="KTN371" s="10"/>
      <c r="KTU371" s="10"/>
      <c r="KTV371" s="10"/>
      <c r="KUC371" s="10"/>
      <c r="KUD371" s="10"/>
      <c r="KUK371" s="10"/>
      <c r="KUL371" s="10"/>
      <c r="KUS371" s="10"/>
      <c r="KUT371" s="10"/>
      <c r="KVA371" s="10"/>
      <c r="KVB371" s="10"/>
      <c r="KVI371" s="10"/>
      <c r="KVJ371" s="10"/>
      <c r="KVQ371" s="10"/>
      <c r="KVR371" s="10"/>
      <c r="KVY371" s="10"/>
      <c r="KVZ371" s="10"/>
      <c r="KWG371" s="10"/>
      <c r="KWH371" s="10"/>
      <c r="KWO371" s="10"/>
      <c r="KWP371" s="10"/>
      <c r="KWW371" s="10"/>
      <c r="KWX371" s="10"/>
      <c r="KXE371" s="10"/>
      <c r="KXF371" s="10"/>
      <c r="KXM371" s="10"/>
      <c r="KXN371" s="10"/>
      <c r="KXU371" s="10"/>
      <c r="KXV371" s="10"/>
      <c r="KYC371" s="10"/>
      <c r="KYD371" s="10"/>
      <c r="KYK371" s="10"/>
      <c r="KYL371" s="10"/>
      <c r="KYS371" s="10"/>
      <c r="KYT371" s="10"/>
      <c r="KZA371" s="10"/>
      <c r="KZB371" s="10"/>
      <c r="KZI371" s="10"/>
      <c r="KZJ371" s="10"/>
      <c r="KZQ371" s="10"/>
      <c r="KZR371" s="10"/>
      <c r="KZY371" s="10"/>
      <c r="KZZ371" s="10"/>
      <c r="LAG371" s="10"/>
      <c r="LAH371" s="10"/>
      <c r="LAO371" s="10"/>
      <c r="LAP371" s="10"/>
      <c r="LAW371" s="10"/>
      <c r="LAX371" s="10"/>
      <c r="LBE371" s="10"/>
      <c r="LBF371" s="10"/>
      <c r="LBM371" s="10"/>
      <c r="LBN371" s="10"/>
      <c r="LBU371" s="10"/>
      <c r="LBV371" s="10"/>
      <c r="LCC371" s="10"/>
      <c r="LCD371" s="10"/>
      <c r="LCK371" s="10"/>
      <c r="LCL371" s="10"/>
      <c r="LCS371" s="10"/>
      <c r="LCT371" s="10"/>
      <c r="LDA371" s="10"/>
      <c r="LDB371" s="10"/>
      <c r="LDI371" s="10"/>
      <c r="LDJ371" s="10"/>
      <c r="LDQ371" s="10"/>
      <c r="LDR371" s="10"/>
      <c r="LDY371" s="10"/>
      <c r="LDZ371" s="10"/>
      <c r="LEG371" s="10"/>
      <c r="LEH371" s="10"/>
      <c r="LEO371" s="10"/>
      <c r="LEP371" s="10"/>
      <c r="LEW371" s="10"/>
      <c r="LEX371" s="10"/>
      <c r="LFE371" s="10"/>
      <c r="LFF371" s="10"/>
      <c r="LFM371" s="10"/>
      <c r="LFN371" s="10"/>
      <c r="LFU371" s="10"/>
      <c r="LFV371" s="10"/>
      <c r="LGC371" s="10"/>
      <c r="LGD371" s="10"/>
      <c r="LGK371" s="10"/>
      <c r="LGL371" s="10"/>
      <c r="LGS371" s="10"/>
      <c r="LGT371" s="10"/>
      <c r="LHA371" s="10"/>
      <c r="LHB371" s="10"/>
      <c r="LHI371" s="10"/>
      <c r="LHJ371" s="10"/>
      <c r="LHQ371" s="10"/>
      <c r="LHR371" s="10"/>
      <c r="LHY371" s="10"/>
      <c r="LHZ371" s="10"/>
      <c r="LIG371" s="10"/>
      <c r="LIH371" s="10"/>
      <c r="LIO371" s="10"/>
      <c r="LIP371" s="10"/>
      <c r="LIW371" s="10"/>
      <c r="LIX371" s="10"/>
      <c r="LJE371" s="10"/>
      <c r="LJF371" s="10"/>
      <c r="LJM371" s="10"/>
      <c r="LJN371" s="10"/>
      <c r="LJU371" s="10"/>
      <c r="LJV371" s="10"/>
      <c r="LKC371" s="10"/>
      <c r="LKD371" s="10"/>
      <c r="LKK371" s="10"/>
      <c r="LKL371" s="10"/>
      <c r="LKS371" s="10"/>
      <c r="LKT371" s="10"/>
      <c r="LLA371" s="10"/>
      <c r="LLB371" s="10"/>
      <c r="LLI371" s="10"/>
      <c r="LLJ371" s="10"/>
      <c r="LLQ371" s="10"/>
      <c r="LLR371" s="10"/>
      <c r="LLY371" s="10"/>
      <c r="LLZ371" s="10"/>
      <c r="LMG371" s="10"/>
      <c r="LMH371" s="10"/>
      <c r="LMO371" s="10"/>
      <c r="LMP371" s="10"/>
      <c r="LMW371" s="10"/>
      <c r="LMX371" s="10"/>
      <c r="LNE371" s="10"/>
      <c r="LNF371" s="10"/>
      <c r="LNM371" s="10"/>
      <c r="LNN371" s="10"/>
      <c r="LNU371" s="10"/>
      <c r="LNV371" s="10"/>
      <c r="LOC371" s="10"/>
      <c r="LOD371" s="10"/>
      <c r="LOK371" s="10"/>
      <c r="LOL371" s="10"/>
      <c r="LOS371" s="10"/>
      <c r="LOT371" s="10"/>
      <c r="LPA371" s="10"/>
      <c r="LPB371" s="10"/>
      <c r="LPI371" s="10"/>
      <c r="LPJ371" s="10"/>
      <c r="LPQ371" s="10"/>
      <c r="LPR371" s="10"/>
      <c r="LPY371" s="10"/>
      <c r="LPZ371" s="10"/>
      <c r="LQG371" s="10"/>
      <c r="LQH371" s="10"/>
      <c r="LQO371" s="10"/>
      <c r="LQP371" s="10"/>
      <c r="LQW371" s="10"/>
      <c r="LQX371" s="10"/>
      <c r="LRE371" s="10"/>
      <c r="LRF371" s="10"/>
      <c r="LRM371" s="10"/>
      <c r="LRN371" s="10"/>
      <c r="LRU371" s="10"/>
      <c r="LRV371" s="10"/>
      <c r="LSC371" s="10"/>
      <c r="LSD371" s="10"/>
      <c r="LSK371" s="10"/>
      <c r="LSL371" s="10"/>
      <c r="LSS371" s="10"/>
      <c r="LST371" s="10"/>
      <c r="LTA371" s="10"/>
      <c r="LTB371" s="10"/>
      <c r="LTI371" s="10"/>
      <c r="LTJ371" s="10"/>
      <c r="LTQ371" s="10"/>
      <c r="LTR371" s="10"/>
      <c r="LTY371" s="10"/>
      <c r="LTZ371" s="10"/>
      <c r="LUG371" s="10"/>
      <c r="LUH371" s="10"/>
      <c r="LUO371" s="10"/>
      <c r="LUP371" s="10"/>
      <c r="LUW371" s="10"/>
      <c r="LUX371" s="10"/>
      <c r="LVE371" s="10"/>
      <c r="LVF371" s="10"/>
      <c r="LVM371" s="10"/>
      <c r="LVN371" s="10"/>
      <c r="LVU371" s="10"/>
      <c r="LVV371" s="10"/>
      <c r="LWC371" s="10"/>
      <c r="LWD371" s="10"/>
      <c r="LWK371" s="10"/>
      <c r="LWL371" s="10"/>
      <c r="LWS371" s="10"/>
      <c r="LWT371" s="10"/>
      <c r="LXA371" s="10"/>
      <c r="LXB371" s="10"/>
      <c r="LXI371" s="10"/>
      <c r="LXJ371" s="10"/>
      <c r="LXQ371" s="10"/>
      <c r="LXR371" s="10"/>
      <c r="LXY371" s="10"/>
      <c r="LXZ371" s="10"/>
      <c r="LYG371" s="10"/>
      <c r="LYH371" s="10"/>
      <c r="LYO371" s="10"/>
      <c r="LYP371" s="10"/>
      <c r="LYW371" s="10"/>
      <c r="LYX371" s="10"/>
      <c r="LZE371" s="10"/>
      <c r="LZF371" s="10"/>
      <c r="LZM371" s="10"/>
      <c r="LZN371" s="10"/>
      <c r="LZU371" s="10"/>
      <c r="LZV371" s="10"/>
      <c r="MAC371" s="10"/>
      <c r="MAD371" s="10"/>
      <c r="MAK371" s="10"/>
      <c r="MAL371" s="10"/>
      <c r="MAS371" s="10"/>
      <c r="MAT371" s="10"/>
      <c r="MBA371" s="10"/>
      <c r="MBB371" s="10"/>
      <c r="MBI371" s="10"/>
      <c r="MBJ371" s="10"/>
      <c r="MBQ371" s="10"/>
      <c r="MBR371" s="10"/>
      <c r="MBY371" s="10"/>
      <c r="MBZ371" s="10"/>
      <c r="MCG371" s="10"/>
      <c r="MCH371" s="10"/>
      <c r="MCO371" s="10"/>
      <c r="MCP371" s="10"/>
      <c r="MCW371" s="10"/>
      <c r="MCX371" s="10"/>
      <c r="MDE371" s="10"/>
      <c r="MDF371" s="10"/>
      <c r="MDM371" s="10"/>
      <c r="MDN371" s="10"/>
      <c r="MDU371" s="10"/>
      <c r="MDV371" s="10"/>
      <c r="MEC371" s="10"/>
      <c r="MED371" s="10"/>
      <c r="MEK371" s="10"/>
      <c r="MEL371" s="10"/>
      <c r="MES371" s="10"/>
      <c r="MET371" s="10"/>
      <c r="MFA371" s="10"/>
      <c r="MFB371" s="10"/>
      <c r="MFI371" s="10"/>
      <c r="MFJ371" s="10"/>
      <c r="MFQ371" s="10"/>
      <c r="MFR371" s="10"/>
      <c r="MFY371" s="10"/>
      <c r="MFZ371" s="10"/>
      <c r="MGG371" s="10"/>
      <c r="MGH371" s="10"/>
      <c r="MGO371" s="10"/>
      <c r="MGP371" s="10"/>
      <c r="MGW371" s="10"/>
      <c r="MGX371" s="10"/>
      <c r="MHE371" s="10"/>
      <c r="MHF371" s="10"/>
      <c r="MHM371" s="10"/>
      <c r="MHN371" s="10"/>
      <c r="MHU371" s="10"/>
      <c r="MHV371" s="10"/>
      <c r="MIC371" s="10"/>
      <c r="MID371" s="10"/>
      <c r="MIK371" s="10"/>
      <c r="MIL371" s="10"/>
      <c r="MIS371" s="10"/>
      <c r="MIT371" s="10"/>
      <c r="MJA371" s="10"/>
      <c r="MJB371" s="10"/>
      <c r="MJI371" s="10"/>
      <c r="MJJ371" s="10"/>
      <c r="MJQ371" s="10"/>
      <c r="MJR371" s="10"/>
      <c r="MJY371" s="10"/>
      <c r="MJZ371" s="10"/>
      <c r="MKG371" s="10"/>
      <c r="MKH371" s="10"/>
      <c r="MKO371" s="10"/>
      <c r="MKP371" s="10"/>
      <c r="MKW371" s="10"/>
      <c r="MKX371" s="10"/>
      <c r="MLE371" s="10"/>
      <c r="MLF371" s="10"/>
      <c r="MLM371" s="10"/>
      <c r="MLN371" s="10"/>
      <c r="MLU371" s="10"/>
      <c r="MLV371" s="10"/>
      <c r="MMC371" s="10"/>
      <c r="MMD371" s="10"/>
      <c r="MMK371" s="10"/>
      <c r="MML371" s="10"/>
      <c r="MMS371" s="10"/>
      <c r="MMT371" s="10"/>
      <c r="MNA371" s="10"/>
      <c r="MNB371" s="10"/>
      <c r="MNI371" s="10"/>
      <c r="MNJ371" s="10"/>
      <c r="MNQ371" s="10"/>
      <c r="MNR371" s="10"/>
      <c r="MNY371" s="10"/>
      <c r="MNZ371" s="10"/>
      <c r="MOG371" s="10"/>
      <c r="MOH371" s="10"/>
      <c r="MOO371" s="10"/>
      <c r="MOP371" s="10"/>
      <c r="MOW371" s="10"/>
      <c r="MOX371" s="10"/>
      <c r="MPE371" s="10"/>
      <c r="MPF371" s="10"/>
      <c r="MPM371" s="10"/>
      <c r="MPN371" s="10"/>
      <c r="MPU371" s="10"/>
      <c r="MPV371" s="10"/>
      <c r="MQC371" s="10"/>
      <c r="MQD371" s="10"/>
      <c r="MQK371" s="10"/>
      <c r="MQL371" s="10"/>
      <c r="MQS371" s="10"/>
      <c r="MQT371" s="10"/>
      <c r="MRA371" s="10"/>
      <c r="MRB371" s="10"/>
      <c r="MRI371" s="10"/>
      <c r="MRJ371" s="10"/>
      <c r="MRQ371" s="10"/>
      <c r="MRR371" s="10"/>
      <c r="MRY371" s="10"/>
      <c r="MRZ371" s="10"/>
      <c r="MSG371" s="10"/>
      <c r="MSH371" s="10"/>
      <c r="MSO371" s="10"/>
      <c r="MSP371" s="10"/>
      <c r="MSW371" s="10"/>
      <c r="MSX371" s="10"/>
      <c r="MTE371" s="10"/>
      <c r="MTF371" s="10"/>
      <c r="MTM371" s="10"/>
      <c r="MTN371" s="10"/>
      <c r="MTU371" s="10"/>
      <c r="MTV371" s="10"/>
      <c r="MUC371" s="10"/>
      <c r="MUD371" s="10"/>
      <c r="MUK371" s="10"/>
      <c r="MUL371" s="10"/>
      <c r="MUS371" s="10"/>
      <c r="MUT371" s="10"/>
      <c r="MVA371" s="10"/>
      <c r="MVB371" s="10"/>
      <c r="MVI371" s="10"/>
      <c r="MVJ371" s="10"/>
      <c r="MVQ371" s="10"/>
      <c r="MVR371" s="10"/>
      <c r="MVY371" s="10"/>
      <c r="MVZ371" s="10"/>
      <c r="MWG371" s="10"/>
      <c r="MWH371" s="10"/>
      <c r="MWO371" s="10"/>
      <c r="MWP371" s="10"/>
      <c r="MWW371" s="10"/>
      <c r="MWX371" s="10"/>
      <c r="MXE371" s="10"/>
      <c r="MXF371" s="10"/>
      <c r="MXM371" s="10"/>
      <c r="MXN371" s="10"/>
      <c r="MXU371" s="10"/>
      <c r="MXV371" s="10"/>
      <c r="MYC371" s="10"/>
      <c r="MYD371" s="10"/>
      <c r="MYK371" s="10"/>
      <c r="MYL371" s="10"/>
      <c r="MYS371" s="10"/>
      <c r="MYT371" s="10"/>
      <c r="MZA371" s="10"/>
      <c r="MZB371" s="10"/>
      <c r="MZI371" s="10"/>
      <c r="MZJ371" s="10"/>
      <c r="MZQ371" s="10"/>
      <c r="MZR371" s="10"/>
      <c r="MZY371" s="10"/>
      <c r="MZZ371" s="10"/>
      <c r="NAG371" s="10"/>
      <c r="NAH371" s="10"/>
      <c r="NAO371" s="10"/>
      <c r="NAP371" s="10"/>
      <c r="NAW371" s="10"/>
      <c r="NAX371" s="10"/>
      <c r="NBE371" s="10"/>
      <c r="NBF371" s="10"/>
      <c r="NBM371" s="10"/>
      <c r="NBN371" s="10"/>
      <c r="NBU371" s="10"/>
      <c r="NBV371" s="10"/>
      <c r="NCC371" s="10"/>
      <c r="NCD371" s="10"/>
      <c r="NCK371" s="10"/>
      <c r="NCL371" s="10"/>
      <c r="NCS371" s="10"/>
      <c r="NCT371" s="10"/>
      <c r="NDA371" s="10"/>
      <c r="NDB371" s="10"/>
      <c r="NDI371" s="10"/>
      <c r="NDJ371" s="10"/>
      <c r="NDQ371" s="10"/>
      <c r="NDR371" s="10"/>
      <c r="NDY371" s="10"/>
      <c r="NDZ371" s="10"/>
      <c r="NEG371" s="10"/>
      <c r="NEH371" s="10"/>
      <c r="NEO371" s="10"/>
      <c r="NEP371" s="10"/>
      <c r="NEW371" s="10"/>
      <c r="NEX371" s="10"/>
      <c r="NFE371" s="10"/>
      <c r="NFF371" s="10"/>
      <c r="NFM371" s="10"/>
      <c r="NFN371" s="10"/>
      <c r="NFU371" s="10"/>
      <c r="NFV371" s="10"/>
      <c r="NGC371" s="10"/>
      <c r="NGD371" s="10"/>
      <c r="NGK371" s="10"/>
      <c r="NGL371" s="10"/>
      <c r="NGS371" s="10"/>
      <c r="NGT371" s="10"/>
      <c r="NHA371" s="10"/>
      <c r="NHB371" s="10"/>
      <c r="NHI371" s="10"/>
      <c r="NHJ371" s="10"/>
      <c r="NHQ371" s="10"/>
      <c r="NHR371" s="10"/>
      <c r="NHY371" s="10"/>
      <c r="NHZ371" s="10"/>
      <c r="NIG371" s="10"/>
      <c r="NIH371" s="10"/>
      <c r="NIO371" s="10"/>
      <c r="NIP371" s="10"/>
      <c r="NIW371" s="10"/>
      <c r="NIX371" s="10"/>
      <c r="NJE371" s="10"/>
      <c r="NJF371" s="10"/>
      <c r="NJM371" s="10"/>
      <c r="NJN371" s="10"/>
      <c r="NJU371" s="10"/>
      <c r="NJV371" s="10"/>
      <c r="NKC371" s="10"/>
      <c r="NKD371" s="10"/>
      <c r="NKK371" s="10"/>
      <c r="NKL371" s="10"/>
      <c r="NKS371" s="10"/>
      <c r="NKT371" s="10"/>
      <c r="NLA371" s="10"/>
      <c r="NLB371" s="10"/>
      <c r="NLI371" s="10"/>
      <c r="NLJ371" s="10"/>
      <c r="NLQ371" s="10"/>
      <c r="NLR371" s="10"/>
      <c r="NLY371" s="10"/>
      <c r="NLZ371" s="10"/>
      <c r="NMG371" s="10"/>
      <c r="NMH371" s="10"/>
      <c r="NMO371" s="10"/>
      <c r="NMP371" s="10"/>
      <c r="NMW371" s="10"/>
      <c r="NMX371" s="10"/>
      <c r="NNE371" s="10"/>
      <c r="NNF371" s="10"/>
      <c r="NNM371" s="10"/>
      <c r="NNN371" s="10"/>
      <c r="NNU371" s="10"/>
      <c r="NNV371" s="10"/>
      <c r="NOC371" s="10"/>
      <c r="NOD371" s="10"/>
      <c r="NOK371" s="10"/>
      <c r="NOL371" s="10"/>
      <c r="NOS371" s="10"/>
      <c r="NOT371" s="10"/>
      <c r="NPA371" s="10"/>
      <c r="NPB371" s="10"/>
      <c r="NPI371" s="10"/>
      <c r="NPJ371" s="10"/>
      <c r="NPQ371" s="10"/>
      <c r="NPR371" s="10"/>
      <c r="NPY371" s="10"/>
      <c r="NPZ371" s="10"/>
      <c r="NQG371" s="10"/>
      <c r="NQH371" s="10"/>
      <c r="NQO371" s="10"/>
      <c r="NQP371" s="10"/>
      <c r="NQW371" s="10"/>
      <c r="NQX371" s="10"/>
      <c r="NRE371" s="10"/>
      <c r="NRF371" s="10"/>
      <c r="NRM371" s="10"/>
      <c r="NRN371" s="10"/>
      <c r="NRU371" s="10"/>
      <c r="NRV371" s="10"/>
      <c r="NSC371" s="10"/>
      <c r="NSD371" s="10"/>
      <c r="NSK371" s="10"/>
      <c r="NSL371" s="10"/>
      <c r="NSS371" s="10"/>
      <c r="NST371" s="10"/>
      <c r="NTA371" s="10"/>
      <c r="NTB371" s="10"/>
      <c r="NTI371" s="10"/>
      <c r="NTJ371" s="10"/>
      <c r="NTQ371" s="10"/>
      <c r="NTR371" s="10"/>
      <c r="NTY371" s="10"/>
      <c r="NTZ371" s="10"/>
      <c r="NUG371" s="10"/>
      <c r="NUH371" s="10"/>
      <c r="NUO371" s="10"/>
      <c r="NUP371" s="10"/>
      <c r="NUW371" s="10"/>
      <c r="NUX371" s="10"/>
      <c r="NVE371" s="10"/>
      <c r="NVF371" s="10"/>
      <c r="NVM371" s="10"/>
      <c r="NVN371" s="10"/>
      <c r="NVU371" s="10"/>
      <c r="NVV371" s="10"/>
      <c r="NWC371" s="10"/>
      <c r="NWD371" s="10"/>
      <c r="NWK371" s="10"/>
      <c r="NWL371" s="10"/>
      <c r="NWS371" s="10"/>
      <c r="NWT371" s="10"/>
      <c r="NXA371" s="10"/>
      <c r="NXB371" s="10"/>
      <c r="NXI371" s="10"/>
      <c r="NXJ371" s="10"/>
      <c r="NXQ371" s="10"/>
      <c r="NXR371" s="10"/>
      <c r="NXY371" s="10"/>
      <c r="NXZ371" s="10"/>
      <c r="NYG371" s="10"/>
      <c r="NYH371" s="10"/>
      <c r="NYO371" s="10"/>
      <c r="NYP371" s="10"/>
      <c r="NYW371" s="10"/>
      <c r="NYX371" s="10"/>
      <c r="NZE371" s="10"/>
      <c r="NZF371" s="10"/>
      <c r="NZM371" s="10"/>
      <c r="NZN371" s="10"/>
      <c r="NZU371" s="10"/>
      <c r="NZV371" s="10"/>
      <c r="OAC371" s="10"/>
      <c r="OAD371" s="10"/>
      <c r="OAK371" s="10"/>
      <c r="OAL371" s="10"/>
      <c r="OAS371" s="10"/>
      <c r="OAT371" s="10"/>
      <c r="OBA371" s="10"/>
      <c r="OBB371" s="10"/>
      <c r="OBI371" s="10"/>
      <c r="OBJ371" s="10"/>
      <c r="OBQ371" s="10"/>
      <c r="OBR371" s="10"/>
      <c r="OBY371" s="10"/>
      <c r="OBZ371" s="10"/>
      <c r="OCG371" s="10"/>
      <c r="OCH371" s="10"/>
      <c r="OCO371" s="10"/>
      <c r="OCP371" s="10"/>
      <c r="OCW371" s="10"/>
      <c r="OCX371" s="10"/>
      <c r="ODE371" s="10"/>
      <c r="ODF371" s="10"/>
      <c r="ODM371" s="10"/>
      <c r="ODN371" s="10"/>
      <c r="ODU371" s="10"/>
      <c r="ODV371" s="10"/>
      <c r="OEC371" s="10"/>
      <c r="OED371" s="10"/>
      <c r="OEK371" s="10"/>
      <c r="OEL371" s="10"/>
      <c r="OES371" s="10"/>
      <c r="OET371" s="10"/>
      <c r="OFA371" s="10"/>
      <c r="OFB371" s="10"/>
      <c r="OFI371" s="10"/>
      <c r="OFJ371" s="10"/>
      <c r="OFQ371" s="10"/>
      <c r="OFR371" s="10"/>
      <c r="OFY371" s="10"/>
      <c r="OFZ371" s="10"/>
      <c r="OGG371" s="10"/>
      <c r="OGH371" s="10"/>
      <c r="OGO371" s="10"/>
      <c r="OGP371" s="10"/>
      <c r="OGW371" s="10"/>
      <c r="OGX371" s="10"/>
      <c r="OHE371" s="10"/>
      <c r="OHF371" s="10"/>
      <c r="OHM371" s="10"/>
      <c r="OHN371" s="10"/>
      <c r="OHU371" s="10"/>
      <c r="OHV371" s="10"/>
      <c r="OIC371" s="10"/>
      <c r="OID371" s="10"/>
      <c r="OIK371" s="10"/>
      <c r="OIL371" s="10"/>
      <c r="OIS371" s="10"/>
      <c r="OIT371" s="10"/>
      <c r="OJA371" s="10"/>
      <c r="OJB371" s="10"/>
      <c r="OJI371" s="10"/>
      <c r="OJJ371" s="10"/>
      <c r="OJQ371" s="10"/>
      <c r="OJR371" s="10"/>
      <c r="OJY371" s="10"/>
      <c r="OJZ371" s="10"/>
      <c r="OKG371" s="10"/>
      <c r="OKH371" s="10"/>
      <c r="OKO371" s="10"/>
      <c r="OKP371" s="10"/>
      <c r="OKW371" s="10"/>
      <c r="OKX371" s="10"/>
      <c r="OLE371" s="10"/>
      <c r="OLF371" s="10"/>
      <c r="OLM371" s="10"/>
      <c r="OLN371" s="10"/>
      <c r="OLU371" s="10"/>
      <c r="OLV371" s="10"/>
      <c r="OMC371" s="10"/>
      <c r="OMD371" s="10"/>
      <c r="OMK371" s="10"/>
      <c r="OML371" s="10"/>
      <c r="OMS371" s="10"/>
      <c r="OMT371" s="10"/>
      <c r="ONA371" s="10"/>
      <c r="ONB371" s="10"/>
      <c r="ONI371" s="10"/>
      <c r="ONJ371" s="10"/>
      <c r="ONQ371" s="10"/>
      <c r="ONR371" s="10"/>
      <c r="ONY371" s="10"/>
      <c r="ONZ371" s="10"/>
      <c r="OOG371" s="10"/>
      <c r="OOH371" s="10"/>
      <c r="OOO371" s="10"/>
      <c r="OOP371" s="10"/>
      <c r="OOW371" s="10"/>
      <c r="OOX371" s="10"/>
      <c r="OPE371" s="10"/>
      <c r="OPF371" s="10"/>
      <c r="OPM371" s="10"/>
      <c r="OPN371" s="10"/>
      <c r="OPU371" s="10"/>
      <c r="OPV371" s="10"/>
      <c r="OQC371" s="10"/>
      <c r="OQD371" s="10"/>
      <c r="OQK371" s="10"/>
      <c r="OQL371" s="10"/>
      <c r="OQS371" s="10"/>
      <c r="OQT371" s="10"/>
      <c r="ORA371" s="10"/>
      <c r="ORB371" s="10"/>
      <c r="ORI371" s="10"/>
      <c r="ORJ371" s="10"/>
      <c r="ORQ371" s="10"/>
      <c r="ORR371" s="10"/>
      <c r="ORY371" s="10"/>
      <c r="ORZ371" s="10"/>
      <c r="OSG371" s="10"/>
      <c r="OSH371" s="10"/>
      <c r="OSO371" s="10"/>
      <c r="OSP371" s="10"/>
      <c r="OSW371" s="10"/>
      <c r="OSX371" s="10"/>
      <c r="OTE371" s="10"/>
      <c r="OTF371" s="10"/>
      <c r="OTM371" s="10"/>
      <c r="OTN371" s="10"/>
      <c r="OTU371" s="10"/>
      <c r="OTV371" s="10"/>
      <c r="OUC371" s="10"/>
      <c r="OUD371" s="10"/>
      <c r="OUK371" s="10"/>
      <c r="OUL371" s="10"/>
      <c r="OUS371" s="10"/>
      <c r="OUT371" s="10"/>
      <c r="OVA371" s="10"/>
      <c r="OVB371" s="10"/>
      <c r="OVI371" s="10"/>
      <c r="OVJ371" s="10"/>
      <c r="OVQ371" s="10"/>
      <c r="OVR371" s="10"/>
      <c r="OVY371" s="10"/>
      <c r="OVZ371" s="10"/>
      <c r="OWG371" s="10"/>
      <c r="OWH371" s="10"/>
      <c r="OWO371" s="10"/>
      <c r="OWP371" s="10"/>
      <c r="OWW371" s="10"/>
      <c r="OWX371" s="10"/>
      <c r="OXE371" s="10"/>
      <c r="OXF371" s="10"/>
      <c r="OXM371" s="10"/>
      <c r="OXN371" s="10"/>
      <c r="OXU371" s="10"/>
      <c r="OXV371" s="10"/>
      <c r="OYC371" s="10"/>
      <c r="OYD371" s="10"/>
      <c r="OYK371" s="10"/>
      <c r="OYL371" s="10"/>
      <c r="OYS371" s="10"/>
      <c r="OYT371" s="10"/>
      <c r="OZA371" s="10"/>
      <c r="OZB371" s="10"/>
      <c r="OZI371" s="10"/>
      <c r="OZJ371" s="10"/>
      <c r="OZQ371" s="10"/>
      <c r="OZR371" s="10"/>
      <c r="OZY371" s="10"/>
      <c r="OZZ371" s="10"/>
      <c r="PAG371" s="10"/>
      <c r="PAH371" s="10"/>
      <c r="PAO371" s="10"/>
      <c r="PAP371" s="10"/>
      <c r="PAW371" s="10"/>
      <c r="PAX371" s="10"/>
      <c r="PBE371" s="10"/>
      <c r="PBF371" s="10"/>
      <c r="PBM371" s="10"/>
      <c r="PBN371" s="10"/>
      <c r="PBU371" s="10"/>
      <c r="PBV371" s="10"/>
      <c r="PCC371" s="10"/>
      <c r="PCD371" s="10"/>
      <c r="PCK371" s="10"/>
      <c r="PCL371" s="10"/>
      <c r="PCS371" s="10"/>
      <c r="PCT371" s="10"/>
      <c r="PDA371" s="10"/>
      <c r="PDB371" s="10"/>
      <c r="PDI371" s="10"/>
      <c r="PDJ371" s="10"/>
      <c r="PDQ371" s="10"/>
      <c r="PDR371" s="10"/>
      <c r="PDY371" s="10"/>
      <c r="PDZ371" s="10"/>
      <c r="PEG371" s="10"/>
      <c r="PEH371" s="10"/>
      <c r="PEO371" s="10"/>
      <c r="PEP371" s="10"/>
      <c r="PEW371" s="10"/>
      <c r="PEX371" s="10"/>
      <c r="PFE371" s="10"/>
      <c r="PFF371" s="10"/>
      <c r="PFM371" s="10"/>
      <c r="PFN371" s="10"/>
      <c r="PFU371" s="10"/>
      <c r="PFV371" s="10"/>
      <c r="PGC371" s="10"/>
      <c r="PGD371" s="10"/>
      <c r="PGK371" s="10"/>
      <c r="PGL371" s="10"/>
      <c r="PGS371" s="10"/>
      <c r="PGT371" s="10"/>
      <c r="PHA371" s="10"/>
      <c r="PHB371" s="10"/>
      <c r="PHI371" s="10"/>
      <c r="PHJ371" s="10"/>
      <c r="PHQ371" s="10"/>
      <c r="PHR371" s="10"/>
      <c r="PHY371" s="10"/>
      <c r="PHZ371" s="10"/>
      <c r="PIG371" s="10"/>
      <c r="PIH371" s="10"/>
      <c r="PIO371" s="10"/>
      <c r="PIP371" s="10"/>
      <c r="PIW371" s="10"/>
      <c r="PIX371" s="10"/>
      <c r="PJE371" s="10"/>
      <c r="PJF371" s="10"/>
      <c r="PJM371" s="10"/>
      <c r="PJN371" s="10"/>
      <c r="PJU371" s="10"/>
      <c r="PJV371" s="10"/>
      <c r="PKC371" s="10"/>
      <c r="PKD371" s="10"/>
      <c r="PKK371" s="10"/>
      <c r="PKL371" s="10"/>
      <c r="PKS371" s="10"/>
      <c r="PKT371" s="10"/>
      <c r="PLA371" s="10"/>
      <c r="PLB371" s="10"/>
      <c r="PLI371" s="10"/>
      <c r="PLJ371" s="10"/>
      <c r="PLQ371" s="10"/>
      <c r="PLR371" s="10"/>
      <c r="PLY371" s="10"/>
      <c r="PLZ371" s="10"/>
      <c r="PMG371" s="10"/>
      <c r="PMH371" s="10"/>
      <c r="PMO371" s="10"/>
      <c r="PMP371" s="10"/>
      <c r="PMW371" s="10"/>
      <c r="PMX371" s="10"/>
      <c r="PNE371" s="10"/>
      <c r="PNF371" s="10"/>
      <c r="PNM371" s="10"/>
      <c r="PNN371" s="10"/>
      <c r="PNU371" s="10"/>
      <c r="PNV371" s="10"/>
      <c r="POC371" s="10"/>
      <c r="POD371" s="10"/>
      <c r="POK371" s="10"/>
      <c r="POL371" s="10"/>
      <c r="POS371" s="10"/>
      <c r="POT371" s="10"/>
      <c r="PPA371" s="10"/>
      <c r="PPB371" s="10"/>
      <c r="PPI371" s="10"/>
      <c r="PPJ371" s="10"/>
      <c r="PPQ371" s="10"/>
      <c r="PPR371" s="10"/>
      <c r="PPY371" s="10"/>
      <c r="PPZ371" s="10"/>
      <c r="PQG371" s="10"/>
      <c r="PQH371" s="10"/>
      <c r="PQO371" s="10"/>
      <c r="PQP371" s="10"/>
      <c r="PQW371" s="10"/>
      <c r="PQX371" s="10"/>
      <c r="PRE371" s="10"/>
      <c r="PRF371" s="10"/>
      <c r="PRM371" s="10"/>
      <c r="PRN371" s="10"/>
      <c r="PRU371" s="10"/>
      <c r="PRV371" s="10"/>
      <c r="PSC371" s="10"/>
      <c r="PSD371" s="10"/>
      <c r="PSK371" s="10"/>
      <c r="PSL371" s="10"/>
      <c r="PSS371" s="10"/>
      <c r="PST371" s="10"/>
      <c r="PTA371" s="10"/>
      <c r="PTB371" s="10"/>
      <c r="PTI371" s="10"/>
      <c r="PTJ371" s="10"/>
      <c r="PTQ371" s="10"/>
      <c r="PTR371" s="10"/>
      <c r="PTY371" s="10"/>
      <c r="PTZ371" s="10"/>
      <c r="PUG371" s="10"/>
      <c r="PUH371" s="10"/>
      <c r="PUO371" s="10"/>
      <c r="PUP371" s="10"/>
      <c r="PUW371" s="10"/>
      <c r="PUX371" s="10"/>
      <c r="PVE371" s="10"/>
      <c r="PVF371" s="10"/>
      <c r="PVM371" s="10"/>
      <c r="PVN371" s="10"/>
      <c r="PVU371" s="10"/>
      <c r="PVV371" s="10"/>
      <c r="PWC371" s="10"/>
      <c r="PWD371" s="10"/>
      <c r="PWK371" s="10"/>
      <c r="PWL371" s="10"/>
      <c r="PWS371" s="10"/>
      <c r="PWT371" s="10"/>
      <c r="PXA371" s="10"/>
      <c r="PXB371" s="10"/>
      <c r="PXI371" s="10"/>
      <c r="PXJ371" s="10"/>
      <c r="PXQ371" s="10"/>
      <c r="PXR371" s="10"/>
      <c r="PXY371" s="10"/>
      <c r="PXZ371" s="10"/>
      <c r="PYG371" s="10"/>
      <c r="PYH371" s="10"/>
      <c r="PYO371" s="10"/>
      <c r="PYP371" s="10"/>
      <c r="PYW371" s="10"/>
      <c r="PYX371" s="10"/>
      <c r="PZE371" s="10"/>
      <c r="PZF371" s="10"/>
      <c r="PZM371" s="10"/>
      <c r="PZN371" s="10"/>
      <c r="PZU371" s="10"/>
      <c r="PZV371" s="10"/>
      <c r="QAC371" s="10"/>
      <c r="QAD371" s="10"/>
      <c r="QAK371" s="10"/>
      <c r="QAL371" s="10"/>
      <c r="QAS371" s="10"/>
      <c r="QAT371" s="10"/>
      <c r="QBA371" s="10"/>
      <c r="QBB371" s="10"/>
      <c r="QBI371" s="10"/>
      <c r="QBJ371" s="10"/>
      <c r="QBQ371" s="10"/>
      <c r="QBR371" s="10"/>
      <c r="QBY371" s="10"/>
      <c r="QBZ371" s="10"/>
      <c r="QCG371" s="10"/>
      <c r="QCH371" s="10"/>
      <c r="QCO371" s="10"/>
      <c r="QCP371" s="10"/>
      <c r="QCW371" s="10"/>
      <c r="QCX371" s="10"/>
      <c r="QDE371" s="10"/>
      <c r="QDF371" s="10"/>
      <c r="QDM371" s="10"/>
      <c r="QDN371" s="10"/>
      <c r="QDU371" s="10"/>
      <c r="QDV371" s="10"/>
      <c r="QEC371" s="10"/>
      <c r="QED371" s="10"/>
      <c r="QEK371" s="10"/>
      <c r="QEL371" s="10"/>
      <c r="QES371" s="10"/>
      <c r="QET371" s="10"/>
      <c r="QFA371" s="10"/>
      <c r="QFB371" s="10"/>
      <c r="QFI371" s="10"/>
      <c r="QFJ371" s="10"/>
      <c r="QFQ371" s="10"/>
      <c r="QFR371" s="10"/>
      <c r="QFY371" s="10"/>
      <c r="QFZ371" s="10"/>
      <c r="QGG371" s="10"/>
      <c r="QGH371" s="10"/>
      <c r="QGO371" s="10"/>
      <c r="QGP371" s="10"/>
      <c r="QGW371" s="10"/>
      <c r="QGX371" s="10"/>
      <c r="QHE371" s="10"/>
      <c r="QHF371" s="10"/>
      <c r="QHM371" s="10"/>
      <c r="QHN371" s="10"/>
      <c r="QHU371" s="10"/>
      <c r="QHV371" s="10"/>
      <c r="QIC371" s="10"/>
      <c r="QID371" s="10"/>
      <c r="QIK371" s="10"/>
      <c r="QIL371" s="10"/>
      <c r="QIS371" s="10"/>
      <c r="QIT371" s="10"/>
      <c r="QJA371" s="10"/>
      <c r="QJB371" s="10"/>
      <c r="QJI371" s="10"/>
      <c r="QJJ371" s="10"/>
      <c r="QJQ371" s="10"/>
      <c r="QJR371" s="10"/>
      <c r="QJY371" s="10"/>
      <c r="QJZ371" s="10"/>
      <c r="QKG371" s="10"/>
      <c r="QKH371" s="10"/>
      <c r="QKO371" s="10"/>
      <c r="QKP371" s="10"/>
      <c r="QKW371" s="10"/>
      <c r="QKX371" s="10"/>
      <c r="QLE371" s="10"/>
      <c r="QLF371" s="10"/>
      <c r="QLM371" s="10"/>
      <c r="QLN371" s="10"/>
      <c r="QLU371" s="10"/>
      <c r="QLV371" s="10"/>
      <c r="QMC371" s="10"/>
      <c r="QMD371" s="10"/>
      <c r="QMK371" s="10"/>
      <c r="QML371" s="10"/>
      <c r="QMS371" s="10"/>
      <c r="QMT371" s="10"/>
      <c r="QNA371" s="10"/>
      <c r="QNB371" s="10"/>
      <c r="QNI371" s="10"/>
      <c r="QNJ371" s="10"/>
      <c r="QNQ371" s="10"/>
      <c r="QNR371" s="10"/>
      <c r="QNY371" s="10"/>
      <c r="QNZ371" s="10"/>
      <c r="QOG371" s="10"/>
      <c r="QOH371" s="10"/>
      <c r="QOO371" s="10"/>
      <c r="QOP371" s="10"/>
      <c r="QOW371" s="10"/>
      <c r="QOX371" s="10"/>
      <c r="QPE371" s="10"/>
      <c r="QPF371" s="10"/>
      <c r="QPM371" s="10"/>
      <c r="QPN371" s="10"/>
      <c r="QPU371" s="10"/>
      <c r="QPV371" s="10"/>
      <c r="QQC371" s="10"/>
      <c r="QQD371" s="10"/>
      <c r="QQK371" s="10"/>
      <c r="QQL371" s="10"/>
      <c r="QQS371" s="10"/>
      <c r="QQT371" s="10"/>
      <c r="QRA371" s="10"/>
      <c r="QRB371" s="10"/>
      <c r="QRI371" s="10"/>
      <c r="QRJ371" s="10"/>
      <c r="QRQ371" s="10"/>
      <c r="QRR371" s="10"/>
      <c r="QRY371" s="10"/>
      <c r="QRZ371" s="10"/>
      <c r="QSG371" s="10"/>
      <c r="QSH371" s="10"/>
      <c r="QSO371" s="10"/>
      <c r="QSP371" s="10"/>
      <c r="QSW371" s="10"/>
      <c r="QSX371" s="10"/>
      <c r="QTE371" s="10"/>
      <c r="QTF371" s="10"/>
      <c r="QTM371" s="10"/>
      <c r="QTN371" s="10"/>
      <c r="QTU371" s="10"/>
      <c r="QTV371" s="10"/>
      <c r="QUC371" s="10"/>
      <c r="QUD371" s="10"/>
      <c r="QUK371" s="10"/>
      <c r="QUL371" s="10"/>
      <c r="QUS371" s="10"/>
      <c r="QUT371" s="10"/>
      <c r="QVA371" s="10"/>
      <c r="QVB371" s="10"/>
      <c r="QVI371" s="10"/>
      <c r="QVJ371" s="10"/>
      <c r="QVQ371" s="10"/>
      <c r="QVR371" s="10"/>
      <c r="QVY371" s="10"/>
      <c r="QVZ371" s="10"/>
      <c r="QWG371" s="10"/>
      <c r="QWH371" s="10"/>
      <c r="QWO371" s="10"/>
      <c r="QWP371" s="10"/>
      <c r="QWW371" s="10"/>
      <c r="QWX371" s="10"/>
      <c r="QXE371" s="10"/>
      <c r="QXF371" s="10"/>
      <c r="QXM371" s="10"/>
      <c r="QXN371" s="10"/>
      <c r="QXU371" s="10"/>
      <c r="QXV371" s="10"/>
      <c r="QYC371" s="10"/>
      <c r="QYD371" s="10"/>
      <c r="QYK371" s="10"/>
      <c r="QYL371" s="10"/>
      <c r="QYS371" s="10"/>
      <c r="QYT371" s="10"/>
      <c r="QZA371" s="10"/>
      <c r="QZB371" s="10"/>
      <c r="QZI371" s="10"/>
      <c r="QZJ371" s="10"/>
      <c r="QZQ371" s="10"/>
      <c r="QZR371" s="10"/>
      <c r="QZY371" s="10"/>
      <c r="QZZ371" s="10"/>
      <c r="RAG371" s="10"/>
      <c r="RAH371" s="10"/>
      <c r="RAO371" s="10"/>
      <c r="RAP371" s="10"/>
      <c r="RAW371" s="10"/>
      <c r="RAX371" s="10"/>
      <c r="RBE371" s="10"/>
      <c r="RBF371" s="10"/>
      <c r="RBM371" s="10"/>
      <c r="RBN371" s="10"/>
      <c r="RBU371" s="10"/>
      <c r="RBV371" s="10"/>
      <c r="RCC371" s="10"/>
      <c r="RCD371" s="10"/>
      <c r="RCK371" s="10"/>
      <c r="RCL371" s="10"/>
      <c r="RCS371" s="10"/>
      <c r="RCT371" s="10"/>
      <c r="RDA371" s="10"/>
      <c r="RDB371" s="10"/>
      <c r="RDI371" s="10"/>
      <c r="RDJ371" s="10"/>
      <c r="RDQ371" s="10"/>
      <c r="RDR371" s="10"/>
      <c r="RDY371" s="10"/>
      <c r="RDZ371" s="10"/>
      <c r="REG371" s="10"/>
      <c r="REH371" s="10"/>
      <c r="REO371" s="10"/>
      <c r="REP371" s="10"/>
      <c r="REW371" s="10"/>
      <c r="REX371" s="10"/>
      <c r="RFE371" s="10"/>
      <c r="RFF371" s="10"/>
      <c r="RFM371" s="10"/>
      <c r="RFN371" s="10"/>
      <c r="RFU371" s="10"/>
      <c r="RFV371" s="10"/>
      <c r="RGC371" s="10"/>
      <c r="RGD371" s="10"/>
      <c r="RGK371" s="10"/>
      <c r="RGL371" s="10"/>
      <c r="RGS371" s="10"/>
      <c r="RGT371" s="10"/>
      <c r="RHA371" s="10"/>
      <c r="RHB371" s="10"/>
      <c r="RHI371" s="10"/>
      <c r="RHJ371" s="10"/>
      <c r="RHQ371" s="10"/>
      <c r="RHR371" s="10"/>
      <c r="RHY371" s="10"/>
      <c r="RHZ371" s="10"/>
      <c r="RIG371" s="10"/>
      <c r="RIH371" s="10"/>
      <c r="RIO371" s="10"/>
      <c r="RIP371" s="10"/>
      <c r="RIW371" s="10"/>
      <c r="RIX371" s="10"/>
      <c r="RJE371" s="10"/>
      <c r="RJF371" s="10"/>
      <c r="RJM371" s="10"/>
      <c r="RJN371" s="10"/>
      <c r="RJU371" s="10"/>
      <c r="RJV371" s="10"/>
      <c r="RKC371" s="10"/>
      <c r="RKD371" s="10"/>
      <c r="RKK371" s="10"/>
      <c r="RKL371" s="10"/>
      <c r="RKS371" s="10"/>
      <c r="RKT371" s="10"/>
      <c r="RLA371" s="10"/>
      <c r="RLB371" s="10"/>
      <c r="RLI371" s="10"/>
      <c r="RLJ371" s="10"/>
      <c r="RLQ371" s="10"/>
      <c r="RLR371" s="10"/>
      <c r="RLY371" s="10"/>
      <c r="RLZ371" s="10"/>
      <c r="RMG371" s="10"/>
      <c r="RMH371" s="10"/>
      <c r="RMO371" s="10"/>
      <c r="RMP371" s="10"/>
      <c r="RMW371" s="10"/>
      <c r="RMX371" s="10"/>
      <c r="RNE371" s="10"/>
      <c r="RNF371" s="10"/>
      <c r="RNM371" s="10"/>
      <c r="RNN371" s="10"/>
      <c r="RNU371" s="10"/>
      <c r="RNV371" s="10"/>
      <c r="ROC371" s="10"/>
      <c r="ROD371" s="10"/>
      <c r="ROK371" s="10"/>
      <c r="ROL371" s="10"/>
      <c r="ROS371" s="10"/>
      <c r="ROT371" s="10"/>
      <c r="RPA371" s="10"/>
      <c r="RPB371" s="10"/>
      <c r="RPI371" s="10"/>
      <c r="RPJ371" s="10"/>
      <c r="RPQ371" s="10"/>
      <c r="RPR371" s="10"/>
      <c r="RPY371" s="10"/>
      <c r="RPZ371" s="10"/>
      <c r="RQG371" s="10"/>
      <c r="RQH371" s="10"/>
      <c r="RQO371" s="10"/>
      <c r="RQP371" s="10"/>
      <c r="RQW371" s="10"/>
      <c r="RQX371" s="10"/>
      <c r="RRE371" s="10"/>
      <c r="RRF371" s="10"/>
      <c r="RRM371" s="10"/>
      <c r="RRN371" s="10"/>
      <c r="RRU371" s="10"/>
      <c r="RRV371" s="10"/>
      <c r="RSC371" s="10"/>
      <c r="RSD371" s="10"/>
      <c r="RSK371" s="10"/>
      <c r="RSL371" s="10"/>
      <c r="RSS371" s="10"/>
      <c r="RST371" s="10"/>
      <c r="RTA371" s="10"/>
      <c r="RTB371" s="10"/>
      <c r="RTI371" s="10"/>
      <c r="RTJ371" s="10"/>
      <c r="RTQ371" s="10"/>
      <c r="RTR371" s="10"/>
      <c r="RTY371" s="10"/>
      <c r="RTZ371" s="10"/>
      <c r="RUG371" s="10"/>
      <c r="RUH371" s="10"/>
      <c r="RUO371" s="10"/>
      <c r="RUP371" s="10"/>
      <c r="RUW371" s="10"/>
      <c r="RUX371" s="10"/>
      <c r="RVE371" s="10"/>
      <c r="RVF371" s="10"/>
      <c r="RVM371" s="10"/>
      <c r="RVN371" s="10"/>
      <c r="RVU371" s="10"/>
      <c r="RVV371" s="10"/>
      <c r="RWC371" s="10"/>
      <c r="RWD371" s="10"/>
      <c r="RWK371" s="10"/>
      <c r="RWL371" s="10"/>
      <c r="RWS371" s="10"/>
      <c r="RWT371" s="10"/>
      <c r="RXA371" s="10"/>
      <c r="RXB371" s="10"/>
      <c r="RXI371" s="10"/>
      <c r="RXJ371" s="10"/>
      <c r="RXQ371" s="10"/>
      <c r="RXR371" s="10"/>
      <c r="RXY371" s="10"/>
      <c r="RXZ371" s="10"/>
      <c r="RYG371" s="10"/>
      <c r="RYH371" s="10"/>
      <c r="RYO371" s="10"/>
      <c r="RYP371" s="10"/>
      <c r="RYW371" s="10"/>
      <c r="RYX371" s="10"/>
      <c r="RZE371" s="10"/>
      <c r="RZF371" s="10"/>
      <c r="RZM371" s="10"/>
      <c r="RZN371" s="10"/>
      <c r="RZU371" s="10"/>
      <c r="RZV371" s="10"/>
      <c r="SAC371" s="10"/>
      <c r="SAD371" s="10"/>
      <c r="SAK371" s="10"/>
      <c r="SAL371" s="10"/>
      <c r="SAS371" s="10"/>
      <c r="SAT371" s="10"/>
      <c r="SBA371" s="10"/>
      <c r="SBB371" s="10"/>
      <c r="SBI371" s="10"/>
      <c r="SBJ371" s="10"/>
      <c r="SBQ371" s="10"/>
      <c r="SBR371" s="10"/>
      <c r="SBY371" s="10"/>
      <c r="SBZ371" s="10"/>
      <c r="SCG371" s="10"/>
      <c r="SCH371" s="10"/>
      <c r="SCO371" s="10"/>
      <c r="SCP371" s="10"/>
      <c r="SCW371" s="10"/>
      <c r="SCX371" s="10"/>
      <c r="SDE371" s="10"/>
      <c r="SDF371" s="10"/>
      <c r="SDM371" s="10"/>
      <c r="SDN371" s="10"/>
      <c r="SDU371" s="10"/>
      <c r="SDV371" s="10"/>
      <c r="SEC371" s="10"/>
      <c r="SED371" s="10"/>
      <c r="SEK371" s="10"/>
      <c r="SEL371" s="10"/>
      <c r="SES371" s="10"/>
      <c r="SET371" s="10"/>
      <c r="SFA371" s="10"/>
      <c r="SFB371" s="10"/>
      <c r="SFI371" s="10"/>
      <c r="SFJ371" s="10"/>
      <c r="SFQ371" s="10"/>
      <c r="SFR371" s="10"/>
      <c r="SFY371" s="10"/>
      <c r="SFZ371" s="10"/>
      <c r="SGG371" s="10"/>
      <c r="SGH371" s="10"/>
      <c r="SGO371" s="10"/>
      <c r="SGP371" s="10"/>
      <c r="SGW371" s="10"/>
      <c r="SGX371" s="10"/>
      <c r="SHE371" s="10"/>
      <c r="SHF371" s="10"/>
      <c r="SHM371" s="10"/>
      <c r="SHN371" s="10"/>
      <c r="SHU371" s="10"/>
      <c r="SHV371" s="10"/>
      <c r="SIC371" s="10"/>
      <c r="SID371" s="10"/>
      <c r="SIK371" s="10"/>
      <c r="SIL371" s="10"/>
      <c r="SIS371" s="10"/>
      <c r="SIT371" s="10"/>
      <c r="SJA371" s="10"/>
      <c r="SJB371" s="10"/>
      <c r="SJI371" s="10"/>
      <c r="SJJ371" s="10"/>
      <c r="SJQ371" s="10"/>
      <c r="SJR371" s="10"/>
      <c r="SJY371" s="10"/>
      <c r="SJZ371" s="10"/>
      <c r="SKG371" s="10"/>
      <c r="SKH371" s="10"/>
      <c r="SKO371" s="10"/>
      <c r="SKP371" s="10"/>
      <c r="SKW371" s="10"/>
      <c r="SKX371" s="10"/>
      <c r="SLE371" s="10"/>
      <c r="SLF371" s="10"/>
      <c r="SLM371" s="10"/>
      <c r="SLN371" s="10"/>
      <c r="SLU371" s="10"/>
      <c r="SLV371" s="10"/>
      <c r="SMC371" s="10"/>
      <c r="SMD371" s="10"/>
      <c r="SMK371" s="10"/>
      <c r="SML371" s="10"/>
      <c r="SMS371" s="10"/>
      <c r="SMT371" s="10"/>
      <c r="SNA371" s="10"/>
      <c r="SNB371" s="10"/>
      <c r="SNI371" s="10"/>
      <c r="SNJ371" s="10"/>
      <c r="SNQ371" s="10"/>
      <c r="SNR371" s="10"/>
      <c r="SNY371" s="10"/>
      <c r="SNZ371" s="10"/>
      <c r="SOG371" s="10"/>
      <c r="SOH371" s="10"/>
      <c r="SOO371" s="10"/>
      <c r="SOP371" s="10"/>
      <c r="SOW371" s="10"/>
      <c r="SOX371" s="10"/>
      <c r="SPE371" s="10"/>
      <c r="SPF371" s="10"/>
      <c r="SPM371" s="10"/>
      <c r="SPN371" s="10"/>
      <c r="SPU371" s="10"/>
      <c r="SPV371" s="10"/>
      <c r="SQC371" s="10"/>
      <c r="SQD371" s="10"/>
      <c r="SQK371" s="10"/>
      <c r="SQL371" s="10"/>
      <c r="SQS371" s="10"/>
      <c r="SQT371" s="10"/>
      <c r="SRA371" s="10"/>
      <c r="SRB371" s="10"/>
      <c r="SRI371" s="10"/>
      <c r="SRJ371" s="10"/>
      <c r="SRQ371" s="10"/>
      <c r="SRR371" s="10"/>
      <c r="SRY371" s="10"/>
      <c r="SRZ371" s="10"/>
      <c r="SSG371" s="10"/>
      <c r="SSH371" s="10"/>
      <c r="SSO371" s="10"/>
      <c r="SSP371" s="10"/>
      <c r="SSW371" s="10"/>
      <c r="SSX371" s="10"/>
      <c r="STE371" s="10"/>
      <c r="STF371" s="10"/>
      <c r="STM371" s="10"/>
      <c r="STN371" s="10"/>
      <c r="STU371" s="10"/>
      <c r="STV371" s="10"/>
      <c r="SUC371" s="10"/>
      <c r="SUD371" s="10"/>
      <c r="SUK371" s="10"/>
      <c r="SUL371" s="10"/>
      <c r="SUS371" s="10"/>
      <c r="SUT371" s="10"/>
      <c r="SVA371" s="10"/>
      <c r="SVB371" s="10"/>
      <c r="SVI371" s="10"/>
      <c r="SVJ371" s="10"/>
      <c r="SVQ371" s="10"/>
      <c r="SVR371" s="10"/>
      <c r="SVY371" s="10"/>
      <c r="SVZ371" s="10"/>
      <c r="SWG371" s="10"/>
      <c r="SWH371" s="10"/>
      <c r="SWO371" s="10"/>
      <c r="SWP371" s="10"/>
      <c r="SWW371" s="10"/>
      <c r="SWX371" s="10"/>
      <c r="SXE371" s="10"/>
      <c r="SXF371" s="10"/>
      <c r="SXM371" s="10"/>
      <c r="SXN371" s="10"/>
      <c r="SXU371" s="10"/>
      <c r="SXV371" s="10"/>
      <c r="SYC371" s="10"/>
      <c r="SYD371" s="10"/>
      <c r="SYK371" s="10"/>
      <c r="SYL371" s="10"/>
      <c r="SYS371" s="10"/>
      <c r="SYT371" s="10"/>
      <c r="SZA371" s="10"/>
      <c r="SZB371" s="10"/>
      <c r="SZI371" s="10"/>
      <c r="SZJ371" s="10"/>
      <c r="SZQ371" s="10"/>
      <c r="SZR371" s="10"/>
      <c r="SZY371" s="10"/>
      <c r="SZZ371" s="10"/>
      <c r="TAG371" s="10"/>
      <c r="TAH371" s="10"/>
      <c r="TAO371" s="10"/>
      <c r="TAP371" s="10"/>
      <c r="TAW371" s="10"/>
      <c r="TAX371" s="10"/>
      <c r="TBE371" s="10"/>
      <c r="TBF371" s="10"/>
      <c r="TBM371" s="10"/>
      <c r="TBN371" s="10"/>
      <c r="TBU371" s="10"/>
      <c r="TBV371" s="10"/>
      <c r="TCC371" s="10"/>
      <c r="TCD371" s="10"/>
      <c r="TCK371" s="10"/>
      <c r="TCL371" s="10"/>
      <c r="TCS371" s="10"/>
      <c r="TCT371" s="10"/>
      <c r="TDA371" s="10"/>
      <c r="TDB371" s="10"/>
      <c r="TDI371" s="10"/>
      <c r="TDJ371" s="10"/>
      <c r="TDQ371" s="10"/>
      <c r="TDR371" s="10"/>
      <c r="TDY371" s="10"/>
      <c r="TDZ371" s="10"/>
      <c r="TEG371" s="10"/>
      <c r="TEH371" s="10"/>
      <c r="TEO371" s="10"/>
      <c r="TEP371" s="10"/>
      <c r="TEW371" s="10"/>
      <c r="TEX371" s="10"/>
      <c r="TFE371" s="10"/>
      <c r="TFF371" s="10"/>
      <c r="TFM371" s="10"/>
      <c r="TFN371" s="10"/>
      <c r="TFU371" s="10"/>
      <c r="TFV371" s="10"/>
      <c r="TGC371" s="10"/>
      <c r="TGD371" s="10"/>
      <c r="TGK371" s="10"/>
      <c r="TGL371" s="10"/>
      <c r="TGS371" s="10"/>
      <c r="TGT371" s="10"/>
      <c r="THA371" s="10"/>
      <c r="THB371" s="10"/>
      <c r="THI371" s="10"/>
      <c r="THJ371" s="10"/>
      <c r="THQ371" s="10"/>
      <c r="THR371" s="10"/>
      <c r="THY371" s="10"/>
      <c r="THZ371" s="10"/>
      <c r="TIG371" s="10"/>
      <c r="TIH371" s="10"/>
      <c r="TIO371" s="10"/>
      <c r="TIP371" s="10"/>
      <c r="TIW371" s="10"/>
      <c r="TIX371" s="10"/>
      <c r="TJE371" s="10"/>
      <c r="TJF371" s="10"/>
      <c r="TJM371" s="10"/>
      <c r="TJN371" s="10"/>
      <c r="TJU371" s="10"/>
      <c r="TJV371" s="10"/>
      <c r="TKC371" s="10"/>
      <c r="TKD371" s="10"/>
      <c r="TKK371" s="10"/>
      <c r="TKL371" s="10"/>
      <c r="TKS371" s="10"/>
      <c r="TKT371" s="10"/>
      <c r="TLA371" s="10"/>
      <c r="TLB371" s="10"/>
      <c r="TLI371" s="10"/>
      <c r="TLJ371" s="10"/>
      <c r="TLQ371" s="10"/>
      <c r="TLR371" s="10"/>
      <c r="TLY371" s="10"/>
      <c r="TLZ371" s="10"/>
      <c r="TMG371" s="10"/>
      <c r="TMH371" s="10"/>
      <c r="TMO371" s="10"/>
      <c r="TMP371" s="10"/>
      <c r="TMW371" s="10"/>
      <c r="TMX371" s="10"/>
      <c r="TNE371" s="10"/>
      <c r="TNF371" s="10"/>
      <c r="TNM371" s="10"/>
      <c r="TNN371" s="10"/>
      <c r="TNU371" s="10"/>
      <c r="TNV371" s="10"/>
      <c r="TOC371" s="10"/>
      <c r="TOD371" s="10"/>
      <c r="TOK371" s="10"/>
      <c r="TOL371" s="10"/>
      <c r="TOS371" s="10"/>
      <c r="TOT371" s="10"/>
      <c r="TPA371" s="10"/>
      <c r="TPB371" s="10"/>
      <c r="TPI371" s="10"/>
      <c r="TPJ371" s="10"/>
      <c r="TPQ371" s="10"/>
      <c r="TPR371" s="10"/>
      <c r="TPY371" s="10"/>
      <c r="TPZ371" s="10"/>
      <c r="TQG371" s="10"/>
      <c r="TQH371" s="10"/>
      <c r="TQO371" s="10"/>
      <c r="TQP371" s="10"/>
      <c r="TQW371" s="10"/>
      <c r="TQX371" s="10"/>
      <c r="TRE371" s="10"/>
      <c r="TRF371" s="10"/>
      <c r="TRM371" s="10"/>
      <c r="TRN371" s="10"/>
      <c r="TRU371" s="10"/>
      <c r="TRV371" s="10"/>
      <c r="TSC371" s="10"/>
      <c r="TSD371" s="10"/>
      <c r="TSK371" s="10"/>
      <c r="TSL371" s="10"/>
      <c r="TSS371" s="10"/>
      <c r="TST371" s="10"/>
      <c r="TTA371" s="10"/>
      <c r="TTB371" s="10"/>
      <c r="TTI371" s="10"/>
      <c r="TTJ371" s="10"/>
      <c r="TTQ371" s="10"/>
      <c r="TTR371" s="10"/>
      <c r="TTY371" s="10"/>
      <c r="TTZ371" s="10"/>
      <c r="TUG371" s="10"/>
      <c r="TUH371" s="10"/>
      <c r="TUO371" s="10"/>
      <c r="TUP371" s="10"/>
      <c r="TUW371" s="10"/>
      <c r="TUX371" s="10"/>
      <c r="TVE371" s="10"/>
      <c r="TVF371" s="10"/>
      <c r="TVM371" s="10"/>
      <c r="TVN371" s="10"/>
      <c r="TVU371" s="10"/>
      <c r="TVV371" s="10"/>
      <c r="TWC371" s="10"/>
      <c r="TWD371" s="10"/>
      <c r="TWK371" s="10"/>
      <c r="TWL371" s="10"/>
      <c r="TWS371" s="10"/>
      <c r="TWT371" s="10"/>
      <c r="TXA371" s="10"/>
      <c r="TXB371" s="10"/>
      <c r="TXI371" s="10"/>
      <c r="TXJ371" s="10"/>
      <c r="TXQ371" s="10"/>
      <c r="TXR371" s="10"/>
      <c r="TXY371" s="10"/>
      <c r="TXZ371" s="10"/>
      <c r="TYG371" s="10"/>
      <c r="TYH371" s="10"/>
      <c r="TYO371" s="10"/>
      <c r="TYP371" s="10"/>
      <c r="TYW371" s="10"/>
      <c r="TYX371" s="10"/>
      <c r="TZE371" s="10"/>
      <c r="TZF371" s="10"/>
      <c r="TZM371" s="10"/>
      <c r="TZN371" s="10"/>
      <c r="TZU371" s="10"/>
      <c r="TZV371" s="10"/>
      <c r="UAC371" s="10"/>
      <c r="UAD371" s="10"/>
      <c r="UAK371" s="10"/>
      <c r="UAL371" s="10"/>
      <c r="UAS371" s="10"/>
      <c r="UAT371" s="10"/>
      <c r="UBA371" s="10"/>
      <c r="UBB371" s="10"/>
      <c r="UBI371" s="10"/>
      <c r="UBJ371" s="10"/>
      <c r="UBQ371" s="10"/>
      <c r="UBR371" s="10"/>
      <c r="UBY371" s="10"/>
      <c r="UBZ371" s="10"/>
      <c r="UCG371" s="10"/>
      <c r="UCH371" s="10"/>
      <c r="UCO371" s="10"/>
      <c r="UCP371" s="10"/>
      <c r="UCW371" s="10"/>
      <c r="UCX371" s="10"/>
      <c r="UDE371" s="10"/>
      <c r="UDF371" s="10"/>
      <c r="UDM371" s="10"/>
      <c r="UDN371" s="10"/>
      <c r="UDU371" s="10"/>
      <c r="UDV371" s="10"/>
      <c r="UEC371" s="10"/>
      <c r="UED371" s="10"/>
      <c r="UEK371" s="10"/>
      <c r="UEL371" s="10"/>
      <c r="UES371" s="10"/>
      <c r="UET371" s="10"/>
      <c r="UFA371" s="10"/>
      <c r="UFB371" s="10"/>
      <c r="UFI371" s="10"/>
      <c r="UFJ371" s="10"/>
      <c r="UFQ371" s="10"/>
      <c r="UFR371" s="10"/>
      <c r="UFY371" s="10"/>
      <c r="UFZ371" s="10"/>
      <c r="UGG371" s="10"/>
      <c r="UGH371" s="10"/>
      <c r="UGO371" s="10"/>
      <c r="UGP371" s="10"/>
      <c r="UGW371" s="10"/>
      <c r="UGX371" s="10"/>
      <c r="UHE371" s="10"/>
      <c r="UHF371" s="10"/>
      <c r="UHM371" s="10"/>
      <c r="UHN371" s="10"/>
      <c r="UHU371" s="10"/>
      <c r="UHV371" s="10"/>
      <c r="UIC371" s="10"/>
      <c r="UID371" s="10"/>
      <c r="UIK371" s="10"/>
      <c r="UIL371" s="10"/>
      <c r="UIS371" s="10"/>
      <c r="UIT371" s="10"/>
      <c r="UJA371" s="10"/>
      <c r="UJB371" s="10"/>
      <c r="UJI371" s="10"/>
      <c r="UJJ371" s="10"/>
      <c r="UJQ371" s="10"/>
      <c r="UJR371" s="10"/>
      <c r="UJY371" s="10"/>
      <c r="UJZ371" s="10"/>
      <c r="UKG371" s="10"/>
      <c r="UKH371" s="10"/>
      <c r="UKO371" s="10"/>
      <c r="UKP371" s="10"/>
      <c r="UKW371" s="10"/>
      <c r="UKX371" s="10"/>
      <c r="ULE371" s="10"/>
      <c r="ULF371" s="10"/>
      <c r="ULM371" s="10"/>
      <c r="ULN371" s="10"/>
      <c r="ULU371" s="10"/>
      <c r="ULV371" s="10"/>
      <c r="UMC371" s="10"/>
      <c r="UMD371" s="10"/>
      <c r="UMK371" s="10"/>
      <c r="UML371" s="10"/>
      <c r="UMS371" s="10"/>
      <c r="UMT371" s="10"/>
      <c r="UNA371" s="10"/>
      <c r="UNB371" s="10"/>
      <c r="UNI371" s="10"/>
      <c r="UNJ371" s="10"/>
      <c r="UNQ371" s="10"/>
      <c r="UNR371" s="10"/>
      <c r="UNY371" s="10"/>
      <c r="UNZ371" s="10"/>
      <c r="UOG371" s="10"/>
      <c r="UOH371" s="10"/>
      <c r="UOO371" s="10"/>
      <c r="UOP371" s="10"/>
      <c r="UOW371" s="10"/>
      <c r="UOX371" s="10"/>
      <c r="UPE371" s="10"/>
      <c r="UPF371" s="10"/>
      <c r="UPM371" s="10"/>
      <c r="UPN371" s="10"/>
      <c r="UPU371" s="10"/>
      <c r="UPV371" s="10"/>
      <c r="UQC371" s="10"/>
      <c r="UQD371" s="10"/>
      <c r="UQK371" s="10"/>
      <c r="UQL371" s="10"/>
      <c r="UQS371" s="10"/>
      <c r="UQT371" s="10"/>
      <c r="URA371" s="10"/>
      <c r="URB371" s="10"/>
      <c r="URI371" s="10"/>
      <c r="URJ371" s="10"/>
      <c r="URQ371" s="10"/>
      <c r="URR371" s="10"/>
      <c r="URY371" s="10"/>
      <c r="URZ371" s="10"/>
      <c r="USG371" s="10"/>
      <c r="USH371" s="10"/>
      <c r="USO371" s="10"/>
      <c r="USP371" s="10"/>
      <c r="USW371" s="10"/>
      <c r="USX371" s="10"/>
      <c r="UTE371" s="10"/>
      <c r="UTF371" s="10"/>
      <c r="UTM371" s="10"/>
      <c r="UTN371" s="10"/>
      <c r="UTU371" s="10"/>
      <c r="UTV371" s="10"/>
      <c r="UUC371" s="10"/>
      <c r="UUD371" s="10"/>
      <c r="UUK371" s="10"/>
      <c r="UUL371" s="10"/>
      <c r="UUS371" s="10"/>
      <c r="UUT371" s="10"/>
      <c r="UVA371" s="10"/>
      <c r="UVB371" s="10"/>
      <c r="UVI371" s="10"/>
      <c r="UVJ371" s="10"/>
      <c r="UVQ371" s="10"/>
      <c r="UVR371" s="10"/>
      <c r="UVY371" s="10"/>
      <c r="UVZ371" s="10"/>
      <c r="UWG371" s="10"/>
      <c r="UWH371" s="10"/>
      <c r="UWO371" s="10"/>
      <c r="UWP371" s="10"/>
      <c r="UWW371" s="10"/>
      <c r="UWX371" s="10"/>
      <c r="UXE371" s="10"/>
      <c r="UXF371" s="10"/>
      <c r="UXM371" s="10"/>
      <c r="UXN371" s="10"/>
      <c r="UXU371" s="10"/>
      <c r="UXV371" s="10"/>
      <c r="UYC371" s="10"/>
      <c r="UYD371" s="10"/>
      <c r="UYK371" s="10"/>
      <c r="UYL371" s="10"/>
      <c r="UYS371" s="10"/>
      <c r="UYT371" s="10"/>
      <c r="UZA371" s="10"/>
      <c r="UZB371" s="10"/>
      <c r="UZI371" s="10"/>
      <c r="UZJ371" s="10"/>
      <c r="UZQ371" s="10"/>
      <c r="UZR371" s="10"/>
      <c r="UZY371" s="10"/>
      <c r="UZZ371" s="10"/>
      <c r="VAG371" s="10"/>
      <c r="VAH371" s="10"/>
      <c r="VAO371" s="10"/>
      <c r="VAP371" s="10"/>
      <c r="VAW371" s="10"/>
      <c r="VAX371" s="10"/>
      <c r="VBE371" s="10"/>
      <c r="VBF371" s="10"/>
      <c r="VBM371" s="10"/>
      <c r="VBN371" s="10"/>
      <c r="VBU371" s="10"/>
      <c r="VBV371" s="10"/>
      <c r="VCC371" s="10"/>
      <c r="VCD371" s="10"/>
      <c r="VCK371" s="10"/>
      <c r="VCL371" s="10"/>
      <c r="VCS371" s="10"/>
      <c r="VCT371" s="10"/>
      <c r="VDA371" s="10"/>
      <c r="VDB371" s="10"/>
      <c r="VDI371" s="10"/>
      <c r="VDJ371" s="10"/>
      <c r="VDQ371" s="10"/>
      <c r="VDR371" s="10"/>
      <c r="VDY371" s="10"/>
      <c r="VDZ371" s="10"/>
      <c r="VEG371" s="10"/>
      <c r="VEH371" s="10"/>
      <c r="VEO371" s="10"/>
      <c r="VEP371" s="10"/>
      <c r="VEW371" s="10"/>
      <c r="VEX371" s="10"/>
      <c r="VFE371" s="10"/>
      <c r="VFF371" s="10"/>
      <c r="VFM371" s="10"/>
      <c r="VFN371" s="10"/>
      <c r="VFU371" s="10"/>
      <c r="VFV371" s="10"/>
      <c r="VGC371" s="10"/>
      <c r="VGD371" s="10"/>
      <c r="VGK371" s="10"/>
      <c r="VGL371" s="10"/>
      <c r="VGS371" s="10"/>
      <c r="VGT371" s="10"/>
      <c r="VHA371" s="10"/>
      <c r="VHB371" s="10"/>
      <c r="VHI371" s="10"/>
      <c r="VHJ371" s="10"/>
      <c r="VHQ371" s="10"/>
      <c r="VHR371" s="10"/>
      <c r="VHY371" s="10"/>
      <c r="VHZ371" s="10"/>
      <c r="VIG371" s="10"/>
      <c r="VIH371" s="10"/>
      <c r="VIO371" s="10"/>
      <c r="VIP371" s="10"/>
      <c r="VIW371" s="10"/>
      <c r="VIX371" s="10"/>
      <c r="VJE371" s="10"/>
      <c r="VJF371" s="10"/>
      <c r="VJM371" s="10"/>
      <c r="VJN371" s="10"/>
      <c r="VJU371" s="10"/>
      <c r="VJV371" s="10"/>
      <c r="VKC371" s="10"/>
      <c r="VKD371" s="10"/>
      <c r="VKK371" s="10"/>
      <c r="VKL371" s="10"/>
      <c r="VKS371" s="10"/>
      <c r="VKT371" s="10"/>
      <c r="VLA371" s="10"/>
      <c r="VLB371" s="10"/>
      <c r="VLI371" s="10"/>
      <c r="VLJ371" s="10"/>
      <c r="VLQ371" s="10"/>
      <c r="VLR371" s="10"/>
      <c r="VLY371" s="10"/>
      <c r="VLZ371" s="10"/>
      <c r="VMG371" s="10"/>
      <c r="VMH371" s="10"/>
      <c r="VMO371" s="10"/>
      <c r="VMP371" s="10"/>
      <c r="VMW371" s="10"/>
      <c r="VMX371" s="10"/>
      <c r="VNE371" s="10"/>
      <c r="VNF371" s="10"/>
      <c r="VNM371" s="10"/>
      <c r="VNN371" s="10"/>
      <c r="VNU371" s="10"/>
      <c r="VNV371" s="10"/>
      <c r="VOC371" s="10"/>
      <c r="VOD371" s="10"/>
      <c r="VOK371" s="10"/>
      <c r="VOL371" s="10"/>
      <c r="VOS371" s="10"/>
      <c r="VOT371" s="10"/>
      <c r="VPA371" s="10"/>
      <c r="VPB371" s="10"/>
      <c r="VPI371" s="10"/>
      <c r="VPJ371" s="10"/>
      <c r="VPQ371" s="10"/>
      <c r="VPR371" s="10"/>
      <c r="VPY371" s="10"/>
      <c r="VPZ371" s="10"/>
      <c r="VQG371" s="10"/>
      <c r="VQH371" s="10"/>
      <c r="VQO371" s="10"/>
      <c r="VQP371" s="10"/>
      <c r="VQW371" s="10"/>
      <c r="VQX371" s="10"/>
      <c r="VRE371" s="10"/>
      <c r="VRF371" s="10"/>
      <c r="VRM371" s="10"/>
      <c r="VRN371" s="10"/>
      <c r="VRU371" s="10"/>
      <c r="VRV371" s="10"/>
      <c r="VSC371" s="10"/>
      <c r="VSD371" s="10"/>
      <c r="VSK371" s="10"/>
      <c r="VSL371" s="10"/>
      <c r="VSS371" s="10"/>
      <c r="VST371" s="10"/>
      <c r="VTA371" s="10"/>
      <c r="VTB371" s="10"/>
      <c r="VTI371" s="10"/>
      <c r="VTJ371" s="10"/>
      <c r="VTQ371" s="10"/>
      <c r="VTR371" s="10"/>
      <c r="VTY371" s="10"/>
      <c r="VTZ371" s="10"/>
      <c r="VUG371" s="10"/>
      <c r="VUH371" s="10"/>
      <c r="VUO371" s="10"/>
      <c r="VUP371" s="10"/>
      <c r="VUW371" s="10"/>
      <c r="VUX371" s="10"/>
      <c r="VVE371" s="10"/>
      <c r="VVF371" s="10"/>
      <c r="VVM371" s="10"/>
      <c r="VVN371" s="10"/>
      <c r="VVU371" s="10"/>
      <c r="VVV371" s="10"/>
      <c r="VWC371" s="10"/>
      <c r="VWD371" s="10"/>
      <c r="VWK371" s="10"/>
      <c r="VWL371" s="10"/>
      <c r="VWS371" s="10"/>
      <c r="VWT371" s="10"/>
      <c r="VXA371" s="10"/>
      <c r="VXB371" s="10"/>
      <c r="VXI371" s="10"/>
      <c r="VXJ371" s="10"/>
      <c r="VXQ371" s="10"/>
      <c r="VXR371" s="10"/>
      <c r="VXY371" s="10"/>
      <c r="VXZ371" s="10"/>
      <c r="VYG371" s="10"/>
      <c r="VYH371" s="10"/>
      <c r="VYO371" s="10"/>
      <c r="VYP371" s="10"/>
      <c r="VYW371" s="10"/>
      <c r="VYX371" s="10"/>
      <c r="VZE371" s="10"/>
      <c r="VZF371" s="10"/>
      <c r="VZM371" s="10"/>
      <c r="VZN371" s="10"/>
      <c r="VZU371" s="10"/>
      <c r="VZV371" s="10"/>
      <c r="WAC371" s="10"/>
      <c r="WAD371" s="10"/>
      <c r="WAK371" s="10"/>
      <c r="WAL371" s="10"/>
      <c r="WAS371" s="10"/>
      <c r="WAT371" s="10"/>
      <c r="WBA371" s="10"/>
      <c r="WBB371" s="10"/>
      <c r="WBI371" s="10"/>
      <c r="WBJ371" s="10"/>
      <c r="WBQ371" s="10"/>
      <c r="WBR371" s="10"/>
      <c r="WBY371" s="10"/>
      <c r="WBZ371" s="10"/>
      <c r="WCG371" s="10"/>
      <c r="WCH371" s="10"/>
      <c r="WCO371" s="10"/>
      <c r="WCP371" s="10"/>
      <c r="WCW371" s="10"/>
      <c r="WCX371" s="10"/>
      <c r="WDE371" s="10"/>
      <c r="WDF371" s="10"/>
      <c r="WDM371" s="10"/>
      <c r="WDN371" s="10"/>
      <c r="WDU371" s="10"/>
      <c r="WDV371" s="10"/>
      <c r="WEC371" s="10"/>
      <c r="WED371" s="10"/>
      <c r="WEK371" s="10"/>
      <c r="WEL371" s="10"/>
      <c r="WES371" s="10"/>
      <c r="WET371" s="10"/>
      <c r="WFA371" s="10"/>
      <c r="WFB371" s="10"/>
      <c r="WFI371" s="10"/>
      <c r="WFJ371" s="10"/>
      <c r="WFQ371" s="10"/>
      <c r="WFR371" s="10"/>
      <c r="WFY371" s="10"/>
      <c r="WFZ371" s="10"/>
      <c r="WGG371" s="10"/>
      <c r="WGH371" s="10"/>
      <c r="WGO371" s="10"/>
      <c r="WGP371" s="10"/>
      <c r="WGW371" s="10"/>
      <c r="WGX371" s="10"/>
      <c r="WHE371" s="10"/>
      <c r="WHF371" s="10"/>
      <c r="WHM371" s="10"/>
      <c r="WHN371" s="10"/>
      <c r="WHU371" s="10"/>
      <c r="WHV371" s="10"/>
      <c r="WIC371" s="10"/>
      <c r="WID371" s="10"/>
      <c r="WIK371" s="10"/>
      <c r="WIL371" s="10"/>
      <c r="WIS371" s="10"/>
      <c r="WIT371" s="10"/>
      <c r="WJA371" s="10"/>
      <c r="WJB371" s="10"/>
      <c r="WJI371" s="10"/>
      <c r="WJJ371" s="10"/>
      <c r="WJQ371" s="10"/>
      <c r="WJR371" s="10"/>
      <c r="WJY371" s="10"/>
      <c r="WJZ371" s="10"/>
      <c r="WKG371" s="10"/>
      <c r="WKH371" s="10"/>
      <c r="WKO371" s="10"/>
      <c r="WKP371" s="10"/>
      <c r="WKW371" s="10"/>
      <c r="WKX371" s="10"/>
      <c r="WLE371" s="10"/>
      <c r="WLF371" s="10"/>
      <c r="WLM371" s="10"/>
      <c r="WLN371" s="10"/>
      <c r="WLU371" s="10"/>
      <c r="WLV371" s="10"/>
      <c r="WMC371" s="10"/>
      <c r="WMD371" s="10"/>
      <c r="WMK371" s="10"/>
      <c r="WML371" s="10"/>
      <c r="WMS371" s="10"/>
      <c r="WMT371" s="10"/>
      <c r="WNA371" s="10"/>
      <c r="WNB371" s="10"/>
      <c r="WNI371" s="10"/>
      <c r="WNJ371" s="10"/>
      <c r="WNQ371" s="10"/>
      <c r="WNR371" s="10"/>
      <c r="WNY371" s="10"/>
      <c r="WNZ371" s="10"/>
      <c r="WOG371" s="10"/>
      <c r="WOH371" s="10"/>
      <c r="WOO371" s="10"/>
      <c r="WOP371" s="10"/>
      <c r="WOW371" s="10"/>
      <c r="WOX371" s="10"/>
      <c r="WPE371" s="10"/>
      <c r="WPF371" s="10"/>
      <c r="WPM371" s="10"/>
      <c r="WPN371" s="10"/>
      <c r="WPU371" s="10"/>
      <c r="WPV371" s="10"/>
      <c r="WQC371" s="10"/>
      <c r="WQD371" s="10"/>
      <c r="WQK371" s="10"/>
      <c r="WQL371" s="10"/>
      <c r="WQS371" s="10"/>
      <c r="WQT371" s="10"/>
      <c r="WRA371" s="10"/>
      <c r="WRB371" s="10"/>
      <c r="WRI371" s="10"/>
      <c r="WRJ371" s="10"/>
      <c r="WRQ371" s="10"/>
      <c r="WRR371" s="10"/>
      <c r="WRY371" s="10"/>
      <c r="WRZ371" s="10"/>
      <c r="WSG371" s="10"/>
      <c r="WSH371" s="10"/>
      <c r="WSO371" s="10"/>
      <c r="WSP371" s="10"/>
      <c r="WSW371" s="10"/>
      <c r="WSX371" s="10"/>
      <c r="WTE371" s="10"/>
      <c r="WTF371" s="10"/>
      <c r="WTM371" s="10"/>
      <c r="WTN371" s="10"/>
      <c r="WTU371" s="10"/>
      <c r="WTV371" s="10"/>
      <c r="WUC371" s="10"/>
      <c r="WUD371" s="10"/>
      <c r="WUK371" s="10"/>
      <c r="WUL371" s="10"/>
      <c r="WUS371" s="10"/>
      <c r="WUT371" s="10"/>
      <c r="WVA371" s="10"/>
      <c r="WVB371" s="10"/>
      <c r="WVI371" s="10"/>
      <c r="WVJ371" s="10"/>
      <c r="WVQ371" s="10"/>
      <c r="WVR371" s="10"/>
      <c r="WVY371" s="10"/>
      <c r="WVZ371" s="10"/>
      <c r="WWG371" s="10"/>
      <c r="WWH371" s="10"/>
      <c r="WWO371" s="10"/>
      <c r="WWP371" s="10"/>
      <c r="WWW371" s="10"/>
      <c r="WWX371" s="10"/>
      <c r="WXE371" s="10"/>
      <c r="WXF371" s="10"/>
      <c r="WXM371" s="10"/>
      <c r="WXN371" s="10"/>
      <c r="WXU371" s="10"/>
      <c r="WXV371" s="10"/>
      <c r="WYC371" s="10"/>
      <c r="WYD371" s="10"/>
      <c r="WYK371" s="10"/>
      <c r="WYL371" s="10"/>
      <c r="WYS371" s="10"/>
      <c r="WYT371" s="10"/>
      <c r="WZA371" s="10"/>
      <c r="WZB371" s="10"/>
      <c r="WZI371" s="10"/>
      <c r="WZJ371" s="10"/>
      <c r="WZQ371" s="10"/>
      <c r="WZR371" s="10"/>
      <c r="WZY371" s="10"/>
      <c r="WZZ371" s="10"/>
      <c r="XAG371" s="10"/>
      <c r="XAH371" s="10"/>
      <c r="XAO371" s="10"/>
      <c r="XAP371" s="10"/>
      <c r="XAW371" s="10"/>
      <c r="XAX371" s="10"/>
      <c r="XBE371" s="10"/>
      <c r="XBF371" s="10"/>
      <c r="XBM371" s="10"/>
      <c r="XBN371" s="10"/>
      <c r="XBU371" s="10"/>
      <c r="XBV371" s="10"/>
      <c r="XCC371" s="10"/>
      <c r="XCD371" s="10"/>
      <c r="XCK371" s="10"/>
      <c r="XCL371" s="10"/>
      <c r="XCS371" s="10"/>
      <c r="XCT371" s="10"/>
      <c r="XDA371" s="10"/>
      <c r="XDB371" s="10"/>
      <c r="XDI371" s="10"/>
      <c r="XDJ371" s="10"/>
      <c r="XDQ371" s="10"/>
      <c r="XDR371" s="10"/>
      <c r="XDY371" s="10"/>
      <c r="XDZ371" s="10"/>
      <c r="XEG371" s="10"/>
      <c r="XEH371" s="10"/>
      <c r="XEO371" s="10"/>
      <c r="XEP371" s="10"/>
      <c r="XEW371" s="10"/>
      <c r="XEX371" s="10"/>
    </row>
    <row r="372" spans="1:1018 1025:2042 2049:3066 3073:4090 4097:5114 5121:6138 6145:7162 7169:8186 8193:9210 9217:10234 10241:11258 11265:12282 12289:13306 13313:14330 14337:15354 15361:16378">
      <c r="Q372" s="10"/>
      <c r="R372" s="10"/>
      <c r="Y372" s="10"/>
      <c r="Z372" s="10"/>
      <c r="AG372" s="10"/>
      <c r="AH372" s="10"/>
      <c r="AO372" s="10"/>
      <c r="AP372" s="10"/>
      <c r="AW372" s="10"/>
      <c r="AX372" s="10"/>
      <c r="BE372" s="10"/>
      <c r="BF372" s="10"/>
      <c r="BM372" s="10"/>
      <c r="BN372" s="10"/>
      <c r="BU372" s="10"/>
      <c r="BV372" s="10"/>
      <c r="CC372" s="10"/>
      <c r="CD372" s="10"/>
      <c r="CK372" s="10"/>
      <c r="CL372" s="10"/>
      <c r="CS372" s="10"/>
      <c r="CT372" s="10"/>
      <c r="DA372" s="10"/>
      <c r="DB372" s="10"/>
      <c r="DI372" s="10"/>
      <c r="DJ372" s="10"/>
      <c r="DQ372" s="10"/>
      <c r="DR372" s="10"/>
      <c r="DY372" s="10"/>
      <c r="DZ372" s="10"/>
      <c r="EG372" s="10"/>
      <c r="EH372" s="10"/>
      <c r="EO372" s="10"/>
      <c r="EP372" s="10"/>
      <c r="EW372" s="10"/>
      <c r="EX372" s="10"/>
      <c r="FE372" s="10"/>
      <c r="FF372" s="10"/>
      <c r="FM372" s="10"/>
      <c r="FN372" s="10"/>
      <c r="FU372" s="10"/>
      <c r="FV372" s="10"/>
      <c r="GC372" s="10"/>
      <c r="GD372" s="10"/>
      <c r="GK372" s="10"/>
      <c r="GL372" s="10"/>
      <c r="GS372" s="10"/>
      <c r="GT372" s="10"/>
      <c r="HA372" s="10"/>
      <c r="HB372" s="10"/>
      <c r="HI372" s="10"/>
      <c r="HJ372" s="10"/>
      <c r="HQ372" s="10"/>
      <c r="HR372" s="10"/>
      <c r="HY372" s="10"/>
      <c r="HZ372" s="10"/>
      <c r="IG372" s="10"/>
      <c r="IH372" s="10"/>
      <c r="IO372" s="10"/>
      <c r="IP372" s="10"/>
      <c r="IW372" s="10"/>
      <c r="IX372" s="10"/>
      <c r="JE372" s="10"/>
      <c r="JF372" s="10"/>
      <c r="JM372" s="10"/>
      <c r="JN372" s="10"/>
      <c r="JU372" s="10"/>
      <c r="JV372" s="10"/>
      <c r="KC372" s="10"/>
      <c r="KD372" s="10"/>
      <c r="KK372" s="10"/>
      <c r="KL372" s="10"/>
      <c r="KS372" s="10"/>
      <c r="KT372" s="10"/>
      <c r="LA372" s="10"/>
      <c r="LB372" s="10"/>
      <c r="LI372" s="10"/>
      <c r="LJ372" s="10"/>
      <c r="LQ372" s="10"/>
      <c r="LR372" s="10"/>
      <c r="LY372" s="10"/>
      <c r="LZ372" s="10"/>
      <c r="MG372" s="10"/>
      <c r="MH372" s="10"/>
      <c r="MO372" s="10"/>
      <c r="MP372" s="10"/>
      <c r="MW372" s="10"/>
      <c r="MX372" s="10"/>
      <c r="NE372" s="10"/>
      <c r="NF372" s="10"/>
      <c r="NM372" s="10"/>
      <c r="NN372" s="10"/>
      <c r="NU372" s="10"/>
      <c r="NV372" s="10"/>
      <c r="OC372" s="10"/>
      <c r="OD372" s="10"/>
      <c r="OK372" s="10"/>
      <c r="OL372" s="10"/>
      <c r="OS372" s="10"/>
      <c r="OT372" s="10"/>
      <c r="PA372" s="10"/>
      <c r="PB372" s="10"/>
      <c r="PI372" s="10"/>
      <c r="PJ372" s="10"/>
      <c r="PQ372" s="10"/>
      <c r="PR372" s="10"/>
      <c r="PY372" s="10"/>
      <c r="PZ372" s="10"/>
      <c r="QG372" s="10"/>
      <c r="QH372" s="10"/>
      <c r="QO372" s="10"/>
      <c r="QP372" s="10"/>
      <c r="QW372" s="10"/>
      <c r="QX372" s="10"/>
      <c r="RE372" s="10"/>
      <c r="RF372" s="10"/>
      <c r="RM372" s="10"/>
      <c r="RN372" s="10"/>
      <c r="RU372" s="10"/>
      <c r="RV372" s="10"/>
      <c r="SC372" s="10"/>
      <c r="SD372" s="10"/>
      <c r="SK372" s="10"/>
      <c r="SL372" s="10"/>
      <c r="SS372" s="10"/>
      <c r="ST372" s="10"/>
      <c r="TA372" s="10"/>
      <c r="TB372" s="10"/>
      <c r="TI372" s="10"/>
      <c r="TJ372" s="10"/>
      <c r="TQ372" s="10"/>
      <c r="TR372" s="10"/>
      <c r="TY372" s="10"/>
      <c r="TZ372" s="10"/>
      <c r="UG372" s="10"/>
      <c r="UH372" s="10"/>
      <c r="UO372" s="10"/>
      <c r="UP372" s="10"/>
      <c r="UW372" s="10"/>
      <c r="UX372" s="10"/>
      <c r="VE372" s="10"/>
      <c r="VF372" s="10"/>
      <c r="VM372" s="10"/>
      <c r="VN372" s="10"/>
      <c r="VU372" s="10"/>
      <c r="VV372" s="10"/>
      <c r="WC372" s="10"/>
      <c r="WD372" s="10"/>
      <c r="WK372" s="10"/>
      <c r="WL372" s="10"/>
      <c r="WS372" s="10"/>
      <c r="WT372" s="10"/>
      <c r="XA372" s="10"/>
      <c r="XB372" s="10"/>
      <c r="XI372" s="10"/>
      <c r="XJ372" s="10"/>
      <c r="XQ372" s="10"/>
      <c r="XR372" s="10"/>
      <c r="XY372" s="10"/>
      <c r="XZ372" s="10"/>
      <c r="YG372" s="10"/>
      <c r="YH372" s="10"/>
      <c r="YO372" s="10"/>
      <c r="YP372" s="10"/>
      <c r="YW372" s="10"/>
      <c r="YX372" s="10"/>
      <c r="ZE372" s="10"/>
      <c r="ZF372" s="10"/>
      <c r="ZM372" s="10"/>
      <c r="ZN372" s="10"/>
      <c r="ZU372" s="10"/>
      <c r="ZV372" s="10"/>
      <c r="AAC372" s="10"/>
      <c r="AAD372" s="10"/>
      <c r="AAK372" s="10"/>
      <c r="AAL372" s="10"/>
      <c r="AAS372" s="10"/>
      <c r="AAT372" s="10"/>
      <c r="ABA372" s="10"/>
      <c r="ABB372" s="10"/>
      <c r="ABI372" s="10"/>
      <c r="ABJ372" s="10"/>
      <c r="ABQ372" s="10"/>
      <c r="ABR372" s="10"/>
      <c r="ABY372" s="10"/>
      <c r="ABZ372" s="10"/>
      <c r="ACG372" s="10"/>
      <c r="ACH372" s="10"/>
      <c r="ACO372" s="10"/>
      <c r="ACP372" s="10"/>
      <c r="ACW372" s="10"/>
      <c r="ACX372" s="10"/>
      <c r="ADE372" s="10"/>
      <c r="ADF372" s="10"/>
      <c r="ADM372" s="10"/>
      <c r="ADN372" s="10"/>
      <c r="ADU372" s="10"/>
      <c r="ADV372" s="10"/>
      <c r="AEC372" s="10"/>
      <c r="AED372" s="10"/>
      <c r="AEK372" s="10"/>
      <c r="AEL372" s="10"/>
      <c r="AES372" s="10"/>
      <c r="AET372" s="10"/>
      <c r="AFA372" s="10"/>
      <c r="AFB372" s="10"/>
      <c r="AFI372" s="10"/>
      <c r="AFJ372" s="10"/>
      <c r="AFQ372" s="10"/>
      <c r="AFR372" s="10"/>
      <c r="AFY372" s="10"/>
      <c r="AFZ372" s="10"/>
      <c r="AGG372" s="10"/>
      <c r="AGH372" s="10"/>
      <c r="AGO372" s="10"/>
      <c r="AGP372" s="10"/>
      <c r="AGW372" s="10"/>
      <c r="AGX372" s="10"/>
      <c r="AHE372" s="10"/>
      <c r="AHF372" s="10"/>
      <c r="AHM372" s="10"/>
      <c r="AHN372" s="10"/>
      <c r="AHU372" s="10"/>
      <c r="AHV372" s="10"/>
      <c r="AIC372" s="10"/>
      <c r="AID372" s="10"/>
      <c r="AIK372" s="10"/>
      <c r="AIL372" s="10"/>
      <c r="AIS372" s="10"/>
      <c r="AIT372" s="10"/>
      <c r="AJA372" s="10"/>
      <c r="AJB372" s="10"/>
      <c r="AJI372" s="10"/>
      <c r="AJJ372" s="10"/>
      <c r="AJQ372" s="10"/>
      <c r="AJR372" s="10"/>
      <c r="AJY372" s="10"/>
      <c r="AJZ372" s="10"/>
      <c r="AKG372" s="10"/>
      <c r="AKH372" s="10"/>
      <c r="AKO372" s="10"/>
      <c r="AKP372" s="10"/>
      <c r="AKW372" s="10"/>
      <c r="AKX372" s="10"/>
      <c r="ALE372" s="10"/>
      <c r="ALF372" s="10"/>
      <c r="ALM372" s="10"/>
      <c r="ALN372" s="10"/>
      <c r="ALU372" s="10"/>
      <c r="ALV372" s="10"/>
      <c r="AMC372" s="10"/>
      <c r="AMD372" s="10"/>
      <c r="AMK372" s="10"/>
      <c r="AML372" s="10"/>
      <c r="AMS372" s="10"/>
      <c r="AMT372" s="10"/>
      <c r="ANA372" s="10"/>
      <c r="ANB372" s="10"/>
      <c r="ANI372" s="10"/>
      <c r="ANJ372" s="10"/>
      <c r="ANQ372" s="10"/>
      <c r="ANR372" s="10"/>
      <c r="ANY372" s="10"/>
      <c r="ANZ372" s="10"/>
      <c r="AOG372" s="10"/>
      <c r="AOH372" s="10"/>
      <c r="AOO372" s="10"/>
      <c r="AOP372" s="10"/>
      <c r="AOW372" s="10"/>
      <c r="AOX372" s="10"/>
      <c r="APE372" s="10"/>
      <c r="APF372" s="10"/>
      <c r="APM372" s="10"/>
      <c r="APN372" s="10"/>
      <c r="APU372" s="10"/>
      <c r="APV372" s="10"/>
      <c r="AQC372" s="10"/>
      <c r="AQD372" s="10"/>
      <c r="AQK372" s="10"/>
      <c r="AQL372" s="10"/>
      <c r="AQS372" s="10"/>
      <c r="AQT372" s="10"/>
      <c r="ARA372" s="10"/>
      <c r="ARB372" s="10"/>
      <c r="ARI372" s="10"/>
      <c r="ARJ372" s="10"/>
      <c r="ARQ372" s="10"/>
      <c r="ARR372" s="10"/>
      <c r="ARY372" s="10"/>
      <c r="ARZ372" s="10"/>
      <c r="ASG372" s="10"/>
      <c r="ASH372" s="10"/>
      <c r="ASO372" s="10"/>
      <c r="ASP372" s="10"/>
      <c r="ASW372" s="10"/>
      <c r="ASX372" s="10"/>
      <c r="ATE372" s="10"/>
      <c r="ATF372" s="10"/>
      <c r="ATM372" s="10"/>
      <c r="ATN372" s="10"/>
      <c r="ATU372" s="10"/>
      <c r="ATV372" s="10"/>
      <c r="AUC372" s="10"/>
      <c r="AUD372" s="10"/>
      <c r="AUK372" s="10"/>
      <c r="AUL372" s="10"/>
      <c r="AUS372" s="10"/>
      <c r="AUT372" s="10"/>
      <c r="AVA372" s="10"/>
      <c r="AVB372" s="10"/>
      <c r="AVI372" s="10"/>
      <c r="AVJ372" s="10"/>
      <c r="AVQ372" s="10"/>
      <c r="AVR372" s="10"/>
      <c r="AVY372" s="10"/>
      <c r="AVZ372" s="10"/>
      <c r="AWG372" s="10"/>
      <c r="AWH372" s="10"/>
      <c r="AWO372" s="10"/>
      <c r="AWP372" s="10"/>
      <c r="AWW372" s="10"/>
      <c r="AWX372" s="10"/>
      <c r="AXE372" s="10"/>
      <c r="AXF372" s="10"/>
      <c r="AXM372" s="10"/>
      <c r="AXN372" s="10"/>
      <c r="AXU372" s="10"/>
      <c r="AXV372" s="10"/>
      <c r="AYC372" s="10"/>
      <c r="AYD372" s="10"/>
      <c r="AYK372" s="10"/>
      <c r="AYL372" s="10"/>
      <c r="AYS372" s="10"/>
      <c r="AYT372" s="10"/>
      <c r="AZA372" s="10"/>
      <c r="AZB372" s="10"/>
      <c r="AZI372" s="10"/>
      <c r="AZJ372" s="10"/>
      <c r="AZQ372" s="10"/>
      <c r="AZR372" s="10"/>
      <c r="AZY372" s="10"/>
      <c r="AZZ372" s="10"/>
      <c r="BAG372" s="10"/>
      <c r="BAH372" s="10"/>
      <c r="BAO372" s="10"/>
      <c r="BAP372" s="10"/>
      <c r="BAW372" s="10"/>
      <c r="BAX372" s="10"/>
      <c r="BBE372" s="10"/>
      <c r="BBF372" s="10"/>
      <c r="BBM372" s="10"/>
      <c r="BBN372" s="10"/>
      <c r="BBU372" s="10"/>
      <c r="BBV372" s="10"/>
      <c r="BCC372" s="10"/>
      <c r="BCD372" s="10"/>
      <c r="BCK372" s="10"/>
      <c r="BCL372" s="10"/>
      <c r="BCS372" s="10"/>
      <c r="BCT372" s="10"/>
      <c r="BDA372" s="10"/>
      <c r="BDB372" s="10"/>
      <c r="BDI372" s="10"/>
      <c r="BDJ372" s="10"/>
      <c r="BDQ372" s="10"/>
      <c r="BDR372" s="10"/>
      <c r="BDY372" s="10"/>
      <c r="BDZ372" s="10"/>
      <c r="BEG372" s="10"/>
      <c r="BEH372" s="10"/>
      <c r="BEO372" s="10"/>
      <c r="BEP372" s="10"/>
      <c r="BEW372" s="10"/>
      <c r="BEX372" s="10"/>
      <c r="BFE372" s="10"/>
      <c r="BFF372" s="10"/>
      <c r="BFM372" s="10"/>
      <c r="BFN372" s="10"/>
      <c r="BFU372" s="10"/>
      <c r="BFV372" s="10"/>
      <c r="BGC372" s="10"/>
      <c r="BGD372" s="10"/>
      <c r="BGK372" s="10"/>
      <c r="BGL372" s="10"/>
      <c r="BGS372" s="10"/>
      <c r="BGT372" s="10"/>
      <c r="BHA372" s="10"/>
      <c r="BHB372" s="10"/>
      <c r="BHI372" s="10"/>
      <c r="BHJ372" s="10"/>
      <c r="BHQ372" s="10"/>
      <c r="BHR372" s="10"/>
      <c r="BHY372" s="10"/>
      <c r="BHZ372" s="10"/>
      <c r="BIG372" s="10"/>
      <c r="BIH372" s="10"/>
      <c r="BIO372" s="10"/>
      <c r="BIP372" s="10"/>
      <c r="BIW372" s="10"/>
      <c r="BIX372" s="10"/>
      <c r="BJE372" s="10"/>
      <c r="BJF372" s="10"/>
      <c r="BJM372" s="10"/>
      <c r="BJN372" s="10"/>
      <c r="BJU372" s="10"/>
      <c r="BJV372" s="10"/>
      <c r="BKC372" s="10"/>
      <c r="BKD372" s="10"/>
      <c r="BKK372" s="10"/>
      <c r="BKL372" s="10"/>
      <c r="BKS372" s="10"/>
      <c r="BKT372" s="10"/>
      <c r="BLA372" s="10"/>
      <c r="BLB372" s="10"/>
      <c r="BLI372" s="10"/>
      <c r="BLJ372" s="10"/>
      <c r="BLQ372" s="10"/>
      <c r="BLR372" s="10"/>
      <c r="BLY372" s="10"/>
      <c r="BLZ372" s="10"/>
      <c r="BMG372" s="10"/>
      <c r="BMH372" s="10"/>
      <c r="BMO372" s="10"/>
      <c r="BMP372" s="10"/>
      <c r="BMW372" s="10"/>
      <c r="BMX372" s="10"/>
      <c r="BNE372" s="10"/>
      <c r="BNF372" s="10"/>
      <c r="BNM372" s="10"/>
      <c r="BNN372" s="10"/>
      <c r="BNU372" s="10"/>
      <c r="BNV372" s="10"/>
      <c r="BOC372" s="10"/>
      <c r="BOD372" s="10"/>
      <c r="BOK372" s="10"/>
      <c r="BOL372" s="10"/>
      <c r="BOS372" s="10"/>
      <c r="BOT372" s="10"/>
      <c r="BPA372" s="10"/>
      <c r="BPB372" s="10"/>
      <c r="BPI372" s="10"/>
      <c r="BPJ372" s="10"/>
      <c r="BPQ372" s="10"/>
      <c r="BPR372" s="10"/>
      <c r="BPY372" s="10"/>
      <c r="BPZ372" s="10"/>
      <c r="BQG372" s="10"/>
      <c r="BQH372" s="10"/>
      <c r="BQO372" s="10"/>
      <c r="BQP372" s="10"/>
      <c r="BQW372" s="10"/>
      <c r="BQX372" s="10"/>
      <c r="BRE372" s="10"/>
      <c r="BRF372" s="10"/>
      <c r="BRM372" s="10"/>
      <c r="BRN372" s="10"/>
      <c r="BRU372" s="10"/>
      <c r="BRV372" s="10"/>
      <c r="BSC372" s="10"/>
      <c r="BSD372" s="10"/>
      <c r="BSK372" s="10"/>
      <c r="BSL372" s="10"/>
      <c r="BSS372" s="10"/>
      <c r="BST372" s="10"/>
      <c r="BTA372" s="10"/>
      <c r="BTB372" s="10"/>
      <c r="BTI372" s="10"/>
      <c r="BTJ372" s="10"/>
      <c r="BTQ372" s="10"/>
      <c r="BTR372" s="10"/>
      <c r="BTY372" s="10"/>
      <c r="BTZ372" s="10"/>
      <c r="BUG372" s="10"/>
      <c r="BUH372" s="10"/>
      <c r="BUO372" s="10"/>
      <c r="BUP372" s="10"/>
      <c r="BUW372" s="10"/>
      <c r="BUX372" s="10"/>
      <c r="BVE372" s="10"/>
      <c r="BVF372" s="10"/>
      <c r="BVM372" s="10"/>
      <c r="BVN372" s="10"/>
      <c r="BVU372" s="10"/>
      <c r="BVV372" s="10"/>
      <c r="BWC372" s="10"/>
      <c r="BWD372" s="10"/>
      <c r="BWK372" s="10"/>
      <c r="BWL372" s="10"/>
      <c r="BWS372" s="10"/>
      <c r="BWT372" s="10"/>
      <c r="BXA372" s="10"/>
      <c r="BXB372" s="10"/>
      <c r="BXI372" s="10"/>
      <c r="BXJ372" s="10"/>
      <c r="BXQ372" s="10"/>
      <c r="BXR372" s="10"/>
      <c r="BXY372" s="10"/>
      <c r="BXZ372" s="10"/>
      <c r="BYG372" s="10"/>
      <c r="BYH372" s="10"/>
      <c r="BYO372" s="10"/>
      <c r="BYP372" s="10"/>
      <c r="BYW372" s="10"/>
      <c r="BYX372" s="10"/>
      <c r="BZE372" s="10"/>
      <c r="BZF372" s="10"/>
      <c r="BZM372" s="10"/>
      <c r="BZN372" s="10"/>
      <c r="BZU372" s="10"/>
      <c r="BZV372" s="10"/>
      <c r="CAC372" s="10"/>
      <c r="CAD372" s="10"/>
      <c r="CAK372" s="10"/>
      <c r="CAL372" s="10"/>
      <c r="CAS372" s="10"/>
      <c r="CAT372" s="10"/>
      <c r="CBA372" s="10"/>
      <c r="CBB372" s="10"/>
      <c r="CBI372" s="10"/>
      <c r="CBJ372" s="10"/>
      <c r="CBQ372" s="10"/>
      <c r="CBR372" s="10"/>
      <c r="CBY372" s="10"/>
      <c r="CBZ372" s="10"/>
      <c r="CCG372" s="10"/>
      <c r="CCH372" s="10"/>
      <c r="CCO372" s="10"/>
      <c r="CCP372" s="10"/>
      <c r="CCW372" s="10"/>
      <c r="CCX372" s="10"/>
      <c r="CDE372" s="10"/>
      <c r="CDF372" s="10"/>
      <c r="CDM372" s="10"/>
      <c r="CDN372" s="10"/>
      <c r="CDU372" s="10"/>
      <c r="CDV372" s="10"/>
      <c r="CEC372" s="10"/>
      <c r="CED372" s="10"/>
      <c r="CEK372" s="10"/>
      <c r="CEL372" s="10"/>
      <c r="CES372" s="10"/>
      <c r="CET372" s="10"/>
      <c r="CFA372" s="10"/>
      <c r="CFB372" s="10"/>
      <c r="CFI372" s="10"/>
      <c r="CFJ372" s="10"/>
      <c r="CFQ372" s="10"/>
      <c r="CFR372" s="10"/>
      <c r="CFY372" s="10"/>
      <c r="CFZ372" s="10"/>
      <c r="CGG372" s="10"/>
      <c r="CGH372" s="10"/>
      <c r="CGO372" s="10"/>
      <c r="CGP372" s="10"/>
      <c r="CGW372" s="10"/>
      <c r="CGX372" s="10"/>
      <c r="CHE372" s="10"/>
      <c r="CHF372" s="10"/>
      <c r="CHM372" s="10"/>
      <c r="CHN372" s="10"/>
      <c r="CHU372" s="10"/>
      <c r="CHV372" s="10"/>
      <c r="CIC372" s="10"/>
      <c r="CID372" s="10"/>
      <c r="CIK372" s="10"/>
      <c r="CIL372" s="10"/>
      <c r="CIS372" s="10"/>
      <c r="CIT372" s="10"/>
      <c r="CJA372" s="10"/>
      <c r="CJB372" s="10"/>
      <c r="CJI372" s="10"/>
      <c r="CJJ372" s="10"/>
      <c r="CJQ372" s="10"/>
      <c r="CJR372" s="10"/>
      <c r="CJY372" s="10"/>
      <c r="CJZ372" s="10"/>
      <c r="CKG372" s="10"/>
      <c r="CKH372" s="10"/>
      <c r="CKO372" s="10"/>
      <c r="CKP372" s="10"/>
      <c r="CKW372" s="10"/>
      <c r="CKX372" s="10"/>
      <c r="CLE372" s="10"/>
      <c r="CLF372" s="10"/>
      <c r="CLM372" s="10"/>
      <c r="CLN372" s="10"/>
      <c r="CLU372" s="10"/>
      <c r="CLV372" s="10"/>
      <c r="CMC372" s="10"/>
      <c r="CMD372" s="10"/>
      <c r="CMK372" s="10"/>
      <c r="CML372" s="10"/>
      <c r="CMS372" s="10"/>
      <c r="CMT372" s="10"/>
      <c r="CNA372" s="10"/>
      <c r="CNB372" s="10"/>
      <c r="CNI372" s="10"/>
      <c r="CNJ372" s="10"/>
      <c r="CNQ372" s="10"/>
      <c r="CNR372" s="10"/>
      <c r="CNY372" s="10"/>
      <c r="CNZ372" s="10"/>
      <c r="COG372" s="10"/>
      <c r="COH372" s="10"/>
      <c r="COO372" s="10"/>
      <c r="COP372" s="10"/>
      <c r="COW372" s="10"/>
      <c r="COX372" s="10"/>
      <c r="CPE372" s="10"/>
      <c r="CPF372" s="10"/>
      <c r="CPM372" s="10"/>
      <c r="CPN372" s="10"/>
      <c r="CPU372" s="10"/>
      <c r="CPV372" s="10"/>
      <c r="CQC372" s="10"/>
      <c r="CQD372" s="10"/>
      <c r="CQK372" s="10"/>
      <c r="CQL372" s="10"/>
      <c r="CQS372" s="10"/>
      <c r="CQT372" s="10"/>
      <c r="CRA372" s="10"/>
      <c r="CRB372" s="10"/>
      <c r="CRI372" s="10"/>
      <c r="CRJ372" s="10"/>
      <c r="CRQ372" s="10"/>
      <c r="CRR372" s="10"/>
      <c r="CRY372" s="10"/>
      <c r="CRZ372" s="10"/>
      <c r="CSG372" s="10"/>
      <c r="CSH372" s="10"/>
      <c r="CSO372" s="10"/>
      <c r="CSP372" s="10"/>
      <c r="CSW372" s="10"/>
      <c r="CSX372" s="10"/>
      <c r="CTE372" s="10"/>
      <c r="CTF372" s="10"/>
      <c r="CTM372" s="10"/>
      <c r="CTN372" s="10"/>
      <c r="CTU372" s="10"/>
      <c r="CTV372" s="10"/>
      <c r="CUC372" s="10"/>
      <c r="CUD372" s="10"/>
      <c r="CUK372" s="10"/>
      <c r="CUL372" s="10"/>
      <c r="CUS372" s="10"/>
      <c r="CUT372" s="10"/>
      <c r="CVA372" s="10"/>
      <c r="CVB372" s="10"/>
      <c r="CVI372" s="10"/>
      <c r="CVJ372" s="10"/>
      <c r="CVQ372" s="10"/>
      <c r="CVR372" s="10"/>
      <c r="CVY372" s="10"/>
      <c r="CVZ372" s="10"/>
      <c r="CWG372" s="10"/>
      <c r="CWH372" s="10"/>
      <c r="CWO372" s="10"/>
      <c r="CWP372" s="10"/>
      <c r="CWW372" s="10"/>
      <c r="CWX372" s="10"/>
      <c r="CXE372" s="10"/>
      <c r="CXF372" s="10"/>
      <c r="CXM372" s="10"/>
      <c r="CXN372" s="10"/>
      <c r="CXU372" s="10"/>
      <c r="CXV372" s="10"/>
      <c r="CYC372" s="10"/>
      <c r="CYD372" s="10"/>
      <c r="CYK372" s="10"/>
      <c r="CYL372" s="10"/>
      <c r="CYS372" s="10"/>
      <c r="CYT372" s="10"/>
      <c r="CZA372" s="10"/>
      <c r="CZB372" s="10"/>
      <c r="CZI372" s="10"/>
      <c r="CZJ372" s="10"/>
      <c r="CZQ372" s="10"/>
      <c r="CZR372" s="10"/>
      <c r="CZY372" s="10"/>
      <c r="CZZ372" s="10"/>
      <c r="DAG372" s="10"/>
      <c r="DAH372" s="10"/>
      <c r="DAO372" s="10"/>
      <c r="DAP372" s="10"/>
      <c r="DAW372" s="10"/>
      <c r="DAX372" s="10"/>
      <c r="DBE372" s="10"/>
      <c r="DBF372" s="10"/>
      <c r="DBM372" s="10"/>
      <c r="DBN372" s="10"/>
      <c r="DBU372" s="10"/>
      <c r="DBV372" s="10"/>
      <c r="DCC372" s="10"/>
      <c r="DCD372" s="10"/>
      <c r="DCK372" s="10"/>
      <c r="DCL372" s="10"/>
      <c r="DCS372" s="10"/>
      <c r="DCT372" s="10"/>
      <c r="DDA372" s="10"/>
      <c r="DDB372" s="10"/>
      <c r="DDI372" s="10"/>
      <c r="DDJ372" s="10"/>
      <c r="DDQ372" s="10"/>
      <c r="DDR372" s="10"/>
      <c r="DDY372" s="10"/>
      <c r="DDZ372" s="10"/>
      <c r="DEG372" s="10"/>
      <c r="DEH372" s="10"/>
      <c r="DEO372" s="10"/>
      <c r="DEP372" s="10"/>
      <c r="DEW372" s="10"/>
      <c r="DEX372" s="10"/>
      <c r="DFE372" s="10"/>
      <c r="DFF372" s="10"/>
      <c r="DFM372" s="10"/>
      <c r="DFN372" s="10"/>
      <c r="DFU372" s="10"/>
      <c r="DFV372" s="10"/>
      <c r="DGC372" s="10"/>
      <c r="DGD372" s="10"/>
      <c r="DGK372" s="10"/>
      <c r="DGL372" s="10"/>
      <c r="DGS372" s="10"/>
      <c r="DGT372" s="10"/>
      <c r="DHA372" s="10"/>
      <c r="DHB372" s="10"/>
      <c r="DHI372" s="10"/>
      <c r="DHJ372" s="10"/>
      <c r="DHQ372" s="10"/>
      <c r="DHR372" s="10"/>
      <c r="DHY372" s="10"/>
      <c r="DHZ372" s="10"/>
      <c r="DIG372" s="10"/>
      <c r="DIH372" s="10"/>
      <c r="DIO372" s="10"/>
      <c r="DIP372" s="10"/>
      <c r="DIW372" s="10"/>
      <c r="DIX372" s="10"/>
      <c r="DJE372" s="10"/>
      <c r="DJF372" s="10"/>
      <c r="DJM372" s="10"/>
      <c r="DJN372" s="10"/>
      <c r="DJU372" s="10"/>
      <c r="DJV372" s="10"/>
      <c r="DKC372" s="10"/>
      <c r="DKD372" s="10"/>
      <c r="DKK372" s="10"/>
      <c r="DKL372" s="10"/>
      <c r="DKS372" s="10"/>
      <c r="DKT372" s="10"/>
      <c r="DLA372" s="10"/>
      <c r="DLB372" s="10"/>
      <c r="DLI372" s="10"/>
      <c r="DLJ372" s="10"/>
      <c r="DLQ372" s="10"/>
      <c r="DLR372" s="10"/>
      <c r="DLY372" s="10"/>
      <c r="DLZ372" s="10"/>
      <c r="DMG372" s="10"/>
      <c r="DMH372" s="10"/>
      <c r="DMO372" s="10"/>
      <c r="DMP372" s="10"/>
      <c r="DMW372" s="10"/>
      <c r="DMX372" s="10"/>
      <c r="DNE372" s="10"/>
      <c r="DNF372" s="10"/>
      <c r="DNM372" s="10"/>
      <c r="DNN372" s="10"/>
      <c r="DNU372" s="10"/>
      <c r="DNV372" s="10"/>
      <c r="DOC372" s="10"/>
      <c r="DOD372" s="10"/>
      <c r="DOK372" s="10"/>
      <c r="DOL372" s="10"/>
      <c r="DOS372" s="10"/>
      <c r="DOT372" s="10"/>
      <c r="DPA372" s="10"/>
      <c r="DPB372" s="10"/>
      <c r="DPI372" s="10"/>
      <c r="DPJ372" s="10"/>
      <c r="DPQ372" s="10"/>
      <c r="DPR372" s="10"/>
      <c r="DPY372" s="10"/>
      <c r="DPZ372" s="10"/>
      <c r="DQG372" s="10"/>
      <c r="DQH372" s="10"/>
      <c r="DQO372" s="10"/>
      <c r="DQP372" s="10"/>
      <c r="DQW372" s="10"/>
      <c r="DQX372" s="10"/>
      <c r="DRE372" s="10"/>
      <c r="DRF372" s="10"/>
      <c r="DRM372" s="10"/>
      <c r="DRN372" s="10"/>
      <c r="DRU372" s="10"/>
      <c r="DRV372" s="10"/>
      <c r="DSC372" s="10"/>
      <c r="DSD372" s="10"/>
      <c r="DSK372" s="10"/>
      <c r="DSL372" s="10"/>
      <c r="DSS372" s="10"/>
      <c r="DST372" s="10"/>
      <c r="DTA372" s="10"/>
      <c r="DTB372" s="10"/>
      <c r="DTI372" s="10"/>
      <c r="DTJ372" s="10"/>
      <c r="DTQ372" s="10"/>
      <c r="DTR372" s="10"/>
      <c r="DTY372" s="10"/>
      <c r="DTZ372" s="10"/>
      <c r="DUG372" s="10"/>
      <c r="DUH372" s="10"/>
      <c r="DUO372" s="10"/>
      <c r="DUP372" s="10"/>
      <c r="DUW372" s="10"/>
      <c r="DUX372" s="10"/>
      <c r="DVE372" s="10"/>
      <c r="DVF372" s="10"/>
      <c r="DVM372" s="10"/>
      <c r="DVN372" s="10"/>
      <c r="DVU372" s="10"/>
      <c r="DVV372" s="10"/>
      <c r="DWC372" s="10"/>
      <c r="DWD372" s="10"/>
      <c r="DWK372" s="10"/>
      <c r="DWL372" s="10"/>
      <c r="DWS372" s="10"/>
      <c r="DWT372" s="10"/>
      <c r="DXA372" s="10"/>
      <c r="DXB372" s="10"/>
      <c r="DXI372" s="10"/>
      <c r="DXJ372" s="10"/>
      <c r="DXQ372" s="10"/>
      <c r="DXR372" s="10"/>
      <c r="DXY372" s="10"/>
      <c r="DXZ372" s="10"/>
      <c r="DYG372" s="10"/>
      <c r="DYH372" s="10"/>
      <c r="DYO372" s="10"/>
      <c r="DYP372" s="10"/>
      <c r="DYW372" s="10"/>
      <c r="DYX372" s="10"/>
      <c r="DZE372" s="10"/>
      <c r="DZF372" s="10"/>
      <c r="DZM372" s="10"/>
      <c r="DZN372" s="10"/>
      <c r="DZU372" s="10"/>
      <c r="DZV372" s="10"/>
      <c r="EAC372" s="10"/>
      <c r="EAD372" s="10"/>
      <c r="EAK372" s="10"/>
      <c r="EAL372" s="10"/>
      <c r="EAS372" s="10"/>
      <c r="EAT372" s="10"/>
      <c r="EBA372" s="10"/>
      <c r="EBB372" s="10"/>
      <c r="EBI372" s="10"/>
      <c r="EBJ372" s="10"/>
      <c r="EBQ372" s="10"/>
      <c r="EBR372" s="10"/>
      <c r="EBY372" s="10"/>
      <c r="EBZ372" s="10"/>
      <c r="ECG372" s="10"/>
      <c r="ECH372" s="10"/>
      <c r="ECO372" s="10"/>
      <c r="ECP372" s="10"/>
      <c r="ECW372" s="10"/>
      <c r="ECX372" s="10"/>
      <c r="EDE372" s="10"/>
      <c r="EDF372" s="10"/>
      <c r="EDM372" s="10"/>
      <c r="EDN372" s="10"/>
      <c r="EDU372" s="10"/>
      <c r="EDV372" s="10"/>
      <c r="EEC372" s="10"/>
      <c r="EED372" s="10"/>
      <c r="EEK372" s="10"/>
      <c r="EEL372" s="10"/>
      <c r="EES372" s="10"/>
      <c r="EET372" s="10"/>
      <c r="EFA372" s="10"/>
      <c r="EFB372" s="10"/>
      <c r="EFI372" s="10"/>
      <c r="EFJ372" s="10"/>
      <c r="EFQ372" s="10"/>
      <c r="EFR372" s="10"/>
      <c r="EFY372" s="10"/>
      <c r="EFZ372" s="10"/>
      <c r="EGG372" s="10"/>
      <c r="EGH372" s="10"/>
      <c r="EGO372" s="10"/>
      <c r="EGP372" s="10"/>
      <c r="EGW372" s="10"/>
      <c r="EGX372" s="10"/>
      <c r="EHE372" s="10"/>
      <c r="EHF372" s="10"/>
      <c r="EHM372" s="10"/>
      <c r="EHN372" s="10"/>
      <c r="EHU372" s="10"/>
      <c r="EHV372" s="10"/>
      <c r="EIC372" s="10"/>
      <c r="EID372" s="10"/>
      <c r="EIK372" s="10"/>
      <c r="EIL372" s="10"/>
      <c r="EIS372" s="10"/>
      <c r="EIT372" s="10"/>
      <c r="EJA372" s="10"/>
      <c r="EJB372" s="10"/>
      <c r="EJI372" s="10"/>
      <c r="EJJ372" s="10"/>
      <c r="EJQ372" s="10"/>
      <c r="EJR372" s="10"/>
      <c r="EJY372" s="10"/>
      <c r="EJZ372" s="10"/>
      <c r="EKG372" s="10"/>
      <c r="EKH372" s="10"/>
      <c r="EKO372" s="10"/>
      <c r="EKP372" s="10"/>
      <c r="EKW372" s="10"/>
      <c r="EKX372" s="10"/>
      <c r="ELE372" s="10"/>
      <c r="ELF372" s="10"/>
      <c r="ELM372" s="10"/>
      <c r="ELN372" s="10"/>
      <c r="ELU372" s="10"/>
      <c r="ELV372" s="10"/>
      <c r="EMC372" s="10"/>
      <c r="EMD372" s="10"/>
      <c r="EMK372" s="10"/>
      <c r="EML372" s="10"/>
      <c r="EMS372" s="10"/>
      <c r="EMT372" s="10"/>
      <c r="ENA372" s="10"/>
      <c r="ENB372" s="10"/>
      <c r="ENI372" s="10"/>
      <c r="ENJ372" s="10"/>
      <c r="ENQ372" s="10"/>
      <c r="ENR372" s="10"/>
      <c r="ENY372" s="10"/>
      <c r="ENZ372" s="10"/>
      <c r="EOG372" s="10"/>
      <c r="EOH372" s="10"/>
      <c r="EOO372" s="10"/>
      <c r="EOP372" s="10"/>
      <c r="EOW372" s="10"/>
      <c r="EOX372" s="10"/>
      <c r="EPE372" s="10"/>
      <c r="EPF372" s="10"/>
      <c r="EPM372" s="10"/>
      <c r="EPN372" s="10"/>
      <c r="EPU372" s="10"/>
      <c r="EPV372" s="10"/>
      <c r="EQC372" s="10"/>
      <c r="EQD372" s="10"/>
      <c r="EQK372" s="10"/>
      <c r="EQL372" s="10"/>
      <c r="EQS372" s="10"/>
      <c r="EQT372" s="10"/>
      <c r="ERA372" s="10"/>
      <c r="ERB372" s="10"/>
      <c r="ERI372" s="10"/>
      <c r="ERJ372" s="10"/>
      <c r="ERQ372" s="10"/>
      <c r="ERR372" s="10"/>
      <c r="ERY372" s="10"/>
      <c r="ERZ372" s="10"/>
      <c r="ESG372" s="10"/>
      <c r="ESH372" s="10"/>
      <c r="ESO372" s="10"/>
      <c r="ESP372" s="10"/>
      <c r="ESW372" s="10"/>
      <c r="ESX372" s="10"/>
      <c r="ETE372" s="10"/>
      <c r="ETF372" s="10"/>
      <c r="ETM372" s="10"/>
      <c r="ETN372" s="10"/>
      <c r="ETU372" s="10"/>
      <c r="ETV372" s="10"/>
      <c r="EUC372" s="10"/>
      <c r="EUD372" s="10"/>
      <c r="EUK372" s="10"/>
      <c r="EUL372" s="10"/>
      <c r="EUS372" s="10"/>
      <c r="EUT372" s="10"/>
      <c r="EVA372" s="10"/>
      <c r="EVB372" s="10"/>
      <c r="EVI372" s="10"/>
      <c r="EVJ372" s="10"/>
      <c r="EVQ372" s="10"/>
      <c r="EVR372" s="10"/>
      <c r="EVY372" s="10"/>
      <c r="EVZ372" s="10"/>
      <c r="EWG372" s="10"/>
      <c r="EWH372" s="10"/>
      <c r="EWO372" s="10"/>
      <c r="EWP372" s="10"/>
      <c r="EWW372" s="10"/>
      <c r="EWX372" s="10"/>
      <c r="EXE372" s="10"/>
      <c r="EXF372" s="10"/>
      <c r="EXM372" s="10"/>
      <c r="EXN372" s="10"/>
      <c r="EXU372" s="10"/>
      <c r="EXV372" s="10"/>
      <c r="EYC372" s="10"/>
      <c r="EYD372" s="10"/>
      <c r="EYK372" s="10"/>
      <c r="EYL372" s="10"/>
      <c r="EYS372" s="10"/>
      <c r="EYT372" s="10"/>
      <c r="EZA372" s="10"/>
      <c r="EZB372" s="10"/>
      <c r="EZI372" s="10"/>
      <c r="EZJ372" s="10"/>
      <c r="EZQ372" s="10"/>
      <c r="EZR372" s="10"/>
      <c r="EZY372" s="10"/>
      <c r="EZZ372" s="10"/>
      <c r="FAG372" s="10"/>
      <c r="FAH372" s="10"/>
      <c r="FAO372" s="10"/>
      <c r="FAP372" s="10"/>
      <c r="FAW372" s="10"/>
      <c r="FAX372" s="10"/>
      <c r="FBE372" s="10"/>
      <c r="FBF372" s="10"/>
      <c r="FBM372" s="10"/>
      <c r="FBN372" s="10"/>
      <c r="FBU372" s="10"/>
      <c r="FBV372" s="10"/>
      <c r="FCC372" s="10"/>
      <c r="FCD372" s="10"/>
      <c r="FCK372" s="10"/>
      <c r="FCL372" s="10"/>
      <c r="FCS372" s="10"/>
      <c r="FCT372" s="10"/>
      <c r="FDA372" s="10"/>
      <c r="FDB372" s="10"/>
      <c r="FDI372" s="10"/>
      <c r="FDJ372" s="10"/>
      <c r="FDQ372" s="10"/>
      <c r="FDR372" s="10"/>
      <c r="FDY372" s="10"/>
      <c r="FDZ372" s="10"/>
      <c r="FEG372" s="10"/>
      <c r="FEH372" s="10"/>
      <c r="FEO372" s="10"/>
      <c r="FEP372" s="10"/>
      <c r="FEW372" s="10"/>
      <c r="FEX372" s="10"/>
      <c r="FFE372" s="10"/>
      <c r="FFF372" s="10"/>
      <c r="FFM372" s="10"/>
      <c r="FFN372" s="10"/>
      <c r="FFU372" s="10"/>
      <c r="FFV372" s="10"/>
      <c r="FGC372" s="10"/>
      <c r="FGD372" s="10"/>
      <c r="FGK372" s="10"/>
      <c r="FGL372" s="10"/>
      <c r="FGS372" s="10"/>
      <c r="FGT372" s="10"/>
      <c r="FHA372" s="10"/>
      <c r="FHB372" s="10"/>
      <c r="FHI372" s="10"/>
      <c r="FHJ372" s="10"/>
      <c r="FHQ372" s="10"/>
      <c r="FHR372" s="10"/>
      <c r="FHY372" s="10"/>
      <c r="FHZ372" s="10"/>
      <c r="FIG372" s="10"/>
      <c r="FIH372" s="10"/>
      <c r="FIO372" s="10"/>
      <c r="FIP372" s="10"/>
      <c r="FIW372" s="10"/>
      <c r="FIX372" s="10"/>
      <c r="FJE372" s="10"/>
      <c r="FJF372" s="10"/>
      <c r="FJM372" s="10"/>
      <c r="FJN372" s="10"/>
      <c r="FJU372" s="10"/>
      <c r="FJV372" s="10"/>
      <c r="FKC372" s="10"/>
      <c r="FKD372" s="10"/>
      <c r="FKK372" s="10"/>
      <c r="FKL372" s="10"/>
      <c r="FKS372" s="10"/>
      <c r="FKT372" s="10"/>
      <c r="FLA372" s="10"/>
      <c r="FLB372" s="10"/>
      <c r="FLI372" s="10"/>
      <c r="FLJ372" s="10"/>
      <c r="FLQ372" s="10"/>
      <c r="FLR372" s="10"/>
      <c r="FLY372" s="10"/>
      <c r="FLZ372" s="10"/>
      <c r="FMG372" s="10"/>
      <c r="FMH372" s="10"/>
      <c r="FMO372" s="10"/>
      <c r="FMP372" s="10"/>
      <c r="FMW372" s="10"/>
      <c r="FMX372" s="10"/>
      <c r="FNE372" s="10"/>
      <c r="FNF372" s="10"/>
      <c r="FNM372" s="10"/>
      <c r="FNN372" s="10"/>
      <c r="FNU372" s="10"/>
      <c r="FNV372" s="10"/>
      <c r="FOC372" s="10"/>
      <c r="FOD372" s="10"/>
      <c r="FOK372" s="10"/>
      <c r="FOL372" s="10"/>
      <c r="FOS372" s="10"/>
      <c r="FOT372" s="10"/>
      <c r="FPA372" s="10"/>
      <c r="FPB372" s="10"/>
      <c r="FPI372" s="10"/>
      <c r="FPJ372" s="10"/>
      <c r="FPQ372" s="10"/>
      <c r="FPR372" s="10"/>
      <c r="FPY372" s="10"/>
      <c r="FPZ372" s="10"/>
      <c r="FQG372" s="10"/>
      <c r="FQH372" s="10"/>
      <c r="FQO372" s="10"/>
      <c r="FQP372" s="10"/>
      <c r="FQW372" s="10"/>
      <c r="FQX372" s="10"/>
      <c r="FRE372" s="10"/>
      <c r="FRF372" s="10"/>
      <c r="FRM372" s="10"/>
      <c r="FRN372" s="10"/>
      <c r="FRU372" s="10"/>
      <c r="FRV372" s="10"/>
      <c r="FSC372" s="10"/>
      <c r="FSD372" s="10"/>
      <c r="FSK372" s="10"/>
      <c r="FSL372" s="10"/>
      <c r="FSS372" s="10"/>
      <c r="FST372" s="10"/>
      <c r="FTA372" s="10"/>
      <c r="FTB372" s="10"/>
      <c r="FTI372" s="10"/>
      <c r="FTJ372" s="10"/>
      <c r="FTQ372" s="10"/>
      <c r="FTR372" s="10"/>
      <c r="FTY372" s="10"/>
      <c r="FTZ372" s="10"/>
      <c r="FUG372" s="10"/>
      <c r="FUH372" s="10"/>
      <c r="FUO372" s="10"/>
      <c r="FUP372" s="10"/>
      <c r="FUW372" s="10"/>
      <c r="FUX372" s="10"/>
      <c r="FVE372" s="10"/>
      <c r="FVF372" s="10"/>
      <c r="FVM372" s="10"/>
      <c r="FVN372" s="10"/>
      <c r="FVU372" s="10"/>
      <c r="FVV372" s="10"/>
      <c r="FWC372" s="10"/>
      <c r="FWD372" s="10"/>
      <c r="FWK372" s="10"/>
      <c r="FWL372" s="10"/>
      <c r="FWS372" s="10"/>
      <c r="FWT372" s="10"/>
      <c r="FXA372" s="10"/>
      <c r="FXB372" s="10"/>
      <c r="FXI372" s="10"/>
      <c r="FXJ372" s="10"/>
      <c r="FXQ372" s="10"/>
      <c r="FXR372" s="10"/>
      <c r="FXY372" s="10"/>
      <c r="FXZ372" s="10"/>
      <c r="FYG372" s="10"/>
      <c r="FYH372" s="10"/>
      <c r="FYO372" s="10"/>
      <c r="FYP372" s="10"/>
      <c r="FYW372" s="10"/>
      <c r="FYX372" s="10"/>
      <c r="FZE372" s="10"/>
      <c r="FZF372" s="10"/>
      <c r="FZM372" s="10"/>
      <c r="FZN372" s="10"/>
      <c r="FZU372" s="10"/>
      <c r="FZV372" s="10"/>
      <c r="GAC372" s="10"/>
      <c r="GAD372" s="10"/>
      <c r="GAK372" s="10"/>
      <c r="GAL372" s="10"/>
      <c r="GAS372" s="10"/>
      <c r="GAT372" s="10"/>
      <c r="GBA372" s="10"/>
      <c r="GBB372" s="10"/>
      <c r="GBI372" s="10"/>
      <c r="GBJ372" s="10"/>
      <c r="GBQ372" s="10"/>
      <c r="GBR372" s="10"/>
      <c r="GBY372" s="10"/>
      <c r="GBZ372" s="10"/>
      <c r="GCG372" s="10"/>
      <c r="GCH372" s="10"/>
      <c r="GCO372" s="10"/>
      <c r="GCP372" s="10"/>
      <c r="GCW372" s="10"/>
      <c r="GCX372" s="10"/>
      <c r="GDE372" s="10"/>
      <c r="GDF372" s="10"/>
      <c r="GDM372" s="10"/>
      <c r="GDN372" s="10"/>
      <c r="GDU372" s="10"/>
      <c r="GDV372" s="10"/>
      <c r="GEC372" s="10"/>
      <c r="GED372" s="10"/>
      <c r="GEK372" s="10"/>
      <c r="GEL372" s="10"/>
      <c r="GES372" s="10"/>
      <c r="GET372" s="10"/>
      <c r="GFA372" s="10"/>
      <c r="GFB372" s="10"/>
      <c r="GFI372" s="10"/>
      <c r="GFJ372" s="10"/>
      <c r="GFQ372" s="10"/>
      <c r="GFR372" s="10"/>
      <c r="GFY372" s="10"/>
      <c r="GFZ372" s="10"/>
      <c r="GGG372" s="10"/>
      <c r="GGH372" s="10"/>
      <c r="GGO372" s="10"/>
      <c r="GGP372" s="10"/>
      <c r="GGW372" s="10"/>
      <c r="GGX372" s="10"/>
      <c r="GHE372" s="10"/>
      <c r="GHF372" s="10"/>
      <c r="GHM372" s="10"/>
      <c r="GHN372" s="10"/>
      <c r="GHU372" s="10"/>
      <c r="GHV372" s="10"/>
      <c r="GIC372" s="10"/>
      <c r="GID372" s="10"/>
      <c r="GIK372" s="10"/>
      <c r="GIL372" s="10"/>
      <c r="GIS372" s="10"/>
      <c r="GIT372" s="10"/>
      <c r="GJA372" s="10"/>
      <c r="GJB372" s="10"/>
      <c r="GJI372" s="10"/>
      <c r="GJJ372" s="10"/>
      <c r="GJQ372" s="10"/>
      <c r="GJR372" s="10"/>
      <c r="GJY372" s="10"/>
      <c r="GJZ372" s="10"/>
      <c r="GKG372" s="10"/>
      <c r="GKH372" s="10"/>
      <c r="GKO372" s="10"/>
      <c r="GKP372" s="10"/>
      <c r="GKW372" s="10"/>
      <c r="GKX372" s="10"/>
      <c r="GLE372" s="10"/>
      <c r="GLF372" s="10"/>
      <c r="GLM372" s="10"/>
      <c r="GLN372" s="10"/>
      <c r="GLU372" s="10"/>
      <c r="GLV372" s="10"/>
      <c r="GMC372" s="10"/>
      <c r="GMD372" s="10"/>
      <c r="GMK372" s="10"/>
      <c r="GML372" s="10"/>
      <c r="GMS372" s="10"/>
      <c r="GMT372" s="10"/>
      <c r="GNA372" s="10"/>
      <c r="GNB372" s="10"/>
      <c r="GNI372" s="10"/>
      <c r="GNJ372" s="10"/>
      <c r="GNQ372" s="10"/>
      <c r="GNR372" s="10"/>
      <c r="GNY372" s="10"/>
      <c r="GNZ372" s="10"/>
      <c r="GOG372" s="10"/>
      <c r="GOH372" s="10"/>
      <c r="GOO372" s="10"/>
      <c r="GOP372" s="10"/>
      <c r="GOW372" s="10"/>
      <c r="GOX372" s="10"/>
      <c r="GPE372" s="10"/>
      <c r="GPF372" s="10"/>
      <c r="GPM372" s="10"/>
      <c r="GPN372" s="10"/>
      <c r="GPU372" s="10"/>
      <c r="GPV372" s="10"/>
      <c r="GQC372" s="10"/>
      <c r="GQD372" s="10"/>
      <c r="GQK372" s="10"/>
      <c r="GQL372" s="10"/>
      <c r="GQS372" s="10"/>
      <c r="GQT372" s="10"/>
      <c r="GRA372" s="10"/>
      <c r="GRB372" s="10"/>
      <c r="GRI372" s="10"/>
      <c r="GRJ372" s="10"/>
      <c r="GRQ372" s="10"/>
      <c r="GRR372" s="10"/>
      <c r="GRY372" s="10"/>
      <c r="GRZ372" s="10"/>
      <c r="GSG372" s="10"/>
      <c r="GSH372" s="10"/>
      <c r="GSO372" s="10"/>
      <c r="GSP372" s="10"/>
      <c r="GSW372" s="10"/>
      <c r="GSX372" s="10"/>
      <c r="GTE372" s="10"/>
      <c r="GTF372" s="10"/>
      <c r="GTM372" s="10"/>
      <c r="GTN372" s="10"/>
      <c r="GTU372" s="10"/>
      <c r="GTV372" s="10"/>
      <c r="GUC372" s="10"/>
      <c r="GUD372" s="10"/>
      <c r="GUK372" s="10"/>
      <c r="GUL372" s="10"/>
      <c r="GUS372" s="10"/>
      <c r="GUT372" s="10"/>
      <c r="GVA372" s="10"/>
      <c r="GVB372" s="10"/>
      <c r="GVI372" s="10"/>
      <c r="GVJ372" s="10"/>
      <c r="GVQ372" s="10"/>
      <c r="GVR372" s="10"/>
      <c r="GVY372" s="10"/>
      <c r="GVZ372" s="10"/>
      <c r="GWG372" s="10"/>
      <c r="GWH372" s="10"/>
      <c r="GWO372" s="10"/>
      <c r="GWP372" s="10"/>
      <c r="GWW372" s="10"/>
      <c r="GWX372" s="10"/>
      <c r="GXE372" s="10"/>
      <c r="GXF372" s="10"/>
      <c r="GXM372" s="10"/>
      <c r="GXN372" s="10"/>
      <c r="GXU372" s="10"/>
      <c r="GXV372" s="10"/>
      <c r="GYC372" s="10"/>
      <c r="GYD372" s="10"/>
      <c r="GYK372" s="10"/>
      <c r="GYL372" s="10"/>
      <c r="GYS372" s="10"/>
      <c r="GYT372" s="10"/>
      <c r="GZA372" s="10"/>
      <c r="GZB372" s="10"/>
      <c r="GZI372" s="10"/>
      <c r="GZJ372" s="10"/>
      <c r="GZQ372" s="10"/>
      <c r="GZR372" s="10"/>
      <c r="GZY372" s="10"/>
      <c r="GZZ372" s="10"/>
      <c r="HAG372" s="10"/>
      <c r="HAH372" s="10"/>
      <c r="HAO372" s="10"/>
      <c r="HAP372" s="10"/>
      <c r="HAW372" s="10"/>
      <c r="HAX372" s="10"/>
      <c r="HBE372" s="10"/>
      <c r="HBF372" s="10"/>
      <c r="HBM372" s="10"/>
      <c r="HBN372" s="10"/>
      <c r="HBU372" s="10"/>
      <c r="HBV372" s="10"/>
      <c r="HCC372" s="10"/>
      <c r="HCD372" s="10"/>
      <c r="HCK372" s="10"/>
      <c r="HCL372" s="10"/>
      <c r="HCS372" s="10"/>
      <c r="HCT372" s="10"/>
      <c r="HDA372" s="10"/>
      <c r="HDB372" s="10"/>
      <c r="HDI372" s="10"/>
      <c r="HDJ372" s="10"/>
      <c r="HDQ372" s="10"/>
      <c r="HDR372" s="10"/>
      <c r="HDY372" s="10"/>
      <c r="HDZ372" s="10"/>
      <c r="HEG372" s="10"/>
      <c r="HEH372" s="10"/>
      <c r="HEO372" s="10"/>
      <c r="HEP372" s="10"/>
      <c r="HEW372" s="10"/>
      <c r="HEX372" s="10"/>
      <c r="HFE372" s="10"/>
      <c r="HFF372" s="10"/>
      <c r="HFM372" s="10"/>
      <c r="HFN372" s="10"/>
      <c r="HFU372" s="10"/>
      <c r="HFV372" s="10"/>
      <c r="HGC372" s="10"/>
      <c r="HGD372" s="10"/>
      <c r="HGK372" s="10"/>
      <c r="HGL372" s="10"/>
      <c r="HGS372" s="10"/>
      <c r="HGT372" s="10"/>
      <c r="HHA372" s="10"/>
      <c r="HHB372" s="10"/>
      <c r="HHI372" s="10"/>
      <c r="HHJ372" s="10"/>
      <c r="HHQ372" s="10"/>
      <c r="HHR372" s="10"/>
      <c r="HHY372" s="10"/>
      <c r="HHZ372" s="10"/>
      <c r="HIG372" s="10"/>
      <c r="HIH372" s="10"/>
      <c r="HIO372" s="10"/>
      <c r="HIP372" s="10"/>
      <c r="HIW372" s="10"/>
      <c r="HIX372" s="10"/>
      <c r="HJE372" s="10"/>
      <c r="HJF372" s="10"/>
      <c r="HJM372" s="10"/>
      <c r="HJN372" s="10"/>
      <c r="HJU372" s="10"/>
      <c r="HJV372" s="10"/>
      <c r="HKC372" s="10"/>
      <c r="HKD372" s="10"/>
      <c r="HKK372" s="10"/>
      <c r="HKL372" s="10"/>
      <c r="HKS372" s="10"/>
      <c r="HKT372" s="10"/>
      <c r="HLA372" s="10"/>
      <c r="HLB372" s="10"/>
      <c r="HLI372" s="10"/>
      <c r="HLJ372" s="10"/>
      <c r="HLQ372" s="10"/>
      <c r="HLR372" s="10"/>
      <c r="HLY372" s="10"/>
      <c r="HLZ372" s="10"/>
      <c r="HMG372" s="10"/>
      <c r="HMH372" s="10"/>
      <c r="HMO372" s="10"/>
      <c r="HMP372" s="10"/>
      <c r="HMW372" s="10"/>
      <c r="HMX372" s="10"/>
      <c r="HNE372" s="10"/>
      <c r="HNF372" s="10"/>
      <c r="HNM372" s="10"/>
      <c r="HNN372" s="10"/>
      <c r="HNU372" s="10"/>
      <c r="HNV372" s="10"/>
      <c r="HOC372" s="10"/>
      <c r="HOD372" s="10"/>
      <c r="HOK372" s="10"/>
      <c r="HOL372" s="10"/>
      <c r="HOS372" s="10"/>
      <c r="HOT372" s="10"/>
      <c r="HPA372" s="10"/>
      <c r="HPB372" s="10"/>
      <c r="HPI372" s="10"/>
      <c r="HPJ372" s="10"/>
      <c r="HPQ372" s="10"/>
      <c r="HPR372" s="10"/>
      <c r="HPY372" s="10"/>
      <c r="HPZ372" s="10"/>
      <c r="HQG372" s="10"/>
      <c r="HQH372" s="10"/>
      <c r="HQO372" s="10"/>
      <c r="HQP372" s="10"/>
      <c r="HQW372" s="10"/>
      <c r="HQX372" s="10"/>
      <c r="HRE372" s="10"/>
      <c r="HRF372" s="10"/>
      <c r="HRM372" s="10"/>
      <c r="HRN372" s="10"/>
      <c r="HRU372" s="10"/>
      <c r="HRV372" s="10"/>
      <c r="HSC372" s="10"/>
      <c r="HSD372" s="10"/>
      <c r="HSK372" s="10"/>
      <c r="HSL372" s="10"/>
      <c r="HSS372" s="10"/>
      <c r="HST372" s="10"/>
      <c r="HTA372" s="10"/>
      <c r="HTB372" s="10"/>
      <c r="HTI372" s="10"/>
      <c r="HTJ372" s="10"/>
      <c r="HTQ372" s="10"/>
      <c r="HTR372" s="10"/>
      <c r="HTY372" s="10"/>
      <c r="HTZ372" s="10"/>
      <c r="HUG372" s="10"/>
      <c r="HUH372" s="10"/>
      <c r="HUO372" s="10"/>
      <c r="HUP372" s="10"/>
      <c r="HUW372" s="10"/>
      <c r="HUX372" s="10"/>
      <c r="HVE372" s="10"/>
      <c r="HVF372" s="10"/>
      <c r="HVM372" s="10"/>
      <c r="HVN372" s="10"/>
      <c r="HVU372" s="10"/>
      <c r="HVV372" s="10"/>
      <c r="HWC372" s="10"/>
      <c r="HWD372" s="10"/>
      <c r="HWK372" s="10"/>
      <c r="HWL372" s="10"/>
      <c r="HWS372" s="10"/>
      <c r="HWT372" s="10"/>
      <c r="HXA372" s="10"/>
      <c r="HXB372" s="10"/>
      <c r="HXI372" s="10"/>
      <c r="HXJ372" s="10"/>
      <c r="HXQ372" s="10"/>
      <c r="HXR372" s="10"/>
      <c r="HXY372" s="10"/>
      <c r="HXZ372" s="10"/>
      <c r="HYG372" s="10"/>
      <c r="HYH372" s="10"/>
      <c r="HYO372" s="10"/>
      <c r="HYP372" s="10"/>
      <c r="HYW372" s="10"/>
      <c r="HYX372" s="10"/>
      <c r="HZE372" s="10"/>
      <c r="HZF372" s="10"/>
      <c r="HZM372" s="10"/>
      <c r="HZN372" s="10"/>
      <c r="HZU372" s="10"/>
      <c r="HZV372" s="10"/>
      <c r="IAC372" s="10"/>
      <c r="IAD372" s="10"/>
      <c r="IAK372" s="10"/>
      <c r="IAL372" s="10"/>
      <c r="IAS372" s="10"/>
      <c r="IAT372" s="10"/>
      <c r="IBA372" s="10"/>
      <c r="IBB372" s="10"/>
      <c r="IBI372" s="10"/>
      <c r="IBJ372" s="10"/>
      <c r="IBQ372" s="10"/>
      <c r="IBR372" s="10"/>
      <c r="IBY372" s="10"/>
      <c r="IBZ372" s="10"/>
      <c r="ICG372" s="10"/>
      <c r="ICH372" s="10"/>
      <c r="ICO372" s="10"/>
      <c r="ICP372" s="10"/>
      <c r="ICW372" s="10"/>
      <c r="ICX372" s="10"/>
      <c r="IDE372" s="10"/>
      <c r="IDF372" s="10"/>
      <c r="IDM372" s="10"/>
      <c r="IDN372" s="10"/>
      <c r="IDU372" s="10"/>
      <c r="IDV372" s="10"/>
      <c r="IEC372" s="10"/>
      <c r="IED372" s="10"/>
      <c r="IEK372" s="10"/>
      <c r="IEL372" s="10"/>
      <c r="IES372" s="10"/>
      <c r="IET372" s="10"/>
      <c r="IFA372" s="10"/>
      <c r="IFB372" s="10"/>
      <c r="IFI372" s="10"/>
      <c r="IFJ372" s="10"/>
      <c r="IFQ372" s="10"/>
      <c r="IFR372" s="10"/>
      <c r="IFY372" s="10"/>
      <c r="IFZ372" s="10"/>
      <c r="IGG372" s="10"/>
      <c r="IGH372" s="10"/>
      <c r="IGO372" s="10"/>
      <c r="IGP372" s="10"/>
      <c r="IGW372" s="10"/>
      <c r="IGX372" s="10"/>
      <c r="IHE372" s="10"/>
      <c r="IHF372" s="10"/>
      <c r="IHM372" s="10"/>
      <c r="IHN372" s="10"/>
      <c r="IHU372" s="10"/>
      <c r="IHV372" s="10"/>
      <c r="IIC372" s="10"/>
      <c r="IID372" s="10"/>
      <c r="IIK372" s="10"/>
      <c r="IIL372" s="10"/>
      <c r="IIS372" s="10"/>
      <c r="IIT372" s="10"/>
      <c r="IJA372" s="10"/>
      <c r="IJB372" s="10"/>
      <c r="IJI372" s="10"/>
      <c r="IJJ372" s="10"/>
      <c r="IJQ372" s="10"/>
      <c r="IJR372" s="10"/>
      <c r="IJY372" s="10"/>
      <c r="IJZ372" s="10"/>
      <c r="IKG372" s="10"/>
      <c r="IKH372" s="10"/>
      <c r="IKO372" s="10"/>
      <c r="IKP372" s="10"/>
      <c r="IKW372" s="10"/>
      <c r="IKX372" s="10"/>
      <c r="ILE372" s="10"/>
      <c r="ILF372" s="10"/>
      <c r="ILM372" s="10"/>
      <c r="ILN372" s="10"/>
      <c r="ILU372" s="10"/>
      <c r="ILV372" s="10"/>
      <c r="IMC372" s="10"/>
      <c r="IMD372" s="10"/>
      <c r="IMK372" s="10"/>
      <c r="IML372" s="10"/>
      <c r="IMS372" s="10"/>
      <c r="IMT372" s="10"/>
      <c r="INA372" s="10"/>
      <c r="INB372" s="10"/>
      <c r="INI372" s="10"/>
      <c r="INJ372" s="10"/>
      <c r="INQ372" s="10"/>
      <c r="INR372" s="10"/>
      <c r="INY372" s="10"/>
      <c r="INZ372" s="10"/>
      <c r="IOG372" s="10"/>
      <c r="IOH372" s="10"/>
      <c r="IOO372" s="10"/>
      <c r="IOP372" s="10"/>
      <c r="IOW372" s="10"/>
      <c r="IOX372" s="10"/>
      <c r="IPE372" s="10"/>
      <c r="IPF372" s="10"/>
      <c r="IPM372" s="10"/>
      <c r="IPN372" s="10"/>
      <c r="IPU372" s="10"/>
      <c r="IPV372" s="10"/>
      <c r="IQC372" s="10"/>
      <c r="IQD372" s="10"/>
      <c r="IQK372" s="10"/>
      <c r="IQL372" s="10"/>
      <c r="IQS372" s="10"/>
      <c r="IQT372" s="10"/>
      <c r="IRA372" s="10"/>
      <c r="IRB372" s="10"/>
      <c r="IRI372" s="10"/>
      <c r="IRJ372" s="10"/>
      <c r="IRQ372" s="10"/>
      <c r="IRR372" s="10"/>
      <c r="IRY372" s="10"/>
      <c r="IRZ372" s="10"/>
      <c r="ISG372" s="10"/>
      <c r="ISH372" s="10"/>
      <c r="ISO372" s="10"/>
      <c r="ISP372" s="10"/>
      <c r="ISW372" s="10"/>
      <c r="ISX372" s="10"/>
      <c r="ITE372" s="10"/>
      <c r="ITF372" s="10"/>
      <c r="ITM372" s="10"/>
      <c r="ITN372" s="10"/>
      <c r="ITU372" s="10"/>
      <c r="ITV372" s="10"/>
      <c r="IUC372" s="10"/>
      <c r="IUD372" s="10"/>
      <c r="IUK372" s="10"/>
      <c r="IUL372" s="10"/>
      <c r="IUS372" s="10"/>
      <c r="IUT372" s="10"/>
      <c r="IVA372" s="10"/>
      <c r="IVB372" s="10"/>
      <c r="IVI372" s="10"/>
      <c r="IVJ372" s="10"/>
      <c r="IVQ372" s="10"/>
      <c r="IVR372" s="10"/>
      <c r="IVY372" s="10"/>
      <c r="IVZ372" s="10"/>
      <c r="IWG372" s="10"/>
      <c r="IWH372" s="10"/>
      <c r="IWO372" s="10"/>
      <c r="IWP372" s="10"/>
      <c r="IWW372" s="10"/>
      <c r="IWX372" s="10"/>
      <c r="IXE372" s="10"/>
      <c r="IXF372" s="10"/>
      <c r="IXM372" s="10"/>
      <c r="IXN372" s="10"/>
      <c r="IXU372" s="10"/>
      <c r="IXV372" s="10"/>
      <c r="IYC372" s="10"/>
      <c r="IYD372" s="10"/>
      <c r="IYK372" s="10"/>
      <c r="IYL372" s="10"/>
      <c r="IYS372" s="10"/>
      <c r="IYT372" s="10"/>
      <c r="IZA372" s="10"/>
      <c r="IZB372" s="10"/>
      <c r="IZI372" s="10"/>
      <c r="IZJ372" s="10"/>
      <c r="IZQ372" s="10"/>
      <c r="IZR372" s="10"/>
      <c r="IZY372" s="10"/>
      <c r="IZZ372" s="10"/>
      <c r="JAG372" s="10"/>
      <c r="JAH372" s="10"/>
      <c r="JAO372" s="10"/>
      <c r="JAP372" s="10"/>
      <c r="JAW372" s="10"/>
      <c r="JAX372" s="10"/>
      <c r="JBE372" s="10"/>
      <c r="JBF372" s="10"/>
      <c r="JBM372" s="10"/>
      <c r="JBN372" s="10"/>
      <c r="JBU372" s="10"/>
      <c r="JBV372" s="10"/>
      <c r="JCC372" s="10"/>
      <c r="JCD372" s="10"/>
      <c r="JCK372" s="10"/>
      <c r="JCL372" s="10"/>
      <c r="JCS372" s="10"/>
      <c r="JCT372" s="10"/>
      <c r="JDA372" s="10"/>
      <c r="JDB372" s="10"/>
      <c r="JDI372" s="10"/>
      <c r="JDJ372" s="10"/>
      <c r="JDQ372" s="10"/>
      <c r="JDR372" s="10"/>
      <c r="JDY372" s="10"/>
      <c r="JDZ372" s="10"/>
      <c r="JEG372" s="10"/>
      <c r="JEH372" s="10"/>
      <c r="JEO372" s="10"/>
      <c r="JEP372" s="10"/>
      <c r="JEW372" s="10"/>
      <c r="JEX372" s="10"/>
      <c r="JFE372" s="10"/>
      <c r="JFF372" s="10"/>
      <c r="JFM372" s="10"/>
      <c r="JFN372" s="10"/>
      <c r="JFU372" s="10"/>
      <c r="JFV372" s="10"/>
      <c r="JGC372" s="10"/>
      <c r="JGD372" s="10"/>
      <c r="JGK372" s="10"/>
      <c r="JGL372" s="10"/>
      <c r="JGS372" s="10"/>
      <c r="JGT372" s="10"/>
      <c r="JHA372" s="10"/>
      <c r="JHB372" s="10"/>
      <c r="JHI372" s="10"/>
      <c r="JHJ372" s="10"/>
      <c r="JHQ372" s="10"/>
      <c r="JHR372" s="10"/>
      <c r="JHY372" s="10"/>
      <c r="JHZ372" s="10"/>
      <c r="JIG372" s="10"/>
      <c r="JIH372" s="10"/>
      <c r="JIO372" s="10"/>
      <c r="JIP372" s="10"/>
      <c r="JIW372" s="10"/>
      <c r="JIX372" s="10"/>
      <c r="JJE372" s="10"/>
      <c r="JJF372" s="10"/>
      <c r="JJM372" s="10"/>
      <c r="JJN372" s="10"/>
      <c r="JJU372" s="10"/>
      <c r="JJV372" s="10"/>
      <c r="JKC372" s="10"/>
      <c r="JKD372" s="10"/>
      <c r="JKK372" s="10"/>
      <c r="JKL372" s="10"/>
      <c r="JKS372" s="10"/>
      <c r="JKT372" s="10"/>
      <c r="JLA372" s="10"/>
      <c r="JLB372" s="10"/>
      <c r="JLI372" s="10"/>
      <c r="JLJ372" s="10"/>
      <c r="JLQ372" s="10"/>
      <c r="JLR372" s="10"/>
      <c r="JLY372" s="10"/>
      <c r="JLZ372" s="10"/>
      <c r="JMG372" s="10"/>
      <c r="JMH372" s="10"/>
      <c r="JMO372" s="10"/>
      <c r="JMP372" s="10"/>
      <c r="JMW372" s="10"/>
      <c r="JMX372" s="10"/>
      <c r="JNE372" s="10"/>
      <c r="JNF372" s="10"/>
      <c r="JNM372" s="10"/>
      <c r="JNN372" s="10"/>
      <c r="JNU372" s="10"/>
      <c r="JNV372" s="10"/>
      <c r="JOC372" s="10"/>
      <c r="JOD372" s="10"/>
      <c r="JOK372" s="10"/>
      <c r="JOL372" s="10"/>
      <c r="JOS372" s="10"/>
      <c r="JOT372" s="10"/>
      <c r="JPA372" s="10"/>
      <c r="JPB372" s="10"/>
      <c r="JPI372" s="10"/>
      <c r="JPJ372" s="10"/>
      <c r="JPQ372" s="10"/>
      <c r="JPR372" s="10"/>
      <c r="JPY372" s="10"/>
      <c r="JPZ372" s="10"/>
      <c r="JQG372" s="10"/>
      <c r="JQH372" s="10"/>
      <c r="JQO372" s="10"/>
      <c r="JQP372" s="10"/>
      <c r="JQW372" s="10"/>
      <c r="JQX372" s="10"/>
      <c r="JRE372" s="10"/>
      <c r="JRF372" s="10"/>
      <c r="JRM372" s="10"/>
      <c r="JRN372" s="10"/>
      <c r="JRU372" s="10"/>
      <c r="JRV372" s="10"/>
      <c r="JSC372" s="10"/>
      <c r="JSD372" s="10"/>
      <c r="JSK372" s="10"/>
      <c r="JSL372" s="10"/>
      <c r="JSS372" s="10"/>
      <c r="JST372" s="10"/>
      <c r="JTA372" s="10"/>
      <c r="JTB372" s="10"/>
      <c r="JTI372" s="10"/>
      <c r="JTJ372" s="10"/>
      <c r="JTQ372" s="10"/>
      <c r="JTR372" s="10"/>
      <c r="JTY372" s="10"/>
      <c r="JTZ372" s="10"/>
      <c r="JUG372" s="10"/>
      <c r="JUH372" s="10"/>
      <c r="JUO372" s="10"/>
      <c r="JUP372" s="10"/>
      <c r="JUW372" s="10"/>
      <c r="JUX372" s="10"/>
      <c r="JVE372" s="10"/>
      <c r="JVF372" s="10"/>
      <c r="JVM372" s="10"/>
      <c r="JVN372" s="10"/>
      <c r="JVU372" s="10"/>
      <c r="JVV372" s="10"/>
      <c r="JWC372" s="10"/>
      <c r="JWD372" s="10"/>
      <c r="JWK372" s="10"/>
      <c r="JWL372" s="10"/>
      <c r="JWS372" s="10"/>
      <c r="JWT372" s="10"/>
      <c r="JXA372" s="10"/>
      <c r="JXB372" s="10"/>
      <c r="JXI372" s="10"/>
      <c r="JXJ372" s="10"/>
      <c r="JXQ372" s="10"/>
      <c r="JXR372" s="10"/>
      <c r="JXY372" s="10"/>
      <c r="JXZ372" s="10"/>
      <c r="JYG372" s="10"/>
      <c r="JYH372" s="10"/>
      <c r="JYO372" s="10"/>
      <c r="JYP372" s="10"/>
      <c r="JYW372" s="10"/>
      <c r="JYX372" s="10"/>
      <c r="JZE372" s="10"/>
      <c r="JZF372" s="10"/>
      <c r="JZM372" s="10"/>
      <c r="JZN372" s="10"/>
      <c r="JZU372" s="10"/>
      <c r="JZV372" s="10"/>
      <c r="KAC372" s="10"/>
      <c r="KAD372" s="10"/>
      <c r="KAK372" s="10"/>
      <c r="KAL372" s="10"/>
      <c r="KAS372" s="10"/>
      <c r="KAT372" s="10"/>
      <c r="KBA372" s="10"/>
      <c r="KBB372" s="10"/>
      <c r="KBI372" s="10"/>
      <c r="KBJ372" s="10"/>
      <c r="KBQ372" s="10"/>
      <c r="KBR372" s="10"/>
      <c r="KBY372" s="10"/>
      <c r="KBZ372" s="10"/>
      <c r="KCG372" s="10"/>
      <c r="KCH372" s="10"/>
      <c r="KCO372" s="10"/>
      <c r="KCP372" s="10"/>
      <c r="KCW372" s="10"/>
      <c r="KCX372" s="10"/>
      <c r="KDE372" s="10"/>
      <c r="KDF372" s="10"/>
      <c r="KDM372" s="10"/>
      <c r="KDN372" s="10"/>
      <c r="KDU372" s="10"/>
      <c r="KDV372" s="10"/>
      <c r="KEC372" s="10"/>
      <c r="KED372" s="10"/>
      <c r="KEK372" s="10"/>
      <c r="KEL372" s="10"/>
      <c r="KES372" s="10"/>
      <c r="KET372" s="10"/>
      <c r="KFA372" s="10"/>
      <c r="KFB372" s="10"/>
      <c r="KFI372" s="10"/>
      <c r="KFJ372" s="10"/>
      <c r="KFQ372" s="10"/>
      <c r="KFR372" s="10"/>
      <c r="KFY372" s="10"/>
      <c r="KFZ372" s="10"/>
      <c r="KGG372" s="10"/>
      <c r="KGH372" s="10"/>
      <c r="KGO372" s="10"/>
      <c r="KGP372" s="10"/>
      <c r="KGW372" s="10"/>
      <c r="KGX372" s="10"/>
      <c r="KHE372" s="10"/>
      <c r="KHF372" s="10"/>
      <c r="KHM372" s="10"/>
      <c r="KHN372" s="10"/>
      <c r="KHU372" s="10"/>
      <c r="KHV372" s="10"/>
      <c r="KIC372" s="10"/>
      <c r="KID372" s="10"/>
      <c r="KIK372" s="10"/>
      <c r="KIL372" s="10"/>
      <c r="KIS372" s="10"/>
      <c r="KIT372" s="10"/>
      <c r="KJA372" s="10"/>
      <c r="KJB372" s="10"/>
      <c r="KJI372" s="10"/>
      <c r="KJJ372" s="10"/>
      <c r="KJQ372" s="10"/>
      <c r="KJR372" s="10"/>
      <c r="KJY372" s="10"/>
      <c r="KJZ372" s="10"/>
      <c r="KKG372" s="10"/>
      <c r="KKH372" s="10"/>
      <c r="KKO372" s="10"/>
      <c r="KKP372" s="10"/>
      <c r="KKW372" s="10"/>
      <c r="KKX372" s="10"/>
      <c r="KLE372" s="10"/>
      <c r="KLF372" s="10"/>
      <c r="KLM372" s="10"/>
      <c r="KLN372" s="10"/>
      <c r="KLU372" s="10"/>
      <c r="KLV372" s="10"/>
      <c r="KMC372" s="10"/>
      <c r="KMD372" s="10"/>
      <c r="KMK372" s="10"/>
      <c r="KML372" s="10"/>
      <c r="KMS372" s="10"/>
      <c r="KMT372" s="10"/>
      <c r="KNA372" s="10"/>
      <c r="KNB372" s="10"/>
      <c r="KNI372" s="10"/>
      <c r="KNJ372" s="10"/>
      <c r="KNQ372" s="10"/>
      <c r="KNR372" s="10"/>
      <c r="KNY372" s="10"/>
      <c r="KNZ372" s="10"/>
      <c r="KOG372" s="10"/>
      <c r="KOH372" s="10"/>
      <c r="KOO372" s="10"/>
      <c r="KOP372" s="10"/>
      <c r="KOW372" s="10"/>
      <c r="KOX372" s="10"/>
      <c r="KPE372" s="10"/>
      <c r="KPF372" s="10"/>
      <c r="KPM372" s="10"/>
      <c r="KPN372" s="10"/>
      <c r="KPU372" s="10"/>
      <c r="KPV372" s="10"/>
      <c r="KQC372" s="10"/>
      <c r="KQD372" s="10"/>
      <c r="KQK372" s="10"/>
      <c r="KQL372" s="10"/>
      <c r="KQS372" s="10"/>
      <c r="KQT372" s="10"/>
      <c r="KRA372" s="10"/>
      <c r="KRB372" s="10"/>
      <c r="KRI372" s="10"/>
      <c r="KRJ372" s="10"/>
      <c r="KRQ372" s="10"/>
      <c r="KRR372" s="10"/>
      <c r="KRY372" s="10"/>
      <c r="KRZ372" s="10"/>
      <c r="KSG372" s="10"/>
      <c r="KSH372" s="10"/>
      <c r="KSO372" s="10"/>
      <c r="KSP372" s="10"/>
      <c r="KSW372" s="10"/>
      <c r="KSX372" s="10"/>
      <c r="KTE372" s="10"/>
      <c r="KTF372" s="10"/>
      <c r="KTM372" s="10"/>
      <c r="KTN372" s="10"/>
      <c r="KTU372" s="10"/>
      <c r="KTV372" s="10"/>
      <c r="KUC372" s="10"/>
      <c r="KUD372" s="10"/>
      <c r="KUK372" s="10"/>
      <c r="KUL372" s="10"/>
      <c r="KUS372" s="10"/>
      <c r="KUT372" s="10"/>
      <c r="KVA372" s="10"/>
      <c r="KVB372" s="10"/>
      <c r="KVI372" s="10"/>
      <c r="KVJ372" s="10"/>
      <c r="KVQ372" s="10"/>
      <c r="KVR372" s="10"/>
      <c r="KVY372" s="10"/>
      <c r="KVZ372" s="10"/>
      <c r="KWG372" s="10"/>
      <c r="KWH372" s="10"/>
      <c r="KWO372" s="10"/>
      <c r="KWP372" s="10"/>
      <c r="KWW372" s="10"/>
      <c r="KWX372" s="10"/>
      <c r="KXE372" s="10"/>
      <c r="KXF372" s="10"/>
      <c r="KXM372" s="10"/>
      <c r="KXN372" s="10"/>
      <c r="KXU372" s="10"/>
      <c r="KXV372" s="10"/>
      <c r="KYC372" s="10"/>
      <c r="KYD372" s="10"/>
      <c r="KYK372" s="10"/>
      <c r="KYL372" s="10"/>
      <c r="KYS372" s="10"/>
      <c r="KYT372" s="10"/>
      <c r="KZA372" s="10"/>
      <c r="KZB372" s="10"/>
      <c r="KZI372" s="10"/>
      <c r="KZJ372" s="10"/>
      <c r="KZQ372" s="10"/>
      <c r="KZR372" s="10"/>
      <c r="KZY372" s="10"/>
      <c r="KZZ372" s="10"/>
      <c r="LAG372" s="10"/>
      <c r="LAH372" s="10"/>
      <c r="LAO372" s="10"/>
      <c r="LAP372" s="10"/>
      <c r="LAW372" s="10"/>
      <c r="LAX372" s="10"/>
      <c r="LBE372" s="10"/>
      <c r="LBF372" s="10"/>
      <c r="LBM372" s="10"/>
      <c r="LBN372" s="10"/>
      <c r="LBU372" s="10"/>
      <c r="LBV372" s="10"/>
      <c r="LCC372" s="10"/>
      <c r="LCD372" s="10"/>
      <c r="LCK372" s="10"/>
      <c r="LCL372" s="10"/>
      <c r="LCS372" s="10"/>
      <c r="LCT372" s="10"/>
      <c r="LDA372" s="10"/>
      <c r="LDB372" s="10"/>
      <c r="LDI372" s="10"/>
      <c r="LDJ372" s="10"/>
      <c r="LDQ372" s="10"/>
      <c r="LDR372" s="10"/>
      <c r="LDY372" s="10"/>
      <c r="LDZ372" s="10"/>
      <c r="LEG372" s="10"/>
      <c r="LEH372" s="10"/>
      <c r="LEO372" s="10"/>
      <c r="LEP372" s="10"/>
      <c r="LEW372" s="10"/>
      <c r="LEX372" s="10"/>
      <c r="LFE372" s="10"/>
      <c r="LFF372" s="10"/>
      <c r="LFM372" s="10"/>
      <c r="LFN372" s="10"/>
      <c r="LFU372" s="10"/>
      <c r="LFV372" s="10"/>
      <c r="LGC372" s="10"/>
      <c r="LGD372" s="10"/>
      <c r="LGK372" s="10"/>
      <c r="LGL372" s="10"/>
      <c r="LGS372" s="10"/>
      <c r="LGT372" s="10"/>
      <c r="LHA372" s="10"/>
      <c r="LHB372" s="10"/>
      <c r="LHI372" s="10"/>
      <c r="LHJ372" s="10"/>
      <c r="LHQ372" s="10"/>
      <c r="LHR372" s="10"/>
      <c r="LHY372" s="10"/>
      <c r="LHZ372" s="10"/>
      <c r="LIG372" s="10"/>
      <c r="LIH372" s="10"/>
      <c r="LIO372" s="10"/>
      <c r="LIP372" s="10"/>
      <c r="LIW372" s="10"/>
      <c r="LIX372" s="10"/>
      <c r="LJE372" s="10"/>
      <c r="LJF372" s="10"/>
      <c r="LJM372" s="10"/>
      <c r="LJN372" s="10"/>
      <c r="LJU372" s="10"/>
      <c r="LJV372" s="10"/>
      <c r="LKC372" s="10"/>
      <c r="LKD372" s="10"/>
      <c r="LKK372" s="10"/>
      <c r="LKL372" s="10"/>
      <c r="LKS372" s="10"/>
      <c r="LKT372" s="10"/>
      <c r="LLA372" s="10"/>
      <c r="LLB372" s="10"/>
      <c r="LLI372" s="10"/>
      <c r="LLJ372" s="10"/>
      <c r="LLQ372" s="10"/>
      <c r="LLR372" s="10"/>
      <c r="LLY372" s="10"/>
      <c r="LLZ372" s="10"/>
      <c r="LMG372" s="10"/>
      <c r="LMH372" s="10"/>
      <c r="LMO372" s="10"/>
      <c r="LMP372" s="10"/>
      <c r="LMW372" s="10"/>
      <c r="LMX372" s="10"/>
      <c r="LNE372" s="10"/>
      <c r="LNF372" s="10"/>
      <c r="LNM372" s="10"/>
      <c r="LNN372" s="10"/>
      <c r="LNU372" s="10"/>
      <c r="LNV372" s="10"/>
      <c r="LOC372" s="10"/>
      <c r="LOD372" s="10"/>
      <c r="LOK372" s="10"/>
      <c r="LOL372" s="10"/>
      <c r="LOS372" s="10"/>
      <c r="LOT372" s="10"/>
      <c r="LPA372" s="10"/>
      <c r="LPB372" s="10"/>
      <c r="LPI372" s="10"/>
      <c r="LPJ372" s="10"/>
      <c r="LPQ372" s="10"/>
      <c r="LPR372" s="10"/>
      <c r="LPY372" s="10"/>
      <c r="LPZ372" s="10"/>
      <c r="LQG372" s="10"/>
      <c r="LQH372" s="10"/>
      <c r="LQO372" s="10"/>
      <c r="LQP372" s="10"/>
      <c r="LQW372" s="10"/>
      <c r="LQX372" s="10"/>
      <c r="LRE372" s="10"/>
      <c r="LRF372" s="10"/>
      <c r="LRM372" s="10"/>
      <c r="LRN372" s="10"/>
      <c r="LRU372" s="10"/>
      <c r="LRV372" s="10"/>
      <c r="LSC372" s="10"/>
      <c r="LSD372" s="10"/>
      <c r="LSK372" s="10"/>
      <c r="LSL372" s="10"/>
      <c r="LSS372" s="10"/>
      <c r="LST372" s="10"/>
      <c r="LTA372" s="10"/>
      <c r="LTB372" s="10"/>
      <c r="LTI372" s="10"/>
      <c r="LTJ372" s="10"/>
      <c r="LTQ372" s="10"/>
      <c r="LTR372" s="10"/>
      <c r="LTY372" s="10"/>
      <c r="LTZ372" s="10"/>
      <c r="LUG372" s="10"/>
      <c r="LUH372" s="10"/>
      <c r="LUO372" s="10"/>
      <c r="LUP372" s="10"/>
      <c r="LUW372" s="10"/>
      <c r="LUX372" s="10"/>
      <c r="LVE372" s="10"/>
      <c r="LVF372" s="10"/>
      <c r="LVM372" s="10"/>
      <c r="LVN372" s="10"/>
      <c r="LVU372" s="10"/>
      <c r="LVV372" s="10"/>
      <c r="LWC372" s="10"/>
      <c r="LWD372" s="10"/>
      <c r="LWK372" s="10"/>
      <c r="LWL372" s="10"/>
      <c r="LWS372" s="10"/>
      <c r="LWT372" s="10"/>
      <c r="LXA372" s="10"/>
      <c r="LXB372" s="10"/>
      <c r="LXI372" s="10"/>
      <c r="LXJ372" s="10"/>
      <c r="LXQ372" s="10"/>
      <c r="LXR372" s="10"/>
      <c r="LXY372" s="10"/>
      <c r="LXZ372" s="10"/>
      <c r="LYG372" s="10"/>
      <c r="LYH372" s="10"/>
      <c r="LYO372" s="10"/>
      <c r="LYP372" s="10"/>
      <c r="LYW372" s="10"/>
      <c r="LYX372" s="10"/>
      <c r="LZE372" s="10"/>
      <c r="LZF372" s="10"/>
      <c r="LZM372" s="10"/>
      <c r="LZN372" s="10"/>
      <c r="LZU372" s="10"/>
      <c r="LZV372" s="10"/>
      <c r="MAC372" s="10"/>
      <c r="MAD372" s="10"/>
      <c r="MAK372" s="10"/>
      <c r="MAL372" s="10"/>
      <c r="MAS372" s="10"/>
      <c r="MAT372" s="10"/>
      <c r="MBA372" s="10"/>
      <c r="MBB372" s="10"/>
      <c r="MBI372" s="10"/>
      <c r="MBJ372" s="10"/>
      <c r="MBQ372" s="10"/>
      <c r="MBR372" s="10"/>
      <c r="MBY372" s="10"/>
      <c r="MBZ372" s="10"/>
      <c r="MCG372" s="10"/>
      <c r="MCH372" s="10"/>
      <c r="MCO372" s="10"/>
      <c r="MCP372" s="10"/>
      <c r="MCW372" s="10"/>
      <c r="MCX372" s="10"/>
      <c r="MDE372" s="10"/>
      <c r="MDF372" s="10"/>
      <c r="MDM372" s="10"/>
      <c r="MDN372" s="10"/>
      <c r="MDU372" s="10"/>
      <c r="MDV372" s="10"/>
      <c r="MEC372" s="10"/>
      <c r="MED372" s="10"/>
      <c r="MEK372" s="10"/>
      <c r="MEL372" s="10"/>
      <c r="MES372" s="10"/>
      <c r="MET372" s="10"/>
      <c r="MFA372" s="10"/>
      <c r="MFB372" s="10"/>
      <c r="MFI372" s="10"/>
      <c r="MFJ372" s="10"/>
      <c r="MFQ372" s="10"/>
      <c r="MFR372" s="10"/>
      <c r="MFY372" s="10"/>
      <c r="MFZ372" s="10"/>
      <c r="MGG372" s="10"/>
      <c r="MGH372" s="10"/>
      <c r="MGO372" s="10"/>
      <c r="MGP372" s="10"/>
      <c r="MGW372" s="10"/>
      <c r="MGX372" s="10"/>
      <c r="MHE372" s="10"/>
      <c r="MHF372" s="10"/>
      <c r="MHM372" s="10"/>
      <c r="MHN372" s="10"/>
      <c r="MHU372" s="10"/>
      <c r="MHV372" s="10"/>
      <c r="MIC372" s="10"/>
      <c r="MID372" s="10"/>
      <c r="MIK372" s="10"/>
      <c r="MIL372" s="10"/>
      <c r="MIS372" s="10"/>
      <c r="MIT372" s="10"/>
      <c r="MJA372" s="10"/>
      <c r="MJB372" s="10"/>
      <c r="MJI372" s="10"/>
      <c r="MJJ372" s="10"/>
      <c r="MJQ372" s="10"/>
      <c r="MJR372" s="10"/>
      <c r="MJY372" s="10"/>
      <c r="MJZ372" s="10"/>
      <c r="MKG372" s="10"/>
      <c r="MKH372" s="10"/>
      <c r="MKO372" s="10"/>
      <c r="MKP372" s="10"/>
      <c r="MKW372" s="10"/>
      <c r="MKX372" s="10"/>
      <c r="MLE372" s="10"/>
      <c r="MLF372" s="10"/>
      <c r="MLM372" s="10"/>
      <c r="MLN372" s="10"/>
      <c r="MLU372" s="10"/>
      <c r="MLV372" s="10"/>
      <c r="MMC372" s="10"/>
      <c r="MMD372" s="10"/>
      <c r="MMK372" s="10"/>
      <c r="MML372" s="10"/>
      <c r="MMS372" s="10"/>
      <c r="MMT372" s="10"/>
      <c r="MNA372" s="10"/>
      <c r="MNB372" s="10"/>
      <c r="MNI372" s="10"/>
      <c r="MNJ372" s="10"/>
      <c r="MNQ372" s="10"/>
      <c r="MNR372" s="10"/>
      <c r="MNY372" s="10"/>
      <c r="MNZ372" s="10"/>
      <c r="MOG372" s="10"/>
      <c r="MOH372" s="10"/>
      <c r="MOO372" s="10"/>
      <c r="MOP372" s="10"/>
      <c r="MOW372" s="10"/>
      <c r="MOX372" s="10"/>
      <c r="MPE372" s="10"/>
      <c r="MPF372" s="10"/>
      <c r="MPM372" s="10"/>
      <c r="MPN372" s="10"/>
      <c r="MPU372" s="10"/>
      <c r="MPV372" s="10"/>
      <c r="MQC372" s="10"/>
      <c r="MQD372" s="10"/>
      <c r="MQK372" s="10"/>
      <c r="MQL372" s="10"/>
      <c r="MQS372" s="10"/>
      <c r="MQT372" s="10"/>
      <c r="MRA372" s="10"/>
      <c r="MRB372" s="10"/>
      <c r="MRI372" s="10"/>
      <c r="MRJ372" s="10"/>
      <c r="MRQ372" s="10"/>
      <c r="MRR372" s="10"/>
      <c r="MRY372" s="10"/>
      <c r="MRZ372" s="10"/>
      <c r="MSG372" s="10"/>
      <c r="MSH372" s="10"/>
      <c r="MSO372" s="10"/>
      <c r="MSP372" s="10"/>
      <c r="MSW372" s="10"/>
      <c r="MSX372" s="10"/>
      <c r="MTE372" s="10"/>
      <c r="MTF372" s="10"/>
      <c r="MTM372" s="10"/>
      <c r="MTN372" s="10"/>
      <c r="MTU372" s="10"/>
      <c r="MTV372" s="10"/>
      <c r="MUC372" s="10"/>
      <c r="MUD372" s="10"/>
      <c r="MUK372" s="10"/>
      <c r="MUL372" s="10"/>
      <c r="MUS372" s="10"/>
      <c r="MUT372" s="10"/>
      <c r="MVA372" s="10"/>
      <c r="MVB372" s="10"/>
      <c r="MVI372" s="10"/>
      <c r="MVJ372" s="10"/>
      <c r="MVQ372" s="10"/>
      <c r="MVR372" s="10"/>
      <c r="MVY372" s="10"/>
      <c r="MVZ372" s="10"/>
      <c r="MWG372" s="10"/>
      <c r="MWH372" s="10"/>
      <c r="MWO372" s="10"/>
      <c r="MWP372" s="10"/>
      <c r="MWW372" s="10"/>
      <c r="MWX372" s="10"/>
      <c r="MXE372" s="10"/>
      <c r="MXF372" s="10"/>
      <c r="MXM372" s="10"/>
      <c r="MXN372" s="10"/>
      <c r="MXU372" s="10"/>
      <c r="MXV372" s="10"/>
      <c r="MYC372" s="10"/>
      <c r="MYD372" s="10"/>
      <c r="MYK372" s="10"/>
      <c r="MYL372" s="10"/>
      <c r="MYS372" s="10"/>
      <c r="MYT372" s="10"/>
      <c r="MZA372" s="10"/>
      <c r="MZB372" s="10"/>
      <c r="MZI372" s="10"/>
      <c r="MZJ372" s="10"/>
      <c r="MZQ372" s="10"/>
      <c r="MZR372" s="10"/>
      <c r="MZY372" s="10"/>
      <c r="MZZ372" s="10"/>
      <c r="NAG372" s="10"/>
      <c r="NAH372" s="10"/>
      <c r="NAO372" s="10"/>
      <c r="NAP372" s="10"/>
      <c r="NAW372" s="10"/>
      <c r="NAX372" s="10"/>
      <c r="NBE372" s="10"/>
      <c r="NBF372" s="10"/>
      <c r="NBM372" s="10"/>
      <c r="NBN372" s="10"/>
      <c r="NBU372" s="10"/>
      <c r="NBV372" s="10"/>
      <c r="NCC372" s="10"/>
      <c r="NCD372" s="10"/>
      <c r="NCK372" s="10"/>
      <c r="NCL372" s="10"/>
      <c r="NCS372" s="10"/>
      <c r="NCT372" s="10"/>
      <c r="NDA372" s="10"/>
      <c r="NDB372" s="10"/>
      <c r="NDI372" s="10"/>
      <c r="NDJ372" s="10"/>
      <c r="NDQ372" s="10"/>
      <c r="NDR372" s="10"/>
      <c r="NDY372" s="10"/>
      <c r="NDZ372" s="10"/>
      <c r="NEG372" s="10"/>
      <c r="NEH372" s="10"/>
      <c r="NEO372" s="10"/>
      <c r="NEP372" s="10"/>
      <c r="NEW372" s="10"/>
      <c r="NEX372" s="10"/>
      <c r="NFE372" s="10"/>
      <c r="NFF372" s="10"/>
      <c r="NFM372" s="10"/>
      <c r="NFN372" s="10"/>
      <c r="NFU372" s="10"/>
      <c r="NFV372" s="10"/>
      <c r="NGC372" s="10"/>
      <c r="NGD372" s="10"/>
      <c r="NGK372" s="10"/>
      <c r="NGL372" s="10"/>
      <c r="NGS372" s="10"/>
      <c r="NGT372" s="10"/>
      <c r="NHA372" s="10"/>
      <c r="NHB372" s="10"/>
      <c r="NHI372" s="10"/>
      <c r="NHJ372" s="10"/>
      <c r="NHQ372" s="10"/>
      <c r="NHR372" s="10"/>
      <c r="NHY372" s="10"/>
      <c r="NHZ372" s="10"/>
      <c r="NIG372" s="10"/>
      <c r="NIH372" s="10"/>
      <c r="NIO372" s="10"/>
      <c r="NIP372" s="10"/>
      <c r="NIW372" s="10"/>
      <c r="NIX372" s="10"/>
      <c r="NJE372" s="10"/>
      <c r="NJF372" s="10"/>
      <c r="NJM372" s="10"/>
      <c r="NJN372" s="10"/>
      <c r="NJU372" s="10"/>
      <c r="NJV372" s="10"/>
      <c r="NKC372" s="10"/>
      <c r="NKD372" s="10"/>
      <c r="NKK372" s="10"/>
      <c r="NKL372" s="10"/>
      <c r="NKS372" s="10"/>
      <c r="NKT372" s="10"/>
      <c r="NLA372" s="10"/>
      <c r="NLB372" s="10"/>
      <c r="NLI372" s="10"/>
      <c r="NLJ372" s="10"/>
      <c r="NLQ372" s="10"/>
      <c r="NLR372" s="10"/>
      <c r="NLY372" s="10"/>
      <c r="NLZ372" s="10"/>
      <c r="NMG372" s="10"/>
      <c r="NMH372" s="10"/>
      <c r="NMO372" s="10"/>
      <c r="NMP372" s="10"/>
      <c r="NMW372" s="10"/>
      <c r="NMX372" s="10"/>
      <c r="NNE372" s="10"/>
      <c r="NNF372" s="10"/>
      <c r="NNM372" s="10"/>
      <c r="NNN372" s="10"/>
      <c r="NNU372" s="10"/>
      <c r="NNV372" s="10"/>
      <c r="NOC372" s="10"/>
      <c r="NOD372" s="10"/>
      <c r="NOK372" s="10"/>
      <c r="NOL372" s="10"/>
      <c r="NOS372" s="10"/>
      <c r="NOT372" s="10"/>
      <c r="NPA372" s="10"/>
      <c r="NPB372" s="10"/>
      <c r="NPI372" s="10"/>
      <c r="NPJ372" s="10"/>
      <c r="NPQ372" s="10"/>
      <c r="NPR372" s="10"/>
      <c r="NPY372" s="10"/>
      <c r="NPZ372" s="10"/>
      <c r="NQG372" s="10"/>
      <c r="NQH372" s="10"/>
      <c r="NQO372" s="10"/>
      <c r="NQP372" s="10"/>
      <c r="NQW372" s="10"/>
      <c r="NQX372" s="10"/>
      <c r="NRE372" s="10"/>
      <c r="NRF372" s="10"/>
      <c r="NRM372" s="10"/>
      <c r="NRN372" s="10"/>
      <c r="NRU372" s="10"/>
      <c r="NRV372" s="10"/>
      <c r="NSC372" s="10"/>
      <c r="NSD372" s="10"/>
      <c r="NSK372" s="10"/>
      <c r="NSL372" s="10"/>
      <c r="NSS372" s="10"/>
      <c r="NST372" s="10"/>
      <c r="NTA372" s="10"/>
      <c r="NTB372" s="10"/>
      <c r="NTI372" s="10"/>
      <c r="NTJ372" s="10"/>
      <c r="NTQ372" s="10"/>
      <c r="NTR372" s="10"/>
      <c r="NTY372" s="10"/>
      <c r="NTZ372" s="10"/>
      <c r="NUG372" s="10"/>
      <c r="NUH372" s="10"/>
      <c r="NUO372" s="10"/>
      <c r="NUP372" s="10"/>
      <c r="NUW372" s="10"/>
      <c r="NUX372" s="10"/>
      <c r="NVE372" s="10"/>
      <c r="NVF372" s="10"/>
      <c r="NVM372" s="10"/>
      <c r="NVN372" s="10"/>
      <c r="NVU372" s="10"/>
      <c r="NVV372" s="10"/>
      <c r="NWC372" s="10"/>
      <c r="NWD372" s="10"/>
      <c r="NWK372" s="10"/>
      <c r="NWL372" s="10"/>
      <c r="NWS372" s="10"/>
      <c r="NWT372" s="10"/>
      <c r="NXA372" s="10"/>
      <c r="NXB372" s="10"/>
      <c r="NXI372" s="10"/>
      <c r="NXJ372" s="10"/>
      <c r="NXQ372" s="10"/>
      <c r="NXR372" s="10"/>
      <c r="NXY372" s="10"/>
      <c r="NXZ372" s="10"/>
      <c r="NYG372" s="10"/>
      <c r="NYH372" s="10"/>
      <c r="NYO372" s="10"/>
      <c r="NYP372" s="10"/>
      <c r="NYW372" s="10"/>
      <c r="NYX372" s="10"/>
      <c r="NZE372" s="10"/>
      <c r="NZF372" s="10"/>
      <c r="NZM372" s="10"/>
      <c r="NZN372" s="10"/>
      <c r="NZU372" s="10"/>
      <c r="NZV372" s="10"/>
      <c r="OAC372" s="10"/>
      <c r="OAD372" s="10"/>
      <c r="OAK372" s="10"/>
      <c r="OAL372" s="10"/>
      <c r="OAS372" s="10"/>
      <c r="OAT372" s="10"/>
      <c r="OBA372" s="10"/>
      <c r="OBB372" s="10"/>
      <c r="OBI372" s="10"/>
      <c r="OBJ372" s="10"/>
      <c r="OBQ372" s="10"/>
      <c r="OBR372" s="10"/>
      <c r="OBY372" s="10"/>
      <c r="OBZ372" s="10"/>
      <c r="OCG372" s="10"/>
      <c r="OCH372" s="10"/>
      <c r="OCO372" s="10"/>
      <c r="OCP372" s="10"/>
      <c r="OCW372" s="10"/>
      <c r="OCX372" s="10"/>
      <c r="ODE372" s="10"/>
      <c r="ODF372" s="10"/>
      <c r="ODM372" s="10"/>
      <c r="ODN372" s="10"/>
      <c r="ODU372" s="10"/>
      <c r="ODV372" s="10"/>
      <c r="OEC372" s="10"/>
      <c r="OED372" s="10"/>
      <c r="OEK372" s="10"/>
      <c r="OEL372" s="10"/>
      <c r="OES372" s="10"/>
      <c r="OET372" s="10"/>
      <c r="OFA372" s="10"/>
      <c r="OFB372" s="10"/>
      <c r="OFI372" s="10"/>
      <c r="OFJ372" s="10"/>
      <c r="OFQ372" s="10"/>
      <c r="OFR372" s="10"/>
      <c r="OFY372" s="10"/>
      <c r="OFZ372" s="10"/>
      <c r="OGG372" s="10"/>
      <c r="OGH372" s="10"/>
      <c r="OGO372" s="10"/>
      <c r="OGP372" s="10"/>
      <c r="OGW372" s="10"/>
      <c r="OGX372" s="10"/>
      <c r="OHE372" s="10"/>
      <c r="OHF372" s="10"/>
      <c r="OHM372" s="10"/>
      <c r="OHN372" s="10"/>
      <c r="OHU372" s="10"/>
      <c r="OHV372" s="10"/>
      <c r="OIC372" s="10"/>
      <c r="OID372" s="10"/>
      <c r="OIK372" s="10"/>
      <c r="OIL372" s="10"/>
      <c r="OIS372" s="10"/>
      <c r="OIT372" s="10"/>
      <c r="OJA372" s="10"/>
      <c r="OJB372" s="10"/>
      <c r="OJI372" s="10"/>
      <c r="OJJ372" s="10"/>
      <c r="OJQ372" s="10"/>
      <c r="OJR372" s="10"/>
      <c r="OJY372" s="10"/>
      <c r="OJZ372" s="10"/>
      <c r="OKG372" s="10"/>
      <c r="OKH372" s="10"/>
      <c r="OKO372" s="10"/>
      <c r="OKP372" s="10"/>
      <c r="OKW372" s="10"/>
      <c r="OKX372" s="10"/>
      <c r="OLE372" s="10"/>
      <c r="OLF372" s="10"/>
      <c r="OLM372" s="10"/>
      <c r="OLN372" s="10"/>
      <c r="OLU372" s="10"/>
      <c r="OLV372" s="10"/>
      <c r="OMC372" s="10"/>
      <c r="OMD372" s="10"/>
      <c r="OMK372" s="10"/>
      <c r="OML372" s="10"/>
      <c r="OMS372" s="10"/>
      <c r="OMT372" s="10"/>
      <c r="ONA372" s="10"/>
      <c r="ONB372" s="10"/>
      <c r="ONI372" s="10"/>
      <c r="ONJ372" s="10"/>
      <c r="ONQ372" s="10"/>
      <c r="ONR372" s="10"/>
      <c r="ONY372" s="10"/>
      <c r="ONZ372" s="10"/>
      <c r="OOG372" s="10"/>
      <c r="OOH372" s="10"/>
      <c r="OOO372" s="10"/>
      <c r="OOP372" s="10"/>
      <c r="OOW372" s="10"/>
      <c r="OOX372" s="10"/>
      <c r="OPE372" s="10"/>
      <c r="OPF372" s="10"/>
      <c r="OPM372" s="10"/>
      <c r="OPN372" s="10"/>
      <c r="OPU372" s="10"/>
      <c r="OPV372" s="10"/>
      <c r="OQC372" s="10"/>
      <c r="OQD372" s="10"/>
      <c r="OQK372" s="10"/>
      <c r="OQL372" s="10"/>
      <c r="OQS372" s="10"/>
      <c r="OQT372" s="10"/>
      <c r="ORA372" s="10"/>
      <c r="ORB372" s="10"/>
      <c r="ORI372" s="10"/>
      <c r="ORJ372" s="10"/>
      <c r="ORQ372" s="10"/>
      <c r="ORR372" s="10"/>
      <c r="ORY372" s="10"/>
      <c r="ORZ372" s="10"/>
      <c r="OSG372" s="10"/>
      <c r="OSH372" s="10"/>
      <c r="OSO372" s="10"/>
      <c r="OSP372" s="10"/>
      <c r="OSW372" s="10"/>
      <c r="OSX372" s="10"/>
      <c r="OTE372" s="10"/>
      <c r="OTF372" s="10"/>
      <c r="OTM372" s="10"/>
      <c r="OTN372" s="10"/>
      <c r="OTU372" s="10"/>
      <c r="OTV372" s="10"/>
      <c r="OUC372" s="10"/>
      <c r="OUD372" s="10"/>
      <c r="OUK372" s="10"/>
      <c r="OUL372" s="10"/>
      <c r="OUS372" s="10"/>
      <c r="OUT372" s="10"/>
      <c r="OVA372" s="10"/>
      <c r="OVB372" s="10"/>
      <c r="OVI372" s="10"/>
      <c r="OVJ372" s="10"/>
      <c r="OVQ372" s="10"/>
      <c r="OVR372" s="10"/>
      <c r="OVY372" s="10"/>
      <c r="OVZ372" s="10"/>
      <c r="OWG372" s="10"/>
      <c r="OWH372" s="10"/>
      <c r="OWO372" s="10"/>
      <c r="OWP372" s="10"/>
      <c r="OWW372" s="10"/>
      <c r="OWX372" s="10"/>
      <c r="OXE372" s="10"/>
      <c r="OXF372" s="10"/>
      <c r="OXM372" s="10"/>
      <c r="OXN372" s="10"/>
      <c r="OXU372" s="10"/>
      <c r="OXV372" s="10"/>
      <c r="OYC372" s="10"/>
      <c r="OYD372" s="10"/>
      <c r="OYK372" s="10"/>
      <c r="OYL372" s="10"/>
      <c r="OYS372" s="10"/>
      <c r="OYT372" s="10"/>
      <c r="OZA372" s="10"/>
      <c r="OZB372" s="10"/>
      <c r="OZI372" s="10"/>
      <c r="OZJ372" s="10"/>
      <c r="OZQ372" s="10"/>
      <c r="OZR372" s="10"/>
      <c r="OZY372" s="10"/>
      <c r="OZZ372" s="10"/>
      <c r="PAG372" s="10"/>
      <c r="PAH372" s="10"/>
      <c r="PAO372" s="10"/>
      <c r="PAP372" s="10"/>
      <c r="PAW372" s="10"/>
      <c r="PAX372" s="10"/>
      <c r="PBE372" s="10"/>
      <c r="PBF372" s="10"/>
      <c r="PBM372" s="10"/>
      <c r="PBN372" s="10"/>
      <c r="PBU372" s="10"/>
      <c r="PBV372" s="10"/>
      <c r="PCC372" s="10"/>
      <c r="PCD372" s="10"/>
      <c r="PCK372" s="10"/>
      <c r="PCL372" s="10"/>
      <c r="PCS372" s="10"/>
      <c r="PCT372" s="10"/>
      <c r="PDA372" s="10"/>
      <c r="PDB372" s="10"/>
      <c r="PDI372" s="10"/>
      <c r="PDJ372" s="10"/>
      <c r="PDQ372" s="10"/>
      <c r="PDR372" s="10"/>
      <c r="PDY372" s="10"/>
      <c r="PDZ372" s="10"/>
      <c r="PEG372" s="10"/>
      <c r="PEH372" s="10"/>
      <c r="PEO372" s="10"/>
      <c r="PEP372" s="10"/>
      <c r="PEW372" s="10"/>
      <c r="PEX372" s="10"/>
      <c r="PFE372" s="10"/>
      <c r="PFF372" s="10"/>
      <c r="PFM372" s="10"/>
      <c r="PFN372" s="10"/>
      <c r="PFU372" s="10"/>
      <c r="PFV372" s="10"/>
      <c r="PGC372" s="10"/>
      <c r="PGD372" s="10"/>
      <c r="PGK372" s="10"/>
      <c r="PGL372" s="10"/>
      <c r="PGS372" s="10"/>
      <c r="PGT372" s="10"/>
      <c r="PHA372" s="10"/>
      <c r="PHB372" s="10"/>
      <c r="PHI372" s="10"/>
      <c r="PHJ372" s="10"/>
      <c r="PHQ372" s="10"/>
      <c r="PHR372" s="10"/>
      <c r="PHY372" s="10"/>
      <c r="PHZ372" s="10"/>
      <c r="PIG372" s="10"/>
      <c r="PIH372" s="10"/>
      <c r="PIO372" s="10"/>
      <c r="PIP372" s="10"/>
      <c r="PIW372" s="10"/>
      <c r="PIX372" s="10"/>
      <c r="PJE372" s="10"/>
      <c r="PJF372" s="10"/>
      <c r="PJM372" s="10"/>
      <c r="PJN372" s="10"/>
      <c r="PJU372" s="10"/>
      <c r="PJV372" s="10"/>
      <c r="PKC372" s="10"/>
      <c r="PKD372" s="10"/>
      <c r="PKK372" s="10"/>
      <c r="PKL372" s="10"/>
      <c r="PKS372" s="10"/>
      <c r="PKT372" s="10"/>
      <c r="PLA372" s="10"/>
      <c r="PLB372" s="10"/>
      <c r="PLI372" s="10"/>
      <c r="PLJ372" s="10"/>
      <c r="PLQ372" s="10"/>
      <c r="PLR372" s="10"/>
      <c r="PLY372" s="10"/>
      <c r="PLZ372" s="10"/>
      <c r="PMG372" s="10"/>
      <c r="PMH372" s="10"/>
      <c r="PMO372" s="10"/>
      <c r="PMP372" s="10"/>
      <c r="PMW372" s="10"/>
      <c r="PMX372" s="10"/>
      <c r="PNE372" s="10"/>
      <c r="PNF372" s="10"/>
      <c r="PNM372" s="10"/>
      <c r="PNN372" s="10"/>
      <c r="PNU372" s="10"/>
      <c r="PNV372" s="10"/>
      <c r="POC372" s="10"/>
      <c r="POD372" s="10"/>
      <c r="POK372" s="10"/>
      <c r="POL372" s="10"/>
      <c r="POS372" s="10"/>
      <c r="POT372" s="10"/>
      <c r="PPA372" s="10"/>
      <c r="PPB372" s="10"/>
      <c r="PPI372" s="10"/>
      <c r="PPJ372" s="10"/>
      <c r="PPQ372" s="10"/>
      <c r="PPR372" s="10"/>
      <c r="PPY372" s="10"/>
      <c r="PPZ372" s="10"/>
      <c r="PQG372" s="10"/>
      <c r="PQH372" s="10"/>
      <c r="PQO372" s="10"/>
      <c r="PQP372" s="10"/>
      <c r="PQW372" s="10"/>
      <c r="PQX372" s="10"/>
      <c r="PRE372" s="10"/>
      <c r="PRF372" s="10"/>
      <c r="PRM372" s="10"/>
      <c r="PRN372" s="10"/>
      <c r="PRU372" s="10"/>
      <c r="PRV372" s="10"/>
      <c r="PSC372" s="10"/>
      <c r="PSD372" s="10"/>
      <c r="PSK372" s="10"/>
      <c r="PSL372" s="10"/>
      <c r="PSS372" s="10"/>
      <c r="PST372" s="10"/>
      <c r="PTA372" s="10"/>
      <c r="PTB372" s="10"/>
      <c r="PTI372" s="10"/>
      <c r="PTJ372" s="10"/>
      <c r="PTQ372" s="10"/>
      <c r="PTR372" s="10"/>
      <c r="PTY372" s="10"/>
      <c r="PTZ372" s="10"/>
      <c r="PUG372" s="10"/>
      <c r="PUH372" s="10"/>
      <c r="PUO372" s="10"/>
      <c r="PUP372" s="10"/>
      <c r="PUW372" s="10"/>
      <c r="PUX372" s="10"/>
      <c r="PVE372" s="10"/>
      <c r="PVF372" s="10"/>
      <c r="PVM372" s="10"/>
      <c r="PVN372" s="10"/>
      <c r="PVU372" s="10"/>
      <c r="PVV372" s="10"/>
      <c r="PWC372" s="10"/>
      <c r="PWD372" s="10"/>
      <c r="PWK372" s="10"/>
      <c r="PWL372" s="10"/>
      <c r="PWS372" s="10"/>
      <c r="PWT372" s="10"/>
      <c r="PXA372" s="10"/>
      <c r="PXB372" s="10"/>
      <c r="PXI372" s="10"/>
      <c r="PXJ372" s="10"/>
      <c r="PXQ372" s="10"/>
      <c r="PXR372" s="10"/>
      <c r="PXY372" s="10"/>
      <c r="PXZ372" s="10"/>
      <c r="PYG372" s="10"/>
      <c r="PYH372" s="10"/>
      <c r="PYO372" s="10"/>
      <c r="PYP372" s="10"/>
      <c r="PYW372" s="10"/>
      <c r="PYX372" s="10"/>
      <c r="PZE372" s="10"/>
      <c r="PZF372" s="10"/>
      <c r="PZM372" s="10"/>
      <c r="PZN372" s="10"/>
      <c r="PZU372" s="10"/>
      <c r="PZV372" s="10"/>
      <c r="QAC372" s="10"/>
      <c r="QAD372" s="10"/>
      <c r="QAK372" s="10"/>
      <c r="QAL372" s="10"/>
      <c r="QAS372" s="10"/>
      <c r="QAT372" s="10"/>
      <c r="QBA372" s="10"/>
      <c r="QBB372" s="10"/>
      <c r="QBI372" s="10"/>
      <c r="QBJ372" s="10"/>
      <c r="QBQ372" s="10"/>
      <c r="QBR372" s="10"/>
      <c r="QBY372" s="10"/>
      <c r="QBZ372" s="10"/>
      <c r="QCG372" s="10"/>
      <c r="QCH372" s="10"/>
      <c r="QCO372" s="10"/>
      <c r="QCP372" s="10"/>
      <c r="QCW372" s="10"/>
      <c r="QCX372" s="10"/>
      <c r="QDE372" s="10"/>
      <c r="QDF372" s="10"/>
      <c r="QDM372" s="10"/>
      <c r="QDN372" s="10"/>
      <c r="QDU372" s="10"/>
      <c r="QDV372" s="10"/>
      <c r="QEC372" s="10"/>
      <c r="QED372" s="10"/>
      <c r="QEK372" s="10"/>
      <c r="QEL372" s="10"/>
      <c r="QES372" s="10"/>
      <c r="QET372" s="10"/>
      <c r="QFA372" s="10"/>
      <c r="QFB372" s="10"/>
      <c r="QFI372" s="10"/>
      <c r="QFJ372" s="10"/>
      <c r="QFQ372" s="10"/>
      <c r="QFR372" s="10"/>
      <c r="QFY372" s="10"/>
      <c r="QFZ372" s="10"/>
      <c r="QGG372" s="10"/>
      <c r="QGH372" s="10"/>
      <c r="QGO372" s="10"/>
      <c r="QGP372" s="10"/>
      <c r="QGW372" s="10"/>
      <c r="QGX372" s="10"/>
      <c r="QHE372" s="10"/>
      <c r="QHF372" s="10"/>
      <c r="QHM372" s="10"/>
      <c r="QHN372" s="10"/>
      <c r="QHU372" s="10"/>
      <c r="QHV372" s="10"/>
      <c r="QIC372" s="10"/>
      <c r="QID372" s="10"/>
      <c r="QIK372" s="10"/>
      <c r="QIL372" s="10"/>
      <c r="QIS372" s="10"/>
      <c r="QIT372" s="10"/>
      <c r="QJA372" s="10"/>
      <c r="QJB372" s="10"/>
      <c r="QJI372" s="10"/>
      <c r="QJJ372" s="10"/>
      <c r="QJQ372" s="10"/>
      <c r="QJR372" s="10"/>
      <c r="QJY372" s="10"/>
      <c r="QJZ372" s="10"/>
      <c r="QKG372" s="10"/>
      <c r="QKH372" s="10"/>
      <c r="QKO372" s="10"/>
      <c r="QKP372" s="10"/>
      <c r="QKW372" s="10"/>
      <c r="QKX372" s="10"/>
      <c r="QLE372" s="10"/>
      <c r="QLF372" s="10"/>
      <c r="QLM372" s="10"/>
      <c r="QLN372" s="10"/>
      <c r="QLU372" s="10"/>
      <c r="QLV372" s="10"/>
      <c r="QMC372" s="10"/>
      <c r="QMD372" s="10"/>
      <c r="QMK372" s="10"/>
      <c r="QML372" s="10"/>
      <c r="QMS372" s="10"/>
      <c r="QMT372" s="10"/>
      <c r="QNA372" s="10"/>
      <c r="QNB372" s="10"/>
      <c r="QNI372" s="10"/>
      <c r="QNJ372" s="10"/>
      <c r="QNQ372" s="10"/>
      <c r="QNR372" s="10"/>
      <c r="QNY372" s="10"/>
      <c r="QNZ372" s="10"/>
      <c r="QOG372" s="10"/>
      <c r="QOH372" s="10"/>
      <c r="QOO372" s="10"/>
      <c r="QOP372" s="10"/>
      <c r="QOW372" s="10"/>
      <c r="QOX372" s="10"/>
      <c r="QPE372" s="10"/>
      <c r="QPF372" s="10"/>
      <c r="QPM372" s="10"/>
      <c r="QPN372" s="10"/>
      <c r="QPU372" s="10"/>
      <c r="QPV372" s="10"/>
      <c r="QQC372" s="10"/>
      <c r="QQD372" s="10"/>
      <c r="QQK372" s="10"/>
      <c r="QQL372" s="10"/>
      <c r="QQS372" s="10"/>
      <c r="QQT372" s="10"/>
      <c r="QRA372" s="10"/>
      <c r="QRB372" s="10"/>
      <c r="QRI372" s="10"/>
      <c r="QRJ372" s="10"/>
      <c r="QRQ372" s="10"/>
      <c r="QRR372" s="10"/>
      <c r="QRY372" s="10"/>
      <c r="QRZ372" s="10"/>
      <c r="QSG372" s="10"/>
      <c r="QSH372" s="10"/>
      <c r="QSO372" s="10"/>
      <c r="QSP372" s="10"/>
      <c r="QSW372" s="10"/>
      <c r="QSX372" s="10"/>
      <c r="QTE372" s="10"/>
      <c r="QTF372" s="10"/>
      <c r="QTM372" s="10"/>
      <c r="QTN372" s="10"/>
      <c r="QTU372" s="10"/>
      <c r="QTV372" s="10"/>
      <c r="QUC372" s="10"/>
      <c r="QUD372" s="10"/>
      <c r="QUK372" s="10"/>
      <c r="QUL372" s="10"/>
      <c r="QUS372" s="10"/>
      <c r="QUT372" s="10"/>
      <c r="QVA372" s="10"/>
      <c r="QVB372" s="10"/>
      <c r="QVI372" s="10"/>
      <c r="QVJ372" s="10"/>
      <c r="QVQ372" s="10"/>
      <c r="QVR372" s="10"/>
      <c r="QVY372" s="10"/>
      <c r="QVZ372" s="10"/>
      <c r="QWG372" s="10"/>
      <c r="QWH372" s="10"/>
      <c r="QWO372" s="10"/>
      <c r="QWP372" s="10"/>
      <c r="QWW372" s="10"/>
      <c r="QWX372" s="10"/>
      <c r="QXE372" s="10"/>
      <c r="QXF372" s="10"/>
      <c r="QXM372" s="10"/>
      <c r="QXN372" s="10"/>
      <c r="QXU372" s="10"/>
      <c r="QXV372" s="10"/>
      <c r="QYC372" s="10"/>
      <c r="QYD372" s="10"/>
      <c r="QYK372" s="10"/>
      <c r="QYL372" s="10"/>
      <c r="QYS372" s="10"/>
      <c r="QYT372" s="10"/>
      <c r="QZA372" s="10"/>
      <c r="QZB372" s="10"/>
      <c r="QZI372" s="10"/>
      <c r="QZJ372" s="10"/>
      <c r="QZQ372" s="10"/>
      <c r="QZR372" s="10"/>
      <c r="QZY372" s="10"/>
      <c r="QZZ372" s="10"/>
      <c r="RAG372" s="10"/>
      <c r="RAH372" s="10"/>
      <c r="RAO372" s="10"/>
      <c r="RAP372" s="10"/>
      <c r="RAW372" s="10"/>
      <c r="RAX372" s="10"/>
      <c r="RBE372" s="10"/>
      <c r="RBF372" s="10"/>
      <c r="RBM372" s="10"/>
      <c r="RBN372" s="10"/>
      <c r="RBU372" s="10"/>
      <c r="RBV372" s="10"/>
      <c r="RCC372" s="10"/>
      <c r="RCD372" s="10"/>
      <c r="RCK372" s="10"/>
      <c r="RCL372" s="10"/>
      <c r="RCS372" s="10"/>
      <c r="RCT372" s="10"/>
      <c r="RDA372" s="10"/>
      <c r="RDB372" s="10"/>
      <c r="RDI372" s="10"/>
      <c r="RDJ372" s="10"/>
      <c r="RDQ372" s="10"/>
      <c r="RDR372" s="10"/>
      <c r="RDY372" s="10"/>
      <c r="RDZ372" s="10"/>
      <c r="REG372" s="10"/>
      <c r="REH372" s="10"/>
      <c r="REO372" s="10"/>
      <c r="REP372" s="10"/>
      <c r="REW372" s="10"/>
      <c r="REX372" s="10"/>
      <c r="RFE372" s="10"/>
      <c r="RFF372" s="10"/>
      <c r="RFM372" s="10"/>
      <c r="RFN372" s="10"/>
      <c r="RFU372" s="10"/>
      <c r="RFV372" s="10"/>
      <c r="RGC372" s="10"/>
      <c r="RGD372" s="10"/>
      <c r="RGK372" s="10"/>
      <c r="RGL372" s="10"/>
      <c r="RGS372" s="10"/>
      <c r="RGT372" s="10"/>
      <c r="RHA372" s="10"/>
      <c r="RHB372" s="10"/>
      <c r="RHI372" s="10"/>
      <c r="RHJ372" s="10"/>
      <c r="RHQ372" s="10"/>
      <c r="RHR372" s="10"/>
      <c r="RHY372" s="10"/>
      <c r="RHZ372" s="10"/>
      <c r="RIG372" s="10"/>
      <c r="RIH372" s="10"/>
      <c r="RIO372" s="10"/>
      <c r="RIP372" s="10"/>
      <c r="RIW372" s="10"/>
      <c r="RIX372" s="10"/>
      <c r="RJE372" s="10"/>
      <c r="RJF372" s="10"/>
      <c r="RJM372" s="10"/>
      <c r="RJN372" s="10"/>
      <c r="RJU372" s="10"/>
      <c r="RJV372" s="10"/>
      <c r="RKC372" s="10"/>
      <c r="RKD372" s="10"/>
      <c r="RKK372" s="10"/>
      <c r="RKL372" s="10"/>
      <c r="RKS372" s="10"/>
      <c r="RKT372" s="10"/>
      <c r="RLA372" s="10"/>
      <c r="RLB372" s="10"/>
      <c r="RLI372" s="10"/>
      <c r="RLJ372" s="10"/>
      <c r="RLQ372" s="10"/>
      <c r="RLR372" s="10"/>
      <c r="RLY372" s="10"/>
      <c r="RLZ372" s="10"/>
      <c r="RMG372" s="10"/>
      <c r="RMH372" s="10"/>
      <c r="RMO372" s="10"/>
      <c r="RMP372" s="10"/>
      <c r="RMW372" s="10"/>
      <c r="RMX372" s="10"/>
      <c r="RNE372" s="10"/>
      <c r="RNF372" s="10"/>
      <c r="RNM372" s="10"/>
      <c r="RNN372" s="10"/>
      <c r="RNU372" s="10"/>
      <c r="RNV372" s="10"/>
      <c r="ROC372" s="10"/>
      <c r="ROD372" s="10"/>
      <c r="ROK372" s="10"/>
      <c r="ROL372" s="10"/>
      <c r="ROS372" s="10"/>
      <c r="ROT372" s="10"/>
      <c r="RPA372" s="10"/>
      <c r="RPB372" s="10"/>
      <c r="RPI372" s="10"/>
      <c r="RPJ372" s="10"/>
      <c r="RPQ372" s="10"/>
      <c r="RPR372" s="10"/>
      <c r="RPY372" s="10"/>
      <c r="RPZ372" s="10"/>
      <c r="RQG372" s="10"/>
      <c r="RQH372" s="10"/>
      <c r="RQO372" s="10"/>
      <c r="RQP372" s="10"/>
      <c r="RQW372" s="10"/>
      <c r="RQX372" s="10"/>
      <c r="RRE372" s="10"/>
      <c r="RRF372" s="10"/>
      <c r="RRM372" s="10"/>
      <c r="RRN372" s="10"/>
      <c r="RRU372" s="10"/>
      <c r="RRV372" s="10"/>
      <c r="RSC372" s="10"/>
      <c r="RSD372" s="10"/>
      <c r="RSK372" s="10"/>
      <c r="RSL372" s="10"/>
      <c r="RSS372" s="10"/>
      <c r="RST372" s="10"/>
      <c r="RTA372" s="10"/>
      <c r="RTB372" s="10"/>
      <c r="RTI372" s="10"/>
      <c r="RTJ372" s="10"/>
      <c r="RTQ372" s="10"/>
      <c r="RTR372" s="10"/>
      <c r="RTY372" s="10"/>
      <c r="RTZ372" s="10"/>
      <c r="RUG372" s="10"/>
      <c r="RUH372" s="10"/>
      <c r="RUO372" s="10"/>
      <c r="RUP372" s="10"/>
      <c r="RUW372" s="10"/>
      <c r="RUX372" s="10"/>
      <c r="RVE372" s="10"/>
      <c r="RVF372" s="10"/>
      <c r="RVM372" s="10"/>
      <c r="RVN372" s="10"/>
      <c r="RVU372" s="10"/>
      <c r="RVV372" s="10"/>
      <c r="RWC372" s="10"/>
      <c r="RWD372" s="10"/>
      <c r="RWK372" s="10"/>
      <c r="RWL372" s="10"/>
      <c r="RWS372" s="10"/>
      <c r="RWT372" s="10"/>
      <c r="RXA372" s="10"/>
      <c r="RXB372" s="10"/>
      <c r="RXI372" s="10"/>
      <c r="RXJ372" s="10"/>
      <c r="RXQ372" s="10"/>
      <c r="RXR372" s="10"/>
      <c r="RXY372" s="10"/>
      <c r="RXZ372" s="10"/>
      <c r="RYG372" s="10"/>
      <c r="RYH372" s="10"/>
      <c r="RYO372" s="10"/>
      <c r="RYP372" s="10"/>
      <c r="RYW372" s="10"/>
      <c r="RYX372" s="10"/>
      <c r="RZE372" s="10"/>
      <c r="RZF372" s="10"/>
      <c r="RZM372" s="10"/>
      <c r="RZN372" s="10"/>
      <c r="RZU372" s="10"/>
      <c r="RZV372" s="10"/>
      <c r="SAC372" s="10"/>
      <c r="SAD372" s="10"/>
      <c r="SAK372" s="10"/>
      <c r="SAL372" s="10"/>
      <c r="SAS372" s="10"/>
      <c r="SAT372" s="10"/>
      <c r="SBA372" s="10"/>
      <c r="SBB372" s="10"/>
      <c r="SBI372" s="10"/>
      <c r="SBJ372" s="10"/>
      <c r="SBQ372" s="10"/>
      <c r="SBR372" s="10"/>
      <c r="SBY372" s="10"/>
      <c r="SBZ372" s="10"/>
      <c r="SCG372" s="10"/>
      <c r="SCH372" s="10"/>
      <c r="SCO372" s="10"/>
      <c r="SCP372" s="10"/>
      <c r="SCW372" s="10"/>
      <c r="SCX372" s="10"/>
      <c r="SDE372" s="10"/>
      <c r="SDF372" s="10"/>
      <c r="SDM372" s="10"/>
      <c r="SDN372" s="10"/>
      <c r="SDU372" s="10"/>
      <c r="SDV372" s="10"/>
      <c r="SEC372" s="10"/>
      <c r="SED372" s="10"/>
      <c r="SEK372" s="10"/>
      <c r="SEL372" s="10"/>
      <c r="SES372" s="10"/>
      <c r="SET372" s="10"/>
      <c r="SFA372" s="10"/>
      <c r="SFB372" s="10"/>
      <c r="SFI372" s="10"/>
      <c r="SFJ372" s="10"/>
      <c r="SFQ372" s="10"/>
      <c r="SFR372" s="10"/>
      <c r="SFY372" s="10"/>
      <c r="SFZ372" s="10"/>
      <c r="SGG372" s="10"/>
      <c r="SGH372" s="10"/>
      <c r="SGO372" s="10"/>
      <c r="SGP372" s="10"/>
      <c r="SGW372" s="10"/>
      <c r="SGX372" s="10"/>
      <c r="SHE372" s="10"/>
      <c r="SHF372" s="10"/>
      <c r="SHM372" s="10"/>
      <c r="SHN372" s="10"/>
      <c r="SHU372" s="10"/>
      <c r="SHV372" s="10"/>
      <c r="SIC372" s="10"/>
      <c r="SID372" s="10"/>
      <c r="SIK372" s="10"/>
      <c r="SIL372" s="10"/>
      <c r="SIS372" s="10"/>
      <c r="SIT372" s="10"/>
      <c r="SJA372" s="10"/>
      <c r="SJB372" s="10"/>
      <c r="SJI372" s="10"/>
      <c r="SJJ372" s="10"/>
      <c r="SJQ372" s="10"/>
      <c r="SJR372" s="10"/>
      <c r="SJY372" s="10"/>
      <c r="SJZ372" s="10"/>
      <c r="SKG372" s="10"/>
      <c r="SKH372" s="10"/>
      <c r="SKO372" s="10"/>
      <c r="SKP372" s="10"/>
      <c r="SKW372" s="10"/>
      <c r="SKX372" s="10"/>
      <c r="SLE372" s="10"/>
      <c r="SLF372" s="10"/>
      <c r="SLM372" s="10"/>
      <c r="SLN372" s="10"/>
      <c r="SLU372" s="10"/>
      <c r="SLV372" s="10"/>
      <c r="SMC372" s="10"/>
      <c r="SMD372" s="10"/>
      <c r="SMK372" s="10"/>
      <c r="SML372" s="10"/>
      <c r="SMS372" s="10"/>
      <c r="SMT372" s="10"/>
      <c r="SNA372" s="10"/>
      <c r="SNB372" s="10"/>
      <c r="SNI372" s="10"/>
      <c r="SNJ372" s="10"/>
      <c r="SNQ372" s="10"/>
      <c r="SNR372" s="10"/>
      <c r="SNY372" s="10"/>
      <c r="SNZ372" s="10"/>
      <c r="SOG372" s="10"/>
      <c r="SOH372" s="10"/>
      <c r="SOO372" s="10"/>
      <c r="SOP372" s="10"/>
      <c r="SOW372" s="10"/>
      <c r="SOX372" s="10"/>
      <c r="SPE372" s="10"/>
      <c r="SPF372" s="10"/>
      <c r="SPM372" s="10"/>
      <c r="SPN372" s="10"/>
      <c r="SPU372" s="10"/>
      <c r="SPV372" s="10"/>
      <c r="SQC372" s="10"/>
      <c r="SQD372" s="10"/>
      <c r="SQK372" s="10"/>
      <c r="SQL372" s="10"/>
      <c r="SQS372" s="10"/>
      <c r="SQT372" s="10"/>
      <c r="SRA372" s="10"/>
      <c r="SRB372" s="10"/>
      <c r="SRI372" s="10"/>
      <c r="SRJ372" s="10"/>
      <c r="SRQ372" s="10"/>
      <c r="SRR372" s="10"/>
      <c r="SRY372" s="10"/>
      <c r="SRZ372" s="10"/>
      <c r="SSG372" s="10"/>
      <c r="SSH372" s="10"/>
      <c r="SSO372" s="10"/>
      <c r="SSP372" s="10"/>
      <c r="SSW372" s="10"/>
      <c r="SSX372" s="10"/>
      <c r="STE372" s="10"/>
      <c r="STF372" s="10"/>
      <c r="STM372" s="10"/>
      <c r="STN372" s="10"/>
      <c r="STU372" s="10"/>
      <c r="STV372" s="10"/>
      <c r="SUC372" s="10"/>
      <c r="SUD372" s="10"/>
      <c r="SUK372" s="10"/>
      <c r="SUL372" s="10"/>
      <c r="SUS372" s="10"/>
      <c r="SUT372" s="10"/>
      <c r="SVA372" s="10"/>
      <c r="SVB372" s="10"/>
      <c r="SVI372" s="10"/>
      <c r="SVJ372" s="10"/>
      <c r="SVQ372" s="10"/>
      <c r="SVR372" s="10"/>
      <c r="SVY372" s="10"/>
      <c r="SVZ372" s="10"/>
      <c r="SWG372" s="10"/>
      <c r="SWH372" s="10"/>
      <c r="SWO372" s="10"/>
      <c r="SWP372" s="10"/>
      <c r="SWW372" s="10"/>
      <c r="SWX372" s="10"/>
      <c r="SXE372" s="10"/>
      <c r="SXF372" s="10"/>
      <c r="SXM372" s="10"/>
      <c r="SXN372" s="10"/>
      <c r="SXU372" s="10"/>
      <c r="SXV372" s="10"/>
      <c r="SYC372" s="10"/>
      <c r="SYD372" s="10"/>
      <c r="SYK372" s="10"/>
      <c r="SYL372" s="10"/>
      <c r="SYS372" s="10"/>
      <c r="SYT372" s="10"/>
      <c r="SZA372" s="10"/>
      <c r="SZB372" s="10"/>
      <c r="SZI372" s="10"/>
      <c r="SZJ372" s="10"/>
      <c r="SZQ372" s="10"/>
      <c r="SZR372" s="10"/>
      <c r="SZY372" s="10"/>
      <c r="SZZ372" s="10"/>
      <c r="TAG372" s="10"/>
      <c r="TAH372" s="10"/>
      <c r="TAO372" s="10"/>
      <c r="TAP372" s="10"/>
      <c r="TAW372" s="10"/>
      <c r="TAX372" s="10"/>
      <c r="TBE372" s="10"/>
      <c r="TBF372" s="10"/>
      <c r="TBM372" s="10"/>
      <c r="TBN372" s="10"/>
      <c r="TBU372" s="10"/>
      <c r="TBV372" s="10"/>
      <c r="TCC372" s="10"/>
      <c r="TCD372" s="10"/>
      <c r="TCK372" s="10"/>
      <c r="TCL372" s="10"/>
      <c r="TCS372" s="10"/>
      <c r="TCT372" s="10"/>
      <c r="TDA372" s="10"/>
      <c r="TDB372" s="10"/>
      <c r="TDI372" s="10"/>
      <c r="TDJ372" s="10"/>
      <c r="TDQ372" s="10"/>
      <c r="TDR372" s="10"/>
      <c r="TDY372" s="10"/>
      <c r="TDZ372" s="10"/>
      <c r="TEG372" s="10"/>
      <c r="TEH372" s="10"/>
      <c r="TEO372" s="10"/>
      <c r="TEP372" s="10"/>
      <c r="TEW372" s="10"/>
      <c r="TEX372" s="10"/>
      <c r="TFE372" s="10"/>
      <c r="TFF372" s="10"/>
      <c r="TFM372" s="10"/>
      <c r="TFN372" s="10"/>
      <c r="TFU372" s="10"/>
      <c r="TFV372" s="10"/>
      <c r="TGC372" s="10"/>
      <c r="TGD372" s="10"/>
      <c r="TGK372" s="10"/>
      <c r="TGL372" s="10"/>
      <c r="TGS372" s="10"/>
      <c r="TGT372" s="10"/>
      <c r="THA372" s="10"/>
      <c r="THB372" s="10"/>
      <c r="THI372" s="10"/>
      <c r="THJ372" s="10"/>
      <c r="THQ372" s="10"/>
      <c r="THR372" s="10"/>
      <c r="THY372" s="10"/>
      <c r="THZ372" s="10"/>
      <c r="TIG372" s="10"/>
      <c r="TIH372" s="10"/>
      <c r="TIO372" s="10"/>
      <c r="TIP372" s="10"/>
      <c r="TIW372" s="10"/>
      <c r="TIX372" s="10"/>
      <c r="TJE372" s="10"/>
      <c r="TJF372" s="10"/>
      <c r="TJM372" s="10"/>
      <c r="TJN372" s="10"/>
      <c r="TJU372" s="10"/>
      <c r="TJV372" s="10"/>
      <c r="TKC372" s="10"/>
      <c r="TKD372" s="10"/>
      <c r="TKK372" s="10"/>
      <c r="TKL372" s="10"/>
      <c r="TKS372" s="10"/>
      <c r="TKT372" s="10"/>
      <c r="TLA372" s="10"/>
      <c r="TLB372" s="10"/>
      <c r="TLI372" s="10"/>
      <c r="TLJ372" s="10"/>
      <c r="TLQ372" s="10"/>
      <c r="TLR372" s="10"/>
      <c r="TLY372" s="10"/>
      <c r="TLZ372" s="10"/>
      <c r="TMG372" s="10"/>
      <c r="TMH372" s="10"/>
      <c r="TMO372" s="10"/>
      <c r="TMP372" s="10"/>
      <c r="TMW372" s="10"/>
      <c r="TMX372" s="10"/>
      <c r="TNE372" s="10"/>
      <c r="TNF372" s="10"/>
      <c r="TNM372" s="10"/>
      <c r="TNN372" s="10"/>
      <c r="TNU372" s="10"/>
      <c r="TNV372" s="10"/>
      <c r="TOC372" s="10"/>
      <c r="TOD372" s="10"/>
      <c r="TOK372" s="10"/>
      <c r="TOL372" s="10"/>
      <c r="TOS372" s="10"/>
      <c r="TOT372" s="10"/>
      <c r="TPA372" s="10"/>
      <c r="TPB372" s="10"/>
      <c r="TPI372" s="10"/>
      <c r="TPJ372" s="10"/>
      <c r="TPQ372" s="10"/>
      <c r="TPR372" s="10"/>
      <c r="TPY372" s="10"/>
      <c r="TPZ372" s="10"/>
      <c r="TQG372" s="10"/>
      <c r="TQH372" s="10"/>
      <c r="TQO372" s="10"/>
      <c r="TQP372" s="10"/>
      <c r="TQW372" s="10"/>
      <c r="TQX372" s="10"/>
      <c r="TRE372" s="10"/>
      <c r="TRF372" s="10"/>
      <c r="TRM372" s="10"/>
      <c r="TRN372" s="10"/>
      <c r="TRU372" s="10"/>
      <c r="TRV372" s="10"/>
      <c r="TSC372" s="10"/>
      <c r="TSD372" s="10"/>
      <c r="TSK372" s="10"/>
      <c r="TSL372" s="10"/>
      <c r="TSS372" s="10"/>
      <c r="TST372" s="10"/>
      <c r="TTA372" s="10"/>
      <c r="TTB372" s="10"/>
      <c r="TTI372" s="10"/>
      <c r="TTJ372" s="10"/>
      <c r="TTQ372" s="10"/>
      <c r="TTR372" s="10"/>
      <c r="TTY372" s="10"/>
      <c r="TTZ372" s="10"/>
      <c r="TUG372" s="10"/>
      <c r="TUH372" s="10"/>
      <c r="TUO372" s="10"/>
      <c r="TUP372" s="10"/>
      <c r="TUW372" s="10"/>
      <c r="TUX372" s="10"/>
      <c r="TVE372" s="10"/>
      <c r="TVF372" s="10"/>
      <c r="TVM372" s="10"/>
      <c r="TVN372" s="10"/>
      <c r="TVU372" s="10"/>
      <c r="TVV372" s="10"/>
      <c r="TWC372" s="10"/>
      <c r="TWD372" s="10"/>
      <c r="TWK372" s="10"/>
      <c r="TWL372" s="10"/>
      <c r="TWS372" s="10"/>
      <c r="TWT372" s="10"/>
      <c r="TXA372" s="10"/>
      <c r="TXB372" s="10"/>
      <c r="TXI372" s="10"/>
      <c r="TXJ372" s="10"/>
      <c r="TXQ372" s="10"/>
      <c r="TXR372" s="10"/>
      <c r="TXY372" s="10"/>
      <c r="TXZ372" s="10"/>
      <c r="TYG372" s="10"/>
      <c r="TYH372" s="10"/>
      <c r="TYO372" s="10"/>
      <c r="TYP372" s="10"/>
      <c r="TYW372" s="10"/>
      <c r="TYX372" s="10"/>
      <c r="TZE372" s="10"/>
      <c r="TZF372" s="10"/>
      <c r="TZM372" s="10"/>
      <c r="TZN372" s="10"/>
      <c r="TZU372" s="10"/>
      <c r="TZV372" s="10"/>
      <c r="UAC372" s="10"/>
      <c r="UAD372" s="10"/>
      <c r="UAK372" s="10"/>
      <c r="UAL372" s="10"/>
      <c r="UAS372" s="10"/>
      <c r="UAT372" s="10"/>
      <c r="UBA372" s="10"/>
      <c r="UBB372" s="10"/>
      <c r="UBI372" s="10"/>
      <c r="UBJ372" s="10"/>
      <c r="UBQ372" s="10"/>
      <c r="UBR372" s="10"/>
      <c r="UBY372" s="10"/>
      <c r="UBZ372" s="10"/>
      <c r="UCG372" s="10"/>
      <c r="UCH372" s="10"/>
      <c r="UCO372" s="10"/>
      <c r="UCP372" s="10"/>
      <c r="UCW372" s="10"/>
      <c r="UCX372" s="10"/>
      <c r="UDE372" s="10"/>
      <c r="UDF372" s="10"/>
      <c r="UDM372" s="10"/>
      <c r="UDN372" s="10"/>
      <c r="UDU372" s="10"/>
      <c r="UDV372" s="10"/>
      <c r="UEC372" s="10"/>
      <c r="UED372" s="10"/>
      <c r="UEK372" s="10"/>
      <c r="UEL372" s="10"/>
      <c r="UES372" s="10"/>
      <c r="UET372" s="10"/>
      <c r="UFA372" s="10"/>
      <c r="UFB372" s="10"/>
      <c r="UFI372" s="10"/>
      <c r="UFJ372" s="10"/>
      <c r="UFQ372" s="10"/>
      <c r="UFR372" s="10"/>
      <c r="UFY372" s="10"/>
      <c r="UFZ372" s="10"/>
      <c r="UGG372" s="10"/>
      <c r="UGH372" s="10"/>
      <c r="UGO372" s="10"/>
      <c r="UGP372" s="10"/>
      <c r="UGW372" s="10"/>
      <c r="UGX372" s="10"/>
      <c r="UHE372" s="10"/>
      <c r="UHF372" s="10"/>
      <c r="UHM372" s="10"/>
      <c r="UHN372" s="10"/>
      <c r="UHU372" s="10"/>
      <c r="UHV372" s="10"/>
      <c r="UIC372" s="10"/>
      <c r="UID372" s="10"/>
      <c r="UIK372" s="10"/>
      <c r="UIL372" s="10"/>
      <c r="UIS372" s="10"/>
      <c r="UIT372" s="10"/>
      <c r="UJA372" s="10"/>
      <c r="UJB372" s="10"/>
      <c r="UJI372" s="10"/>
      <c r="UJJ372" s="10"/>
      <c r="UJQ372" s="10"/>
      <c r="UJR372" s="10"/>
      <c r="UJY372" s="10"/>
      <c r="UJZ372" s="10"/>
      <c r="UKG372" s="10"/>
      <c r="UKH372" s="10"/>
      <c r="UKO372" s="10"/>
      <c r="UKP372" s="10"/>
      <c r="UKW372" s="10"/>
      <c r="UKX372" s="10"/>
      <c r="ULE372" s="10"/>
      <c r="ULF372" s="10"/>
      <c r="ULM372" s="10"/>
      <c r="ULN372" s="10"/>
      <c r="ULU372" s="10"/>
      <c r="ULV372" s="10"/>
      <c r="UMC372" s="10"/>
      <c r="UMD372" s="10"/>
      <c r="UMK372" s="10"/>
      <c r="UML372" s="10"/>
      <c r="UMS372" s="10"/>
      <c r="UMT372" s="10"/>
      <c r="UNA372" s="10"/>
      <c r="UNB372" s="10"/>
      <c r="UNI372" s="10"/>
      <c r="UNJ372" s="10"/>
      <c r="UNQ372" s="10"/>
      <c r="UNR372" s="10"/>
      <c r="UNY372" s="10"/>
      <c r="UNZ372" s="10"/>
      <c r="UOG372" s="10"/>
      <c r="UOH372" s="10"/>
      <c r="UOO372" s="10"/>
      <c r="UOP372" s="10"/>
      <c r="UOW372" s="10"/>
      <c r="UOX372" s="10"/>
      <c r="UPE372" s="10"/>
      <c r="UPF372" s="10"/>
      <c r="UPM372" s="10"/>
      <c r="UPN372" s="10"/>
      <c r="UPU372" s="10"/>
      <c r="UPV372" s="10"/>
      <c r="UQC372" s="10"/>
      <c r="UQD372" s="10"/>
      <c r="UQK372" s="10"/>
      <c r="UQL372" s="10"/>
      <c r="UQS372" s="10"/>
      <c r="UQT372" s="10"/>
      <c r="URA372" s="10"/>
      <c r="URB372" s="10"/>
      <c r="URI372" s="10"/>
      <c r="URJ372" s="10"/>
      <c r="URQ372" s="10"/>
      <c r="URR372" s="10"/>
      <c r="URY372" s="10"/>
      <c r="URZ372" s="10"/>
      <c r="USG372" s="10"/>
      <c r="USH372" s="10"/>
      <c r="USO372" s="10"/>
      <c r="USP372" s="10"/>
      <c r="USW372" s="10"/>
      <c r="USX372" s="10"/>
      <c r="UTE372" s="10"/>
      <c r="UTF372" s="10"/>
      <c r="UTM372" s="10"/>
      <c r="UTN372" s="10"/>
      <c r="UTU372" s="10"/>
      <c r="UTV372" s="10"/>
      <c r="UUC372" s="10"/>
      <c r="UUD372" s="10"/>
      <c r="UUK372" s="10"/>
      <c r="UUL372" s="10"/>
      <c r="UUS372" s="10"/>
      <c r="UUT372" s="10"/>
      <c r="UVA372" s="10"/>
      <c r="UVB372" s="10"/>
      <c r="UVI372" s="10"/>
      <c r="UVJ372" s="10"/>
      <c r="UVQ372" s="10"/>
      <c r="UVR372" s="10"/>
      <c r="UVY372" s="10"/>
      <c r="UVZ372" s="10"/>
      <c r="UWG372" s="10"/>
      <c r="UWH372" s="10"/>
      <c r="UWO372" s="10"/>
      <c r="UWP372" s="10"/>
      <c r="UWW372" s="10"/>
      <c r="UWX372" s="10"/>
      <c r="UXE372" s="10"/>
      <c r="UXF372" s="10"/>
      <c r="UXM372" s="10"/>
      <c r="UXN372" s="10"/>
      <c r="UXU372" s="10"/>
      <c r="UXV372" s="10"/>
      <c r="UYC372" s="10"/>
      <c r="UYD372" s="10"/>
      <c r="UYK372" s="10"/>
      <c r="UYL372" s="10"/>
      <c r="UYS372" s="10"/>
      <c r="UYT372" s="10"/>
      <c r="UZA372" s="10"/>
      <c r="UZB372" s="10"/>
      <c r="UZI372" s="10"/>
      <c r="UZJ372" s="10"/>
      <c r="UZQ372" s="10"/>
      <c r="UZR372" s="10"/>
      <c r="UZY372" s="10"/>
      <c r="UZZ372" s="10"/>
      <c r="VAG372" s="10"/>
      <c r="VAH372" s="10"/>
      <c r="VAO372" s="10"/>
      <c r="VAP372" s="10"/>
      <c r="VAW372" s="10"/>
      <c r="VAX372" s="10"/>
      <c r="VBE372" s="10"/>
      <c r="VBF372" s="10"/>
      <c r="VBM372" s="10"/>
      <c r="VBN372" s="10"/>
      <c r="VBU372" s="10"/>
      <c r="VBV372" s="10"/>
      <c r="VCC372" s="10"/>
      <c r="VCD372" s="10"/>
      <c r="VCK372" s="10"/>
      <c r="VCL372" s="10"/>
      <c r="VCS372" s="10"/>
      <c r="VCT372" s="10"/>
      <c r="VDA372" s="10"/>
      <c r="VDB372" s="10"/>
      <c r="VDI372" s="10"/>
      <c r="VDJ372" s="10"/>
      <c r="VDQ372" s="10"/>
      <c r="VDR372" s="10"/>
      <c r="VDY372" s="10"/>
      <c r="VDZ372" s="10"/>
      <c r="VEG372" s="10"/>
      <c r="VEH372" s="10"/>
      <c r="VEO372" s="10"/>
      <c r="VEP372" s="10"/>
      <c r="VEW372" s="10"/>
      <c r="VEX372" s="10"/>
      <c r="VFE372" s="10"/>
      <c r="VFF372" s="10"/>
      <c r="VFM372" s="10"/>
      <c r="VFN372" s="10"/>
      <c r="VFU372" s="10"/>
      <c r="VFV372" s="10"/>
      <c r="VGC372" s="10"/>
      <c r="VGD372" s="10"/>
      <c r="VGK372" s="10"/>
      <c r="VGL372" s="10"/>
      <c r="VGS372" s="10"/>
      <c r="VGT372" s="10"/>
      <c r="VHA372" s="10"/>
      <c r="VHB372" s="10"/>
      <c r="VHI372" s="10"/>
      <c r="VHJ372" s="10"/>
      <c r="VHQ372" s="10"/>
      <c r="VHR372" s="10"/>
      <c r="VHY372" s="10"/>
      <c r="VHZ372" s="10"/>
      <c r="VIG372" s="10"/>
      <c r="VIH372" s="10"/>
      <c r="VIO372" s="10"/>
      <c r="VIP372" s="10"/>
      <c r="VIW372" s="10"/>
      <c r="VIX372" s="10"/>
      <c r="VJE372" s="10"/>
      <c r="VJF372" s="10"/>
      <c r="VJM372" s="10"/>
      <c r="VJN372" s="10"/>
      <c r="VJU372" s="10"/>
      <c r="VJV372" s="10"/>
      <c r="VKC372" s="10"/>
      <c r="VKD372" s="10"/>
      <c r="VKK372" s="10"/>
      <c r="VKL372" s="10"/>
      <c r="VKS372" s="10"/>
      <c r="VKT372" s="10"/>
      <c r="VLA372" s="10"/>
      <c r="VLB372" s="10"/>
      <c r="VLI372" s="10"/>
      <c r="VLJ372" s="10"/>
      <c r="VLQ372" s="10"/>
      <c r="VLR372" s="10"/>
      <c r="VLY372" s="10"/>
      <c r="VLZ372" s="10"/>
      <c r="VMG372" s="10"/>
      <c r="VMH372" s="10"/>
      <c r="VMO372" s="10"/>
      <c r="VMP372" s="10"/>
      <c r="VMW372" s="10"/>
      <c r="VMX372" s="10"/>
      <c r="VNE372" s="10"/>
      <c r="VNF372" s="10"/>
      <c r="VNM372" s="10"/>
      <c r="VNN372" s="10"/>
      <c r="VNU372" s="10"/>
      <c r="VNV372" s="10"/>
      <c r="VOC372" s="10"/>
      <c r="VOD372" s="10"/>
      <c r="VOK372" s="10"/>
      <c r="VOL372" s="10"/>
      <c r="VOS372" s="10"/>
      <c r="VOT372" s="10"/>
      <c r="VPA372" s="10"/>
      <c r="VPB372" s="10"/>
      <c r="VPI372" s="10"/>
      <c r="VPJ372" s="10"/>
      <c r="VPQ372" s="10"/>
      <c r="VPR372" s="10"/>
      <c r="VPY372" s="10"/>
      <c r="VPZ372" s="10"/>
      <c r="VQG372" s="10"/>
      <c r="VQH372" s="10"/>
      <c r="VQO372" s="10"/>
      <c r="VQP372" s="10"/>
      <c r="VQW372" s="10"/>
      <c r="VQX372" s="10"/>
      <c r="VRE372" s="10"/>
      <c r="VRF372" s="10"/>
      <c r="VRM372" s="10"/>
      <c r="VRN372" s="10"/>
      <c r="VRU372" s="10"/>
      <c r="VRV372" s="10"/>
      <c r="VSC372" s="10"/>
      <c r="VSD372" s="10"/>
      <c r="VSK372" s="10"/>
      <c r="VSL372" s="10"/>
      <c r="VSS372" s="10"/>
      <c r="VST372" s="10"/>
      <c r="VTA372" s="10"/>
      <c r="VTB372" s="10"/>
      <c r="VTI372" s="10"/>
      <c r="VTJ372" s="10"/>
      <c r="VTQ372" s="10"/>
      <c r="VTR372" s="10"/>
      <c r="VTY372" s="10"/>
      <c r="VTZ372" s="10"/>
      <c r="VUG372" s="10"/>
      <c r="VUH372" s="10"/>
      <c r="VUO372" s="10"/>
      <c r="VUP372" s="10"/>
      <c r="VUW372" s="10"/>
      <c r="VUX372" s="10"/>
      <c r="VVE372" s="10"/>
      <c r="VVF372" s="10"/>
      <c r="VVM372" s="10"/>
      <c r="VVN372" s="10"/>
      <c r="VVU372" s="10"/>
      <c r="VVV372" s="10"/>
      <c r="VWC372" s="10"/>
      <c r="VWD372" s="10"/>
      <c r="VWK372" s="10"/>
      <c r="VWL372" s="10"/>
      <c r="VWS372" s="10"/>
      <c r="VWT372" s="10"/>
      <c r="VXA372" s="10"/>
      <c r="VXB372" s="10"/>
      <c r="VXI372" s="10"/>
      <c r="VXJ372" s="10"/>
      <c r="VXQ372" s="10"/>
      <c r="VXR372" s="10"/>
      <c r="VXY372" s="10"/>
      <c r="VXZ372" s="10"/>
      <c r="VYG372" s="10"/>
      <c r="VYH372" s="10"/>
      <c r="VYO372" s="10"/>
      <c r="VYP372" s="10"/>
      <c r="VYW372" s="10"/>
      <c r="VYX372" s="10"/>
      <c r="VZE372" s="10"/>
      <c r="VZF372" s="10"/>
      <c r="VZM372" s="10"/>
      <c r="VZN372" s="10"/>
      <c r="VZU372" s="10"/>
      <c r="VZV372" s="10"/>
      <c r="WAC372" s="10"/>
      <c r="WAD372" s="10"/>
      <c r="WAK372" s="10"/>
      <c r="WAL372" s="10"/>
      <c r="WAS372" s="10"/>
      <c r="WAT372" s="10"/>
      <c r="WBA372" s="10"/>
      <c r="WBB372" s="10"/>
      <c r="WBI372" s="10"/>
      <c r="WBJ372" s="10"/>
      <c r="WBQ372" s="10"/>
      <c r="WBR372" s="10"/>
      <c r="WBY372" s="10"/>
      <c r="WBZ372" s="10"/>
      <c r="WCG372" s="10"/>
      <c r="WCH372" s="10"/>
      <c r="WCO372" s="10"/>
      <c r="WCP372" s="10"/>
      <c r="WCW372" s="10"/>
      <c r="WCX372" s="10"/>
      <c r="WDE372" s="10"/>
      <c r="WDF372" s="10"/>
      <c r="WDM372" s="10"/>
      <c r="WDN372" s="10"/>
      <c r="WDU372" s="10"/>
      <c r="WDV372" s="10"/>
      <c r="WEC372" s="10"/>
      <c r="WED372" s="10"/>
      <c r="WEK372" s="10"/>
      <c r="WEL372" s="10"/>
      <c r="WES372" s="10"/>
      <c r="WET372" s="10"/>
      <c r="WFA372" s="10"/>
      <c r="WFB372" s="10"/>
      <c r="WFI372" s="10"/>
      <c r="WFJ372" s="10"/>
      <c r="WFQ372" s="10"/>
      <c r="WFR372" s="10"/>
      <c r="WFY372" s="10"/>
      <c r="WFZ372" s="10"/>
      <c r="WGG372" s="10"/>
      <c r="WGH372" s="10"/>
      <c r="WGO372" s="10"/>
      <c r="WGP372" s="10"/>
      <c r="WGW372" s="10"/>
      <c r="WGX372" s="10"/>
      <c r="WHE372" s="10"/>
      <c r="WHF372" s="10"/>
      <c r="WHM372" s="10"/>
      <c r="WHN372" s="10"/>
      <c r="WHU372" s="10"/>
      <c r="WHV372" s="10"/>
      <c r="WIC372" s="10"/>
      <c r="WID372" s="10"/>
      <c r="WIK372" s="10"/>
      <c r="WIL372" s="10"/>
      <c r="WIS372" s="10"/>
      <c r="WIT372" s="10"/>
      <c r="WJA372" s="10"/>
      <c r="WJB372" s="10"/>
      <c r="WJI372" s="10"/>
      <c r="WJJ372" s="10"/>
      <c r="WJQ372" s="10"/>
      <c r="WJR372" s="10"/>
      <c r="WJY372" s="10"/>
      <c r="WJZ372" s="10"/>
      <c r="WKG372" s="10"/>
      <c r="WKH372" s="10"/>
      <c r="WKO372" s="10"/>
      <c r="WKP372" s="10"/>
      <c r="WKW372" s="10"/>
      <c r="WKX372" s="10"/>
      <c r="WLE372" s="10"/>
      <c r="WLF372" s="10"/>
      <c r="WLM372" s="10"/>
      <c r="WLN372" s="10"/>
      <c r="WLU372" s="10"/>
      <c r="WLV372" s="10"/>
      <c r="WMC372" s="10"/>
      <c r="WMD372" s="10"/>
      <c r="WMK372" s="10"/>
      <c r="WML372" s="10"/>
      <c r="WMS372" s="10"/>
      <c r="WMT372" s="10"/>
      <c r="WNA372" s="10"/>
      <c r="WNB372" s="10"/>
      <c r="WNI372" s="10"/>
      <c r="WNJ372" s="10"/>
      <c r="WNQ372" s="10"/>
      <c r="WNR372" s="10"/>
      <c r="WNY372" s="10"/>
      <c r="WNZ372" s="10"/>
      <c r="WOG372" s="10"/>
      <c r="WOH372" s="10"/>
      <c r="WOO372" s="10"/>
      <c r="WOP372" s="10"/>
      <c r="WOW372" s="10"/>
      <c r="WOX372" s="10"/>
      <c r="WPE372" s="10"/>
      <c r="WPF372" s="10"/>
      <c r="WPM372" s="10"/>
      <c r="WPN372" s="10"/>
      <c r="WPU372" s="10"/>
      <c r="WPV372" s="10"/>
      <c r="WQC372" s="10"/>
      <c r="WQD372" s="10"/>
      <c r="WQK372" s="10"/>
      <c r="WQL372" s="10"/>
      <c r="WQS372" s="10"/>
      <c r="WQT372" s="10"/>
      <c r="WRA372" s="10"/>
      <c r="WRB372" s="10"/>
      <c r="WRI372" s="10"/>
      <c r="WRJ372" s="10"/>
      <c r="WRQ372" s="10"/>
      <c r="WRR372" s="10"/>
      <c r="WRY372" s="10"/>
      <c r="WRZ372" s="10"/>
      <c r="WSG372" s="10"/>
      <c r="WSH372" s="10"/>
      <c r="WSO372" s="10"/>
      <c r="WSP372" s="10"/>
      <c r="WSW372" s="10"/>
      <c r="WSX372" s="10"/>
      <c r="WTE372" s="10"/>
      <c r="WTF372" s="10"/>
      <c r="WTM372" s="10"/>
      <c r="WTN372" s="10"/>
      <c r="WTU372" s="10"/>
      <c r="WTV372" s="10"/>
      <c r="WUC372" s="10"/>
      <c r="WUD372" s="10"/>
      <c r="WUK372" s="10"/>
      <c r="WUL372" s="10"/>
      <c r="WUS372" s="10"/>
      <c r="WUT372" s="10"/>
      <c r="WVA372" s="10"/>
      <c r="WVB372" s="10"/>
      <c r="WVI372" s="10"/>
      <c r="WVJ372" s="10"/>
      <c r="WVQ372" s="10"/>
      <c r="WVR372" s="10"/>
      <c r="WVY372" s="10"/>
      <c r="WVZ372" s="10"/>
      <c r="WWG372" s="10"/>
      <c r="WWH372" s="10"/>
      <c r="WWO372" s="10"/>
      <c r="WWP372" s="10"/>
      <c r="WWW372" s="10"/>
      <c r="WWX372" s="10"/>
      <c r="WXE372" s="10"/>
      <c r="WXF372" s="10"/>
      <c r="WXM372" s="10"/>
      <c r="WXN372" s="10"/>
      <c r="WXU372" s="10"/>
      <c r="WXV372" s="10"/>
      <c r="WYC372" s="10"/>
      <c r="WYD372" s="10"/>
      <c r="WYK372" s="10"/>
      <c r="WYL372" s="10"/>
      <c r="WYS372" s="10"/>
      <c r="WYT372" s="10"/>
      <c r="WZA372" s="10"/>
      <c r="WZB372" s="10"/>
      <c r="WZI372" s="10"/>
      <c r="WZJ372" s="10"/>
      <c r="WZQ372" s="10"/>
      <c r="WZR372" s="10"/>
      <c r="WZY372" s="10"/>
      <c r="WZZ372" s="10"/>
      <c r="XAG372" s="10"/>
      <c r="XAH372" s="10"/>
      <c r="XAO372" s="10"/>
      <c r="XAP372" s="10"/>
      <c r="XAW372" s="10"/>
      <c r="XAX372" s="10"/>
      <c r="XBE372" s="10"/>
      <c r="XBF372" s="10"/>
      <c r="XBM372" s="10"/>
      <c r="XBN372" s="10"/>
      <c r="XBU372" s="10"/>
      <c r="XBV372" s="10"/>
      <c r="XCC372" s="10"/>
      <c r="XCD372" s="10"/>
      <c r="XCK372" s="10"/>
      <c r="XCL372" s="10"/>
      <c r="XCS372" s="10"/>
      <c r="XCT372" s="10"/>
      <c r="XDA372" s="10"/>
      <c r="XDB372" s="10"/>
      <c r="XDI372" s="10"/>
      <c r="XDJ372" s="10"/>
      <c r="XDQ372" s="10"/>
      <c r="XDR372" s="10"/>
      <c r="XDY372" s="10"/>
      <c r="XDZ372" s="10"/>
      <c r="XEG372" s="10"/>
      <c r="XEH372" s="10"/>
      <c r="XEO372" s="10"/>
      <c r="XEP372" s="10"/>
      <c r="XEW372" s="10"/>
      <c r="XEX372" s="10"/>
    </row>
    <row r="373" spans="1:1018 1025:2042 2049:3066 3073:4090 4097:5114 5121:6138 6145:7162 7169:8186 8193:9210 9217:10234 10241:11258 11265:12282 12289:13306 13313:14330 14337:15354 15361:16378">
      <c r="Q373" s="10"/>
      <c r="R373" s="10"/>
      <c r="Y373" s="10"/>
      <c r="Z373" s="10"/>
      <c r="AG373" s="10"/>
      <c r="AH373" s="10"/>
      <c r="AO373" s="10"/>
      <c r="AP373" s="10"/>
      <c r="AW373" s="10"/>
      <c r="AX373" s="10"/>
      <c r="BE373" s="10"/>
      <c r="BF373" s="10"/>
      <c r="BM373" s="10"/>
      <c r="BN373" s="10"/>
      <c r="BU373" s="10"/>
      <c r="BV373" s="10"/>
      <c r="CC373" s="10"/>
      <c r="CD373" s="10"/>
      <c r="CK373" s="10"/>
      <c r="CL373" s="10"/>
      <c r="CS373" s="10"/>
      <c r="CT373" s="10"/>
      <c r="DA373" s="10"/>
      <c r="DB373" s="10"/>
      <c r="DI373" s="10"/>
      <c r="DJ373" s="10"/>
      <c r="DQ373" s="10"/>
      <c r="DR373" s="10"/>
      <c r="DY373" s="10"/>
      <c r="DZ373" s="10"/>
      <c r="EG373" s="10"/>
      <c r="EH373" s="10"/>
      <c r="EO373" s="10"/>
      <c r="EP373" s="10"/>
      <c r="EW373" s="10"/>
      <c r="EX373" s="10"/>
      <c r="FE373" s="10"/>
      <c r="FF373" s="10"/>
      <c r="FM373" s="10"/>
      <c r="FN373" s="10"/>
      <c r="FU373" s="10"/>
      <c r="FV373" s="10"/>
      <c r="GC373" s="10"/>
      <c r="GD373" s="10"/>
      <c r="GK373" s="10"/>
      <c r="GL373" s="10"/>
      <c r="GS373" s="10"/>
      <c r="GT373" s="10"/>
      <c r="HA373" s="10"/>
      <c r="HB373" s="10"/>
      <c r="HI373" s="10"/>
      <c r="HJ373" s="10"/>
      <c r="HQ373" s="10"/>
      <c r="HR373" s="10"/>
      <c r="HY373" s="10"/>
      <c r="HZ373" s="10"/>
      <c r="IG373" s="10"/>
      <c r="IH373" s="10"/>
      <c r="IO373" s="10"/>
      <c r="IP373" s="10"/>
      <c r="IW373" s="10"/>
      <c r="IX373" s="10"/>
      <c r="JE373" s="10"/>
      <c r="JF373" s="10"/>
      <c r="JM373" s="10"/>
      <c r="JN373" s="10"/>
      <c r="JU373" s="10"/>
      <c r="JV373" s="10"/>
      <c r="KC373" s="10"/>
      <c r="KD373" s="10"/>
      <c r="KK373" s="10"/>
      <c r="KL373" s="10"/>
      <c r="KS373" s="10"/>
      <c r="KT373" s="10"/>
      <c r="LA373" s="10"/>
      <c r="LB373" s="10"/>
      <c r="LI373" s="10"/>
      <c r="LJ373" s="10"/>
      <c r="LQ373" s="10"/>
      <c r="LR373" s="10"/>
      <c r="LY373" s="10"/>
      <c r="LZ373" s="10"/>
      <c r="MG373" s="10"/>
      <c r="MH373" s="10"/>
      <c r="MO373" s="10"/>
      <c r="MP373" s="10"/>
      <c r="MW373" s="10"/>
      <c r="MX373" s="10"/>
      <c r="NE373" s="10"/>
      <c r="NF373" s="10"/>
      <c r="NM373" s="10"/>
      <c r="NN373" s="10"/>
      <c r="NU373" s="10"/>
      <c r="NV373" s="10"/>
      <c r="OC373" s="10"/>
      <c r="OD373" s="10"/>
      <c r="OK373" s="10"/>
      <c r="OL373" s="10"/>
      <c r="OS373" s="10"/>
      <c r="OT373" s="10"/>
      <c r="PA373" s="10"/>
      <c r="PB373" s="10"/>
      <c r="PI373" s="10"/>
      <c r="PJ373" s="10"/>
      <c r="PQ373" s="10"/>
      <c r="PR373" s="10"/>
      <c r="PY373" s="10"/>
      <c r="PZ373" s="10"/>
      <c r="QG373" s="10"/>
      <c r="QH373" s="10"/>
      <c r="QO373" s="10"/>
      <c r="QP373" s="10"/>
      <c r="QW373" s="10"/>
      <c r="QX373" s="10"/>
      <c r="RE373" s="10"/>
      <c r="RF373" s="10"/>
      <c r="RM373" s="10"/>
      <c r="RN373" s="10"/>
      <c r="RU373" s="10"/>
      <c r="RV373" s="10"/>
      <c r="SC373" s="10"/>
      <c r="SD373" s="10"/>
      <c r="SK373" s="10"/>
      <c r="SL373" s="10"/>
      <c r="SS373" s="10"/>
      <c r="ST373" s="10"/>
      <c r="TA373" s="10"/>
      <c r="TB373" s="10"/>
      <c r="TI373" s="10"/>
      <c r="TJ373" s="10"/>
      <c r="TQ373" s="10"/>
      <c r="TR373" s="10"/>
      <c r="TY373" s="10"/>
      <c r="TZ373" s="10"/>
      <c r="UG373" s="10"/>
      <c r="UH373" s="10"/>
      <c r="UO373" s="10"/>
      <c r="UP373" s="10"/>
      <c r="UW373" s="10"/>
      <c r="UX373" s="10"/>
      <c r="VE373" s="10"/>
      <c r="VF373" s="10"/>
      <c r="VM373" s="10"/>
      <c r="VN373" s="10"/>
      <c r="VU373" s="10"/>
      <c r="VV373" s="10"/>
      <c r="WC373" s="10"/>
      <c r="WD373" s="10"/>
      <c r="WK373" s="10"/>
      <c r="WL373" s="10"/>
      <c r="WS373" s="10"/>
      <c r="WT373" s="10"/>
      <c r="XA373" s="10"/>
      <c r="XB373" s="10"/>
      <c r="XI373" s="10"/>
      <c r="XJ373" s="10"/>
      <c r="XQ373" s="10"/>
      <c r="XR373" s="10"/>
      <c r="XY373" s="10"/>
      <c r="XZ373" s="10"/>
      <c r="YG373" s="10"/>
      <c r="YH373" s="10"/>
      <c r="YO373" s="10"/>
      <c r="YP373" s="10"/>
      <c r="YW373" s="10"/>
      <c r="YX373" s="10"/>
      <c r="ZE373" s="10"/>
      <c r="ZF373" s="10"/>
      <c r="ZM373" s="10"/>
      <c r="ZN373" s="10"/>
      <c r="ZU373" s="10"/>
      <c r="ZV373" s="10"/>
      <c r="AAC373" s="10"/>
      <c r="AAD373" s="10"/>
      <c r="AAK373" s="10"/>
      <c r="AAL373" s="10"/>
      <c r="AAS373" s="10"/>
      <c r="AAT373" s="10"/>
      <c r="ABA373" s="10"/>
      <c r="ABB373" s="10"/>
      <c r="ABI373" s="10"/>
      <c r="ABJ373" s="10"/>
      <c r="ABQ373" s="10"/>
      <c r="ABR373" s="10"/>
      <c r="ABY373" s="10"/>
      <c r="ABZ373" s="10"/>
      <c r="ACG373" s="10"/>
      <c r="ACH373" s="10"/>
      <c r="ACO373" s="10"/>
      <c r="ACP373" s="10"/>
      <c r="ACW373" s="10"/>
      <c r="ACX373" s="10"/>
      <c r="ADE373" s="10"/>
      <c r="ADF373" s="10"/>
      <c r="ADM373" s="10"/>
      <c r="ADN373" s="10"/>
      <c r="ADU373" s="10"/>
      <c r="ADV373" s="10"/>
      <c r="AEC373" s="10"/>
      <c r="AED373" s="10"/>
      <c r="AEK373" s="10"/>
      <c r="AEL373" s="10"/>
      <c r="AES373" s="10"/>
      <c r="AET373" s="10"/>
      <c r="AFA373" s="10"/>
      <c r="AFB373" s="10"/>
      <c r="AFI373" s="10"/>
      <c r="AFJ373" s="10"/>
      <c r="AFQ373" s="10"/>
      <c r="AFR373" s="10"/>
      <c r="AFY373" s="10"/>
      <c r="AFZ373" s="10"/>
      <c r="AGG373" s="10"/>
      <c r="AGH373" s="10"/>
      <c r="AGO373" s="10"/>
      <c r="AGP373" s="10"/>
      <c r="AGW373" s="10"/>
      <c r="AGX373" s="10"/>
      <c r="AHE373" s="10"/>
      <c r="AHF373" s="10"/>
      <c r="AHM373" s="10"/>
      <c r="AHN373" s="10"/>
      <c r="AHU373" s="10"/>
      <c r="AHV373" s="10"/>
      <c r="AIC373" s="10"/>
      <c r="AID373" s="10"/>
      <c r="AIK373" s="10"/>
      <c r="AIL373" s="10"/>
      <c r="AIS373" s="10"/>
      <c r="AIT373" s="10"/>
      <c r="AJA373" s="10"/>
      <c r="AJB373" s="10"/>
      <c r="AJI373" s="10"/>
      <c r="AJJ373" s="10"/>
      <c r="AJQ373" s="10"/>
      <c r="AJR373" s="10"/>
      <c r="AJY373" s="10"/>
      <c r="AJZ373" s="10"/>
      <c r="AKG373" s="10"/>
      <c r="AKH373" s="10"/>
      <c r="AKO373" s="10"/>
      <c r="AKP373" s="10"/>
      <c r="AKW373" s="10"/>
      <c r="AKX373" s="10"/>
      <c r="ALE373" s="10"/>
      <c r="ALF373" s="10"/>
      <c r="ALM373" s="10"/>
      <c r="ALN373" s="10"/>
      <c r="ALU373" s="10"/>
      <c r="ALV373" s="10"/>
      <c r="AMC373" s="10"/>
      <c r="AMD373" s="10"/>
      <c r="AMK373" s="10"/>
      <c r="AML373" s="10"/>
      <c r="AMS373" s="10"/>
      <c r="AMT373" s="10"/>
      <c r="ANA373" s="10"/>
      <c r="ANB373" s="10"/>
      <c r="ANI373" s="10"/>
      <c r="ANJ373" s="10"/>
      <c r="ANQ373" s="10"/>
      <c r="ANR373" s="10"/>
      <c r="ANY373" s="10"/>
      <c r="ANZ373" s="10"/>
      <c r="AOG373" s="10"/>
      <c r="AOH373" s="10"/>
      <c r="AOO373" s="10"/>
      <c r="AOP373" s="10"/>
      <c r="AOW373" s="10"/>
      <c r="AOX373" s="10"/>
      <c r="APE373" s="10"/>
      <c r="APF373" s="10"/>
      <c r="APM373" s="10"/>
      <c r="APN373" s="10"/>
      <c r="APU373" s="10"/>
      <c r="APV373" s="10"/>
      <c r="AQC373" s="10"/>
      <c r="AQD373" s="10"/>
      <c r="AQK373" s="10"/>
      <c r="AQL373" s="10"/>
      <c r="AQS373" s="10"/>
      <c r="AQT373" s="10"/>
      <c r="ARA373" s="10"/>
      <c r="ARB373" s="10"/>
      <c r="ARI373" s="10"/>
      <c r="ARJ373" s="10"/>
      <c r="ARQ373" s="10"/>
      <c r="ARR373" s="10"/>
      <c r="ARY373" s="10"/>
      <c r="ARZ373" s="10"/>
      <c r="ASG373" s="10"/>
      <c r="ASH373" s="10"/>
      <c r="ASO373" s="10"/>
      <c r="ASP373" s="10"/>
      <c r="ASW373" s="10"/>
      <c r="ASX373" s="10"/>
      <c r="ATE373" s="10"/>
      <c r="ATF373" s="10"/>
      <c r="ATM373" s="10"/>
      <c r="ATN373" s="10"/>
      <c r="ATU373" s="10"/>
      <c r="ATV373" s="10"/>
      <c r="AUC373" s="10"/>
      <c r="AUD373" s="10"/>
      <c r="AUK373" s="10"/>
      <c r="AUL373" s="10"/>
      <c r="AUS373" s="10"/>
      <c r="AUT373" s="10"/>
      <c r="AVA373" s="10"/>
      <c r="AVB373" s="10"/>
      <c r="AVI373" s="10"/>
      <c r="AVJ373" s="10"/>
      <c r="AVQ373" s="10"/>
      <c r="AVR373" s="10"/>
      <c r="AVY373" s="10"/>
      <c r="AVZ373" s="10"/>
      <c r="AWG373" s="10"/>
      <c r="AWH373" s="10"/>
      <c r="AWO373" s="10"/>
      <c r="AWP373" s="10"/>
      <c r="AWW373" s="10"/>
      <c r="AWX373" s="10"/>
      <c r="AXE373" s="10"/>
      <c r="AXF373" s="10"/>
      <c r="AXM373" s="10"/>
      <c r="AXN373" s="10"/>
      <c r="AXU373" s="10"/>
      <c r="AXV373" s="10"/>
      <c r="AYC373" s="10"/>
      <c r="AYD373" s="10"/>
      <c r="AYK373" s="10"/>
      <c r="AYL373" s="10"/>
      <c r="AYS373" s="10"/>
      <c r="AYT373" s="10"/>
      <c r="AZA373" s="10"/>
      <c r="AZB373" s="10"/>
      <c r="AZI373" s="10"/>
      <c r="AZJ373" s="10"/>
      <c r="AZQ373" s="10"/>
      <c r="AZR373" s="10"/>
      <c r="AZY373" s="10"/>
      <c r="AZZ373" s="10"/>
      <c r="BAG373" s="10"/>
      <c r="BAH373" s="10"/>
      <c r="BAO373" s="10"/>
      <c r="BAP373" s="10"/>
      <c r="BAW373" s="10"/>
      <c r="BAX373" s="10"/>
      <c r="BBE373" s="10"/>
      <c r="BBF373" s="10"/>
      <c r="BBM373" s="10"/>
      <c r="BBN373" s="10"/>
      <c r="BBU373" s="10"/>
      <c r="BBV373" s="10"/>
      <c r="BCC373" s="10"/>
      <c r="BCD373" s="10"/>
      <c r="BCK373" s="10"/>
      <c r="BCL373" s="10"/>
      <c r="BCS373" s="10"/>
      <c r="BCT373" s="10"/>
      <c r="BDA373" s="10"/>
      <c r="BDB373" s="10"/>
      <c r="BDI373" s="10"/>
      <c r="BDJ373" s="10"/>
      <c r="BDQ373" s="10"/>
      <c r="BDR373" s="10"/>
      <c r="BDY373" s="10"/>
      <c r="BDZ373" s="10"/>
      <c r="BEG373" s="10"/>
      <c r="BEH373" s="10"/>
      <c r="BEO373" s="10"/>
      <c r="BEP373" s="10"/>
      <c r="BEW373" s="10"/>
      <c r="BEX373" s="10"/>
      <c r="BFE373" s="10"/>
      <c r="BFF373" s="10"/>
      <c r="BFM373" s="10"/>
      <c r="BFN373" s="10"/>
      <c r="BFU373" s="10"/>
      <c r="BFV373" s="10"/>
      <c r="BGC373" s="10"/>
      <c r="BGD373" s="10"/>
      <c r="BGK373" s="10"/>
      <c r="BGL373" s="10"/>
      <c r="BGS373" s="10"/>
      <c r="BGT373" s="10"/>
      <c r="BHA373" s="10"/>
      <c r="BHB373" s="10"/>
      <c r="BHI373" s="10"/>
      <c r="BHJ373" s="10"/>
      <c r="BHQ373" s="10"/>
      <c r="BHR373" s="10"/>
      <c r="BHY373" s="10"/>
      <c r="BHZ373" s="10"/>
      <c r="BIG373" s="10"/>
      <c r="BIH373" s="10"/>
      <c r="BIO373" s="10"/>
      <c r="BIP373" s="10"/>
      <c r="BIW373" s="10"/>
      <c r="BIX373" s="10"/>
      <c r="BJE373" s="10"/>
      <c r="BJF373" s="10"/>
      <c r="BJM373" s="10"/>
      <c r="BJN373" s="10"/>
      <c r="BJU373" s="10"/>
      <c r="BJV373" s="10"/>
      <c r="BKC373" s="10"/>
      <c r="BKD373" s="10"/>
      <c r="BKK373" s="10"/>
      <c r="BKL373" s="10"/>
      <c r="BKS373" s="10"/>
      <c r="BKT373" s="10"/>
      <c r="BLA373" s="10"/>
      <c r="BLB373" s="10"/>
      <c r="BLI373" s="10"/>
      <c r="BLJ373" s="10"/>
      <c r="BLQ373" s="10"/>
      <c r="BLR373" s="10"/>
      <c r="BLY373" s="10"/>
      <c r="BLZ373" s="10"/>
      <c r="BMG373" s="10"/>
      <c r="BMH373" s="10"/>
      <c r="BMO373" s="10"/>
      <c r="BMP373" s="10"/>
      <c r="BMW373" s="10"/>
      <c r="BMX373" s="10"/>
      <c r="BNE373" s="10"/>
      <c r="BNF373" s="10"/>
      <c r="BNM373" s="10"/>
      <c r="BNN373" s="10"/>
      <c r="BNU373" s="10"/>
      <c r="BNV373" s="10"/>
      <c r="BOC373" s="10"/>
      <c r="BOD373" s="10"/>
      <c r="BOK373" s="10"/>
      <c r="BOL373" s="10"/>
      <c r="BOS373" s="10"/>
      <c r="BOT373" s="10"/>
      <c r="BPA373" s="10"/>
      <c r="BPB373" s="10"/>
      <c r="BPI373" s="10"/>
      <c r="BPJ373" s="10"/>
      <c r="BPQ373" s="10"/>
      <c r="BPR373" s="10"/>
      <c r="BPY373" s="10"/>
      <c r="BPZ373" s="10"/>
      <c r="BQG373" s="10"/>
      <c r="BQH373" s="10"/>
      <c r="BQO373" s="10"/>
      <c r="BQP373" s="10"/>
      <c r="BQW373" s="10"/>
      <c r="BQX373" s="10"/>
      <c r="BRE373" s="10"/>
      <c r="BRF373" s="10"/>
      <c r="BRM373" s="10"/>
      <c r="BRN373" s="10"/>
      <c r="BRU373" s="10"/>
      <c r="BRV373" s="10"/>
      <c r="BSC373" s="10"/>
      <c r="BSD373" s="10"/>
      <c r="BSK373" s="10"/>
      <c r="BSL373" s="10"/>
      <c r="BSS373" s="10"/>
      <c r="BST373" s="10"/>
      <c r="BTA373" s="10"/>
      <c r="BTB373" s="10"/>
      <c r="BTI373" s="10"/>
      <c r="BTJ373" s="10"/>
      <c r="BTQ373" s="10"/>
      <c r="BTR373" s="10"/>
      <c r="BTY373" s="10"/>
      <c r="BTZ373" s="10"/>
      <c r="BUG373" s="10"/>
      <c r="BUH373" s="10"/>
      <c r="BUO373" s="10"/>
      <c r="BUP373" s="10"/>
      <c r="BUW373" s="10"/>
      <c r="BUX373" s="10"/>
      <c r="BVE373" s="10"/>
      <c r="BVF373" s="10"/>
      <c r="BVM373" s="10"/>
      <c r="BVN373" s="10"/>
      <c r="BVU373" s="10"/>
      <c r="BVV373" s="10"/>
      <c r="BWC373" s="10"/>
      <c r="BWD373" s="10"/>
      <c r="BWK373" s="10"/>
      <c r="BWL373" s="10"/>
      <c r="BWS373" s="10"/>
      <c r="BWT373" s="10"/>
      <c r="BXA373" s="10"/>
      <c r="BXB373" s="10"/>
      <c r="BXI373" s="10"/>
      <c r="BXJ373" s="10"/>
      <c r="BXQ373" s="10"/>
      <c r="BXR373" s="10"/>
      <c r="BXY373" s="10"/>
      <c r="BXZ373" s="10"/>
      <c r="BYG373" s="10"/>
      <c r="BYH373" s="10"/>
      <c r="BYO373" s="10"/>
      <c r="BYP373" s="10"/>
      <c r="BYW373" s="10"/>
      <c r="BYX373" s="10"/>
      <c r="BZE373" s="10"/>
      <c r="BZF373" s="10"/>
      <c r="BZM373" s="10"/>
      <c r="BZN373" s="10"/>
      <c r="BZU373" s="10"/>
      <c r="BZV373" s="10"/>
      <c r="CAC373" s="10"/>
      <c r="CAD373" s="10"/>
      <c r="CAK373" s="10"/>
      <c r="CAL373" s="10"/>
      <c r="CAS373" s="10"/>
      <c r="CAT373" s="10"/>
      <c r="CBA373" s="10"/>
      <c r="CBB373" s="10"/>
      <c r="CBI373" s="10"/>
      <c r="CBJ373" s="10"/>
      <c r="CBQ373" s="10"/>
      <c r="CBR373" s="10"/>
      <c r="CBY373" s="10"/>
      <c r="CBZ373" s="10"/>
      <c r="CCG373" s="10"/>
      <c r="CCH373" s="10"/>
      <c r="CCO373" s="10"/>
      <c r="CCP373" s="10"/>
      <c r="CCW373" s="10"/>
      <c r="CCX373" s="10"/>
      <c r="CDE373" s="10"/>
      <c r="CDF373" s="10"/>
      <c r="CDM373" s="10"/>
      <c r="CDN373" s="10"/>
      <c r="CDU373" s="10"/>
      <c r="CDV373" s="10"/>
      <c r="CEC373" s="10"/>
      <c r="CED373" s="10"/>
      <c r="CEK373" s="10"/>
      <c r="CEL373" s="10"/>
      <c r="CES373" s="10"/>
      <c r="CET373" s="10"/>
      <c r="CFA373" s="10"/>
      <c r="CFB373" s="10"/>
      <c r="CFI373" s="10"/>
      <c r="CFJ373" s="10"/>
      <c r="CFQ373" s="10"/>
      <c r="CFR373" s="10"/>
      <c r="CFY373" s="10"/>
      <c r="CFZ373" s="10"/>
      <c r="CGG373" s="10"/>
      <c r="CGH373" s="10"/>
      <c r="CGO373" s="10"/>
      <c r="CGP373" s="10"/>
      <c r="CGW373" s="10"/>
      <c r="CGX373" s="10"/>
      <c r="CHE373" s="10"/>
      <c r="CHF373" s="10"/>
      <c r="CHM373" s="10"/>
      <c r="CHN373" s="10"/>
      <c r="CHU373" s="10"/>
      <c r="CHV373" s="10"/>
      <c r="CIC373" s="10"/>
      <c r="CID373" s="10"/>
      <c r="CIK373" s="10"/>
      <c r="CIL373" s="10"/>
      <c r="CIS373" s="10"/>
      <c r="CIT373" s="10"/>
      <c r="CJA373" s="10"/>
      <c r="CJB373" s="10"/>
      <c r="CJI373" s="10"/>
      <c r="CJJ373" s="10"/>
      <c r="CJQ373" s="10"/>
      <c r="CJR373" s="10"/>
      <c r="CJY373" s="10"/>
      <c r="CJZ373" s="10"/>
      <c r="CKG373" s="10"/>
      <c r="CKH373" s="10"/>
      <c r="CKO373" s="10"/>
      <c r="CKP373" s="10"/>
      <c r="CKW373" s="10"/>
      <c r="CKX373" s="10"/>
      <c r="CLE373" s="10"/>
      <c r="CLF373" s="10"/>
      <c r="CLM373" s="10"/>
      <c r="CLN373" s="10"/>
      <c r="CLU373" s="10"/>
      <c r="CLV373" s="10"/>
      <c r="CMC373" s="10"/>
      <c r="CMD373" s="10"/>
      <c r="CMK373" s="10"/>
      <c r="CML373" s="10"/>
      <c r="CMS373" s="10"/>
      <c r="CMT373" s="10"/>
      <c r="CNA373" s="10"/>
      <c r="CNB373" s="10"/>
      <c r="CNI373" s="10"/>
      <c r="CNJ373" s="10"/>
      <c r="CNQ373" s="10"/>
      <c r="CNR373" s="10"/>
      <c r="CNY373" s="10"/>
      <c r="CNZ373" s="10"/>
      <c r="COG373" s="10"/>
      <c r="COH373" s="10"/>
      <c r="COO373" s="10"/>
      <c r="COP373" s="10"/>
      <c r="COW373" s="10"/>
      <c r="COX373" s="10"/>
      <c r="CPE373" s="10"/>
      <c r="CPF373" s="10"/>
      <c r="CPM373" s="10"/>
      <c r="CPN373" s="10"/>
      <c r="CPU373" s="10"/>
      <c r="CPV373" s="10"/>
      <c r="CQC373" s="10"/>
      <c r="CQD373" s="10"/>
      <c r="CQK373" s="10"/>
      <c r="CQL373" s="10"/>
      <c r="CQS373" s="10"/>
      <c r="CQT373" s="10"/>
      <c r="CRA373" s="10"/>
      <c r="CRB373" s="10"/>
      <c r="CRI373" s="10"/>
      <c r="CRJ373" s="10"/>
      <c r="CRQ373" s="10"/>
      <c r="CRR373" s="10"/>
      <c r="CRY373" s="10"/>
      <c r="CRZ373" s="10"/>
      <c r="CSG373" s="10"/>
      <c r="CSH373" s="10"/>
      <c r="CSO373" s="10"/>
      <c r="CSP373" s="10"/>
      <c r="CSW373" s="10"/>
      <c r="CSX373" s="10"/>
      <c r="CTE373" s="10"/>
      <c r="CTF373" s="10"/>
      <c r="CTM373" s="10"/>
      <c r="CTN373" s="10"/>
      <c r="CTU373" s="10"/>
      <c r="CTV373" s="10"/>
      <c r="CUC373" s="10"/>
      <c r="CUD373" s="10"/>
      <c r="CUK373" s="10"/>
      <c r="CUL373" s="10"/>
      <c r="CUS373" s="10"/>
      <c r="CUT373" s="10"/>
      <c r="CVA373" s="10"/>
      <c r="CVB373" s="10"/>
      <c r="CVI373" s="10"/>
      <c r="CVJ373" s="10"/>
      <c r="CVQ373" s="10"/>
      <c r="CVR373" s="10"/>
      <c r="CVY373" s="10"/>
      <c r="CVZ373" s="10"/>
      <c r="CWG373" s="10"/>
      <c r="CWH373" s="10"/>
      <c r="CWO373" s="10"/>
      <c r="CWP373" s="10"/>
      <c r="CWW373" s="10"/>
      <c r="CWX373" s="10"/>
      <c r="CXE373" s="10"/>
      <c r="CXF373" s="10"/>
      <c r="CXM373" s="10"/>
      <c r="CXN373" s="10"/>
      <c r="CXU373" s="10"/>
      <c r="CXV373" s="10"/>
      <c r="CYC373" s="10"/>
      <c r="CYD373" s="10"/>
      <c r="CYK373" s="10"/>
      <c r="CYL373" s="10"/>
      <c r="CYS373" s="10"/>
      <c r="CYT373" s="10"/>
      <c r="CZA373" s="10"/>
      <c r="CZB373" s="10"/>
      <c r="CZI373" s="10"/>
      <c r="CZJ373" s="10"/>
      <c r="CZQ373" s="10"/>
      <c r="CZR373" s="10"/>
      <c r="CZY373" s="10"/>
      <c r="CZZ373" s="10"/>
      <c r="DAG373" s="10"/>
      <c r="DAH373" s="10"/>
      <c r="DAO373" s="10"/>
      <c r="DAP373" s="10"/>
      <c r="DAW373" s="10"/>
      <c r="DAX373" s="10"/>
      <c r="DBE373" s="10"/>
      <c r="DBF373" s="10"/>
      <c r="DBM373" s="10"/>
      <c r="DBN373" s="10"/>
      <c r="DBU373" s="10"/>
      <c r="DBV373" s="10"/>
      <c r="DCC373" s="10"/>
      <c r="DCD373" s="10"/>
      <c r="DCK373" s="10"/>
      <c r="DCL373" s="10"/>
      <c r="DCS373" s="10"/>
      <c r="DCT373" s="10"/>
      <c r="DDA373" s="10"/>
      <c r="DDB373" s="10"/>
      <c r="DDI373" s="10"/>
      <c r="DDJ373" s="10"/>
      <c r="DDQ373" s="10"/>
      <c r="DDR373" s="10"/>
      <c r="DDY373" s="10"/>
      <c r="DDZ373" s="10"/>
      <c r="DEG373" s="10"/>
      <c r="DEH373" s="10"/>
      <c r="DEO373" s="10"/>
      <c r="DEP373" s="10"/>
      <c r="DEW373" s="10"/>
      <c r="DEX373" s="10"/>
      <c r="DFE373" s="10"/>
      <c r="DFF373" s="10"/>
      <c r="DFM373" s="10"/>
      <c r="DFN373" s="10"/>
      <c r="DFU373" s="10"/>
      <c r="DFV373" s="10"/>
      <c r="DGC373" s="10"/>
      <c r="DGD373" s="10"/>
      <c r="DGK373" s="10"/>
      <c r="DGL373" s="10"/>
      <c r="DGS373" s="10"/>
      <c r="DGT373" s="10"/>
      <c r="DHA373" s="10"/>
      <c r="DHB373" s="10"/>
      <c r="DHI373" s="10"/>
      <c r="DHJ373" s="10"/>
      <c r="DHQ373" s="10"/>
      <c r="DHR373" s="10"/>
      <c r="DHY373" s="10"/>
      <c r="DHZ373" s="10"/>
      <c r="DIG373" s="10"/>
      <c r="DIH373" s="10"/>
      <c r="DIO373" s="10"/>
      <c r="DIP373" s="10"/>
      <c r="DIW373" s="10"/>
      <c r="DIX373" s="10"/>
      <c r="DJE373" s="10"/>
      <c r="DJF373" s="10"/>
      <c r="DJM373" s="10"/>
      <c r="DJN373" s="10"/>
      <c r="DJU373" s="10"/>
      <c r="DJV373" s="10"/>
      <c r="DKC373" s="10"/>
      <c r="DKD373" s="10"/>
      <c r="DKK373" s="10"/>
      <c r="DKL373" s="10"/>
      <c r="DKS373" s="10"/>
      <c r="DKT373" s="10"/>
      <c r="DLA373" s="10"/>
      <c r="DLB373" s="10"/>
      <c r="DLI373" s="10"/>
      <c r="DLJ373" s="10"/>
      <c r="DLQ373" s="10"/>
      <c r="DLR373" s="10"/>
      <c r="DLY373" s="10"/>
      <c r="DLZ373" s="10"/>
      <c r="DMG373" s="10"/>
      <c r="DMH373" s="10"/>
      <c r="DMO373" s="10"/>
      <c r="DMP373" s="10"/>
      <c r="DMW373" s="10"/>
      <c r="DMX373" s="10"/>
      <c r="DNE373" s="10"/>
      <c r="DNF373" s="10"/>
      <c r="DNM373" s="10"/>
      <c r="DNN373" s="10"/>
      <c r="DNU373" s="10"/>
      <c r="DNV373" s="10"/>
      <c r="DOC373" s="10"/>
      <c r="DOD373" s="10"/>
      <c r="DOK373" s="10"/>
      <c r="DOL373" s="10"/>
      <c r="DOS373" s="10"/>
      <c r="DOT373" s="10"/>
      <c r="DPA373" s="10"/>
      <c r="DPB373" s="10"/>
      <c r="DPI373" s="10"/>
      <c r="DPJ373" s="10"/>
      <c r="DPQ373" s="10"/>
      <c r="DPR373" s="10"/>
      <c r="DPY373" s="10"/>
      <c r="DPZ373" s="10"/>
      <c r="DQG373" s="10"/>
      <c r="DQH373" s="10"/>
      <c r="DQO373" s="10"/>
      <c r="DQP373" s="10"/>
      <c r="DQW373" s="10"/>
      <c r="DQX373" s="10"/>
      <c r="DRE373" s="10"/>
      <c r="DRF373" s="10"/>
      <c r="DRM373" s="10"/>
      <c r="DRN373" s="10"/>
      <c r="DRU373" s="10"/>
      <c r="DRV373" s="10"/>
      <c r="DSC373" s="10"/>
      <c r="DSD373" s="10"/>
      <c r="DSK373" s="10"/>
      <c r="DSL373" s="10"/>
      <c r="DSS373" s="10"/>
      <c r="DST373" s="10"/>
      <c r="DTA373" s="10"/>
      <c r="DTB373" s="10"/>
      <c r="DTI373" s="10"/>
      <c r="DTJ373" s="10"/>
      <c r="DTQ373" s="10"/>
      <c r="DTR373" s="10"/>
      <c r="DTY373" s="10"/>
      <c r="DTZ373" s="10"/>
      <c r="DUG373" s="10"/>
      <c r="DUH373" s="10"/>
      <c r="DUO373" s="10"/>
      <c r="DUP373" s="10"/>
      <c r="DUW373" s="10"/>
      <c r="DUX373" s="10"/>
      <c r="DVE373" s="10"/>
      <c r="DVF373" s="10"/>
      <c r="DVM373" s="10"/>
      <c r="DVN373" s="10"/>
      <c r="DVU373" s="10"/>
      <c r="DVV373" s="10"/>
      <c r="DWC373" s="10"/>
      <c r="DWD373" s="10"/>
      <c r="DWK373" s="10"/>
      <c r="DWL373" s="10"/>
      <c r="DWS373" s="10"/>
      <c r="DWT373" s="10"/>
      <c r="DXA373" s="10"/>
      <c r="DXB373" s="10"/>
      <c r="DXI373" s="10"/>
      <c r="DXJ373" s="10"/>
      <c r="DXQ373" s="10"/>
      <c r="DXR373" s="10"/>
      <c r="DXY373" s="10"/>
      <c r="DXZ373" s="10"/>
      <c r="DYG373" s="10"/>
      <c r="DYH373" s="10"/>
      <c r="DYO373" s="10"/>
      <c r="DYP373" s="10"/>
      <c r="DYW373" s="10"/>
      <c r="DYX373" s="10"/>
      <c r="DZE373" s="10"/>
      <c r="DZF373" s="10"/>
      <c r="DZM373" s="10"/>
      <c r="DZN373" s="10"/>
      <c r="DZU373" s="10"/>
      <c r="DZV373" s="10"/>
      <c r="EAC373" s="10"/>
      <c r="EAD373" s="10"/>
      <c r="EAK373" s="10"/>
      <c r="EAL373" s="10"/>
      <c r="EAS373" s="10"/>
      <c r="EAT373" s="10"/>
      <c r="EBA373" s="10"/>
      <c r="EBB373" s="10"/>
      <c r="EBI373" s="10"/>
      <c r="EBJ373" s="10"/>
      <c r="EBQ373" s="10"/>
      <c r="EBR373" s="10"/>
      <c r="EBY373" s="10"/>
      <c r="EBZ373" s="10"/>
      <c r="ECG373" s="10"/>
      <c r="ECH373" s="10"/>
      <c r="ECO373" s="10"/>
      <c r="ECP373" s="10"/>
      <c r="ECW373" s="10"/>
      <c r="ECX373" s="10"/>
      <c r="EDE373" s="10"/>
      <c r="EDF373" s="10"/>
      <c r="EDM373" s="10"/>
      <c r="EDN373" s="10"/>
      <c r="EDU373" s="10"/>
      <c r="EDV373" s="10"/>
      <c r="EEC373" s="10"/>
      <c r="EED373" s="10"/>
      <c r="EEK373" s="10"/>
      <c r="EEL373" s="10"/>
      <c r="EES373" s="10"/>
      <c r="EET373" s="10"/>
      <c r="EFA373" s="10"/>
      <c r="EFB373" s="10"/>
      <c r="EFI373" s="10"/>
      <c r="EFJ373" s="10"/>
      <c r="EFQ373" s="10"/>
      <c r="EFR373" s="10"/>
      <c r="EFY373" s="10"/>
      <c r="EFZ373" s="10"/>
      <c r="EGG373" s="10"/>
      <c r="EGH373" s="10"/>
      <c r="EGO373" s="10"/>
      <c r="EGP373" s="10"/>
      <c r="EGW373" s="10"/>
      <c r="EGX373" s="10"/>
      <c r="EHE373" s="10"/>
      <c r="EHF373" s="10"/>
      <c r="EHM373" s="10"/>
      <c r="EHN373" s="10"/>
      <c r="EHU373" s="10"/>
      <c r="EHV373" s="10"/>
      <c r="EIC373" s="10"/>
      <c r="EID373" s="10"/>
      <c r="EIK373" s="10"/>
      <c r="EIL373" s="10"/>
      <c r="EIS373" s="10"/>
      <c r="EIT373" s="10"/>
      <c r="EJA373" s="10"/>
      <c r="EJB373" s="10"/>
      <c r="EJI373" s="10"/>
      <c r="EJJ373" s="10"/>
      <c r="EJQ373" s="10"/>
      <c r="EJR373" s="10"/>
      <c r="EJY373" s="10"/>
      <c r="EJZ373" s="10"/>
      <c r="EKG373" s="10"/>
      <c r="EKH373" s="10"/>
      <c r="EKO373" s="10"/>
      <c r="EKP373" s="10"/>
      <c r="EKW373" s="10"/>
      <c r="EKX373" s="10"/>
      <c r="ELE373" s="10"/>
      <c r="ELF373" s="10"/>
      <c r="ELM373" s="10"/>
      <c r="ELN373" s="10"/>
      <c r="ELU373" s="10"/>
      <c r="ELV373" s="10"/>
      <c r="EMC373" s="10"/>
      <c r="EMD373" s="10"/>
      <c r="EMK373" s="10"/>
      <c r="EML373" s="10"/>
      <c r="EMS373" s="10"/>
      <c r="EMT373" s="10"/>
      <c r="ENA373" s="10"/>
      <c r="ENB373" s="10"/>
      <c r="ENI373" s="10"/>
      <c r="ENJ373" s="10"/>
      <c r="ENQ373" s="10"/>
      <c r="ENR373" s="10"/>
      <c r="ENY373" s="10"/>
      <c r="ENZ373" s="10"/>
      <c r="EOG373" s="10"/>
      <c r="EOH373" s="10"/>
      <c r="EOO373" s="10"/>
      <c r="EOP373" s="10"/>
      <c r="EOW373" s="10"/>
      <c r="EOX373" s="10"/>
      <c r="EPE373" s="10"/>
      <c r="EPF373" s="10"/>
      <c r="EPM373" s="10"/>
      <c r="EPN373" s="10"/>
      <c r="EPU373" s="10"/>
      <c r="EPV373" s="10"/>
      <c r="EQC373" s="10"/>
      <c r="EQD373" s="10"/>
      <c r="EQK373" s="10"/>
      <c r="EQL373" s="10"/>
      <c r="EQS373" s="10"/>
      <c r="EQT373" s="10"/>
      <c r="ERA373" s="10"/>
      <c r="ERB373" s="10"/>
      <c r="ERI373" s="10"/>
      <c r="ERJ373" s="10"/>
      <c r="ERQ373" s="10"/>
      <c r="ERR373" s="10"/>
      <c r="ERY373" s="10"/>
      <c r="ERZ373" s="10"/>
      <c r="ESG373" s="10"/>
      <c r="ESH373" s="10"/>
      <c r="ESO373" s="10"/>
      <c r="ESP373" s="10"/>
      <c r="ESW373" s="10"/>
      <c r="ESX373" s="10"/>
      <c r="ETE373" s="10"/>
      <c r="ETF373" s="10"/>
      <c r="ETM373" s="10"/>
      <c r="ETN373" s="10"/>
      <c r="ETU373" s="10"/>
      <c r="ETV373" s="10"/>
      <c r="EUC373" s="10"/>
      <c r="EUD373" s="10"/>
      <c r="EUK373" s="10"/>
      <c r="EUL373" s="10"/>
      <c r="EUS373" s="10"/>
      <c r="EUT373" s="10"/>
      <c r="EVA373" s="10"/>
      <c r="EVB373" s="10"/>
      <c r="EVI373" s="10"/>
      <c r="EVJ373" s="10"/>
      <c r="EVQ373" s="10"/>
      <c r="EVR373" s="10"/>
      <c r="EVY373" s="10"/>
      <c r="EVZ373" s="10"/>
      <c r="EWG373" s="10"/>
      <c r="EWH373" s="10"/>
      <c r="EWO373" s="10"/>
      <c r="EWP373" s="10"/>
      <c r="EWW373" s="10"/>
      <c r="EWX373" s="10"/>
      <c r="EXE373" s="10"/>
      <c r="EXF373" s="10"/>
      <c r="EXM373" s="10"/>
      <c r="EXN373" s="10"/>
      <c r="EXU373" s="10"/>
      <c r="EXV373" s="10"/>
      <c r="EYC373" s="10"/>
      <c r="EYD373" s="10"/>
      <c r="EYK373" s="10"/>
      <c r="EYL373" s="10"/>
      <c r="EYS373" s="10"/>
      <c r="EYT373" s="10"/>
      <c r="EZA373" s="10"/>
      <c r="EZB373" s="10"/>
      <c r="EZI373" s="10"/>
      <c r="EZJ373" s="10"/>
      <c r="EZQ373" s="10"/>
      <c r="EZR373" s="10"/>
      <c r="EZY373" s="10"/>
      <c r="EZZ373" s="10"/>
      <c r="FAG373" s="10"/>
      <c r="FAH373" s="10"/>
      <c r="FAO373" s="10"/>
      <c r="FAP373" s="10"/>
      <c r="FAW373" s="10"/>
      <c r="FAX373" s="10"/>
      <c r="FBE373" s="10"/>
      <c r="FBF373" s="10"/>
      <c r="FBM373" s="10"/>
      <c r="FBN373" s="10"/>
      <c r="FBU373" s="10"/>
      <c r="FBV373" s="10"/>
      <c r="FCC373" s="10"/>
      <c r="FCD373" s="10"/>
      <c r="FCK373" s="10"/>
      <c r="FCL373" s="10"/>
      <c r="FCS373" s="10"/>
      <c r="FCT373" s="10"/>
      <c r="FDA373" s="10"/>
      <c r="FDB373" s="10"/>
      <c r="FDI373" s="10"/>
      <c r="FDJ373" s="10"/>
      <c r="FDQ373" s="10"/>
      <c r="FDR373" s="10"/>
      <c r="FDY373" s="10"/>
      <c r="FDZ373" s="10"/>
      <c r="FEG373" s="10"/>
      <c r="FEH373" s="10"/>
      <c r="FEO373" s="10"/>
      <c r="FEP373" s="10"/>
      <c r="FEW373" s="10"/>
      <c r="FEX373" s="10"/>
      <c r="FFE373" s="10"/>
      <c r="FFF373" s="10"/>
      <c r="FFM373" s="10"/>
      <c r="FFN373" s="10"/>
      <c r="FFU373" s="10"/>
      <c r="FFV373" s="10"/>
      <c r="FGC373" s="10"/>
      <c r="FGD373" s="10"/>
      <c r="FGK373" s="10"/>
      <c r="FGL373" s="10"/>
      <c r="FGS373" s="10"/>
      <c r="FGT373" s="10"/>
      <c r="FHA373" s="10"/>
      <c r="FHB373" s="10"/>
      <c r="FHI373" s="10"/>
      <c r="FHJ373" s="10"/>
      <c r="FHQ373" s="10"/>
      <c r="FHR373" s="10"/>
      <c r="FHY373" s="10"/>
      <c r="FHZ373" s="10"/>
      <c r="FIG373" s="10"/>
      <c r="FIH373" s="10"/>
      <c r="FIO373" s="10"/>
      <c r="FIP373" s="10"/>
      <c r="FIW373" s="10"/>
      <c r="FIX373" s="10"/>
      <c r="FJE373" s="10"/>
      <c r="FJF373" s="10"/>
      <c r="FJM373" s="10"/>
      <c r="FJN373" s="10"/>
      <c r="FJU373" s="10"/>
      <c r="FJV373" s="10"/>
      <c r="FKC373" s="10"/>
      <c r="FKD373" s="10"/>
      <c r="FKK373" s="10"/>
      <c r="FKL373" s="10"/>
      <c r="FKS373" s="10"/>
      <c r="FKT373" s="10"/>
      <c r="FLA373" s="10"/>
      <c r="FLB373" s="10"/>
      <c r="FLI373" s="10"/>
      <c r="FLJ373" s="10"/>
      <c r="FLQ373" s="10"/>
      <c r="FLR373" s="10"/>
      <c r="FLY373" s="10"/>
      <c r="FLZ373" s="10"/>
      <c r="FMG373" s="10"/>
      <c r="FMH373" s="10"/>
      <c r="FMO373" s="10"/>
      <c r="FMP373" s="10"/>
      <c r="FMW373" s="10"/>
      <c r="FMX373" s="10"/>
      <c r="FNE373" s="10"/>
      <c r="FNF373" s="10"/>
      <c r="FNM373" s="10"/>
      <c r="FNN373" s="10"/>
      <c r="FNU373" s="10"/>
      <c r="FNV373" s="10"/>
      <c r="FOC373" s="10"/>
      <c r="FOD373" s="10"/>
      <c r="FOK373" s="10"/>
      <c r="FOL373" s="10"/>
      <c r="FOS373" s="10"/>
      <c r="FOT373" s="10"/>
      <c r="FPA373" s="10"/>
      <c r="FPB373" s="10"/>
      <c r="FPI373" s="10"/>
      <c r="FPJ373" s="10"/>
      <c r="FPQ373" s="10"/>
      <c r="FPR373" s="10"/>
      <c r="FPY373" s="10"/>
      <c r="FPZ373" s="10"/>
      <c r="FQG373" s="10"/>
      <c r="FQH373" s="10"/>
      <c r="FQO373" s="10"/>
      <c r="FQP373" s="10"/>
      <c r="FQW373" s="10"/>
      <c r="FQX373" s="10"/>
      <c r="FRE373" s="10"/>
      <c r="FRF373" s="10"/>
      <c r="FRM373" s="10"/>
      <c r="FRN373" s="10"/>
      <c r="FRU373" s="10"/>
      <c r="FRV373" s="10"/>
      <c r="FSC373" s="10"/>
      <c r="FSD373" s="10"/>
      <c r="FSK373" s="10"/>
      <c r="FSL373" s="10"/>
      <c r="FSS373" s="10"/>
      <c r="FST373" s="10"/>
      <c r="FTA373" s="10"/>
      <c r="FTB373" s="10"/>
      <c r="FTI373" s="10"/>
      <c r="FTJ373" s="10"/>
      <c r="FTQ373" s="10"/>
      <c r="FTR373" s="10"/>
      <c r="FTY373" s="10"/>
      <c r="FTZ373" s="10"/>
      <c r="FUG373" s="10"/>
      <c r="FUH373" s="10"/>
      <c r="FUO373" s="10"/>
      <c r="FUP373" s="10"/>
      <c r="FUW373" s="10"/>
      <c r="FUX373" s="10"/>
      <c r="FVE373" s="10"/>
      <c r="FVF373" s="10"/>
      <c r="FVM373" s="10"/>
      <c r="FVN373" s="10"/>
      <c r="FVU373" s="10"/>
      <c r="FVV373" s="10"/>
      <c r="FWC373" s="10"/>
      <c r="FWD373" s="10"/>
      <c r="FWK373" s="10"/>
      <c r="FWL373" s="10"/>
      <c r="FWS373" s="10"/>
      <c r="FWT373" s="10"/>
      <c r="FXA373" s="10"/>
      <c r="FXB373" s="10"/>
      <c r="FXI373" s="10"/>
      <c r="FXJ373" s="10"/>
      <c r="FXQ373" s="10"/>
      <c r="FXR373" s="10"/>
      <c r="FXY373" s="10"/>
      <c r="FXZ373" s="10"/>
      <c r="FYG373" s="10"/>
      <c r="FYH373" s="10"/>
      <c r="FYO373" s="10"/>
      <c r="FYP373" s="10"/>
      <c r="FYW373" s="10"/>
      <c r="FYX373" s="10"/>
      <c r="FZE373" s="10"/>
      <c r="FZF373" s="10"/>
      <c r="FZM373" s="10"/>
      <c r="FZN373" s="10"/>
      <c r="FZU373" s="10"/>
      <c r="FZV373" s="10"/>
      <c r="GAC373" s="10"/>
      <c r="GAD373" s="10"/>
      <c r="GAK373" s="10"/>
      <c r="GAL373" s="10"/>
      <c r="GAS373" s="10"/>
      <c r="GAT373" s="10"/>
      <c r="GBA373" s="10"/>
      <c r="GBB373" s="10"/>
      <c r="GBI373" s="10"/>
      <c r="GBJ373" s="10"/>
      <c r="GBQ373" s="10"/>
      <c r="GBR373" s="10"/>
      <c r="GBY373" s="10"/>
      <c r="GBZ373" s="10"/>
      <c r="GCG373" s="10"/>
      <c r="GCH373" s="10"/>
      <c r="GCO373" s="10"/>
      <c r="GCP373" s="10"/>
      <c r="GCW373" s="10"/>
      <c r="GCX373" s="10"/>
      <c r="GDE373" s="10"/>
      <c r="GDF373" s="10"/>
      <c r="GDM373" s="10"/>
      <c r="GDN373" s="10"/>
      <c r="GDU373" s="10"/>
      <c r="GDV373" s="10"/>
      <c r="GEC373" s="10"/>
      <c r="GED373" s="10"/>
      <c r="GEK373" s="10"/>
      <c r="GEL373" s="10"/>
      <c r="GES373" s="10"/>
      <c r="GET373" s="10"/>
      <c r="GFA373" s="10"/>
      <c r="GFB373" s="10"/>
      <c r="GFI373" s="10"/>
      <c r="GFJ373" s="10"/>
      <c r="GFQ373" s="10"/>
      <c r="GFR373" s="10"/>
      <c r="GFY373" s="10"/>
      <c r="GFZ373" s="10"/>
      <c r="GGG373" s="10"/>
      <c r="GGH373" s="10"/>
      <c r="GGO373" s="10"/>
      <c r="GGP373" s="10"/>
      <c r="GGW373" s="10"/>
      <c r="GGX373" s="10"/>
      <c r="GHE373" s="10"/>
      <c r="GHF373" s="10"/>
      <c r="GHM373" s="10"/>
      <c r="GHN373" s="10"/>
      <c r="GHU373" s="10"/>
      <c r="GHV373" s="10"/>
      <c r="GIC373" s="10"/>
      <c r="GID373" s="10"/>
      <c r="GIK373" s="10"/>
      <c r="GIL373" s="10"/>
      <c r="GIS373" s="10"/>
      <c r="GIT373" s="10"/>
      <c r="GJA373" s="10"/>
      <c r="GJB373" s="10"/>
      <c r="GJI373" s="10"/>
      <c r="GJJ373" s="10"/>
      <c r="GJQ373" s="10"/>
      <c r="GJR373" s="10"/>
      <c r="GJY373" s="10"/>
      <c r="GJZ373" s="10"/>
      <c r="GKG373" s="10"/>
      <c r="GKH373" s="10"/>
      <c r="GKO373" s="10"/>
      <c r="GKP373" s="10"/>
      <c r="GKW373" s="10"/>
      <c r="GKX373" s="10"/>
      <c r="GLE373" s="10"/>
      <c r="GLF373" s="10"/>
      <c r="GLM373" s="10"/>
      <c r="GLN373" s="10"/>
      <c r="GLU373" s="10"/>
      <c r="GLV373" s="10"/>
      <c r="GMC373" s="10"/>
      <c r="GMD373" s="10"/>
      <c r="GMK373" s="10"/>
      <c r="GML373" s="10"/>
      <c r="GMS373" s="10"/>
      <c r="GMT373" s="10"/>
      <c r="GNA373" s="10"/>
      <c r="GNB373" s="10"/>
      <c r="GNI373" s="10"/>
      <c r="GNJ373" s="10"/>
      <c r="GNQ373" s="10"/>
      <c r="GNR373" s="10"/>
      <c r="GNY373" s="10"/>
      <c r="GNZ373" s="10"/>
      <c r="GOG373" s="10"/>
      <c r="GOH373" s="10"/>
      <c r="GOO373" s="10"/>
      <c r="GOP373" s="10"/>
      <c r="GOW373" s="10"/>
      <c r="GOX373" s="10"/>
      <c r="GPE373" s="10"/>
      <c r="GPF373" s="10"/>
      <c r="GPM373" s="10"/>
      <c r="GPN373" s="10"/>
      <c r="GPU373" s="10"/>
      <c r="GPV373" s="10"/>
      <c r="GQC373" s="10"/>
      <c r="GQD373" s="10"/>
      <c r="GQK373" s="10"/>
      <c r="GQL373" s="10"/>
      <c r="GQS373" s="10"/>
      <c r="GQT373" s="10"/>
      <c r="GRA373" s="10"/>
      <c r="GRB373" s="10"/>
      <c r="GRI373" s="10"/>
      <c r="GRJ373" s="10"/>
      <c r="GRQ373" s="10"/>
      <c r="GRR373" s="10"/>
      <c r="GRY373" s="10"/>
      <c r="GRZ373" s="10"/>
      <c r="GSG373" s="10"/>
      <c r="GSH373" s="10"/>
      <c r="GSO373" s="10"/>
      <c r="GSP373" s="10"/>
      <c r="GSW373" s="10"/>
      <c r="GSX373" s="10"/>
      <c r="GTE373" s="10"/>
      <c r="GTF373" s="10"/>
      <c r="GTM373" s="10"/>
      <c r="GTN373" s="10"/>
      <c r="GTU373" s="10"/>
      <c r="GTV373" s="10"/>
      <c r="GUC373" s="10"/>
      <c r="GUD373" s="10"/>
      <c r="GUK373" s="10"/>
      <c r="GUL373" s="10"/>
      <c r="GUS373" s="10"/>
      <c r="GUT373" s="10"/>
      <c r="GVA373" s="10"/>
      <c r="GVB373" s="10"/>
      <c r="GVI373" s="10"/>
      <c r="GVJ373" s="10"/>
      <c r="GVQ373" s="10"/>
      <c r="GVR373" s="10"/>
      <c r="GVY373" s="10"/>
      <c r="GVZ373" s="10"/>
      <c r="GWG373" s="10"/>
      <c r="GWH373" s="10"/>
      <c r="GWO373" s="10"/>
      <c r="GWP373" s="10"/>
      <c r="GWW373" s="10"/>
      <c r="GWX373" s="10"/>
      <c r="GXE373" s="10"/>
      <c r="GXF373" s="10"/>
      <c r="GXM373" s="10"/>
      <c r="GXN373" s="10"/>
      <c r="GXU373" s="10"/>
      <c r="GXV373" s="10"/>
      <c r="GYC373" s="10"/>
      <c r="GYD373" s="10"/>
      <c r="GYK373" s="10"/>
      <c r="GYL373" s="10"/>
      <c r="GYS373" s="10"/>
      <c r="GYT373" s="10"/>
      <c r="GZA373" s="10"/>
      <c r="GZB373" s="10"/>
      <c r="GZI373" s="10"/>
      <c r="GZJ373" s="10"/>
      <c r="GZQ373" s="10"/>
      <c r="GZR373" s="10"/>
      <c r="GZY373" s="10"/>
      <c r="GZZ373" s="10"/>
      <c r="HAG373" s="10"/>
      <c r="HAH373" s="10"/>
      <c r="HAO373" s="10"/>
      <c r="HAP373" s="10"/>
      <c r="HAW373" s="10"/>
      <c r="HAX373" s="10"/>
      <c r="HBE373" s="10"/>
      <c r="HBF373" s="10"/>
      <c r="HBM373" s="10"/>
      <c r="HBN373" s="10"/>
      <c r="HBU373" s="10"/>
      <c r="HBV373" s="10"/>
      <c r="HCC373" s="10"/>
      <c r="HCD373" s="10"/>
      <c r="HCK373" s="10"/>
      <c r="HCL373" s="10"/>
      <c r="HCS373" s="10"/>
      <c r="HCT373" s="10"/>
      <c r="HDA373" s="10"/>
      <c r="HDB373" s="10"/>
      <c r="HDI373" s="10"/>
      <c r="HDJ373" s="10"/>
      <c r="HDQ373" s="10"/>
      <c r="HDR373" s="10"/>
      <c r="HDY373" s="10"/>
      <c r="HDZ373" s="10"/>
      <c r="HEG373" s="10"/>
      <c r="HEH373" s="10"/>
      <c r="HEO373" s="10"/>
      <c r="HEP373" s="10"/>
      <c r="HEW373" s="10"/>
      <c r="HEX373" s="10"/>
      <c r="HFE373" s="10"/>
      <c r="HFF373" s="10"/>
      <c r="HFM373" s="10"/>
      <c r="HFN373" s="10"/>
      <c r="HFU373" s="10"/>
      <c r="HFV373" s="10"/>
      <c r="HGC373" s="10"/>
      <c r="HGD373" s="10"/>
      <c r="HGK373" s="10"/>
      <c r="HGL373" s="10"/>
      <c r="HGS373" s="10"/>
      <c r="HGT373" s="10"/>
      <c r="HHA373" s="10"/>
      <c r="HHB373" s="10"/>
      <c r="HHI373" s="10"/>
      <c r="HHJ373" s="10"/>
      <c r="HHQ373" s="10"/>
      <c r="HHR373" s="10"/>
      <c r="HHY373" s="10"/>
      <c r="HHZ373" s="10"/>
      <c r="HIG373" s="10"/>
      <c r="HIH373" s="10"/>
      <c r="HIO373" s="10"/>
      <c r="HIP373" s="10"/>
      <c r="HIW373" s="10"/>
      <c r="HIX373" s="10"/>
      <c r="HJE373" s="10"/>
      <c r="HJF373" s="10"/>
      <c r="HJM373" s="10"/>
      <c r="HJN373" s="10"/>
      <c r="HJU373" s="10"/>
      <c r="HJV373" s="10"/>
      <c r="HKC373" s="10"/>
      <c r="HKD373" s="10"/>
      <c r="HKK373" s="10"/>
      <c r="HKL373" s="10"/>
      <c r="HKS373" s="10"/>
      <c r="HKT373" s="10"/>
      <c r="HLA373" s="10"/>
      <c r="HLB373" s="10"/>
      <c r="HLI373" s="10"/>
      <c r="HLJ373" s="10"/>
      <c r="HLQ373" s="10"/>
      <c r="HLR373" s="10"/>
      <c r="HLY373" s="10"/>
      <c r="HLZ373" s="10"/>
      <c r="HMG373" s="10"/>
      <c r="HMH373" s="10"/>
      <c r="HMO373" s="10"/>
      <c r="HMP373" s="10"/>
      <c r="HMW373" s="10"/>
      <c r="HMX373" s="10"/>
      <c r="HNE373" s="10"/>
      <c r="HNF373" s="10"/>
      <c r="HNM373" s="10"/>
      <c r="HNN373" s="10"/>
      <c r="HNU373" s="10"/>
      <c r="HNV373" s="10"/>
      <c r="HOC373" s="10"/>
      <c r="HOD373" s="10"/>
      <c r="HOK373" s="10"/>
      <c r="HOL373" s="10"/>
      <c r="HOS373" s="10"/>
      <c r="HOT373" s="10"/>
      <c r="HPA373" s="10"/>
      <c r="HPB373" s="10"/>
      <c r="HPI373" s="10"/>
      <c r="HPJ373" s="10"/>
      <c r="HPQ373" s="10"/>
      <c r="HPR373" s="10"/>
      <c r="HPY373" s="10"/>
      <c r="HPZ373" s="10"/>
      <c r="HQG373" s="10"/>
      <c r="HQH373" s="10"/>
      <c r="HQO373" s="10"/>
      <c r="HQP373" s="10"/>
      <c r="HQW373" s="10"/>
      <c r="HQX373" s="10"/>
      <c r="HRE373" s="10"/>
      <c r="HRF373" s="10"/>
      <c r="HRM373" s="10"/>
      <c r="HRN373" s="10"/>
      <c r="HRU373" s="10"/>
      <c r="HRV373" s="10"/>
      <c r="HSC373" s="10"/>
      <c r="HSD373" s="10"/>
      <c r="HSK373" s="10"/>
      <c r="HSL373" s="10"/>
      <c r="HSS373" s="10"/>
      <c r="HST373" s="10"/>
      <c r="HTA373" s="10"/>
      <c r="HTB373" s="10"/>
      <c r="HTI373" s="10"/>
      <c r="HTJ373" s="10"/>
      <c r="HTQ373" s="10"/>
      <c r="HTR373" s="10"/>
      <c r="HTY373" s="10"/>
      <c r="HTZ373" s="10"/>
      <c r="HUG373" s="10"/>
      <c r="HUH373" s="10"/>
      <c r="HUO373" s="10"/>
      <c r="HUP373" s="10"/>
      <c r="HUW373" s="10"/>
      <c r="HUX373" s="10"/>
      <c r="HVE373" s="10"/>
      <c r="HVF373" s="10"/>
      <c r="HVM373" s="10"/>
      <c r="HVN373" s="10"/>
      <c r="HVU373" s="10"/>
      <c r="HVV373" s="10"/>
      <c r="HWC373" s="10"/>
      <c r="HWD373" s="10"/>
      <c r="HWK373" s="10"/>
      <c r="HWL373" s="10"/>
      <c r="HWS373" s="10"/>
      <c r="HWT373" s="10"/>
      <c r="HXA373" s="10"/>
      <c r="HXB373" s="10"/>
      <c r="HXI373" s="10"/>
      <c r="HXJ373" s="10"/>
      <c r="HXQ373" s="10"/>
      <c r="HXR373" s="10"/>
      <c r="HXY373" s="10"/>
      <c r="HXZ373" s="10"/>
      <c r="HYG373" s="10"/>
      <c r="HYH373" s="10"/>
      <c r="HYO373" s="10"/>
      <c r="HYP373" s="10"/>
      <c r="HYW373" s="10"/>
      <c r="HYX373" s="10"/>
      <c r="HZE373" s="10"/>
      <c r="HZF373" s="10"/>
      <c r="HZM373" s="10"/>
      <c r="HZN373" s="10"/>
      <c r="HZU373" s="10"/>
      <c r="HZV373" s="10"/>
      <c r="IAC373" s="10"/>
      <c r="IAD373" s="10"/>
      <c r="IAK373" s="10"/>
      <c r="IAL373" s="10"/>
      <c r="IAS373" s="10"/>
      <c r="IAT373" s="10"/>
      <c r="IBA373" s="10"/>
      <c r="IBB373" s="10"/>
      <c r="IBI373" s="10"/>
      <c r="IBJ373" s="10"/>
      <c r="IBQ373" s="10"/>
      <c r="IBR373" s="10"/>
      <c r="IBY373" s="10"/>
      <c r="IBZ373" s="10"/>
      <c r="ICG373" s="10"/>
      <c r="ICH373" s="10"/>
      <c r="ICO373" s="10"/>
      <c r="ICP373" s="10"/>
      <c r="ICW373" s="10"/>
      <c r="ICX373" s="10"/>
      <c r="IDE373" s="10"/>
      <c r="IDF373" s="10"/>
      <c r="IDM373" s="10"/>
      <c r="IDN373" s="10"/>
      <c r="IDU373" s="10"/>
      <c r="IDV373" s="10"/>
      <c r="IEC373" s="10"/>
      <c r="IED373" s="10"/>
      <c r="IEK373" s="10"/>
      <c r="IEL373" s="10"/>
      <c r="IES373" s="10"/>
      <c r="IET373" s="10"/>
      <c r="IFA373" s="10"/>
      <c r="IFB373" s="10"/>
      <c r="IFI373" s="10"/>
      <c r="IFJ373" s="10"/>
      <c r="IFQ373" s="10"/>
      <c r="IFR373" s="10"/>
      <c r="IFY373" s="10"/>
      <c r="IFZ373" s="10"/>
      <c r="IGG373" s="10"/>
      <c r="IGH373" s="10"/>
      <c r="IGO373" s="10"/>
      <c r="IGP373" s="10"/>
      <c r="IGW373" s="10"/>
      <c r="IGX373" s="10"/>
      <c r="IHE373" s="10"/>
      <c r="IHF373" s="10"/>
      <c r="IHM373" s="10"/>
      <c r="IHN373" s="10"/>
      <c r="IHU373" s="10"/>
      <c r="IHV373" s="10"/>
      <c r="IIC373" s="10"/>
      <c r="IID373" s="10"/>
      <c r="IIK373" s="10"/>
      <c r="IIL373" s="10"/>
      <c r="IIS373" s="10"/>
      <c r="IIT373" s="10"/>
      <c r="IJA373" s="10"/>
      <c r="IJB373" s="10"/>
      <c r="IJI373" s="10"/>
      <c r="IJJ373" s="10"/>
      <c r="IJQ373" s="10"/>
      <c r="IJR373" s="10"/>
      <c r="IJY373" s="10"/>
      <c r="IJZ373" s="10"/>
      <c r="IKG373" s="10"/>
      <c r="IKH373" s="10"/>
      <c r="IKO373" s="10"/>
      <c r="IKP373" s="10"/>
      <c r="IKW373" s="10"/>
      <c r="IKX373" s="10"/>
      <c r="ILE373" s="10"/>
      <c r="ILF373" s="10"/>
      <c r="ILM373" s="10"/>
      <c r="ILN373" s="10"/>
      <c r="ILU373" s="10"/>
      <c r="ILV373" s="10"/>
      <c r="IMC373" s="10"/>
      <c r="IMD373" s="10"/>
      <c r="IMK373" s="10"/>
      <c r="IML373" s="10"/>
      <c r="IMS373" s="10"/>
      <c r="IMT373" s="10"/>
      <c r="INA373" s="10"/>
      <c r="INB373" s="10"/>
      <c r="INI373" s="10"/>
      <c r="INJ373" s="10"/>
      <c r="INQ373" s="10"/>
      <c r="INR373" s="10"/>
      <c r="INY373" s="10"/>
      <c r="INZ373" s="10"/>
      <c r="IOG373" s="10"/>
      <c r="IOH373" s="10"/>
      <c r="IOO373" s="10"/>
      <c r="IOP373" s="10"/>
      <c r="IOW373" s="10"/>
      <c r="IOX373" s="10"/>
      <c r="IPE373" s="10"/>
      <c r="IPF373" s="10"/>
      <c r="IPM373" s="10"/>
      <c r="IPN373" s="10"/>
      <c r="IPU373" s="10"/>
      <c r="IPV373" s="10"/>
      <c r="IQC373" s="10"/>
      <c r="IQD373" s="10"/>
      <c r="IQK373" s="10"/>
      <c r="IQL373" s="10"/>
      <c r="IQS373" s="10"/>
      <c r="IQT373" s="10"/>
      <c r="IRA373" s="10"/>
      <c r="IRB373" s="10"/>
      <c r="IRI373" s="10"/>
      <c r="IRJ373" s="10"/>
      <c r="IRQ373" s="10"/>
      <c r="IRR373" s="10"/>
      <c r="IRY373" s="10"/>
      <c r="IRZ373" s="10"/>
      <c r="ISG373" s="10"/>
      <c r="ISH373" s="10"/>
      <c r="ISO373" s="10"/>
      <c r="ISP373" s="10"/>
      <c r="ISW373" s="10"/>
      <c r="ISX373" s="10"/>
      <c r="ITE373" s="10"/>
      <c r="ITF373" s="10"/>
      <c r="ITM373" s="10"/>
      <c r="ITN373" s="10"/>
      <c r="ITU373" s="10"/>
      <c r="ITV373" s="10"/>
      <c r="IUC373" s="10"/>
      <c r="IUD373" s="10"/>
      <c r="IUK373" s="10"/>
      <c r="IUL373" s="10"/>
      <c r="IUS373" s="10"/>
      <c r="IUT373" s="10"/>
      <c r="IVA373" s="10"/>
      <c r="IVB373" s="10"/>
      <c r="IVI373" s="10"/>
      <c r="IVJ373" s="10"/>
      <c r="IVQ373" s="10"/>
      <c r="IVR373" s="10"/>
      <c r="IVY373" s="10"/>
      <c r="IVZ373" s="10"/>
      <c r="IWG373" s="10"/>
      <c r="IWH373" s="10"/>
      <c r="IWO373" s="10"/>
      <c r="IWP373" s="10"/>
      <c r="IWW373" s="10"/>
      <c r="IWX373" s="10"/>
      <c r="IXE373" s="10"/>
      <c r="IXF373" s="10"/>
      <c r="IXM373" s="10"/>
      <c r="IXN373" s="10"/>
      <c r="IXU373" s="10"/>
      <c r="IXV373" s="10"/>
      <c r="IYC373" s="10"/>
      <c r="IYD373" s="10"/>
      <c r="IYK373" s="10"/>
      <c r="IYL373" s="10"/>
      <c r="IYS373" s="10"/>
      <c r="IYT373" s="10"/>
      <c r="IZA373" s="10"/>
      <c r="IZB373" s="10"/>
      <c r="IZI373" s="10"/>
      <c r="IZJ373" s="10"/>
      <c r="IZQ373" s="10"/>
      <c r="IZR373" s="10"/>
      <c r="IZY373" s="10"/>
      <c r="IZZ373" s="10"/>
      <c r="JAG373" s="10"/>
      <c r="JAH373" s="10"/>
      <c r="JAO373" s="10"/>
      <c r="JAP373" s="10"/>
      <c r="JAW373" s="10"/>
      <c r="JAX373" s="10"/>
      <c r="JBE373" s="10"/>
      <c r="JBF373" s="10"/>
      <c r="JBM373" s="10"/>
      <c r="JBN373" s="10"/>
      <c r="JBU373" s="10"/>
      <c r="JBV373" s="10"/>
      <c r="JCC373" s="10"/>
      <c r="JCD373" s="10"/>
      <c r="JCK373" s="10"/>
      <c r="JCL373" s="10"/>
      <c r="JCS373" s="10"/>
      <c r="JCT373" s="10"/>
      <c r="JDA373" s="10"/>
      <c r="JDB373" s="10"/>
      <c r="JDI373" s="10"/>
      <c r="JDJ373" s="10"/>
      <c r="JDQ373" s="10"/>
      <c r="JDR373" s="10"/>
      <c r="JDY373" s="10"/>
      <c r="JDZ373" s="10"/>
      <c r="JEG373" s="10"/>
      <c r="JEH373" s="10"/>
      <c r="JEO373" s="10"/>
      <c r="JEP373" s="10"/>
      <c r="JEW373" s="10"/>
      <c r="JEX373" s="10"/>
      <c r="JFE373" s="10"/>
      <c r="JFF373" s="10"/>
      <c r="JFM373" s="10"/>
      <c r="JFN373" s="10"/>
      <c r="JFU373" s="10"/>
      <c r="JFV373" s="10"/>
      <c r="JGC373" s="10"/>
      <c r="JGD373" s="10"/>
      <c r="JGK373" s="10"/>
      <c r="JGL373" s="10"/>
      <c r="JGS373" s="10"/>
      <c r="JGT373" s="10"/>
      <c r="JHA373" s="10"/>
      <c r="JHB373" s="10"/>
      <c r="JHI373" s="10"/>
      <c r="JHJ373" s="10"/>
      <c r="JHQ373" s="10"/>
      <c r="JHR373" s="10"/>
      <c r="JHY373" s="10"/>
      <c r="JHZ373" s="10"/>
      <c r="JIG373" s="10"/>
      <c r="JIH373" s="10"/>
      <c r="JIO373" s="10"/>
      <c r="JIP373" s="10"/>
      <c r="JIW373" s="10"/>
      <c r="JIX373" s="10"/>
      <c r="JJE373" s="10"/>
      <c r="JJF373" s="10"/>
      <c r="JJM373" s="10"/>
      <c r="JJN373" s="10"/>
      <c r="JJU373" s="10"/>
      <c r="JJV373" s="10"/>
      <c r="JKC373" s="10"/>
      <c r="JKD373" s="10"/>
      <c r="JKK373" s="10"/>
      <c r="JKL373" s="10"/>
      <c r="JKS373" s="10"/>
      <c r="JKT373" s="10"/>
      <c r="JLA373" s="10"/>
      <c r="JLB373" s="10"/>
      <c r="JLI373" s="10"/>
      <c r="JLJ373" s="10"/>
      <c r="JLQ373" s="10"/>
      <c r="JLR373" s="10"/>
      <c r="JLY373" s="10"/>
      <c r="JLZ373" s="10"/>
      <c r="JMG373" s="10"/>
      <c r="JMH373" s="10"/>
      <c r="JMO373" s="10"/>
      <c r="JMP373" s="10"/>
      <c r="JMW373" s="10"/>
      <c r="JMX373" s="10"/>
      <c r="JNE373" s="10"/>
      <c r="JNF373" s="10"/>
      <c r="JNM373" s="10"/>
      <c r="JNN373" s="10"/>
      <c r="JNU373" s="10"/>
      <c r="JNV373" s="10"/>
      <c r="JOC373" s="10"/>
      <c r="JOD373" s="10"/>
      <c r="JOK373" s="10"/>
      <c r="JOL373" s="10"/>
      <c r="JOS373" s="10"/>
      <c r="JOT373" s="10"/>
      <c r="JPA373" s="10"/>
      <c r="JPB373" s="10"/>
      <c r="JPI373" s="10"/>
      <c r="JPJ373" s="10"/>
      <c r="JPQ373" s="10"/>
      <c r="JPR373" s="10"/>
      <c r="JPY373" s="10"/>
      <c r="JPZ373" s="10"/>
      <c r="JQG373" s="10"/>
      <c r="JQH373" s="10"/>
      <c r="JQO373" s="10"/>
      <c r="JQP373" s="10"/>
      <c r="JQW373" s="10"/>
      <c r="JQX373" s="10"/>
      <c r="JRE373" s="10"/>
      <c r="JRF373" s="10"/>
      <c r="JRM373" s="10"/>
      <c r="JRN373" s="10"/>
      <c r="JRU373" s="10"/>
      <c r="JRV373" s="10"/>
      <c r="JSC373" s="10"/>
      <c r="JSD373" s="10"/>
      <c r="JSK373" s="10"/>
      <c r="JSL373" s="10"/>
      <c r="JSS373" s="10"/>
      <c r="JST373" s="10"/>
      <c r="JTA373" s="10"/>
      <c r="JTB373" s="10"/>
      <c r="JTI373" s="10"/>
      <c r="JTJ373" s="10"/>
      <c r="JTQ373" s="10"/>
      <c r="JTR373" s="10"/>
      <c r="JTY373" s="10"/>
      <c r="JTZ373" s="10"/>
      <c r="JUG373" s="10"/>
      <c r="JUH373" s="10"/>
      <c r="JUO373" s="10"/>
      <c r="JUP373" s="10"/>
      <c r="JUW373" s="10"/>
      <c r="JUX373" s="10"/>
      <c r="JVE373" s="10"/>
      <c r="JVF373" s="10"/>
      <c r="JVM373" s="10"/>
      <c r="JVN373" s="10"/>
      <c r="JVU373" s="10"/>
      <c r="JVV373" s="10"/>
      <c r="JWC373" s="10"/>
      <c r="JWD373" s="10"/>
      <c r="JWK373" s="10"/>
      <c r="JWL373" s="10"/>
      <c r="JWS373" s="10"/>
      <c r="JWT373" s="10"/>
      <c r="JXA373" s="10"/>
      <c r="JXB373" s="10"/>
      <c r="JXI373" s="10"/>
      <c r="JXJ373" s="10"/>
      <c r="JXQ373" s="10"/>
      <c r="JXR373" s="10"/>
      <c r="JXY373" s="10"/>
      <c r="JXZ373" s="10"/>
      <c r="JYG373" s="10"/>
      <c r="JYH373" s="10"/>
      <c r="JYO373" s="10"/>
      <c r="JYP373" s="10"/>
      <c r="JYW373" s="10"/>
      <c r="JYX373" s="10"/>
      <c r="JZE373" s="10"/>
      <c r="JZF373" s="10"/>
      <c r="JZM373" s="10"/>
      <c r="JZN373" s="10"/>
      <c r="JZU373" s="10"/>
      <c r="JZV373" s="10"/>
      <c r="KAC373" s="10"/>
      <c r="KAD373" s="10"/>
      <c r="KAK373" s="10"/>
      <c r="KAL373" s="10"/>
      <c r="KAS373" s="10"/>
      <c r="KAT373" s="10"/>
      <c r="KBA373" s="10"/>
      <c r="KBB373" s="10"/>
      <c r="KBI373" s="10"/>
      <c r="KBJ373" s="10"/>
      <c r="KBQ373" s="10"/>
      <c r="KBR373" s="10"/>
      <c r="KBY373" s="10"/>
      <c r="KBZ373" s="10"/>
      <c r="KCG373" s="10"/>
      <c r="KCH373" s="10"/>
      <c r="KCO373" s="10"/>
      <c r="KCP373" s="10"/>
      <c r="KCW373" s="10"/>
      <c r="KCX373" s="10"/>
      <c r="KDE373" s="10"/>
      <c r="KDF373" s="10"/>
      <c r="KDM373" s="10"/>
      <c r="KDN373" s="10"/>
      <c r="KDU373" s="10"/>
      <c r="KDV373" s="10"/>
      <c r="KEC373" s="10"/>
      <c r="KED373" s="10"/>
      <c r="KEK373" s="10"/>
      <c r="KEL373" s="10"/>
      <c r="KES373" s="10"/>
      <c r="KET373" s="10"/>
      <c r="KFA373" s="10"/>
      <c r="KFB373" s="10"/>
      <c r="KFI373" s="10"/>
      <c r="KFJ373" s="10"/>
      <c r="KFQ373" s="10"/>
      <c r="KFR373" s="10"/>
      <c r="KFY373" s="10"/>
      <c r="KFZ373" s="10"/>
      <c r="KGG373" s="10"/>
      <c r="KGH373" s="10"/>
      <c r="KGO373" s="10"/>
      <c r="KGP373" s="10"/>
      <c r="KGW373" s="10"/>
      <c r="KGX373" s="10"/>
      <c r="KHE373" s="10"/>
      <c r="KHF373" s="10"/>
      <c r="KHM373" s="10"/>
      <c r="KHN373" s="10"/>
      <c r="KHU373" s="10"/>
      <c r="KHV373" s="10"/>
      <c r="KIC373" s="10"/>
      <c r="KID373" s="10"/>
      <c r="KIK373" s="10"/>
      <c r="KIL373" s="10"/>
      <c r="KIS373" s="10"/>
      <c r="KIT373" s="10"/>
      <c r="KJA373" s="10"/>
      <c r="KJB373" s="10"/>
      <c r="KJI373" s="10"/>
      <c r="KJJ373" s="10"/>
      <c r="KJQ373" s="10"/>
      <c r="KJR373" s="10"/>
      <c r="KJY373" s="10"/>
      <c r="KJZ373" s="10"/>
      <c r="KKG373" s="10"/>
      <c r="KKH373" s="10"/>
      <c r="KKO373" s="10"/>
      <c r="KKP373" s="10"/>
      <c r="KKW373" s="10"/>
      <c r="KKX373" s="10"/>
      <c r="KLE373" s="10"/>
      <c r="KLF373" s="10"/>
      <c r="KLM373" s="10"/>
      <c r="KLN373" s="10"/>
      <c r="KLU373" s="10"/>
      <c r="KLV373" s="10"/>
      <c r="KMC373" s="10"/>
      <c r="KMD373" s="10"/>
      <c r="KMK373" s="10"/>
      <c r="KML373" s="10"/>
      <c r="KMS373" s="10"/>
      <c r="KMT373" s="10"/>
      <c r="KNA373" s="10"/>
      <c r="KNB373" s="10"/>
      <c r="KNI373" s="10"/>
      <c r="KNJ373" s="10"/>
      <c r="KNQ373" s="10"/>
      <c r="KNR373" s="10"/>
      <c r="KNY373" s="10"/>
      <c r="KNZ373" s="10"/>
      <c r="KOG373" s="10"/>
      <c r="KOH373" s="10"/>
      <c r="KOO373" s="10"/>
      <c r="KOP373" s="10"/>
      <c r="KOW373" s="10"/>
      <c r="KOX373" s="10"/>
      <c r="KPE373" s="10"/>
      <c r="KPF373" s="10"/>
      <c r="KPM373" s="10"/>
      <c r="KPN373" s="10"/>
      <c r="KPU373" s="10"/>
      <c r="KPV373" s="10"/>
      <c r="KQC373" s="10"/>
      <c r="KQD373" s="10"/>
      <c r="KQK373" s="10"/>
      <c r="KQL373" s="10"/>
      <c r="KQS373" s="10"/>
      <c r="KQT373" s="10"/>
      <c r="KRA373" s="10"/>
      <c r="KRB373" s="10"/>
      <c r="KRI373" s="10"/>
      <c r="KRJ373" s="10"/>
      <c r="KRQ373" s="10"/>
      <c r="KRR373" s="10"/>
      <c r="KRY373" s="10"/>
      <c r="KRZ373" s="10"/>
      <c r="KSG373" s="10"/>
      <c r="KSH373" s="10"/>
      <c r="KSO373" s="10"/>
      <c r="KSP373" s="10"/>
      <c r="KSW373" s="10"/>
      <c r="KSX373" s="10"/>
      <c r="KTE373" s="10"/>
      <c r="KTF373" s="10"/>
      <c r="KTM373" s="10"/>
      <c r="KTN373" s="10"/>
      <c r="KTU373" s="10"/>
      <c r="KTV373" s="10"/>
      <c r="KUC373" s="10"/>
      <c r="KUD373" s="10"/>
      <c r="KUK373" s="10"/>
      <c r="KUL373" s="10"/>
      <c r="KUS373" s="10"/>
      <c r="KUT373" s="10"/>
      <c r="KVA373" s="10"/>
      <c r="KVB373" s="10"/>
      <c r="KVI373" s="10"/>
      <c r="KVJ373" s="10"/>
      <c r="KVQ373" s="10"/>
      <c r="KVR373" s="10"/>
      <c r="KVY373" s="10"/>
      <c r="KVZ373" s="10"/>
      <c r="KWG373" s="10"/>
      <c r="KWH373" s="10"/>
      <c r="KWO373" s="10"/>
      <c r="KWP373" s="10"/>
      <c r="KWW373" s="10"/>
      <c r="KWX373" s="10"/>
      <c r="KXE373" s="10"/>
      <c r="KXF373" s="10"/>
      <c r="KXM373" s="10"/>
      <c r="KXN373" s="10"/>
      <c r="KXU373" s="10"/>
      <c r="KXV373" s="10"/>
      <c r="KYC373" s="10"/>
      <c r="KYD373" s="10"/>
      <c r="KYK373" s="10"/>
      <c r="KYL373" s="10"/>
      <c r="KYS373" s="10"/>
      <c r="KYT373" s="10"/>
      <c r="KZA373" s="10"/>
      <c r="KZB373" s="10"/>
      <c r="KZI373" s="10"/>
      <c r="KZJ373" s="10"/>
      <c r="KZQ373" s="10"/>
      <c r="KZR373" s="10"/>
      <c r="KZY373" s="10"/>
      <c r="KZZ373" s="10"/>
      <c r="LAG373" s="10"/>
      <c r="LAH373" s="10"/>
      <c r="LAO373" s="10"/>
      <c r="LAP373" s="10"/>
      <c r="LAW373" s="10"/>
      <c r="LAX373" s="10"/>
      <c r="LBE373" s="10"/>
      <c r="LBF373" s="10"/>
      <c r="LBM373" s="10"/>
      <c r="LBN373" s="10"/>
      <c r="LBU373" s="10"/>
      <c r="LBV373" s="10"/>
      <c r="LCC373" s="10"/>
      <c r="LCD373" s="10"/>
      <c r="LCK373" s="10"/>
      <c r="LCL373" s="10"/>
      <c r="LCS373" s="10"/>
      <c r="LCT373" s="10"/>
      <c r="LDA373" s="10"/>
      <c r="LDB373" s="10"/>
      <c r="LDI373" s="10"/>
      <c r="LDJ373" s="10"/>
      <c r="LDQ373" s="10"/>
      <c r="LDR373" s="10"/>
      <c r="LDY373" s="10"/>
      <c r="LDZ373" s="10"/>
      <c r="LEG373" s="10"/>
      <c r="LEH373" s="10"/>
      <c r="LEO373" s="10"/>
      <c r="LEP373" s="10"/>
      <c r="LEW373" s="10"/>
      <c r="LEX373" s="10"/>
      <c r="LFE373" s="10"/>
      <c r="LFF373" s="10"/>
      <c r="LFM373" s="10"/>
      <c r="LFN373" s="10"/>
      <c r="LFU373" s="10"/>
      <c r="LFV373" s="10"/>
      <c r="LGC373" s="10"/>
      <c r="LGD373" s="10"/>
      <c r="LGK373" s="10"/>
      <c r="LGL373" s="10"/>
      <c r="LGS373" s="10"/>
      <c r="LGT373" s="10"/>
      <c r="LHA373" s="10"/>
      <c r="LHB373" s="10"/>
      <c r="LHI373" s="10"/>
      <c r="LHJ373" s="10"/>
      <c r="LHQ373" s="10"/>
      <c r="LHR373" s="10"/>
      <c r="LHY373" s="10"/>
      <c r="LHZ373" s="10"/>
      <c r="LIG373" s="10"/>
      <c r="LIH373" s="10"/>
      <c r="LIO373" s="10"/>
      <c r="LIP373" s="10"/>
      <c r="LIW373" s="10"/>
      <c r="LIX373" s="10"/>
      <c r="LJE373" s="10"/>
      <c r="LJF373" s="10"/>
      <c r="LJM373" s="10"/>
      <c r="LJN373" s="10"/>
      <c r="LJU373" s="10"/>
      <c r="LJV373" s="10"/>
      <c r="LKC373" s="10"/>
      <c r="LKD373" s="10"/>
      <c r="LKK373" s="10"/>
      <c r="LKL373" s="10"/>
      <c r="LKS373" s="10"/>
      <c r="LKT373" s="10"/>
      <c r="LLA373" s="10"/>
      <c r="LLB373" s="10"/>
      <c r="LLI373" s="10"/>
      <c r="LLJ373" s="10"/>
      <c r="LLQ373" s="10"/>
      <c r="LLR373" s="10"/>
      <c r="LLY373" s="10"/>
      <c r="LLZ373" s="10"/>
      <c r="LMG373" s="10"/>
      <c r="LMH373" s="10"/>
      <c r="LMO373" s="10"/>
      <c r="LMP373" s="10"/>
      <c r="LMW373" s="10"/>
      <c r="LMX373" s="10"/>
      <c r="LNE373" s="10"/>
      <c r="LNF373" s="10"/>
      <c r="LNM373" s="10"/>
      <c r="LNN373" s="10"/>
      <c r="LNU373" s="10"/>
      <c r="LNV373" s="10"/>
      <c r="LOC373" s="10"/>
      <c r="LOD373" s="10"/>
      <c r="LOK373" s="10"/>
      <c r="LOL373" s="10"/>
      <c r="LOS373" s="10"/>
      <c r="LOT373" s="10"/>
      <c r="LPA373" s="10"/>
      <c r="LPB373" s="10"/>
      <c r="LPI373" s="10"/>
      <c r="LPJ373" s="10"/>
      <c r="LPQ373" s="10"/>
      <c r="LPR373" s="10"/>
      <c r="LPY373" s="10"/>
      <c r="LPZ373" s="10"/>
      <c r="LQG373" s="10"/>
      <c r="LQH373" s="10"/>
      <c r="LQO373" s="10"/>
      <c r="LQP373" s="10"/>
      <c r="LQW373" s="10"/>
      <c r="LQX373" s="10"/>
      <c r="LRE373" s="10"/>
      <c r="LRF373" s="10"/>
      <c r="LRM373" s="10"/>
      <c r="LRN373" s="10"/>
      <c r="LRU373" s="10"/>
      <c r="LRV373" s="10"/>
      <c r="LSC373" s="10"/>
      <c r="LSD373" s="10"/>
      <c r="LSK373" s="10"/>
      <c r="LSL373" s="10"/>
      <c r="LSS373" s="10"/>
      <c r="LST373" s="10"/>
      <c r="LTA373" s="10"/>
      <c r="LTB373" s="10"/>
      <c r="LTI373" s="10"/>
      <c r="LTJ373" s="10"/>
      <c r="LTQ373" s="10"/>
      <c r="LTR373" s="10"/>
      <c r="LTY373" s="10"/>
      <c r="LTZ373" s="10"/>
      <c r="LUG373" s="10"/>
      <c r="LUH373" s="10"/>
      <c r="LUO373" s="10"/>
      <c r="LUP373" s="10"/>
      <c r="LUW373" s="10"/>
      <c r="LUX373" s="10"/>
      <c r="LVE373" s="10"/>
      <c r="LVF373" s="10"/>
      <c r="LVM373" s="10"/>
      <c r="LVN373" s="10"/>
      <c r="LVU373" s="10"/>
      <c r="LVV373" s="10"/>
      <c r="LWC373" s="10"/>
      <c r="LWD373" s="10"/>
      <c r="LWK373" s="10"/>
      <c r="LWL373" s="10"/>
      <c r="LWS373" s="10"/>
      <c r="LWT373" s="10"/>
      <c r="LXA373" s="10"/>
      <c r="LXB373" s="10"/>
      <c r="LXI373" s="10"/>
      <c r="LXJ373" s="10"/>
      <c r="LXQ373" s="10"/>
      <c r="LXR373" s="10"/>
      <c r="LXY373" s="10"/>
      <c r="LXZ373" s="10"/>
      <c r="LYG373" s="10"/>
      <c r="LYH373" s="10"/>
      <c r="LYO373" s="10"/>
      <c r="LYP373" s="10"/>
      <c r="LYW373" s="10"/>
      <c r="LYX373" s="10"/>
      <c r="LZE373" s="10"/>
      <c r="LZF373" s="10"/>
      <c r="LZM373" s="10"/>
      <c r="LZN373" s="10"/>
      <c r="LZU373" s="10"/>
      <c r="LZV373" s="10"/>
      <c r="MAC373" s="10"/>
      <c r="MAD373" s="10"/>
      <c r="MAK373" s="10"/>
      <c r="MAL373" s="10"/>
      <c r="MAS373" s="10"/>
      <c r="MAT373" s="10"/>
      <c r="MBA373" s="10"/>
      <c r="MBB373" s="10"/>
      <c r="MBI373" s="10"/>
      <c r="MBJ373" s="10"/>
      <c r="MBQ373" s="10"/>
      <c r="MBR373" s="10"/>
      <c r="MBY373" s="10"/>
      <c r="MBZ373" s="10"/>
      <c r="MCG373" s="10"/>
      <c r="MCH373" s="10"/>
      <c r="MCO373" s="10"/>
      <c r="MCP373" s="10"/>
      <c r="MCW373" s="10"/>
      <c r="MCX373" s="10"/>
      <c r="MDE373" s="10"/>
      <c r="MDF373" s="10"/>
      <c r="MDM373" s="10"/>
      <c r="MDN373" s="10"/>
      <c r="MDU373" s="10"/>
      <c r="MDV373" s="10"/>
      <c r="MEC373" s="10"/>
      <c r="MED373" s="10"/>
      <c r="MEK373" s="10"/>
      <c r="MEL373" s="10"/>
      <c r="MES373" s="10"/>
      <c r="MET373" s="10"/>
      <c r="MFA373" s="10"/>
      <c r="MFB373" s="10"/>
      <c r="MFI373" s="10"/>
      <c r="MFJ373" s="10"/>
      <c r="MFQ373" s="10"/>
      <c r="MFR373" s="10"/>
      <c r="MFY373" s="10"/>
      <c r="MFZ373" s="10"/>
      <c r="MGG373" s="10"/>
      <c r="MGH373" s="10"/>
      <c r="MGO373" s="10"/>
      <c r="MGP373" s="10"/>
      <c r="MGW373" s="10"/>
      <c r="MGX373" s="10"/>
      <c r="MHE373" s="10"/>
      <c r="MHF373" s="10"/>
      <c r="MHM373" s="10"/>
      <c r="MHN373" s="10"/>
      <c r="MHU373" s="10"/>
      <c r="MHV373" s="10"/>
      <c r="MIC373" s="10"/>
      <c r="MID373" s="10"/>
      <c r="MIK373" s="10"/>
      <c r="MIL373" s="10"/>
      <c r="MIS373" s="10"/>
      <c r="MIT373" s="10"/>
      <c r="MJA373" s="10"/>
      <c r="MJB373" s="10"/>
      <c r="MJI373" s="10"/>
      <c r="MJJ373" s="10"/>
      <c r="MJQ373" s="10"/>
      <c r="MJR373" s="10"/>
      <c r="MJY373" s="10"/>
      <c r="MJZ373" s="10"/>
      <c r="MKG373" s="10"/>
      <c r="MKH373" s="10"/>
      <c r="MKO373" s="10"/>
      <c r="MKP373" s="10"/>
      <c r="MKW373" s="10"/>
      <c r="MKX373" s="10"/>
      <c r="MLE373" s="10"/>
      <c r="MLF373" s="10"/>
      <c r="MLM373" s="10"/>
      <c r="MLN373" s="10"/>
      <c r="MLU373" s="10"/>
      <c r="MLV373" s="10"/>
      <c r="MMC373" s="10"/>
      <c r="MMD373" s="10"/>
      <c r="MMK373" s="10"/>
      <c r="MML373" s="10"/>
      <c r="MMS373" s="10"/>
      <c r="MMT373" s="10"/>
      <c r="MNA373" s="10"/>
      <c r="MNB373" s="10"/>
      <c r="MNI373" s="10"/>
      <c r="MNJ373" s="10"/>
      <c r="MNQ373" s="10"/>
      <c r="MNR373" s="10"/>
      <c r="MNY373" s="10"/>
      <c r="MNZ373" s="10"/>
      <c r="MOG373" s="10"/>
      <c r="MOH373" s="10"/>
      <c r="MOO373" s="10"/>
      <c r="MOP373" s="10"/>
      <c r="MOW373" s="10"/>
      <c r="MOX373" s="10"/>
      <c r="MPE373" s="10"/>
      <c r="MPF373" s="10"/>
      <c r="MPM373" s="10"/>
      <c r="MPN373" s="10"/>
      <c r="MPU373" s="10"/>
      <c r="MPV373" s="10"/>
      <c r="MQC373" s="10"/>
      <c r="MQD373" s="10"/>
      <c r="MQK373" s="10"/>
      <c r="MQL373" s="10"/>
      <c r="MQS373" s="10"/>
      <c r="MQT373" s="10"/>
      <c r="MRA373" s="10"/>
      <c r="MRB373" s="10"/>
      <c r="MRI373" s="10"/>
      <c r="MRJ373" s="10"/>
      <c r="MRQ373" s="10"/>
      <c r="MRR373" s="10"/>
      <c r="MRY373" s="10"/>
      <c r="MRZ373" s="10"/>
      <c r="MSG373" s="10"/>
      <c r="MSH373" s="10"/>
      <c r="MSO373" s="10"/>
      <c r="MSP373" s="10"/>
      <c r="MSW373" s="10"/>
      <c r="MSX373" s="10"/>
      <c r="MTE373" s="10"/>
      <c r="MTF373" s="10"/>
      <c r="MTM373" s="10"/>
      <c r="MTN373" s="10"/>
      <c r="MTU373" s="10"/>
      <c r="MTV373" s="10"/>
      <c r="MUC373" s="10"/>
      <c r="MUD373" s="10"/>
      <c r="MUK373" s="10"/>
      <c r="MUL373" s="10"/>
      <c r="MUS373" s="10"/>
      <c r="MUT373" s="10"/>
      <c r="MVA373" s="10"/>
      <c r="MVB373" s="10"/>
      <c r="MVI373" s="10"/>
      <c r="MVJ373" s="10"/>
      <c r="MVQ373" s="10"/>
      <c r="MVR373" s="10"/>
      <c r="MVY373" s="10"/>
      <c r="MVZ373" s="10"/>
      <c r="MWG373" s="10"/>
      <c r="MWH373" s="10"/>
      <c r="MWO373" s="10"/>
      <c r="MWP373" s="10"/>
      <c r="MWW373" s="10"/>
      <c r="MWX373" s="10"/>
      <c r="MXE373" s="10"/>
      <c r="MXF373" s="10"/>
      <c r="MXM373" s="10"/>
      <c r="MXN373" s="10"/>
      <c r="MXU373" s="10"/>
      <c r="MXV373" s="10"/>
      <c r="MYC373" s="10"/>
      <c r="MYD373" s="10"/>
      <c r="MYK373" s="10"/>
      <c r="MYL373" s="10"/>
      <c r="MYS373" s="10"/>
      <c r="MYT373" s="10"/>
      <c r="MZA373" s="10"/>
      <c r="MZB373" s="10"/>
      <c r="MZI373" s="10"/>
      <c r="MZJ373" s="10"/>
      <c r="MZQ373" s="10"/>
      <c r="MZR373" s="10"/>
      <c r="MZY373" s="10"/>
      <c r="MZZ373" s="10"/>
      <c r="NAG373" s="10"/>
      <c r="NAH373" s="10"/>
      <c r="NAO373" s="10"/>
      <c r="NAP373" s="10"/>
      <c r="NAW373" s="10"/>
      <c r="NAX373" s="10"/>
      <c r="NBE373" s="10"/>
      <c r="NBF373" s="10"/>
      <c r="NBM373" s="10"/>
      <c r="NBN373" s="10"/>
      <c r="NBU373" s="10"/>
      <c r="NBV373" s="10"/>
      <c r="NCC373" s="10"/>
      <c r="NCD373" s="10"/>
      <c r="NCK373" s="10"/>
      <c r="NCL373" s="10"/>
      <c r="NCS373" s="10"/>
      <c r="NCT373" s="10"/>
      <c r="NDA373" s="10"/>
      <c r="NDB373" s="10"/>
      <c r="NDI373" s="10"/>
      <c r="NDJ373" s="10"/>
      <c r="NDQ373" s="10"/>
      <c r="NDR373" s="10"/>
      <c r="NDY373" s="10"/>
      <c r="NDZ373" s="10"/>
      <c r="NEG373" s="10"/>
      <c r="NEH373" s="10"/>
      <c r="NEO373" s="10"/>
      <c r="NEP373" s="10"/>
      <c r="NEW373" s="10"/>
      <c r="NEX373" s="10"/>
      <c r="NFE373" s="10"/>
      <c r="NFF373" s="10"/>
      <c r="NFM373" s="10"/>
      <c r="NFN373" s="10"/>
      <c r="NFU373" s="10"/>
      <c r="NFV373" s="10"/>
      <c r="NGC373" s="10"/>
      <c r="NGD373" s="10"/>
      <c r="NGK373" s="10"/>
      <c r="NGL373" s="10"/>
      <c r="NGS373" s="10"/>
      <c r="NGT373" s="10"/>
      <c r="NHA373" s="10"/>
      <c r="NHB373" s="10"/>
      <c r="NHI373" s="10"/>
      <c r="NHJ373" s="10"/>
      <c r="NHQ373" s="10"/>
      <c r="NHR373" s="10"/>
      <c r="NHY373" s="10"/>
      <c r="NHZ373" s="10"/>
      <c r="NIG373" s="10"/>
      <c r="NIH373" s="10"/>
      <c r="NIO373" s="10"/>
      <c r="NIP373" s="10"/>
      <c r="NIW373" s="10"/>
      <c r="NIX373" s="10"/>
      <c r="NJE373" s="10"/>
      <c r="NJF373" s="10"/>
      <c r="NJM373" s="10"/>
      <c r="NJN373" s="10"/>
      <c r="NJU373" s="10"/>
      <c r="NJV373" s="10"/>
      <c r="NKC373" s="10"/>
      <c r="NKD373" s="10"/>
      <c r="NKK373" s="10"/>
      <c r="NKL373" s="10"/>
      <c r="NKS373" s="10"/>
      <c r="NKT373" s="10"/>
      <c r="NLA373" s="10"/>
      <c r="NLB373" s="10"/>
      <c r="NLI373" s="10"/>
      <c r="NLJ373" s="10"/>
      <c r="NLQ373" s="10"/>
      <c r="NLR373" s="10"/>
      <c r="NLY373" s="10"/>
      <c r="NLZ373" s="10"/>
      <c r="NMG373" s="10"/>
      <c r="NMH373" s="10"/>
      <c r="NMO373" s="10"/>
      <c r="NMP373" s="10"/>
      <c r="NMW373" s="10"/>
      <c r="NMX373" s="10"/>
      <c r="NNE373" s="10"/>
      <c r="NNF373" s="10"/>
      <c r="NNM373" s="10"/>
      <c r="NNN373" s="10"/>
      <c r="NNU373" s="10"/>
      <c r="NNV373" s="10"/>
      <c r="NOC373" s="10"/>
      <c r="NOD373" s="10"/>
      <c r="NOK373" s="10"/>
      <c r="NOL373" s="10"/>
      <c r="NOS373" s="10"/>
      <c r="NOT373" s="10"/>
      <c r="NPA373" s="10"/>
      <c r="NPB373" s="10"/>
      <c r="NPI373" s="10"/>
      <c r="NPJ373" s="10"/>
      <c r="NPQ373" s="10"/>
      <c r="NPR373" s="10"/>
      <c r="NPY373" s="10"/>
      <c r="NPZ373" s="10"/>
      <c r="NQG373" s="10"/>
      <c r="NQH373" s="10"/>
      <c r="NQO373" s="10"/>
      <c r="NQP373" s="10"/>
      <c r="NQW373" s="10"/>
      <c r="NQX373" s="10"/>
      <c r="NRE373" s="10"/>
      <c r="NRF373" s="10"/>
      <c r="NRM373" s="10"/>
      <c r="NRN373" s="10"/>
      <c r="NRU373" s="10"/>
      <c r="NRV373" s="10"/>
      <c r="NSC373" s="10"/>
      <c r="NSD373" s="10"/>
      <c r="NSK373" s="10"/>
      <c r="NSL373" s="10"/>
      <c r="NSS373" s="10"/>
      <c r="NST373" s="10"/>
      <c r="NTA373" s="10"/>
      <c r="NTB373" s="10"/>
      <c r="NTI373" s="10"/>
      <c r="NTJ373" s="10"/>
      <c r="NTQ373" s="10"/>
      <c r="NTR373" s="10"/>
      <c r="NTY373" s="10"/>
      <c r="NTZ373" s="10"/>
      <c r="NUG373" s="10"/>
      <c r="NUH373" s="10"/>
      <c r="NUO373" s="10"/>
      <c r="NUP373" s="10"/>
      <c r="NUW373" s="10"/>
      <c r="NUX373" s="10"/>
      <c r="NVE373" s="10"/>
      <c r="NVF373" s="10"/>
      <c r="NVM373" s="10"/>
      <c r="NVN373" s="10"/>
      <c r="NVU373" s="10"/>
      <c r="NVV373" s="10"/>
      <c r="NWC373" s="10"/>
      <c r="NWD373" s="10"/>
      <c r="NWK373" s="10"/>
      <c r="NWL373" s="10"/>
      <c r="NWS373" s="10"/>
      <c r="NWT373" s="10"/>
      <c r="NXA373" s="10"/>
      <c r="NXB373" s="10"/>
      <c r="NXI373" s="10"/>
      <c r="NXJ373" s="10"/>
      <c r="NXQ373" s="10"/>
      <c r="NXR373" s="10"/>
      <c r="NXY373" s="10"/>
      <c r="NXZ373" s="10"/>
      <c r="NYG373" s="10"/>
      <c r="NYH373" s="10"/>
      <c r="NYO373" s="10"/>
      <c r="NYP373" s="10"/>
      <c r="NYW373" s="10"/>
      <c r="NYX373" s="10"/>
      <c r="NZE373" s="10"/>
      <c r="NZF373" s="10"/>
      <c r="NZM373" s="10"/>
      <c r="NZN373" s="10"/>
      <c r="NZU373" s="10"/>
      <c r="NZV373" s="10"/>
      <c r="OAC373" s="10"/>
      <c r="OAD373" s="10"/>
      <c r="OAK373" s="10"/>
      <c r="OAL373" s="10"/>
      <c r="OAS373" s="10"/>
      <c r="OAT373" s="10"/>
      <c r="OBA373" s="10"/>
      <c r="OBB373" s="10"/>
      <c r="OBI373" s="10"/>
      <c r="OBJ373" s="10"/>
      <c r="OBQ373" s="10"/>
      <c r="OBR373" s="10"/>
      <c r="OBY373" s="10"/>
      <c r="OBZ373" s="10"/>
      <c r="OCG373" s="10"/>
      <c r="OCH373" s="10"/>
      <c r="OCO373" s="10"/>
      <c r="OCP373" s="10"/>
      <c r="OCW373" s="10"/>
      <c r="OCX373" s="10"/>
      <c r="ODE373" s="10"/>
      <c r="ODF373" s="10"/>
      <c r="ODM373" s="10"/>
      <c r="ODN373" s="10"/>
      <c r="ODU373" s="10"/>
      <c r="ODV373" s="10"/>
      <c r="OEC373" s="10"/>
      <c r="OED373" s="10"/>
      <c r="OEK373" s="10"/>
      <c r="OEL373" s="10"/>
      <c r="OES373" s="10"/>
      <c r="OET373" s="10"/>
      <c r="OFA373" s="10"/>
      <c r="OFB373" s="10"/>
      <c r="OFI373" s="10"/>
      <c r="OFJ373" s="10"/>
      <c r="OFQ373" s="10"/>
      <c r="OFR373" s="10"/>
      <c r="OFY373" s="10"/>
      <c r="OFZ373" s="10"/>
      <c r="OGG373" s="10"/>
      <c r="OGH373" s="10"/>
      <c r="OGO373" s="10"/>
      <c r="OGP373" s="10"/>
      <c r="OGW373" s="10"/>
      <c r="OGX373" s="10"/>
      <c r="OHE373" s="10"/>
      <c r="OHF373" s="10"/>
      <c r="OHM373" s="10"/>
      <c r="OHN373" s="10"/>
      <c r="OHU373" s="10"/>
      <c r="OHV373" s="10"/>
      <c r="OIC373" s="10"/>
      <c r="OID373" s="10"/>
      <c r="OIK373" s="10"/>
      <c r="OIL373" s="10"/>
      <c r="OIS373" s="10"/>
      <c r="OIT373" s="10"/>
      <c r="OJA373" s="10"/>
      <c r="OJB373" s="10"/>
      <c r="OJI373" s="10"/>
      <c r="OJJ373" s="10"/>
      <c r="OJQ373" s="10"/>
      <c r="OJR373" s="10"/>
      <c r="OJY373" s="10"/>
      <c r="OJZ373" s="10"/>
      <c r="OKG373" s="10"/>
      <c r="OKH373" s="10"/>
      <c r="OKO373" s="10"/>
      <c r="OKP373" s="10"/>
      <c r="OKW373" s="10"/>
      <c r="OKX373" s="10"/>
      <c r="OLE373" s="10"/>
      <c r="OLF373" s="10"/>
      <c r="OLM373" s="10"/>
      <c r="OLN373" s="10"/>
      <c r="OLU373" s="10"/>
      <c r="OLV373" s="10"/>
      <c r="OMC373" s="10"/>
      <c r="OMD373" s="10"/>
      <c r="OMK373" s="10"/>
      <c r="OML373" s="10"/>
      <c r="OMS373" s="10"/>
      <c r="OMT373" s="10"/>
      <c r="ONA373" s="10"/>
      <c r="ONB373" s="10"/>
      <c r="ONI373" s="10"/>
      <c r="ONJ373" s="10"/>
      <c r="ONQ373" s="10"/>
      <c r="ONR373" s="10"/>
      <c r="ONY373" s="10"/>
      <c r="ONZ373" s="10"/>
      <c r="OOG373" s="10"/>
      <c r="OOH373" s="10"/>
      <c r="OOO373" s="10"/>
      <c r="OOP373" s="10"/>
      <c r="OOW373" s="10"/>
      <c r="OOX373" s="10"/>
      <c r="OPE373" s="10"/>
      <c r="OPF373" s="10"/>
      <c r="OPM373" s="10"/>
      <c r="OPN373" s="10"/>
      <c r="OPU373" s="10"/>
      <c r="OPV373" s="10"/>
      <c r="OQC373" s="10"/>
      <c r="OQD373" s="10"/>
      <c r="OQK373" s="10"/>
      <c r="OQL373" s="10"/>
      <c r="OQS373" s="10"/>
      <c r="OQT373" s="10"/>
      <c r="ORA373" s="10"/>
      <c r="ORB373" s="10"/>
      <c r="ORI373" s="10"/>
      <c r="ORJ373" s="10"/>
      <c r="ORQ373" s="10"/>
      <c r="ORR373" s="10"/>
      <c r="ORY373" s="10"/>
      <c r="ORZ373" s="10"/>
      <c r="OSG373" s="10"/>
      <c r="OSH373" s="10"/>
      <c r="OSO373" s="10"/>
      <c r="OSP373" s="10"/>
      <c r="OSW373" s="10"/>
      <c r="OSX373" s="10"/>
      <c r="OTE373" s="10"/>
      <c r="OTF373" s="10"/>
      <c r="OTM373" s="10"/>
      <c r="OTN373" s="10"/>
      <c r="OTU373" s="10"/>
      <c r="OTV373" s="10"/>
      <c r="OUC373" s="10"/>
      <c r="OUD373" s="10"/>
      <c r="OUK373" s="10"/>
      <c r="OUL373" s="10"/>
      <c r="OUS373" s="10"/>
      <c r="OUT373" s="10"/>
      <c r="OVA373" s="10"/>
      <c r="OVB373" s="10"/>
      <c r="OVI373" s="10"/>
      <c r="OVJ373" s="10"/>
      <c r="OVQ373" s="10"/>
      <c r="OVR373" s="10"/>
      <c r="OVY373" s="10"/>
      <c r="OVZ373" s="10"/>
      <c r="OWG373" s="10"/>
      <c r="OWH373" s="10"/>
      <c r="OWO373" s="10"/>
      <c r="OWP373" s="10"/>
      <c r="OWW373" s="10"/>
      <c r="OWX373" s="10"/>
      <c r="OXE373" s="10"/>
      <c r="OXF373" s="10"/>
      <c r="OXM373" s="10"/>
      <c r="OXN373" s="10"/>
      <c r="OXU373" s="10"/>
      <c r="OXV373" s="10"/>
      <c r="OYC373" s="10"/>
      <c r="OYD373" s="10"/>
      <c r="OYK373" s="10"/>
      <c r="OYL373" s="10"/>
      <c r="OYS373" s="10"/>
      <c r="OYT373" s="10"/>
      <c r="OZA373" s="10"/>
      <c r="OZB373" s="10"/>
      <c r="OZI373" s="10"/>
      <c r="OZJ373" s="10"/>
      <c r="OZQ373" s="10"/>
      <c r="OZR373" s="10"/>
      <c r="OZY373" s="10"/>
      <c r="OZZ373" s="10"/>
      <c r="PAG373" s="10"/>
      <c r="PAH373" s="10"/>
      <c r="PAO373" s="10"/>
      <c r="PAP373" s="10"/>
      <c r="PAW373" s="10"/>
      <c r="PAX373" s="10"/>
      <c r="PBE373" s="10"/>
      <c r="PBF373" s="10"/>
      <c r="PBM373" s="10"/>
      <c r="PBN373" s="10"/>
      <c r="PBU373" s="10"/>
      <c r="PBV373" s="10"/>
      <c r="PCC373" s="10"/>
      <c r="PCD373" s="10"/>
      <c r="PCK373" s="10"/>
      <c r="PCL373" s="10"/>
      <c r="PCS373" s="10"/>
      <c r="PCT373" s="10"/>
      <c r="PDA373" s="10"/>
      <c r="PDB373" s="10"/>
      <c r="PDI373" s="10"/>
      <c r="PDJ373" s="10"/>
      <c r="PDQ373" s="10"/>
      <c r="PDR373" s="10"/>
      <c r="PDY373" s="10"/>
      <c r="PDZ373" s="10"/>
      <c r="PEG373" s="10"/>
      <c r="PEH373" s="10"/>
      <c r="PEO373" s="10"/>
      <c r="PEP373" s="10"/>
      <c r="PEW373" s="10"/>
      <c r="PEX373" s="10"/>
      <c r="PFE373" s="10"/>
      <c r="PFF373" s="10"/>
      <c r="PFM373" s="10"/>
      <c r="PFN373" s="10"/>
      <c r="PFU373" s="10"/>
      <c r="PFV373" s="10"/>
      <c r="PGC373" s="10"/>
      <c r="PGD373" s="10"/>
      <c r="PGK373" s="10"/>
      <c r="PGL373" s="10"/>
      <c r="PGS373" s="10"/>
      <c r="PGT373" s="10"/>
      <c r="PHA373" s="10"/>
      <c r="PHB373" s="10"/>
      <c r="PHI373" s="10"/>
      <c r="PHJ373" s="10"/>
      <c r="PHQ373" s="10"/>
      <c r="PHR373" s="10"/>
      <c r="PHY373" s="10"/>
      <c r="PHZ373" s="10"/>
      <c r="PIG373" s="10"/>
      <c r="PIH373" s="10"/>
      <c r="PIO373" s="10"/>
      <c r="PIP373" s="10"/>
      <c r="PIW373" s="10"/>
      <c r="PIX373" s="10"/>
      <c r="PJE373" s="10"/>
      <c r="PJF373" s="10"/>
      <c r="PJM373" s="10"/>
      <c r="PJN373" s="10"/>
      <c r="PJU373" s="10"/>
      <c r="PJV373" s="10"/>
      <c r="PKC373" s="10"/>
      <c r="PKD373" s="10"/>
      <c r="PKK373" s="10"/>
      <c r="PKL373" s="10"/>
      <c r="PKS373" s="10"/>
      <c r="PKT373" s="10"/>
      <c r="PLA373" s="10"/>
      <c r="PLB373" s="10"/>
      <c r="PLI373" s="10"/>
      <c r="PLJ373" s="10"/>
      <c r="PLQ373" s="10"/>
      <c r="PLR373" s="10"/>
      <c r="PLY373" s="10"/>
      <c r="PLZ373" s="10"/>
      <c r="PMG373" s="10"/>
      <c r="PMH373" s="10"/>
      <c r="PMO373" s="10"/>
      <c r="PMP373" s="10"/>
      <c r="PMW373" s="10"/>
      <c r="PMX373" s="10"/>
      <c r="PNE373" s="10"/>
      <c r="PNF373" s="10"/>
      <c r="PNM373" s="10"/>
      <c r="PNN373" s="10"/>
      <c r="PNU373" s="10"/>
      <c r="PNV373" s="10"/>
      <c r="POC373" s="10"/>
      <c r="POD373" s="10"/>
      <c r="POK373" s="10"/>
      <c r="POL373" s="10"/>
      <c r="POS373" s="10"/>
      <c r="POT373" s="10"/>
      <c r="PPA373" s="10"/>
      <c r="PPB373" s="10"/>
      <c r="PPI373" s="10"/>
      <c r="PPJ373" s="10"/>
      <c r="PPQ373" s="10"/>
      <c r="PPR373" s="10"/>
      <c r="PPY373" s="10"/>
      <c r="PPZ373" s="10"/>
      <c r="PQG373" s="10"/>
      <c r="PQH373" s="10"/>
      <c r="PQO373" s="10"/>
      <c r="PQP373" s="10"/>
      <c r="PQW373" s="10"/>
      <c r="PQX373" s="10"/>
      <c r="PRE373" s="10"/>
      <c r="PRF373" s="10"/>
      <c r="PRM373" s="10"/>
      <c r="PRN373" s="10"/>
      <c r="PRU373" s="10"/>
      <c r="PRV373" s="10"/>
      <c r="PSC373" s="10"/>
      <c r="PSD373" s="10"/>
      <c r="PSK373" s="10"/>
      <c r="PSL373" s="10"/>
      <c r="PSS373" s="10"/>
      <c r="PST373" s="10"/>
      <c r="PTA373" s="10"/>
      <c r="PTB373" s="10"/>
      <c r="PTI373" s="10"/>
      <c r="PTJ373" s="10"/>
      <c r="PTQ373" s="10"/>
      <c r="PTR373" s="10"/>
      <c r="PTY373" s="10"/>
      <c r="PTZ373" s="10"/>
      <c r="PUG373" s="10"/>
      <c r="PUH373" s="10"/>
      <c r="PUO373" s="10"/>
      <c r="PUP373" s="10"/>
      <c r="PUW373" s="10"/>
      <c r="PUX373" s="10"/>
      <c r="PVE373" s="10"/>
      <c r="PVF373" s="10"/>
      <c r="PVM373" s="10"/>
      <c r="PVN373" s="10"/>
      <c r="PVU373" s="10"/>
      <c r="PVV373" s="10"/>
      <c r="PWC373" s="10"/>
      <c r="PWD373" s="10"/>
      <c r="PWK373" s="10"/>
      <c r="PWL373" s="10"/>
      <c r="PWS373" s="10"/>
      <c r="PWT373" s="10"/>
      <c r="PXA373" s="10"/>
      <c r="PXB373" s="10"/>
      <c r="PXI373" s="10"/>
      <c r="PXJ373" s="10"/>
      <c r="PXQ373" s="10"/>
      <c r="PXR373" s="10"/>
      <c r="PXY373" s="10"/>
      <c r="PXZ373" s="10"/>
      <c r="PYG373" s="10"/>
      <c r="PYH373" s="10"/>
      <c r="PYO373" s="10"/>
      <c r="PYP373" s="10"/>
      <c r="PYW373" s="10"/>
      <c r="PYX373" s="10"/>
      <c r="PZE373" s="10"/>
      <c r="PZF373" s="10"/>
      <c r="PZM373" s="10"/>
      <c r="PZN373" s="10"/>
      <c r="PZU373" s="10"/>
      <c r="PZV373" s="10"/>
      <c r="QAC373" s="10"/>
      <c r="QAD373" s="10"/>
      <c r="QAK373" s="10"/>
      <c r="QAL373" s="10"/>
      <c r="QAS373" s="10"/>
      <c r="QAT373" s="10"/>
      <c r="QBA373" s="10"/>
      <c r="QBB373" s="10"/>
      <c r="QBI373" s="10"/>
      <c r="QBJ373" s="10"/>
      <c r="QBQ373" s="10"/>
      <c r="QBR373" s="10"/>
      <c r="QBY373" s="10"/>
      <c r="QBZ373" s="10"/>
      <c r="QCG373" s="10"/>
      <c r="QCH373" s="10"/>
      <c r="QCO373" s="10"/>
      <c r="QCP373" s="10"/>
      <c r="QCW373" s="10"/>
      <c r="QCX373" s="10"/>
      <c r="QDE373" s="10"/>
      <c r="QDF373" s="10"/>
      <c r="QDM373" s="10"/>
      <c r="QDN373" s="10"/>
      <c r="QDU373" s="10"/>
      <c r="QDV373" s="10"/>
      <c r="QEC373" s="10"/>
      <c r="QED373" s="10"/>
      <c r="QEK373" s="10"/>
      <c r="QEL373" s="10"/>
      <c r="QES373" s="10"/>
      <c r="QET373" s="10"/>
      <c r="QFA373" s="10"/>
      <c r="QFB373" s="10"/>
      <c r="QFI373" s="10"/>
      <c r="QFJ373" s="10"/>
      <c r="QFQ373" s="10"/>
      <c r="QFR373" s="10"/>
      <c r="QFY373" s="10"/>
      <c r="QFZ373" s="10"/>
      <c r="QGG373" s="10"/>
      <c r="QGH373" s="10"/>
      <c r="QGO373" s="10"/>
      <c r="QGP373" s="10"/>
      <c r="QGW373" s="10"/>
      <c r="QGX373" s="10"/>
      <c r="QHE373" s="10"/>
      <c r="QHF373" s="10"/>
      <c r="QHM373" s="10"/>
      <c r="QHN373" s="10"/>
      <c r="QHU373" s="10"/>
      <c r="QHV373" s="10"/>
      <c r="QIC373" s="10"/>
      <c r="QID373" s="10"/>
      <c r="QIK373" s="10"/>
      <c r="QIL373" s="10"/>
      <c r="QIS373" s="10"/>
      <c r="QIT373" s="10"/>
      <c r="QJA373" s="10"/>
      <c r="QJB373" s="10"/>
      <c r="QJI373" s="10"/>
      <c r="QJJ373" s="10"/>
      <c r="QJQ373" s="10"/>
      <c r="QJR373" s="10"/>
      <c r="QJY373" s="10"/>
      <c r="QJZ373" s="10"/>
      <c r="QKG373" s="10"/>
      <c r="QKH373" s="10"/>
      <c r="QKO373" s="10"/>
      <c r="QKP373" s="10"/>
      <c r="QKW373" s="10"/>
      <c r="QKX373" s="10"/>
      <c r="QLE373" s="10"/>
      <c r="QLF373" s="10"/>
      <c r="QLM373" s="10"/>
      <c r="QLN373" s="10"/>
      <c r="QLU373" s="10"/>
      <c r="QLV373" s="10"/>
      <c r="QMC373" s="10"/>
      <c r="QMD373" s="10"/>
      <c r="QMK373" s="10"/>
      <c r="QML373" s="10"/>
      <c r="QMS373" s="10"/>
      <c r="QMT373" s="10"/>
      <c r="QNA373" s="10"/>
      <c r="QNB373" s="10"/>
      <c r="QNI373" s="10"/>
      <c r="QNJ373" s="10"/>
      <c r="QNQ373" s="10"/>
      <c r="QNR373" s="10"/>
      <c r="QNY373" s="10"/>
      <c r="QNZ373" s="10"/>
      <c r="QOG373" s="10"/>
      <c r="QOH373" s="10"/>
      <c r="QOO373" s="10"/>
      <c r="QOP373" s="10"/>
      <c r="QOW373" s="10"/>
      <c r="QOX373" s="10"/>
      <c r="QPE373" s="10"/>
      <c r="QPF373" s="10"/>
      <c r="QPM373" s="10"/>
      <c r="QPN373" s="10"/>
      <c r="QPU373" s="10"/>
      <c r="QPV373" s="10"/>
      <c r="QQC373" s="10"/>
      <c r="QQD373" s="10"/>
      <c r="QQK373" s="10"/>
      <c r="QQL373" s="10"/>
      <c r="QQS373" s="10"/>
      <c r="QQT373" s="10"/>
      <c r="QRA373" s="10"/>
      <c r="QRB373" s="10"/>
      <c r="QRI373" s="10"/>
      <c r="QRJ373" s="10"/>
      <c r="QRQ373" s="10"/>
      <c r="QRR373" s="10"/>
      <c r="QRY373" s="10"/>
      <c r="QRZ373" s="10"/>
      <c r="QSG373" s="10"/>
      <c r="QSH373" s="10"/>
      <c r="QSO373" s="10"/>
      <c r="QSP373" s="10"/>
      <c r="QSW373" s="10"/>
      <c r="QSX373" s="10"/>
      <c r="QTE373" s="10"/>
      <c r="QTF373" s="10"/>
      <c r="QTM373" s="10"/>
      <c r="QTN373" s="10"/>
      <c r="QTU373" s="10"/>
      <c r="QTV373" s="10"/>
      <c r="QUC373" s="10"/>
      <c r="QUD373" s="10"/>
      <c r="QUK373" s="10"/>
      <c r="QUL373" s="10"/>
      <c r="QUS373" s="10"/>
      <c r="QUT373" s="10"/>
      <c r="QVA373" s="10"/>
      <c r="QVB373" s="10"/>
      <c r="QVI373" s="10"/>
      <c r="QVJ373" s="10"/>
      <c r="QVQ373" s="10"/>
      <c r="QVR373" s="10"/>
      <c r="QVY373" s="10"/>
      <c r="QVZ373" s="10"/>
      <c r="QWG373" s="10"/>
      <c r="QWH373" s="10"/>
      <c r="QWO373" s="10"/>
      <c r="QWP373" s="10"/>
      <c r="QWW373" s="10"/>
      <c r="QWX373" s="10"/>
      <c r="QXE373" s="10"/>
      <c r="QXF373" s="10"/>
      <c r="QXM373" s="10"/>
      <c r="QXN373" s="10"/>
      <c r="QXU373" s="10"/>
      <c r="QXV373" s="10"/>
      <c r="QYC373" s="10"/>
      <c r="QYD373" s="10"/>
      <c r="QYK373" s="10"/>
      <c r="QYL373" s="10"/>
      <c r="QYS373" s="10"/>
      <c r="QYT373" s="10"/>
      <c r="QZA373" s="10"/>
      <c r="QZB373" s="10"/>
      <c r="QZI373" s="10"/>
      <c r="QZJ373" s="10"/>
      <c r="QZQ373" s="10"/>
      <c r="QZR373" s="10"/>
      <c r="QZY373" s="10"/>
      <c r="QZZ373" s="10"/>
      <c r="RAG373" s="10"/>
      <c r="RAH373" s="10"/>
      <c r="RAO373" s="10"/>
      <c r="RAP373" s="10"/>
      <c r="RAW373" s="10"/>
      <c r="RAX373" s="10"/>
      <c r="RBE373" s="10"/>
      <c r="RBF373" s="10"/>
      <c r="RBM373" s="10"/>
      <c r="RBN373" s="10"/>
      <c r="RBU373" s="10"/>
      <c r="RBV373" s="10"/>
      <c r="RCC373" s="10"/>
      <c r="RCD373" s="10"/>
      <c r="RCK373" s="10"/>
      <c r="RCL373" s="10"/>
      <c r="RCS373" s="10"/>
      <c r="RCT373" s="10"/>
      <c r="RDA373" s="10"/>
      <c r="RDB373" s="10"/>
      <c r="RDI373" s="10"/>
      <c r="RDJ373" s="10"/>
      <c r="RDQ373" s="10"/>
      <c r="RDR373" s="10"/>
      <c r="RDY373" s="10"/>
      <c r="RDZ373" s="10"/>
      <c r="REG373" s="10"/>
      <c r="REH373" s="10"/>
      <c r="REO373" s="10"/>
      <c r="REP373" s="10"/>
      <c r="REW373" s="10"/>
      <c r="REX373" s="10"/>
      <c r="RFE373" s="10"/>
      <c r="RFF373" s="10"/>
      <c r="RFM373" s="10"/>
      <c r="RFN373" s="10"/>
      <c r="RFU373" s="10"/>
      <c r="RFV373" s="10"/>
      <c r="RGC373" s="10"/>
      <c r="RGD373" s="10"/>
      <c r="RGK373" s="10"/>
      <c r="RGL373" s="10"/>
      <c r="RGS373" s="10"/>
      <c r="RGT373" s="10"/>
      <c r="RHA373" s="10"/>
      <c r="RHB373" s="10"/>
      <c r="RHI373" s="10"/>
      <c r="RHJ373" s="10"/>
      <c r="RHQ373" s="10"/>
      <c r="RHR373" s="10"/>
      <c r="RHY373" s="10"/>
      <c r="RHZ373" s="10"/>
      <c r="RIG373" s="10"/>
      <c r="RIH373" s="10"/>
      <c r="RIO373" s="10"/>
      <c r="RIP373" s="10"/>
      <c r="RIW373" s="10"/>
      <c r="RIX373" s="10"/>
      <c r="RJE373" s="10"/>
      <c r="RJF373" s="10"/>
      <c r="RJM373" s="10"/>
      <c r="RJN373" s="10"/>
      <c r="RJU373" s="10"/>
      <c r="RJV373" s="10"/>
      <c r="RKC373" s="10"/>
      <c r="RKD373" s="10"/>
      <c r="RKK373" s="10"/>
      <c r="RKL373" s="10"/>
      <c r="RKS373" s="10"/>
      <c r="RKT373" s="10"/>
      <c r="RLA373" s="10"/>
      <c r="RLB373" s="10"/>
      <c r="RLI373" s="10"/>
      <c r="RLJ373" s="10"/>
      <c r="RLQ373" s="10"/>
      <c r="RLR373" s="10"/>
      <c r="RLY373" s="10"/>
      <c r="RLZ373" s="10"/>
      <c r="RMG373" s="10"/>
      <c r="RMH373" s="10"/>
      <c r="RMO373" s="10"/>
      <c r="RMP373" s="10"/>
      <c r="RMW373" s="10"/>
      <c r="RMX373" s="10"/>
      <c r="RNE373" s="10"/>
      <c r="RNF373" s="10"/>
      <c r="RNM373" s="10"/>
      <c r="RNN373" s="10"/>
      <c r="RNU373" s="10"/>
      <c r="RNV373" s="10"/>
      <c r="ROC373" s="10"/>
      <c r="ROD373" s="10"/>
      <c r="ROK373" s="10"/>
      <c r="ROL373" s="10"/>
      <c r="ROS373" s="10"/>
      <c r="ROT373" s="10"/>
      <c r="RPA373" s="10"/>
      <c r="RPB373" s="10"/>
      <c r="RPI373" s="10"/>
      <c r="RPJ373" s="10"/>
      <c r="RPQ373" s="10"/>
      <c r="RPR373" s="10"/>
      <c r="RPY373" s="10"/>
      <c r="RPZ373" s="10"/>
      <c r="RQG373" s="10"/>
      <c r="RQH373" s="10"/>
      <c r="RQO373" s="10"/>
      <c r="RQP373" s="10"/>
      <c r="RQW373" s="10"/>
      <c r="RQX373" s="10"/>
      <c r="RRE373" s="10"/>
      <c r="RRF373" s="10"/>
      <c r="RRM373" s="10"/>
      <c r="RRN373" s="10"/>
      <c r="RRU373" s="10"/>
      <c r="RRV373" s="10"/>
      <c r="RSC373" s="10"/>
      <c r="RSD373" s="10"/>
      <c r="RSK373" s="10"/>
      <c r="RSL373" s="10"/>
      <c r="RSS373" s="10"/>
      <c r="RST373" s="10"/>
      <c r="RTA373" s="10"/>
      <c r="RTB373" s="10"/>
      <c r="RTI373" s="10"/>
      <c r="RTJ373" s="10"/>
      <c r="RTQ373" s="10"/>
      <c r="RTR373" s="10"/>
      <c r="RTY373" s="10"/>
      <c r="RTZ373" s="10"/>
      <c r="RUG373" s="10"/>
      <c r="RUH373" s="10"/>
      <c r="RUO373" s="10"/>
      <c r="RUP373" s="10"/>
      <c r="RUW373" s="10"/>
      <c r="RUX373" s="10"/>
      <c r="RVE373" s="10"/>
      <c r="RVF373" s="10"/>
      <c r="RVM373" s="10"/>
      <c r="RVN373" s="10"/>
      <c r="RVU373" s="10"/>
      <c r="RVV373" s="10"/>
      <c r="RWC373" s="10"/>
      <c r="RWD373" s="10"/>
      <c r="RWK373" s="10"/>
      <c r="RWL373" s="10"/>
      <c r="RWS373" s="10"/>
      <c r="RWT373" s="10"/>
      <c r="RXA373" s="10"/>
      <c r="RXB373" s="10"/>
      <c r="RXI373" s="10"/>
      <c r="RXJ373" s="10"/>
      <c r="RXQ373" s="10"/>
      <c r="RXR373" s="10"/>
      <c r="RXY373" s="10"/>
      <c r="RXZ373" s="10"/>
      <c r="RYG373" s="10"/>
      <c r="RYH373" s="10"/>
      <c r="RYO373" s="10"/>
      <c r="RYP373" s="10"/>
      <c r="RYW373" s="10"/>
      <c r="RYX373" s="10"/>
      <c r="RZE373" s="10"/>
      <c r="RZF373" s="10"/>
      <c r="RZM373" s="10"/>
      <c r="RZN373" s="10"/>
      <c r="RZU373" s="10"/>
      <c r="RZV373" s="10"/>
      <c r="SAC373" s="10"/>
      <c r="SAD373" s="10"/>
      <c r="SAK373" s="10"/>
      <c r="SAL373" s="10"/>
      <c r="SAS373" s="10"/>
      <c r="SAT373" s="10"/>
      <c r="SBA373" s="10"/>
      <c r="SBB373" s="10"/>
      <c r="SBI373" s="10"/>
      <c r="SBJ373" s="10"/>
      <c r="SBQ373" s="10"/>
      <c r="SBR373" s="10"/>
      <c r="SBY373" s="10"/>
      <c r="SBZ373" s="10"/>
      <c r="SCG373" s="10"/>
      <c r="SCH373" s="10"/>
      <c r="SCO373" s="10"/>
      <c r="SCP373" s="10"/>
      <c r="SCW373" s="10"/>
      <c r="SCX373" s="10"/>
      <c r="SDE373" s="10"/>
      <c r="SDF373" s="10"/>
      <c r="SDM373" s="10"/>
      <c r="SDN373" s="10"/>
      <c r="SDU373" s="10"/>
      <c r="SDV373" s="10"/>
      <c r="SEC373" s="10"/>
      <c r="SED373" s="10"/>
      <c r="SEK373" s="10"/>
      <c r="SEL373" s="10"/>
      <c r="SES373" s="10"/>
      <c r="SET373" s="10"/>
      <c r="SFA373" s="10"/>
      <c r="SFB373" s="10"/>
      <c r="SFI373" s="10"/>
      <c r="SFJ373" s="10"/>
      <c r="SFQ373" s="10"/>
      <c r="SFR373" s="10"/>
      <c r="SFY373" s="10"/>
      <c r="SFZ373" s="10"/>
      <c r="SGG373" s="10"/>
      <c r="SGH373" s="10"/>
      <c r="SGO373" s="10"/>
      <c r="SGP373" s="10"/>
      <c r="SGW373" s="10"/>
      <c r="SGX373" s="10"/>
      <c r="SHE373" s="10"/>
      <c r="SHF373" s="10"/>
      <c r="SHM373" s="10"/>
      <c r="SHN373" s="10"/>
      <c r="SHU373" s="10"/>
      <c r="SHV373" s="10"/>
      <c r="SIC373" s="10"/>
      <c r="SID373" s="10"/>
      <c r="SIK373" s="10"/>
      <c r="SIL373" s="10"/>
      <c r="SIS373" s="10"/>
      <c r="SIT373" s="10"/>
      <c r="SJA373" s="10"/>
      <c r="SJB373" s="10"/>
      <c r="SJI373" s="10"/>
      <c r="SJJ373" s="10"/>
      <c r="SJQ373" s="10"/>
      <c r="SJR373" s="10"/>
      <c r="SJY373" s="10"/>
      <c r="SJZ373" s="10"/>
      <c r="SKG373" s="10"/>
      <c r="SKH373" s="10"/>
      <c r="SKO373" s="10"/>
      <c r="SKP373" s="10"/>
      <c r="SKW373" s="10"/>
      <c r="SKX373" s="10"/>
      <c r="SLE373" s="10"/>
      <c r="SLF373" s="10"/>
      <c r="SLM373" s="10"/>
      <c r="SLN373" s="10"/>
      <c r="SLU373" s="10"/>
      <c r="SLV373" s="10"/>
      <c r="SMC373" s="10"/>
      <c r="SMD373" s="10"/>
      <c r="SMK373" s="10"/>
      <c r="SML373" s="10"/>
      <c r="SMS373" s="10"/>
      <c r="SMT373" s="10"/>
      <c r="SNA373" s="10"/>
      <c r="SNB373" s="10"/>
      <c r="SNI373" s="10"/>
      <c r="SNJ373" s="10"/>
      <c r="SNQ373" s="10"/>
      <c r="SNR373" s="10"/>
      <c r="SNY373" s="10"/>
      <c r="SNZ373" s="10"/>
      <c r="SOG373" s="10"/>
      <c r="SOH373" s="10"/>
      <c r="SOO373" s="10"/>
      <c r="SOP373" s="10"/>
      <c r="SOW373" s="10"/>
      <c r="SOX373" s="10"/>
      <c r="SPE373" s="10"/>
      <c r="SPF373" s="10"/>
      <c r="SPM373" s="10"/>
      <c r="SPN373" s="10"/>
      <c r="SPU373" s="10"/>
      <c r="SPV373" s="10"/>
      <c r="SQC373" s="10"/>
      <c r="SQD373" s="10"/>
      <c r="SQK373" s="10"/>
      <c r="SQL373" s="10"/>
      <c r="SQS373" s="10"/>
      <c r="SQT373" s="10"/>
      <c r="SRA373" s="10"/>
      <c r="SRB373" s="10"/>
      <c r="SRI373" s="10"/>
      <c r="SRJ373" s="10"/>
      <c r="SRQ373" s="10"/>
      <c r="SRR373" s="10"/>
      <c r="SRY373" s="10"/>
      <c r="SRZ373" s="10"/>
      <c r="SSG373" s="10"/>
      <c r="SSH373" s="10"/>
      <c r="SSO373" s="10"/>
      <c r="SSP373" s="10"/>
      <c r="SSW373" s="10"/>
      <c r="SSX373" s="10"/>
      <c r="STE373" s="10"/>
      <c r="STF373" s="10"/>
      <c r="STM373" s="10"/>
      <c r="STN373" s="10"/>
      <c r="STU373" s="10"/>
      <c r="STV373" s="10"/>
      <c r="SUC373" s="10"/>
      <c r="SUD373" s="10"/>
      <c r="SUK373" s="10"/>
      <c r="SUL373" s="10"/>
      <c r="SUS373" s="10"/>
      <c r="SUT373" s="10"/>
      <c r="SVA373" s="10"/>
      <c r="SVB373" s="10"/>
      <c r="SVI373" s="10"/>
      <c r="SVJ373" s="10"/>
      <c r="SVQ373" s="10"/>
      <c r="SVR373" s="10"/>
      <c r="SVY373" s="10"/>
      <c r="SVZ373" s="10"/>
      <c r="SWG373" s="10"/>
      <c r="SWH373" s="10"/>
      <c r="SWO373" s="10"/>
      <c r="SWP373" s="10"/>
      <c r="SWW373" s="10"/>
      <c r="SWX373" s="10"/>
      <c r="SXE373" s="10"/>
      <c r="SXF373" s="10"/>
      <c r="SXM373" s="10"/>
      <c r="SXN373" s="10"/>
      <c r="SXU373" s="10"/>
      <c r="SXV373" s="10"/>
      <c r="SYC373" s="10"/>
      <c r="SYD373" s="10"/>
      <c r="SYK373" s="10"/>
      <c r="SYL373" s="10"/>
      <c r="SYS373" s="10"/>
      <c r="SYT373" s="10"/>
      <c r="SZA373" s="10"/>
      <c r="SZB373" s="10"/>
      <c r="SZI373" s="10"/>
      <c r="SZJ373" s="10"/>
      <c r="SZQ373" s="10"/>
      <c r="SZR373" s="10"/>
      <c r="SZY373" s="10"/>
      <c r="SZZ373" s="10"/>
      <c r="TAG373" s="10"/>
      <c r="TAH373" s="10"/>
      <c r="TAO373" s="10"/>
      <c r="TAP373" s="10"/>
      <c r="TAW373" s="10"/>
      <c r="TAX373" s="10"/>
      <c r="TBE373" s="10"/>
      <c r="TBF373" s="10"/>
      <c r="TBM373" s="10"/>
      <c r="TBN373" s="10"/>
      <c r="TBU373" s="10"/>
      <c r="TBV373" s="10"/>
      <c r="TCC373" s="10"/>
      <c r="TCD373" s="10"/>
      <c r="TCK373" s="10"/>
      <c r="TCL373" s="10"/>
      <c r="TCS373" s="10"/>
      <c r="TCT373" s="10"/>
      <c r="TDA373" s="10"/>
      <c r="TDB373" s="10"/>
      <c r="TDI373" s="10"/>
      <c r="TDJ373" s="10"/>
      <c r="TDQ373" s="10"/>
      <c r="TDR373" s="10"/>
      <c r="TDY373" s="10"/>
      <c r="TDZ373" s="10"/>
      <c r="TEG373" s="10"/>
      <c r="TEH373" s="10"/>
      <c r="TEO373" s="10"/>
      <c r="TEP373" s="10"/>
      <c r="TEW373" s="10"/>
      <c r="TEX373" s="10"/>
      <c r="TFE373" s="10"/>
      <c r="TFF373" s="10"/>
      <c r="TFM373" s="10"/>
      <c r="TFN373" s="10"/>
      <c r="TFU373" s="10"/>
      <c r="TFV373" s="10"/>
      <c r="TGC373" s="10"/>
      <c r="TGD373" s="10"/>
      <c r="TGK373" s="10"/>
      <c r="TGL373" s="10"/>
      <c r="TGS373" s="10"/>
      <c r="TGT373" s="10"/>
      <c r="THA373" s="10"/>
      <c r="THB373" s="10"/>
      <c r="THI373" s="10"/>
      <c r="THJ373" s="10"/>
      <c r="THQ373" s="10"/>
      <c r="THR373" s="10"/>
      <c r="THY373" s="10"/>
      <c r="THZ373" s="10"/>
      <c r="TIG373" s="10"/>
      <c r="TIH373" s="10"/>
      <c r="TIO373" s="10"/>
      <c r="TIP373" s="10"/>
      <c r="TIW373" s="10"/>
      <c r="TIX373" s="10"/>
      <c r="TJE373" s="10"/>
      <c r="TJF373" s="10"/>
      <c r="TJM373" s="10"/>
      <c r="TJN373" s="10"/>
      <c r="TJU373" s="10"/>
      <c r="TJV373" s="10"/>
      <c r="TKC373" s="10"/>
      <c r="TKD373" s="10"/>
      <c r="TKK373" s="10"/>
      <c r="TKL373" s="10"/>
      <c r="TKS373" s="10"/>
      <c r="TKT373" s="10"/>
      <c r="TLA373" s="10"/>
      <c r="TLB373" s="10"/>
      <c r="TLI373" s="10"/>
      <c r="TLJ373" s="10"/>
      <c r="TLQ373" s="10"/>
      <c r="TLR373" s="10"/>
      <c r="TLY373" s="10"/>
      <c r="TLZ373" s="10"/>
      <c r="TMG373" s="10"/>
      <c r="TMH373" s="10"/>
      <c r="TMO373" s="10"/>
      <c r="TMP373" s="10"/>
      <c r="TMW373" s="10"/>
      <c r="TMX373" s="10"/>
      <c r="TNE373" s="10"/>
      <c r="TNF373" s="10"/>
      <c r="TNM373" s="10"/>
      <c r="TNN373" s="10"/>
      <c r="TNU373" s="10"/>
      <c r="TNV373" s="10"/>
      <c r="TOC373" s="10"/>
      <c r="TOD373" s="10"/>
      <c r="TOK373" s="10"/>
      <c r="TOL373" s="10"/>
      <c r="TOS373" s="10"/>
      <c r="TOT373" s="10"/>
      <c r="TPA373" s="10"/>
      <c r="TPB373" s="10"/>
      <c r="TPI373" s="10"/>
      <c r="TPJ373" s="10"/>
      <c r="TPQ373" s="10"/>
      <c r="TPR373" s="10"/>
      <c r="TPY373" s="10"/>
      <c r="TPZ373" s="10"/>
      <c r="TQG373" s="10"/>
      <c r="TQH373" s="10"/>
      <c r="TQO373" s="10"/>
      <c r="TQP373" s="10"/>
      <c r="TQW373" s="10"/>
      <c r="TQX373" s="10"/>
      <c r="TRE373" s="10"/>
      <c r="TRF373" s="10"/>
      <c r="TRM373" s="10"/>
      <c r="TRN373" s="10"/>
      <c r="TRU373" s="10"/>
      <c r="TRV373" s="10"/>
      <c r="TSC373" s="10"/>
      <c r="TSD373" s="10"/>
      <c r="TSK373" s="10"/>
      <c r="TSL373" s="10"/>
      <c r="TSS373" s="10"/>
      <c r="TST373" s="10"/>
      <c r="TTA373" s="10"/>
      <c r="TTB373" s="10"/>
      <c r="TTI373" s="10"/>
      <c r="TTJ373" s="10"/>
      <c r="TTQ373" s="10"/>
      <c r="TTR373" s="10"/>
      <c r="TTY373" s="10"/>
      <c r="TTZ373" s="10"/>
      <c r="TUG373" s="10"/>
      <c r="TUH373" s="10"/>
      <c r="TUO373" s="10"/>
      <c r="TUP373" s="10"/>
      <c r="TUW373" s="10"/>
      <c r="TUX373" s="10"/>
      <c r="TVE373" s="10"/>
      <c r="TVF373" s="10"/>
      <c r="TVM373" s="10"/>
      <c r="TVN373" s="10"/>
      <c r="TVU373" s="10"/>
      <c r="TVV373" s="10"/>
      <c r="TWC373" s="10"/>
      <c r="TWD373" s="10"/>
      <c r="TWK373" s="10"/>
      <c r="TWL373" s="10"/>
      <c r="TWS373" s="10"/>
      <c r="TWT373" s="10"/>
      <c r="TXA373" s="10"/>
      <c r="TXB373" s="10"/>
      <c r="TXI373" s="10"/>
      <c r="TXJ373" s="10"/>
      <c r="TXQ373" s="10"/>
      <c r="TXR373" s="10"/>
      <c r="TXY373" s="10"/>
      <c r="TXZ373" s="10"/>
      <c r="TYG373" s="10"/>
      <c r="TYH373" s="10"/>
      <c r="TYO373" s="10"/>
      <c r="TYP373" s="10"/>
      <c r="TYW373" s="10"/>
      <c r="TYX373" s="10"/>
      <c r="TZE373" s="10"/>
      <c r="TZF373" s="10"/>
      <c r="TZM373" s="10"/>
      <c r="TZN373" s="10"/>
      <c r="TZU373" s="10"/>
      <c r="TZV373" s="10"/>
      <c r="UAC373" s="10"/>
      <c r="UAD373" s="10"/>
      <c r="UAK373" s="10"/>
      <c r="UAL373" s="10"/>
      <c r="UAS373" s="10"/>
      <c r="UAT373" s="10"/>
      <c r="UBA373" s="10"/>
      <c r="UBB373" s="10"/>
      <c r="UBI373" s="10"/>
      <c r="UBJ373" s="10"/>
      <c r="UBQ373" s="10"/>
      <c r="UBR373" s="10"/>
      <c r="UBY373" s="10"/>
      <c r="UBZ373" s="10"/>
      <c r="UCG373" s="10"/>
      <c r="UCH373" s="10"/>
      <c r="UCO373" s="10"/>
      <c r="UCP373" s="10"/>
      <c r="UCW373" s="10"/>
      <c r="UCX373" s="10"/>
      <c r="UDE373" s="10"/>
      <c r="UDF373" s="10"/>
      <c r="UDM373" s="10"/>
      <c r="UDN373" s="10"/>
      <c r="UDU373" s="10"/>
      <c r="UDV373" s="10"/>
      <c r="UEC373" s="10"/>
      <c r="UED373" s="10"/>
      <c r="UEK373" s="10"/>
      <c r="UEL373" s="10"/>
      <c r="UES373" s="10"/>
      <c r="UET373" s="10"/>
      <c r="UFA373" s="10"/>
      <c r="UFB373" s="10"/>
      <c r="UFI373" s="10"/>
      <c r="UFJ373" s="10"/>
      <c r="UFQ373" s="10"/>
      <c r="UFR373" s="10"/>
      <c r="UFY373" s="10"/>
      <c r="UFZ373" s="10"/>
      <c r="UGG373" s="10"/>
      <c r="UGH373" s="10"/>
      <c r="UGO373" s="10"/>
      <c r="UGP373" s="10"/>
      <c r="UGW373" s="10"/>
      <c r="UGX373" s="10"/>
      <c r="UHE373" s="10"/>
      <c r="UHF373" s="10"/>
      <c r="UHM373" s="10"/>
      <c r="UHN373" s="10"/>
      <c r="UHU373" s="10"/>
      <c r="UHV373" s="10"/>
      <c r="UIC373" s="10"/>
      <c r="UID373" s="10"/>
      <c r="UIK373" s="10"/>
      <c r="UIL373" s="10"/>
      <c r="UIS373" s="10"/>
      <c r="UIT373" s="10"/>
      <c r="UJA373" s="10"/>
      <c r="UJB373" s="10"/>
      <c r="UJI373" s="10"/>
      <c r="UJJ373" s="10"/>
      <c r="UJQ373" s="10"/>
      <c r="UJR373" s="10"/>
      <c r="UJY373" s="10"/>
      <c r="UJZ373" s="10"/>
      <c r="UKG373" s="10"/>
      <c r="UKH373" s="10"/>
      <c r="UKO373" s="10"/>
      <c r="UKP373" s="10"/>
      <c r="UKW373" s="10"/>
      <c r="UKX373" s="10"/>
      <c r="ULE373" s="10"/>
      <c r="ULF373" s="10"/>
      <c r="ULM373" s="10"/>
      <c r="ULN373" s="10"/>
      <c r="ULU373" s="10"/>
      <c r="ULV373" s="10"/>
      <c r="UMC373" s="10"/>
      <c r="UMD373" s="10"/>
      <c r="UMK373" s="10"/>
      <c r="UML373" s="10"/>
      <c r="UMS373" s="10"/>
      <c r="UMT373" s="10"/>
      <c r="UNA373" s="10"/>
      <c r="UNB373" s="10"/>
      <c r="UNI373" s="10"/>
      <c r="UNJ373" s="10"/>
      <c r="UNQ373" s="10"/>
      <c r="UNR373" s="10"/>
      <c r="UNY373" s="10"/>
      <c r="UNZ373" s="10"/>
      <c r="UOG373" s="10"/>
      <c r="UOH373" s="10"/>
      <c r="UOO373" s="10"/>
      <c r="UOP373" s="10"/>
      <c r="UOW373" s="10"/>
      <c r="UOX373" s="10"/>
      <c r="UPE373" s="10"/>
      <c r="UPF373" s="10"/>
      <c r="UPM373" s="10"/>
      <c r="UPN373" s="10"/>
      <c r="UPU373" s="10"/>
      <c r="UPV373" s="10"/>
      <c r="UQC373" s="10"/>
      <c r="UQD373" s="10"/>
      <c r="UQK373" s="10"/>
      <c r="UQL373" s="10"/>
      <c r="UQS373" s="10"/>
      <c r="UQT373" s="10"/>
      <c r="URA373" s="10"/>
      <c r="URB373" s="10"/>
      <c r="URI373" s="10"/>
      <c r="URJ373" s="10"/>
      <c r="URQ373" s="10"/>
      <c r="URR373" s="10"/>
      <c r="URY373" s="10"/>
      <c r="URZ373" s="10"/>
      <c r="USG373" s="10"/>
      <c r="USH373" s="10"/>
      <c r="USO373" s="10"/>
      <c r="USP373" s="10"/>
      <c r="USW373" s="10"/>
      <c r="USX373" s="10"/>
      <c r="UTE373" s="10"/>
      <c r="UTF373" s="10"/>
      <c r="UTM373" s="10"/>
      <c r="UTN373" s="10"/>
      <c r="UTU373" s="10"/>
      <c r="UTV373" s="10"/>
      <c r="UUC373" s="10"/>
      <c r="UUD373" s="10"/>
      <c r="UUK373" s="10"/>
      <c r="UUL373" s="10"/>
      <c r="UUS373" s="10"/>
      <c r="UUT373" s="10"/>
      <c r="UVA373" s="10"/>
      <c r="UVB373" s="10"/>
      <c r="UVI373" s="10"/>
      <c r="UVJ373" s="10"/>
      <c r="UVQ373" s="10"/>
      <c r="UVR373" s="10"/>
      <c r="UVY373" s="10"/>
      <c r="UVZ373" s="10"/>
      <c r="UWG373" s="10"/>
      <c r="UWH373" s="10"/>
      <c r="UWO373" s="10"/>
      <c r="UWP373" s="10"/>
      <c r="UWW373" s="10"/>
      <c r="UWX373" s="10"/>
      <c r="UXE373" s="10"/>
      <c r="UXF373" s="10"/>
      <c r="UXM373" s="10"/>
      <c r="UXN373" s="10"/>
      <c r="UXU373" s="10"/>
      <c r="UXV373" s="10"/>
      <c r="UYC373" s="10"/>
      <c r="UYD373" s="10"/>
      <c r="UYK373" s="10"/>
      <c r="UYL373" s="10"/>
      <c r="UYS373" s="10"/>
      <c r="UYT373" s="10"/>
      <c r="UZA373" s="10"/>
      <c r="UZB373" s="10"/>
      <c r="UZI373" s="10"/>
      <c r="UZJ373" s="10"/>
      <c r="UZQ373" s="10"/>
      <c r="UZR373" s="10"/>
      <c r="UZY373" s="10"/>
      <c r="UZZ373" s="10"/>
      <c r="VAG373" s="10"/>
      <c r="VAH373" s="10"/>
      <c r="VAO373" s="10"/>
      <c r="VAP373" s="10"/>
      <c r="VAW373" s="10"/>
      <c r="VAX373" s="10"/>
      <c r="VBE373" s="10"/>
      <c r="VBF373" s="10"/>
      <c r="VBM373" s="10"/>
      <c r="VBN373" s="10"/>
      <c r="VBU373" s="10"/>
      <c r="VBV373" s="10"/>
      <c r="VCC373" s="10"/>
      <c r="VCD373" s="10"/>
      <c r="VCK373" s="10"/>
      <c r="VCL373" s="10"/>
      <c r="VCS373" s="10"/>
      <c r="VCT373" s="10"/>
      <c r="VDA373" s="10"/>
      <c r="VDB373" s="10"/>
      <c r="VDI373" s="10"/>
      <c r="VDJ373" s="10"/>
      <c r="VDQ373" s="10"/>
      <c r="VDR373" s="10"/>
      <c r="VDY373" s="10"/>
      <c r="VDZ373" s="10"/>
      <c r="VEG373" s="10"/>
      <c r="VEH373" s="10"/>
      <c r="VEO373" s="10"/>
      <c r="VEP373" s="10"/>
      <c r="VEW373" s="10"/>
      <c r="VEX373" s="10"/>
      <c r="VFE373" s="10"/>
      <c r="VFF373" s="10"/>
      <c r="VFM373" s="10"/>
      <c r="VFN373" s="10"/>
      <c r="VFU373" s="10"/>
      <c r="VFV373" s="10"/>
      <c r="VGC373" s="10"/>
      <c r="VGD373" s="10"/>
      <c r="VGK373" s="10"/>
      <c r="VGL373" s="10"/>
      <c r="VGS373" s="10"/>
      <c r="VGT373" s="10"/>
      <c r="VHA373" s="10"/>
      <c r="VHB373" s="10"/>
      <c r="VHI373" s="10"/>
      <c r="VHJ373" s="10"/>
      <c r="VHQ373" s="10"/>
      <c r="VHR373" s="10"/>
      <c r="VHY373" s="10"/>
      <c r="VHZ373" s="10"/>
      <c r="VIG373" s="10"/>
      <c r="VIH373" s="10"/>
      <c r="VIO373" s="10"/>
      <c r="VIP373" s="10"/>
      <c r="VIW373" s="10"/>
      <c r="VIX373" s="10"/>
      <c r="VJE373" s="10"/>
      <c r="VJF373" s="10"/>
      <c r="VJM373" s="10"/>
      <c r="VJN373" s="10"/>
      <c r="VJU373" s="10"/>
      <c r="VJV373" s="10"/>
      <c r="VKC373" s="10"/>
      <c r="VKD373" s="10"/>
      <c r="VKK373" s="10"/>
      <c r="VKL373" s="10"/>
      <c r="VKS373" s="10"/>
      <c r="VKT373" s="10"/>
      <c r="VLA373" s="10"/>
      <c r="VLB373" s="10"/>
      <c r="VLI373" s="10"/>
      <c r="VLJ373" s="10"/>
      <c r="VLQ373" s="10"/>
      <c r="VLR373" s="10"/>
      <c r="VLY373" s="10"/>
      <c r="VLZ373" s="10"/>
      <c r="VMG373" s="10"/>
      <c r="VMH373" s="10"/>
      <c r="VMO373" s="10"/>
      <c r="VMP373" s="10"/>
      <c r="VMW373" s="10"/>
      <c r="VMX373" s="10"/>
      <c r="VNE373" s="10"/>
      <c r="VNF373" s="10"/>
      <c r="VNM373" s="10"/>
      <c r="VNN373" s="10"/>
      <c r="VNU373" s="10"/>
      <c r="VNV373" s="10"/>
      <c r="VOC373" s="10"/>
      <c r="VOD373" s="10"/>
      <c r="VOK373" s="10"/>
      <c r="VOL373" s="10"/>
      <c r="VOS373" s="10"/>
      <c r="VOT373" s="10"/>
      <c r="VPA373" s="10"/>
      <c r="VPB373" s="10"/>
      <c r="VPI373" s="10"/>
      <c r="VPJ373" s="10"/>
      <c r="VPQ373" s="10"/>
      <c r="VPR373" s="10"/>
      <c r="VPY373" s="10"/>
      <c r="VPZ373" s="10"/>
      <c r="VQG373" s="10"/>
      <c r="VQH373" s="10"/>
      <c r="VQO373" s="10"/>
      <c r="VQP373" s="10"/>
      <c r="VQW373" s="10"/>
      <c r="VQX373" s="10"/>
      <c r="VRE373" s="10"/>
      <c r="VRF373" s="10"/>
      <c r="VRM373" s="10"/>
      <c r="VRN373" s="10"/>
      <c r="VRU373" s="10"/>
      <c r="VRV373" s="10"/>
      <c r="VSC373" s="10"/>
      <c r="VSD373" s="10"/>
      <c r="VSK373" s="10"/>
      <c r="VSL373" s="10"/>
      <c r="VSS373" s="10"/>
      <c r="VST373" s="10"/>
      <c r="VTA373" s="10"/>
      <c r="VTB373" s="10"/>
      <c r="VTI373" s="10"/>
      <c r="VTJ373" s="10"/>
      <c r="VTQ373" s="10"/>
      <c r="VTR373" s="10"/>
      <c r="VTY373" s="10"/>
      <c r="VTZ373" s="10"/>
      <c r="VUG373" s="10"/>
      <c r="VUH373" s="10"/>
      <c r="VUO373" s="10"/>
      <c r="VUP373" s="10"/>
      <c r="VUW373" s="10"/>
      <c r="VUX373" s="10"/>
      <c r="VVE373" s="10"/>
      <c r="VVF373" s="10"/>
      <c r="VVM373" s="10"/>
      <c r="VVN373" s="10"/>
      <c r="VVU373" s="10"/>
      <c r="VVV373" s="10"/>
      <c r="VWC373" s="10"/>
      <c r="VWD373" s="10"/>
      <c r="VWK373" s="10"/>
      <c r="VWL373" s="10"/>
      <c r="VWS373" s="10"/>
      <c r="VWT373" s="10"/>
      <c r="VXA373" s="10"/>
      <c r="VXB373" s="10"/>
      <c r="VXI373" s="10"/>
      <c r="VXJ373" s="10"/>
      <c r="VXQ373" s="10"/>
      <c r="VXR373" s="10"/>
      <c r="VXY373" s="10"/>
      <c r="VXZ373" s="10"/>
      <c r="VYG373" s="10"/>
      <c r="VYH373" s="10"/>
      <c r="VYO373" s="10"/>
      <c r="VYP373" s="10"/>
      <c r="VYW373" s="10"/>
      <c r="VYX373" s="10"/>
      <c r="VZE373" s="10"/>
      <c r="VZF373" s="10"/>
      <c r="VZM373" s="10"/>
      <c r="VZN373" s="10"/>
      <c r="VZU373" s="10"/>
      <c r="VZV373" s="10"/>
      <c r="WAC373" s="10"/>
      <c r="WAD373" s="10"/>
      <c r="WAK373" s="10"/>
      <c r="WAL373" s="10"/>
      <c r="WAS373" s="10"/>
      <c r="WAT373" s="10"/>
      <c r="WBA373" s="10"/>
      <c r="WBB373" s="10"/>
      <c r="WBI373" s="10"/>
      <c r="WBJ373" s="10"/>
      <c r="WBQ373" s="10"/>
      <c r="WBR373" s="10"/>
      <c r="WBY373" s="10"/>
      <c r="WBZ373" s="10"/>
      <c r="WCG373" s="10"/>
      <c r="WCH373" s="10"/>
      <c r="WCO373" s="10"/>
      <c r="WCP373" s="10"/>
      <c r="WCW373" s="10"/>
      <c r="WCX373" s="10"/>
      <c r="WDE373" s="10"/>
      <c r="WDF373" s="10"/>
      <c r="WDM373" s="10"/>
      <c r="WDN373" s="10"/>
      <c r="WDU373" s="10"/>
      <c r="WDV373" s="10"/>
      <c r="WEC373" s="10"/>
      <c r="WED373" s="10"/>
      <c r="WEK373" s="10"/>
      <c r="WEL373" s="10"/>
      <c r="WES373" s="10"/>
      <c r="WET373" s="10"/>
      <c r="WFA373" s="10"/>
      <c r="WFB373" s="10"/>
      <c r="WFI373" s="10"/>
      <c r="WFJ373" s="10"/>
      <c r="WFQ373" s="10"/>
      <c r="WFR373" s="10"/>
      <c r="WFY373" s="10"/>
      <c r="WFZ373" s="10"/>
      <c r="WGG373" s="10"/>
      <c r="WGH373" s="10"/>
      <c r="WGO373" s="10"/>
      <c r="WGP373" s="10"/>
      <c r="WGW373" s="10"/>
      <c r="WGX373" s="10"/>
      <c r="WHE373" s="10"/>
      <c r="WHF373" s="10"/>
      <c r="WHM373" s="10"/>
      <c r="WHN373" s="10"/>
      <c r="WHU373" s="10"/>
      <c r="WHV373" s="10"/>
      <c r="WIC373" s="10"/>
      <c r="WID373" s="10"/>
      <c r="WIK373" s="10"/>
      <c r="WIL373" s="10"/>
      <c r="WIS373" s="10"/>
      <c r="WIT373" s="10"/>
      <c r="WJA373" s="10"/>
      <c r="WJB373" s="10"/>
      <c r="WJI373" s="10"/>
      <c r="WJJ373" s="10"/>
      <c r="WJQ373" s="10"/>
      <c r="WJR373" s="10"/>
      <c r="WJY373" s="10"/>
      <c r="WJZ373" s="10"/>
      <c r="WKG373" s="10"/>
      <c r="WKH373" s="10"/>
      <c r="WKO373" s="10"/>
      <c r="WKP373" s="10"/>
      <c r="WKW373" s="10"/>
      <c r="WKX373" s="10"/>
      <c r="WLE373" s="10"/>
      <c r="WLF373" s="10"/>
      <c r="WLM373" s="10"/>
      <c r="WLN373" s="10"/>
      <c r="WLU373" s="10"/>
      <c r="WLV373" s="10"/>
      <c r="WMC373" s="10"/>
      <c r="WMD373" s="10"/>
      <c r="WMK373" s="10"/>
      <c r="WML373" s="10"/>
      <c r="WMS373" s="10"/>
      <c r="WMT373" s="10"/>
      <c r="WNA373" s="10"/>
      <c r="WNB373" s="10"/>
      <c r="WNI373" s="10"/>
      <c r="WNJ373" s="10"/>
      <c r="WNQ373" s="10"/>
      <c r="WNR373" s="10"/>
      <c r="WNY373" s="10"/>
      <c r="WNZ373" s="10"/>
      <c r="WOG373" s="10"/>
      <c r="WOH373" s="10"/>
      <c r="WOO373" s="10"/>
      <c r="WOP373" s="10"/>
      <c r="WOW373" s="10"/>
      <c r="WOX373" s="10"/>
      <c r="WPE373" s="10"/>
      <c r="WPF373" s="10"/>
      <c r="WPM373" s="10"/>
      <c r="WPN373" s="10"/>
      <c r="WPU373" s="10"/>
      <c r="WPV373" s="10"/>
      <c r="WQC373" s="10"/>
      <c r="WQD373" s="10"/>
      <c r="WQK373" s="10"/>
      <c r="WQL373" s="10"/>
      <c r="WQS373" s="10"/>
      <c r="WQT373" s="10"/>
      <c r="WRA373" s="10"/>
      <c r="WRB373" s="10"/>
      <c r="WRI373" s="10"/>
      <c r="WRJ373" s="10"/>
      <c r="WRQ373" s="10"/>
      <c r="WRR373" s="10"/>
      <c r="WRY373" s="10"/>
      <c r="WRZ373" s="10"/>
      <c r="WSG373" s="10"/>
      <c r="WSH373" s="10"/>
      <c r="WSO373" s="10"/>
      <c r="WSP373" s="10"/>
      <c r="WSW373" s="10"/>
      <c r="WSX373" s="10"/>
      <c r="WTE373" s="10"/>
      <c r="WTF373" s="10"/>
      <c r="WTM373" s="10"/>
      <c r="WTN373" s="10"/>
      <c r="WTU373" s="10"/>
      <c r="WTV373" s="10"/>
      <c r="WUC373" s="10"/>
      <c r="WUD373" s="10"/>
      <c r="WUK373" s="10"/>
      <c r="WUL373" s="10"/>
      <c r="WUS373" s="10"/>
      <c r="WUT373" s="10"/>
      <c r="WVA373" s="10"/>
      <c r="WVB373" s="10"/>
      <c r="WVI373" s="10"/>
      <c r="WVJ373" s="10"/>
      <c r="WVQ373" s="10"/>
      <c r="WVR373" s="10"/>
      <c r="WVY373" s="10"/>
      <c r="WVZ373" s="10"/>
      <c r="WWG373" s="10"/>
      <c r="WWH373" s="10"/>
      <c r="WWO373" s="10"/>
      <c r="WWP373" s="10"/>
      <c r="WWW373" s="10"/>
      <c r="WWX373" s="10"/>
      <c r="WXE373" s="10"/>
      <c r="WXF373" s="10"/>
      <c r="WXM373" s="10"/>
      <c r="WXN373" s="10"/>
      <c r="WXU373" s="10"/>
      <c r="WXV373" s="10"/>
      <c r="WYC373" s="10"/>
      <c r="WYD373" s="10"/>
      <c r="WYK373" s="10"/>
      <c r="WYL373" s="10"/>
      <c r="WYS373" s="10"/>
      <c r="WYT373" s="10"/>
      <c r="WZA373" s="10"/>
      <c r="WZB373" s="10"/>
      <c r="WZI373" s="10"/>
      <c r="WZJ373" s="10"/>
      <c r="WZQ373" s="10"/>
      <c r="WZR373" s="10"/>
      <c r="WZY373" s="10"/>
      <c r="WZZ373" s="10"/>
      <c r="XAG373" s="10"/>
      <c r="XAH373" s="10"/>
      <c r="XAO373" s="10"/>
      <c r="XAP373" s="10"/>
      <c r="XAW373" s="10"/>
      <c r="XAX373" s="10"/>
      <c r="XBE373" s="10"/>
      <c r="XBF373" s="10"/>
      <c r="XBM373" s="10"/>
      <c r="XBN373" s="10"/>
      <c r="XBU373" s="10"/>
      <c r="XBV373" s="10"/>
      <c r="XCC373" s="10"/>
      <c r="XCD373" s="10"/>
      <c r="XCK373" s="10"/>
      <c r="XCL373" s="10"/>
      <c r="XCS373" s="10"/>
      <c r="XCT373" s="10"/>
      <c r="XDA373" s="10"/>
      <c r="XDB373" s="10"/>
      <c r="XDI373" s="10"/>
      <c r="XDJ373" s="10"/>
      <c r="XDQ373" s="10"/>
      <c r="XDR373" s="10"/>
      <c r="XDY373" s="10"/>
      <c r="XDZ373" s="10"/>
      <c r="XEG373" s="10"/>
      <c r="XEH373" s="10"/>
      <c r="XEO373" s="10"/>
      <c r="XEP373" s="10"/>
      <c r="XEW373" s="10"/>
      <c r="XEX373" s="10"/>
    </row>
    <row r="374" spans="1:1018 1025:2042 2049:3066 3073:4090 4097:5114 5121:6138 6145:7162 7169:8186 8193:9210 9217:10234 10241:11258 11265:12282 12289:13306 13313:14330 14337:15354 15361:16378">
      <c r="M374" s="10"/>
      <c r="Q374" s="10"/>
      <c r="R374" s="10"/>
      <c r="Y374" s="10"/>
      <c r="Z374" s="10"/>
      <c r="AG374" s="10"/>
      <c r="AH374" s="10"/>
      <c r="AO374" s="10"/>
      <c r="AP374" s="10"/>
      <c r="AW374" s="10"/>
      <c r="AX374" s="10"/>
      <c r="BE374" s="10"/>
      <c r="BF374" s="10"/>
      <c r="BM374" s="10"/>
      <c r="BN374" s="10"/>
      <c r="BU374" s="10"/>
      <c r="BV374" s="10"/>
      <c r="CC374" s="10"/>
      <c r="CD374" s="10"/>
      <c r="CK374" s="10"/>
      <c r="CL374" s="10"/>
      <c r="CS374" s="10"/>
      <c r="CT374" s="10"/>
      <c r="DA374" s="10"/>
      <c r="DB374" s="10"/>
      <c r="DI374" s="10"/>
      <c r="DJ374" s="10"/>
      <c r="DQ374" s="10"/>
      <c r="DR374" s="10"/>
      <c r="DY374" s="10"/>
      <c r="DZ374" s="10"/>
      <c r="EG374" s="10"/>
      <c r="EH374" s="10"/>
      <c r="EO374" s="10"/>
      <c r="EP374" s="10"/>
      <c r="EW374" s="10"/>
      <c r="EX374" s="10"/>
      <c r="FE374" s="10"/>
      <c r="FF374" s="10"/>
      <c r="FM374" s="10"/>
      <c r="FN374" s="10"/>
      <c r="FU374" s="10"/>
      <c r="FV374" s="10"/>
      <c r="GC374" s="10"/>
      <c r="GD374" s="10"/>
      <c r="GK374" s="10"/>
      <c r="GL374" s="10"/>
      <c r="GS374" s="10"/>
      <c r="GT374" s="10"/>
      <c r="HA374" s="10"/>
      <c r="HB374" s="10"/>
      <c r="HI374" s="10"/>
      <c r="HJ374" s="10"/>
      <c r="HQ374" s="10"/>
      <c r="HR374" s="10"/>
      <c r="HY374" s="10"/>
      <c r="HZ374" s="10"/>
      <c r="IG374" s="10"/>
      <c r="IH374" s="10"/>
      <c r="IO374" s="10"/>
      <c r="IP374" s="10"/>
      <c r="IW374" s="10"/>
      <c r="IX374" s="10"/>
      <c r="JE374" s="10"/>
      <c r="JF374" s="10"/>
      <c r="JM374" s="10"/>
      <c r="JN374" s="10"/>
      <c r="JU374" s="10"/>
      <c r="JV374" s="10"/>
      <c r="KC374" s="10"/>
      <c r="KD374" s="10"/>
      <c r="KK374" s="10"/>
      <c r="KL374" s="10"/>
      <c r="KS374" s="10"/>
      <c r="KT374" s="10"/>
      <c r="LA374" s="10"/>
      <c r="LB374" s="10"/>
      <c r="LI374" s="10"/>
      <c r="LJ374" s="10"/>
      <c r="LQ374" s="10"/>
      <c r="LR374" s="10"/>
      <c r="LY374" s="10"/>
      <c r="LZ374" s="10"/>
      <c r="MG374" s="10"/>
      <c r="MH374" s="10"/>
      <c r="MO374" s="10"/>
      <c r="MP374" s="10"/>
      <c r="MW374" s="10"/>
      <c r="MX374" s="10"/>
      <c r="NE374" s="10"/>
      <c r="NF374" s="10"/>
      <c r="NM374" s="10"/>
      <c r="NN374" s="10"/>
      <c r="NU374" s="10"/>
      <c r="NV374" s="10"/>
      <c r="OC374" s="10"/>
      <c r="OD374" s="10"/>
      <c r="OK374" s="10"/>
      <c r="OL374" s="10"/>
      <c r="OS374" s="10"/>
      <c r="OT374" s="10"/>
      <c r="PA374" s="10"/>
      <c r="PB374" s="10"/>
      <c r="PI374" s="10"/>
      <c r="PJ374" s="10"/>
      <c r="PQ374" s="10"/>
      <c r="PR374" s="10"/>
      <c r="PY374" s="10"/>
      <c r="PZ374" s="10"/>
      <c r="QG374" s="10"/>
      <c r="QH374" s="10"/>
      <c r="QO374" s="10"/>
      <c r="QP374" s="10"/>
      <c r="QW374" s="10"/>
      <c r="QX374" s="10"/>
      <c r="RE374" s="10"/>
      <c r="RF374" s="10"/>
      <c r="RM374" s="10"/>
      <c r="RN374" s="10"/>
      <c r="RU374" s="10"/>
      <c r="RV374" s="10"/>
      <c r="SC374" s="10"/>
      <c r="SD374" s="10"/>
      <c r="SK374" s="10"/>
      <c r="SL374" s="10"/>
      <c r="SS374" s="10"/>
      <c r="ST374" s="10"/>
      <c r="TA374" s="10"/>
      <c r="TB374" s="10"/>
      <c r="TI374" s="10"/>
      <c r="TJ374" s="10"/>
      <c r="TQ374" s="10"/>
      <c r="TR374" s="10"/>
      <c r="TY374" s="10"/>
      <c r="TZ374" s="10"/>
      <c r="UG374" s="10"/>
      <c r="UH374" s="10"/>
      <c r="UO374" s="10"/>
      <c r="UP374" s="10"/>
      <c r="UW374" s="10"/>
      <c r="UX374" s="10"/>
      <c r="VE374" s="10"/>
      <c r="VF374" s="10"/>
      <c r="VM374" s="10"/>
      <c r="VN374" s="10"/>
      <c r="VU374" s="10"/>
      <c r="VV374" s="10"/>
      <c r="WC374" s="10"/>
      <c r="WD374" s="10"/>
      <c r="WK374" s="10"/>
      <c r="WL374" s="10"/>
      <c r="WS374" s="10"/>
      <c r="WT374" s="10"/>
      <c r="XA374" s="10"/>
      <c r="XB374" s="10"/>
      <c r="XI374" s="10"/>
      <c r="XJ374" s="10"/>
      <c r="XQ374" s="10"/>
      <c r="XR374" s="10"/>
      <c r="XY374" s="10"/>
      <c r="XZ374" s="10"/>
      <c r="YG374" s="10"/>
      <c r="YH374" s="10"/>
      <c r="YO374" s="10"/>
      <c r="YP374" s="10"/>
      <c r="YW374" s="10"/>
      <c r="YX374" s="10"/>
      <c r="ZE374" s="10"/>
      <c r="ZF374" s="10"/>
      <c r="ZM374" s="10"/>
      <c r="ZN374" s="10"/>
      <c r="ZU374" s="10"/>
      <c r="ZV374" s="10"/>
      <c r="AAC374" s="10"/>
      <c r="AAD374" s="10"/>
      <c r="AAK374" s="10"/>
      <c r="AAL374" s="10"/>
      <c r="AAS374" s="10"/>
      <c r="AAT374" s="10"/>
      <c r="ABA374" s="10"/>
      <c r="ABB374" s="10"/>
      <c r="ABI374" s="10"/>
      <c r="ABJ374" s="10"/>
      <c r="ABQ374" s="10"/>
      <c r="ABR374" s="10"/>
      <c r="ABY374" s="10"/>
      <c r="ABZ374" s="10"/>
      <c r="ACG374" s="10"/>
      <c r="ACH374" s="10"/>
      <c r="ACO374" s="10"/>
      <c r="ACP374" s="10"/>
      <c r="ACW374" s="10"/>
      <c r="ACX374" s="10"/>
      <c r="ADE374" s="10"/>
      <c r="ADF374" s="10"/>
      <c r="ADM374" s="10"/>
      <c r="ADN374" s="10"/>
      <c r="ADU374" s="10"/>
      <c r="ADV374" s="10"/>
      <c r="AEC374" s="10"/>
      <c r="AED374" s="10"/>
      <c r="AEK374" s="10"/>
      <c r="AEL374" s="10"/>
      <c r="AES374" s="10"/>
      <c r="AET374" s="10"/>
      <c r="AFA374" s="10"/>
      <c r="AFB374" s="10"/>
      <c r="AFI374" s="10"/>
      <c r="AFJ374" s="10"/>
      <c r="AFQ374" s="10"/>
      <c r="AFR374" s="10"/>
      <c r="AFY374" s="10"/>
      <c r="AFZ374" s="10"/>
      <c r="AGG374" s="10"/>
      <c r="AGH374" s="10"/>
      <c r="AGO374" s="10"/>
      <c r="AGP374" s="10"/>
      <c r="AGW374" s="10"/>
      <c r="AGX374" s="10"/>
      <c r="AHE374" s="10"/>
      <c r="AHF374" s="10"/>
      <c r="AHM374" s="10"/>
      <c r="AHN374" s="10"/>
      <c r="AHU374" s="10"/>
      <c r="AHV374" s="10"/>
      <c r="AIC374" s="10"/>
      <c r="AID374" s="10"/>
      <c r="AIK374" s="10"/>
      <c r="AIL374" s="10"/>
      <c r="AIS374" s="10"/>
      <c r="AIT374" s="10"/>
      <c r="AJA374" s="10"/>
      <c r="AJB374" s="10"/>
      <c r="AJI374" s="10"/>
      <c r="AJJ374" s="10"/>
      <c r="AJQ374" s="10"/>
      <c r="AJR374" s="10"/>
      <c r="AJY374" s="10"/>
      <c r="AJZ374" s="10"/>
      <c r="AKG374" s="10"/>
      <c r="AKH374" s="10"/>
      <c r="AKO374" s="10"/>
      <c r="AKP374" s="10"/>
      <c r="AKW374" s="10"/>
      <c r="AKX374" s="10"/>
      <c r="ALE374" s="10"/>
      <c r="ALF374" s="10"/>
      <c r="ALM374" s="10"/>
      <c r="ALN374" s="10"/>
      <c r="ALU374" s="10"/>
      <c r="ALV374" s="10"/>
      <c r="AMC374" s="10"/>
      <c r="AMD374" s="10"/>
      <c r="AMK374" s="10"/>
      <c r="AML374" s="10"/>
      <c r="AMS374" s="10"/>
      <c r="AMT374" s="10"/>
      <c r="ANA374" s="10"/>
      <c r="ANB374" s="10"/>
      <c r="ANI374" s="10"/>
      <c r="ANJ374" s="10"/>
      <c r="ANQ374" s="10"/>
      <c r="ANR374" s="10"/>
      <c r="ANY374" s="10"/>
      <c r="ANZ374" s="10"/>
      <c r="AOG374" s="10"/>
      <c r="AOH374" s="10"/>
      <c r="AOO374" s="10"/>
      <c r="AOP374" s="10"/>
      <c r="AOW374" s="10"/>
      <c r="AOX374" s="10"/>
      <c r="APE374" s="10"/>
      <c r="APF374" s="10"/>
      <c r="APM374" s="10"/>
      <c r="APN374" s="10"/>
      <c r="APU374" s="10"/>
      <c r="APV374" s="10"/>
      <c r="AQC374" s="10"/>
      <c r="AQD374" s="10"/>
      <c r="AQK374" s="10"/>
      <c r="AQL374" s="10"/>
      <c r="AQS374" s="10"/>
      <c r="AQT374" s="10"/>
      <c r="ARA374" s="10"/>
      <c r="ARB374" s="10"/>
      <c r="ARI374" s="10"/>
      <c r="ARJ374" s="10"/>
      <c r="ARQ374" s="10"/>
      <c r="ARR374" s="10"/>
      <c r="ARY374" s="10"/>
      <c r="ARZ374" s="10"/>
      <c r="ASG374" s="10"/>
      <c r="ASH374" s="10"/>
      <c r="ASO374" s="10"/>
      <c r="ASP374" s="10"/>
      <c r="ASW374" s="10"/>
      <c r="ASX374" s="10"/>
      <c r="ATE374" s="10"/>
      <c r="ATF374" s="10"/>
      <c r="ATM374" s="10"/>
      <c r="ATN374" s="10"/>
      <c r="ATU374" s="10"/>
      <c r="ATV374" s="10"/>
      <c r="AUC374" s="10"/>
      <c r="AUD374" s="10"/>
      <c r="AUK374" s="10"/>
      <c r="AUL374" s="10"/>
      <c r="AUS374" s="10"/>
      <c r="AUT374" s="10"/>
      <c r="AVA374" s="10"/>
      <c r="AVB374" s="10"/>
      <c r="AVI374" s="10"/>
      <c r="AVJ374" s="10"/>
      <c r="AVQ374" s="10"/>
      <c r="AVR374" s="10"/>
      <c r="AVY374" s="10"/>
      <c r="AVZ374" s="10"/>
      <c r="AWG374" s="10"/>
      <c r="AWH374" s="10"/>
      <c r="AWO374" s="10"/>
      <c r="AWP374" s="10"/>
      <c r="AWW374" s="10"/>
      <c r="AWX374" s="10"/>
      <c r="AXE374" s="10"/>
      <c r="AXF374" s="10"/>
      <c r="AXM374" s="10"/>
      <c r="AXN374" s="10"/>
      <c r="AXU374" s="10"/>
      <c r="AXV374" s="10"/>
      <c r="AYC374" s="10"/>
      <c r="AYD374" s="10"/>
      <c r="AYK374" s="10"/>
      <c r="AYL374" s="10"/>
      <c r="AYS374" s="10"/>
      <c r="AYT374" s="10"/>
      <c r="AZA374" s="10"/>
      <c r="AZB374" s="10"/>
      <c r="AZI374" s="10"/>
      <c r="AZJ374" s="10"/>
      <c r="AZQ374" s="10"/>
      <c r="AZR374" s="10"/>
      <c r="AZY374" s="10"/>
      <c r="AZZ374" s="10"/>
      <c r="BAG374" s="10"/>
      <c r="BAH374" s="10"/>
      <c r="BAO374" s="10"/>
      <c r="BAP374" s="10"/>
      <c r="BAW374" s="10"/>
      <c r="BAX374" s="10"/>
      <c r="BBE374" s="10"/>
      <c r="BBF374" s="10"/>
      <c r="BBM374" s="10"/>
      <c r="BBN374" s="10"/>
      <c r="BBU374" s="10"/>
      <c r="BBV374" s="10"/>
      <c r="BCC374" s="10"/>
      <c r="BCD374" s="10"/>
      <c r="BCK374" s="10"/>
      <c r="BCL374" s="10"/>
      <c r="BCS374" s="10"/>
      <c r="BCT374" s="10"/>
      <c r="BDA374" s="10"/>
      <c r="BDB374" s="10"/>
      <c r="BDI374" s="10"/>
      <c r="BDJ374" s="10"/>
      <c r="BDQ374" s="10"/>
      <c r="BDR374" s="10"/>
      <c r="BDY374" s="10"/>
      <c r="BDZ374" s="10"/>
      <c r="BEG374" s="10"/>
      <c r="BEH374" s="10"/>
      <c r="BEO374" s="10"/>
      <c r="BEP374" s="10"/>
      <c r="BEW374" s="10"/>
      <c r="BEX374" s="10"/>
      <c r="BFE374" s="10"/>
      <c r="BFF374" s="10"/>
      <c r="BFM374" s="10"/>
      <c r="BFN374" s="10"/>
      <c r="BFU374" s="10"/>
      <c r="BFV374" s="10"/>
      <c r="BGC374" s="10"/>
      <c r="BGD374" s="10"/>
      <c r="BGK374" s="10"/>
      <c r="BGL374" s="10"/>
      <c r="BGS374" s="10"/>
      <c r="BGT374" s="10"/>
      <c r="BHA374" s="10"/>
      <c r="BHB374" s="10"/>
      <c r="BHI374" s="10"/>
      <c r="BHJ374" s="10"/>
      <c r="BHQ374" s="10"/>
      <c r="BHR374" s="10"/>
      <c r="BHY374" s="10"/>
      <c r="BHZ374" s="10"/>
      <c r="BIG374" s="10"/>
      <c r="BIH374" s="10"/>
      <c r="BIO374" s="10"/>
      <c r="BIP374" s="10"/>
      <c r="BIW374" s="10"/>
      <c r="BIX374" s="10"/>
      <c r="BJE374" s="10"/>
      <c r="BJF374" s="10"/>
      <c r="BJM374" s="10"/>
      <c r="BJN374" s="10"/>
      <c r="BJU374" s="10"/>
      <c r="BJV374" s="10"/>
      <c r="BKC374" s="10"/>
      <c r="BKD374" s="10"/>
      <c r="BKK374" s="10"/>
      <c r="BKL374" s="10"/>
      <c r="BKS374" s="10"/>
      <c r="BKT374" s="10"/>
      <c r="BLA374" s="10"/>
      <c r="BLB374" s="10"/>
      <c r="BLI374" s="10"/>
      <c r="BLJ374" s="10"/>
      <c r="BLQ374" s="10"/>
      <c r="BLR374" s="10"/>
      <c r="BLY374" s="10"/>
      <c r="BLZ374" s="10"/>
      <c r="BMG374" s="10"/>
      <c r="BMH374" s="10"/>
      <c r="BMO374" s="10"/>
      <c r="BMP374" s="10"/>
      <c r="BMW374" s="10"/>
      <c r="BMX374" s="10"/>
      <c r="BNE374" s="10"/>
      <c r="BNF374" s="10"/>
      <c r="BNM374" s="10"/>
      <c r="BNN374" s="10"/>
      <c r="BNU374" s="10"/>
      <c r="BNV374" s="10"/>
      <c r="BOC374" s="10"/>
      <c r="BOD374" s="10"/>
      <c r="BOK374" s="10"/>
      <c r="BOL374" s="10"/>
      <c r="BOS374" s="10"/>
      <c r="BOT374" s="10"/>
      <c r="BPA374" s="10"/>
      <c r="BPB374" s="10"/>
      <c r="BPI374" s="10"/>
      <c r="BPJ374" s="10"/>
      <c r="BPQ374" s="10"/>
      <c r="BPR374" s="10"/>
      <c r="BPY374" s="10"/>
      <c r="BPZ374" s="10"/>
      <c r="BQG374" s="10"/>
      <c r="BQH374" s="10"/>
      <c r="BQO374" s="10"/>
      <c r="BQP374" s="10"/>
      <c r="BQW374" s="10"/>
      <c r="BQX374" s="10"/>
      <c r="BRE374" s="10"/>
      <c r="BRF374" s="10"/>
      <c r="BRM374" s="10"/>
      <c r="BRN374" s="10"/>
      <c r="BRU374" s="10"/>
      <c r="BRV374" s="10"/>
      <c r="BSC374" s="10"/>
      <c r="BSD374" s="10"/>
      <c r="BSK374" s="10"/>
      <c r="BSL374" s="10"/>
      <c r="BSS374" s="10"/>
      <c r="BST374" s="10"/>
      <c r="BTA374" s="10"/>
      <c r="BTB374" s="10"/>
      <c r="BTI374" s="10"/>
      <c r="BTJ374" s="10"/>
      <c r="BTQ374" s="10"/>
      <c r="BTR374" s="10"/>
      <c r="BTY374" s="10"/>
      <c r="BTZ374" s="10"/>
      <c r="BUG374" s="10"/>
      <c r="BUH374" s="10"/>
      <c r="BUO374" s="10"/>
      <c r="BUP374" s="10"/>
      <c r="BUW374" s="10"/>
      <c r="BUX374" s="10"/>
      <c r="BVE374" s="10"/>
      <c r="BVF374" s="10"/>
      <c r="BVM374" s="10"/>
      <c r="BVN374" s="10"/>
      <c r="BVU374" s="10"/>
      <c r="BVV374" s="10"/>
      <c r="BWC374" s="10"/>
      <c r="BWD374" s="10"/>
      <c r="BWK374" s="10"/>
      <c r="BWL374" s="10"/>
      <c r="BWS374" s="10"/>
      <c r="BWT374" s="10"/>
      <c r="BXA374" s="10"/>
      <c r="BXB374" s="10"/>
      <c r="BXI374" s="10"/>
      <c r="BXJ374" s="10"/>
      <c r="BXQ374" s="10"/>
      <c r="BXR374" s="10"/>
      <c r="BXY374" s="10"/>
      <c r="BXZ374" s="10"/>
      <c r="BYG374" s="10"/>
      <c r="BYH374" s="10"/>
      <c r="BYO374" s="10"/>
      <c r="BYP374" s="10"/>
      <c r="BYW374" s="10"/>
      <c r="BYX374" s="10"/>
      <c r="BZE374" s="10"/>
      <c r="BZF374" s="10"/>
      <c r="BZM374" s="10"/>
      <c r="BZN374" s="10"/>
      <c r="BZU374" s="10"/>
      <c r="BZV374" s="10"/>
      <c r="CAC374" s="10"/>
      <c r="CAD374" s="10"/>
      <c r="CAK374" s="10"/>
      <c r="CAL374" s="10"/>
      <c r="CAS374" s="10"/>
      <c r="CAT374" s="10"/>
      <c r="CBA374" s="10"/>
      <c r="CBB374" s="10"/>
      <c r="CBI374" s="10"/>
      <c r="CBJ374" s="10"/>
      <c r="CBQ374" s="10"/>
      <c r="CBR374" s="10"/>
      <c r="CBY374" s="10"/>
      <c r="CBZ374" s="10"/>
      <c r="CCG374" s="10"/>
      <c r="CCH374" s="10"/>
      <c r="CCO374" s="10"/>
      <c r="CCP374" s="10"/>
      <c r="CCW374" s="10"/>
      <c r="CCX374" s="10"/>
      <c r="CDE374" s="10"/>
      <c r="CDF374" s="10"/>
      <c r="CDM374" s="10"/>
      <c r="CDN374" s="10"/>
      <c r="CDU374" s="10"/>
      <c r="CDV374" s="10"/>
      <c r="CEC374" s="10"/>
      <c r="CED374" s="10"/>
      <c r="CEK374" s="10"/>
      <c r="CEL374" s="10"/>
      <c r="CES374" s="10"/>
      <c r="CET374" s="10"/>
      <c r="CFA374" s="10"/>
      <c r="CFB374" s="10"/>
      <c r="CFI374" s="10"/>
      <c r="CFJ374" s="10"/>
      <c r="CFQ374" s="10"/>
      <c r="CFR374" s="10"/>
      <c r="CFY374" s="10"/>
      <c r="CFZ374" s="10"/>
      <c r="CGG374" s="10"/>
      <c r="CGH374" s="10"/>
      <c r="CGO374" s="10"/>
      <c r="CGP374" s="10"/>
      <c r="CGW374" s="10"/>
      <c r="CGX374" s="10"/>
      <c r="CHE374" s="10"/>
      <c r="CHF374" s="10"/>
      <c r="CHM374" s="10"/>
      <c r="CHN374" s="10"/>
      <c r="CHU374" s="10"/>
      <c r="CHV374" s="10"/>
      <c r="CIC374" s="10"/>
      <c r="CID374" s="10"/>
      <c r="CIK374" s="10"/>
      <c r="CIL374" s="10"/>
      <c r="CIS374" s="10"/>
      <c r="CIT374" s="10"/>
      <c r="CJA374" s="10"/>
      <c r="CJB374" s="10"/>
      <c r="CJI374" s="10"/>
      <c r="CJJ374" s="10"/>
      <c r="CJQ374" s="10"/>
      <c r="CJR374" s="10"/>
      <c r="CJY374" s="10"/>
      <c r="CJZ374" s="10"/>
      <c r="CKG374" s="10"/>
      <c r="CKH374" s="10"/>
      <c r="CKO374" s="10"/>
      <c r="CKP374" s="10"/>
      <c r="CKW374" s="10"/>
      <c r="CKX374" s="10"/>
      <c r="CLE374" s="10"/>
      <c r="CLF374" s="10"/>
      <c r="CLM374" s="10"/>
      <c r="CLN374" s="10"/>
      <c r="CLU374" s="10"/>
      <c r="CLV374" s="10"/>
      <c r="CMC374" s="10"/>
      <c r="CMD374" s="10"/>
      <c r="CMK374" s="10"/>
      <c r="CML374" s="10"/>
      <c r="CMS374" s="10"/>
      <c r="CMT374" s="10"/>
      <c r="CNA374" s="10"/>
      <c r="CNB374" s="10"/>
      <c r="CNI374" s="10"/>
      <c r="CNJ374" s="10"/>
      <c r="CNQ374" s="10"/>
      <c r="CNR374" s="10"/>
      <c r="CNY374" s="10"/>
      <c r="CNZ374" s="10"/>
      <c r="COG374" s="10"/>
      <c r="COH374" s="10"/>
      <c r="COO374" s="10"/>
      <c r="COP374" s="10"/>
      <c r="COW374" s="10"/>
      <c r="COX374" s="10"/>
      <c r="CPE374" s="10"/>
      <c r="CPF374" s="10"/>
      <c r="CPM374" s="10"/>
      <c r="CPN374" s="10"/>
      <c r="CPU374" s="10"/>
      <c r="CPV374" s="10"/>
      <c r="CQC374" s="10"/>
      <c r="CQD374" s="10"/>
      <c r="CQK374" s="10"/>
      <c r="CQL374" s="10"/>
      <c r="CQS374" s="10"/>
      <c r="CQT374" s="10"/>
      <c r="CRA374" s="10"/>
      <c r="CRB374" s="10"/>
      <c r="CRI374" s="10"/>
      <c r="CRJ374" s="10"/>
      <c r="CRQ374" s="10"/>
      <c r="CRR374" s="10"/>
      <c r="CRY374" s="10"/>
      <c r="CRZ374" s="10"/>
      <c r="CSG374" s="10"/>
      <c r="CSH374" s="10"/>
      <c r="CSO374" s="10"/>
      <c r="CSP374" s="10"/>
      <c r="CSW374" s="10"/>
      <c r="CSX374" s="10"/>
      <c r="CTE374" s="10"/>
      <c r="CTF374" s="10"/>
      <c r="CTM374" s="10"/>
      <c r="CTN374" s="10"/>
      <c r="CTU374" s="10"/>
      <c r="CTV374" s="10"/>
      <c r="CUC374" s="10"/>
      <c r="CUD374" s="10"/>
      <c r="CUK374" s="10"/>
      <c r="CUL374" s="10"/>
      <c r="CUS374" s="10"/>
      <c r="CUT374" s="10"/>
      <c r="CVA374" s="10"/>
      <c r="CVB374" s="10"/>
      <c r="CVI374" s="10"/>
      <c r="CVJ374" s="10"/>
      <c r="CVQ374" s="10"/>
      <c r="CVR374" s="10"/>
      <c r="CVY374" s="10"/>
      <c r="CVZ374" s="10"/>
      <c r="CWG374" s="10"/>
      <c r="CWH374" s="10"/>
      <c r="CWO374" s="10"/>
      <c r="CWP374" s="10"/>
      <c r="CWW374" s="10"/>
      <c r="CWX374" s="10"/>
      <c r="CXE374" s="10"/>
      <c r="CXF374" s="10"/>
      <c r="CXM374" s="10"/>
      <c r="CXN374" s="10"/>
      <c r="CXU374" s="10"/>
      <c r="CXV374" s="10"/>
      <c r="CYC374" s="10"/>
      <c r="CYD374" s="10"/>
      <c r="CYK374" s="10"/>
      <c r="CYL374" s="10"/>
      <c r="CYS374" s="10"/>
      <c r="CYT374" s="10"/>
      <c r="CZA374" s="10"/>
      <c r="CZB374" s="10"/>
      <c r="CZI374" s="10"/>
      <c r="CZJ374" s="10"/>
      <c r="CZQ374" s="10"/>
      <c r="CZR374" s="10"/>
      <c r="CZY374" s="10"/>
      <c r="CZZ374" s="10"/>
      <c r="DAG374" s="10"/>
      <c r="DAH374" s="10"/>
      <c r="DAO374" s="10"/>
      <c r="DAP374" s="10"/>
      <c r="DAW374" s="10"/>
      <c r="DAX374" s="10"/>
      <c r="DBE374" s="10"/>
      <c r="DBF374" s="10"/>
      <c r="DBM374" s="10"/>
      <c r="DBN374" s="10"/>
      <c r="DBU374" s="10"/>
      <c r="DBV374" s="10"/>
      <c r="DCC374" s="10"/>
      <c r="DCD374" s="10"/>
      <c r="DCK374" s="10"/>
      <c r="DCL374" s="10"/>
      <c r="DCS374" s="10"/>
      <c r="DCT374" s="10"/>
      <c r="DDA374" s="10"/>
      <c r="DDB374" s="10"/>
      <c r="DDI374" s="10"/>
      <c r="DDJ374" s="10"/>
      <c r="DDQ374" s="10"/>
      <c r="DDR374" s="10"/>
      <c r="DDY374" s="10"/>
      <c r="DDZ374" s="10"/>
      <c r="DEG374" s="10"/>
      <c r="DEH374" s="10"/>
      <c r="DEO374" s="10"/>
      <c r="DEP374" s="10"/>
      <c r="DEW374" s="10"/>
      <c r="DEX374" s="10"/>
      <c r="DFE374" s="10"/>
      <c r="DFF374" s="10"/>
      <c r="DFM374" s="10"/>
      <c r="DFN374" s="10"/>
      <c r="DFU374" s="10"/>
      <c r="DFV374" s="10"/>
      <c r="DGC374" s="10"/>
      <c r="DGD374" s="10"/>
      <c r="DGK374" s="10"/>
      <c r="DGL374" s="10"/>
      <c r="DGS374" s="10"/>
      <c r="DGT374" s="10"/>
      <c r="DHA374" s="10"/>
      <c r="DHB374" s="10"/>
      <c r="DHI374" s="10"/>
      <c r="DHJ374" s="10"/>
      <c r="DHQ374" s="10"/>
      <c r="DHR374" s="10"/>
      <c r="DHY374" s="10"/>
      <c r="DHZ374" s="10"/>
      <c r="DIG374" s="10"/>
      <c r="DIH374" s="10"/>
      <c r="DIO374" s="10"/>
      <c r="DIP374" s="10"/>
      <c r="DIW374" s="10"/>
      <c r="DIX374" s="10"/>
      <c r="DJE374" s="10"/>
      <c r="DJF374" s="10"/>
      <c r="DJM374" s="10"/>
      <c r="DJN374" s="10"/>
      <c r="DJU374" s="10"/>
      <c r="DJV374" s="10"/>
      <c r="DKC374" s="10"/>
      <c r="DKD374" s="10"/>
      <c r="DKK374" s="10"/>
      <c r="DKL374" s="10"/>
      <c r="DKS374" s="10"/>
      <c r="DKT374" s="10"/>
      <c r="DLA374" s="10"/>
      <c r="DLB374" s="10"/>
      <c r="DLI374" s="10"/>
      <c r="DLJ374" s="10"/>
      <c r="DLQ374" s="10"/>
      <c r="DLR374" s="10"/>
      <c r="DLY374" s="10"/>
      <c r="DLZ374" s="10"/>
      <c r="DMG374" s="10"/>
      <c r="DMH374" s="10"/>
      <c r="DMO374" s="10"/>
      <c r="DMP374" s="10"/>
      <c r="DMW374" s="10"/>
      <c r="DMX374" s="10"/>
      <c r="DNE374" s="10"/>
      <c r="DNF374" s="10"/>
      <c r="DNM374" s="10"/>
      <c r="DNN374" s="10"/>
      <c r="DNU374" s="10"/>
      <c r="DNV374" s="10"/>
      <c r="DOC374" s="10"/>
      <c r="DOD374" s="10"/>
      <c r="DOK374" s="10"/>
      <c r="DOL374" s="10"/>
      <c r="DOS374" s="10"/>
      <c r="DOT374" s="10"/>
      <c r="DPA374" s="10"/>
      <c r="DPB374" s="10"/>
      <c r="DPI374" s="10"/>
      <c r="DPJ374" s="10"/>
      <c r="DPQ374" s="10"/>
      <c r="DPR374" s="10"/>
      <c r="DPY374" s="10"/>
      <c r="DPZ374" s="10"/>
      <c r="DQG374" s="10"/>
      <c r="DQH374" s="10"/>
      <c r="DQO374" s="10"/>
      <c r="DQP374" s="10"/>
      <c r="DQW374" s="10"/>
      <c r="DQX374" s="10"/>
      <c r="DRE374" s="10"/>
      <c r="DRF374" s="10"/>
      <c r="DRM374" s="10"/>
      <c r="DRN374" s="10"/>
      <c r="DRU374" s="10"/>
      <c r="DRV374" s="10"/>
      <c r="DSC374" s="10"/>
      <c r="DSD374" s="10"/>
      <c r="DSK374" s="10"/>
      <c r="DSL374" s="10"/>
      <c r="DSS374" s="10"/>
      <c r="DST374" s="10"/>
      <c r="DTA374" s="10"/>
      <c r="DTB374" s="10"/>
      <c r="DTI374" s="10"/>
      <c r="DTJ374" s="10"/>
      <c r="DTQ374" s="10"/>
      <c r="DTR374" s="10"/>
      <c r="DTY374" s="10"/>
      <c r="DTZ374" s="10"/>
      <c r="DUG374" s="10"/>
      <c r="DUH374" s="10"/>
      <c r="DUO374" s="10"/>
      <c r="DUP374" s="10"/>
      <c r="DUW374" s="10"/>
      <c r="DUX374" s="10"/>
      <c r="DVE374" s="10"/>
      <c r="DVF374" s="10"/>
      <c r="DVM374" s="10"/>
      <c r="DVN374" s="10"/>
      <c r="DVU374" s="10"/>
      <c r="DVV374" s="10"/>
      <c r="DWC374" s="10"/>
      <c r="DWD374" s="10"/>
      <c r="DWK374" s="10"/>
      <c r="DWL374" s="10"/>
      <c r="DWS374" s="10"/>
      <c r="DWT374" s="10"/>
      <c r="DXA374" s="10"/>
      <c r="DXB374" s="10"/>
      <c r="DXI374" s="10"/>
      <c r="DXJ374" s="10"/>
      <c r="DXQ374" s="10"/>
      <c r="DXR374" s="10"/>
      <c r="DXY374" s="10"/>
      <c r="DXZ374" s="10"/>
      <c r="DYG374" s="10"/>
      <c r="DYH374" s="10"/>
      <c r="DYO374" s="10"/>
      <c r="DYP374" s="10"/>
      <c r="DYW374" s="10"/>
      <c r="DYX374" s="10"/>
      <c r="DZE374" s="10"/>
      <c r="DZF374" s="10"/>
      <c r="DZM374" s="10"/>
      <c r="DZN374" s="10"/>
      <c r="DZU374" s="10"/>
      <c r="DZV374" s="10"/>
      <c r="EAC374" s="10"/>
      <c r="EAD374" s="10"/>
      <c r="EAK374" s="10"/>
      <c r="EAL374" s="10"/>
      <c r="EAS374" s="10"/>
      <c r="EAT374" s="10"/>
      <c r="EBA374" s="10"/>
      <c r="EBB374" s="10"/>
      <c r="EBI374" s="10"/>
      <c r="EBJ374" s="10"/>
      <c r="EBQ374" s="10"/>
      <c r="EBR374" s="10"/>
      <c r="EBY374" s="10"/>
      <c r="EBZ374" s="10"/>
      <c r="ECG374" s="10"/>
      <c r="ECH374" s="10"/>
      <c r="ECO374" s="10"/>
      <c r="ECP374" s="10"/>
      <c r="ECW374" s="10"/>
      <c r="ECX374" s="10"/>
      <c r="EDE374" s="10"/>
      <c r="EDF374" s="10"/>
      <c r="EDM374" s="10"/>
      <c r="EDN374" s="10"/>
      <c r="EDU374" s="10"/>
      <c r="EDV374" s="10"/>
      <c r="EEC374" s="10"/>
      <c r="EED374" s="10"/>
      <c r="EEK374" s="10"/>
      <c r="EEL374" s="10"/>
      <c r="EES374" s="10"/>
      <c r="EET374" s="10"/>
      <c r="EFA374" s="10"/>
      <c r="EFB374" s="10"/>
      <c r="EFI374" s="10"/>
      <c r="EFJ374" s="10"/>
      <c r="EFQ374" s="10"/>
      <c r="EFR374" s="10"/>
      <c r="EFY374" s="10"/>
      <c r="EFZ374" s="10"/>
      <c r="EGG374" s="10"/>
      <c r="EGH374" s="10"/>
      <c r="EGO374" s="10"/>
      <c r="EGP374" s="10"/>
      <c r="EGW374" s="10"/>
      <c r="EGX374" s="10"/>
      <c r="EHE374" s="10"/>
      <c r="EHF374" s="10"/>
      <c r="EHM374" s="10"/>
      <c r="EHN374" s="10"/>
      <c r="EHU374" s="10"/>
      <c r="EHV374" s="10"/>
      <c r="EIC374" s="10"/>
      <c r="EID374" s="10"/>
      <c r="EIK374" s="10"/>
      <c r="EIL374" s="10"/>
      <c r="EIS374" s="10"/>
      <c r="EIT374" s="10"/>
      <c r="EJA374" s="10"/>
      <c r="EJB374" s="10"/>
      <c r="EJI374" s="10"/>
      <c r="EJJ374" s="10"/>
      <c r="EJQ374" s="10"/>
      <c r="EJR374" s="10"/>
      <c r="EJY374" s="10"/>
      <c r="EJZ374" s="10"/>
      <c r="EKG374" s="10"/>
      <c r="EKH374" s="10"/>
      <c r="EKO374" s="10"/>
      <c r="EKP374" s="10"/>
      <c r="EKW374" s="10"/>
      <c r="EKX374" s="10"/>
      <c r="ELE374" s="10"/>
      <c r="ELF374" s="10"/>
      <c r="ELM374" s="10"/>
      <c r="ELN374" s="10"/>
      <c r="ELU374" s="10"/>
      <c r="ELV374" s="10"/>
      <c r="EMC374" s="10"/>
      <c r="EMD374" s="10"/>
      <c r="EMK374" s="10"/>
      <c r="EML374" s="10"/>
      <c r="EMS374" s="10"/>
      <c r="EMT374" s="10"/>
      <c r="ENA374" s="10"/>
      <c r="ENB374" s="10"/>
      <c r="ENI374" s="10"/>
      <c r="ENJ374" s="10"/>
      <c r="ENQ374" s="10"/>
      <c r="ENR374" s="10"/>
      <c r="ENY374" s="10"/>
      <c r="ENZ374" s="10"/>
      <c r="EOG374" s="10"/>
      <c r="EOH374" s="10"/>
      <c r="EOO374" s="10"/>
      <c r="EOP374" s="10"/>
      <c r="EOW374" s="10"/>
      <c r="EOX374" s="10"/>
      <c r="EPE374" s="10"/>
      <c r="EPF374" s="10"/>
      <c r="EPM374" s="10"/>
      <c r="EPN374" s="10"/>
      <c r="EPU374" s="10"/>
      <c r="EPV374" s="10"/>
      <c r="EQC374" s="10"/>
      <c r="EQD374" s="10"/>
      <c r="EQK374" s="10"/>
      <c r="EQL374" s="10"/>
      <c r="EQS374" s="10"/>
      <c r="EQT374" s="10"/>
      <c r="ERA374" s="10"/>
      <c r="ERB374" s="10"/>
      <c r="ERI374" s="10"/>
      <c r="ERJ374" s="10"/>
      <c r="ERQ374" s="10"/>
      <c r="ERR374" s="10"/>
      <c r="ERY374" s="10"/>
      <c r="ERZ374" s="10"/>
      <c r="ESG374" s="10"/>
      <c r="ESH374" s="10"/>
      <c r="ESO374" s="10"/>
      <c r="ESP374" s="10"/>
      <c r="ESW374" s="10"/>
      <c r="ESX374" s="10"/>
      <c r="ETE374" s="10"/>
      <c r="ETF374" s="10"/>
      <c r="ETM374" s="10"/>
      <c r="ETN374" s="10"/>
      <c r="ETU374" s="10"/>
      <c r="ETV374" s="10"/>
      <c r="EUC374" s="10"/>
      <c r="EUD374" s="10"/>
      <c r="EUK374" s="10"/>
      <c r="EUL374" s="10"/>
      <c r="EUS374" s="10"/>
      <c r="EUT374" s="10"/>
      <c r="EVA374" s="10"/>
      <c r="EVB374" s="10"/>
      <c r="EVI374" s="10"/>
      <c r="EVJ374" s="10"/>
      <c r="EVQ374" s="10"/>
      <c r="EVR374" s="10"/>
      <c r="EVY374" s="10"/>
      <c r="EVZ374" s="10"/>
      <c r="EWG374" s="10"/>
      <c r="EWH374" s="10"/>
      <c r="EWO374" s="10"/>
      <c r="EWP374" s="10"/>
      <c r="EWW374" s="10"/>
      <c r="EWX374" s="10"/>
      <c r="EXE374" s="10"/>
      <c r="EXF374" s="10"/>
      <c r="EXM374" s="10"/>
      <c r="EXN374" s="10"/>
      <c r="EXU374" s="10"/>
      <c r="EXV374" s="10"/>
      <c r="EYC374" s="10"/>
      <c r="EYD374" s="10"/>
      <c r="EYK374" s="10"/>
      <c r="EYL374" s="10"/>
      <c r="EYS374" s="10"/>
      <c r="EYT374" s="10"/>
      <c r="EZA374" s="10"/>
      <c r="EZB374" s="10"/>
      <c r="EZI374" s="10"/>
      <c r="EZJ374" s="10"/>
      <c r="EZQ374" s="10"/>
      <c r="EZR374" s="10"/>
      <c r="EZY374" s="10"/>
      <c r="EZZ374" s="10"/>
      <c r="FAG374" s="10"/>
      <c r="FAH374" s="10"/>
      <c r="FAO374" s="10"/>
      <c r="FAP374" s="10"/>
      <c r="FAW374" s="10"/>
      <c r="FAX374" s="10"/>
      <c r="FBE374" s="10"/>
      <c r="FBF374" s="10"/>
      <c r="FBM374" s="10"/>
      <c r="FBN374" s="10"/>
      <c r="FBU374" s="10"/>
      <c r="FBV374" s="10"/>
      <c r="FCC374" s="10"/>
      <c r="FCD374" s="10"/>
      <c r="FCK374" s="10"/>
      <c r="FCL374" s="10"/>
      <c r="FCS374" s="10"/>
      <c r="FCT374" s="10"/>
      <c r="FDA374" s="10"/>
      <c r="FDB374" s="10"/>
      <c r="FDI374" s="10"/>
      <c r="FDJ374" s="10"/>
      <c r="FDQ374" s="10"/>
      <c r="FDR374" s="10"/>
      <c r="FDY374" s="10"/>
      <c r="FDZ374" s="10"/>
      <c r="FEG374" s="10"/>
      <c r="FEH374" s="10"/>
      <c r="FEO374" s="10"/>
      <c r="FEP374" s="10"/>
      <c r="FEW374" s="10"/>
      <c r="FEX374" s="10"/>
      <c r="FFE374" s="10"/>
      <c r="FFF374" s="10"/>
      <c r="FFM374" s="10"/>
      <c r="FFN374" s="10"/>
      <c r="FFU374" s="10"/>
      <c r="FFV374" s="10"/>
      <c r="FGC374" s="10"/>
      <c r="FGD374" s="10"/>
      <c r="FGK374" s="10"/>
      <c r="FGL374" s="10"/>
      <c r="FGS374" s="10"/>
      <c r="FGT374" s="10"/>
      <c r="FHA374" s="10"/>
      <c r="FHB374" s="10"/>
      <c r="FHI374" s="10"/>
      <c r="FHJ374" s="10"/>
      <c r="FHQ374" s="10"/>
      <c r="FHR374" s="10"/>
      <c r="FHY374" s="10"/>
      <c r="FHZ374" s="10"/>
      <c r="FIG374" s="10"/>
      <c r="FIH374" s="10"/>
      <c r="FIO374" s="10"/>
      <c r="FIP374" s="10"/>
      <c r="FIW374" s="10"/>
      <c r="FIX374" s="10"/>
      <c r="FJE374" s="10"/>
      <c r="FJF374" s="10"/>
      <c r="FJM374" s="10"/>
      <c r="FJN374" s="10"/>
      <c r="FJU374" s="10"/>
      <c r="FJV374" s="10"/>
      <c r="FKC374" s="10"/>
      <c r="FKD374" s="10"/>
      <c r="FKK374" s="10"/>
      <c r="FKL374" s="10"/>
      <c r="FKS374" s="10"/>
      <c r="FKT374" s="10"/>
      <c r="FLA374" s="10"/>
      <c r="FLB374" s="10"/>
      <c r="FLI374" s="10"/>
      <c r="FLJ374" s="10"/>
      <c r="FLQ374" s="10"/>
      <c r="FLR374" s="10"/>
      <c r="FLY374" s="10"/>
      <c r="FLZ374" s="10"/>
      <c r="FMG374" s="10"/>
      <c r="FMH374" s="10"/>
      <c r="FMO374" s="10"/>
      <c r="FMP374" s="10"/>
      <c r="FMW374" s="10"/>
      <c r="FMX374" s="10"/>
      <c r="FNE374" s="10"/>
      <c r="FNF374" s="10"/>
      <c r="FNM374" s="10"/>
      <c r="FNN374" s="10"/>
      <c r="FNU374" s="10"/>
      <c r="FNV374" s="10"/>
      <c r="FOC374" s="10"/>
      <c r="FOD374" s="10"/>
      <c r="FOK374" s="10"/>
      <c r="FOL374" s="10"/>
      <c r="FOS374" s="10"/>
      <c r="FOT374" s="10"/>
      <c r="FPA374" s="10"/>
      <c r="FPB374" s="10"/>
      <c r="FPI374" s="10"/>
      <c r="FPJ374" s="10"/>
      <c r="FPQ374" s="10"/>
      <c r="FPR374" s="10"/>
      <c r="FPY374" s="10"/>
      <c r="FPZ374" s="10"/>
      <c r="FQG374" s="10"/>
      <c r="FQH374" s="10"/>
      <c r="FQO374" s="10"/>
      <c r="FQP374" s="10"/>
      <c r="FQW374" s="10"/>
      <c r="FQX374" s="10"/>
      <c r="FRE374" s="10"/>
      <c r="FRF374" s="10"/>
      <c r="FRM374" s="10"/>
      <c r="FRN374" s="10"/>
      <c r="FRU374" s="10"/>
      <c r="FRV374" s="10"/>
      <c r="FSC374" s="10"/>
      <c r="FSD374" s="10"/>
      <c r="FSK374" s="10"/>
      <c r="FSL374" s="10"/>
      <c r="FSS374" s="10"/>
      <c r="FST374" s="10"/>
      <c r="FTA374" s="10"/>
      <c r="FTB374" s="10"/>
      <c r="FTI374" s="10"/>
      <c r="FTJ374" s="10"/>
      <c r="FTQ374" s="10"/>
      <c r="FTR374" s="10"/>
      <c r="FTY374" s="10"/>
      <c r="FTZ374" s="10"/>
      <c r="FUG374" s="10"/>
      <c r="FUH374" s="10"/>
      <c r="FUO374" s="10"/>
      <c r="FUP374" s="10"/>
      <c r="FUW374" s="10"/>
      <c r="FUX374" s="10"/>
      <c r="FVE374" s="10"/>
      <c r="FVF374" s="10"/>
      <c r="FVM374" s="10"/>
      <c r="FVN374" s="10"/>
      <c r="FVU374" s="10"/>
      <c r="FVV374" s="10"/>
      <c r="FWC374" s="10"/>
      <c r="FWD374" s="10"/>
      <c r="FWK374" s="10"/>
      <c r="FWL374" s="10"/>
      <c r="FWS374" s="10"/>
      <c r="FWT374" s="10"/>
      <c r="FXA374" s="10"/>
      <c r="FXB374" s="10"/>
      <c r="FXI374" s="10"/>
      <c r="FXJ374" s="10"/>
      <c r="FXQ374" s="10"/>
      <c r="FXR374" s="10"/>
      <c r="FXY374" s="10"/>
      <c r="FXZ374" s="10"/>
      <c r="FYG374" s="10"/>
      <c r="FYH374" s="10"/>
      <c r="FYO374" s="10"/>
      <c r="FYP374" s="10"/>
      <c r="FYW374" s="10"/>
      <c r="FYX374" s="10"/>
      <c r="FZE374" s="10"/>
      <c r="FZF374" s="10"/>
      <c r="FZM374" s="10"/>
      <c r="FZN374" s="10"/>
      <c r="FZU374" s="10"/>
      <c r="FZV374" s="10"/>
      <c r="GAC374" s="10"/>
      <c r="GAD374" s="10"/>
      <c r="GAK374" s="10"/>
      <c r="GAL374" s="10"/>
      <c r="GAS374" s="10"/>
      <c r="GAT374" s="10"/>
      <c r="GBA374" s="10"/>
      <c r="GBB374" s="10"/>
      <c r="GBI374" s="10"/>
      <c r="GBJ374" s="10"/>
      <c r="GBQ374" s="10"/>
      <c r="GBR374" s="10"/>
      <c r="GBY374" s="10"/>
      <c r="GBZ374" s="10"/>
      <c r="GCG374" s="10"/>
      <c r="GCH374" s="10"/>
      <c r="GCO374" s="10"/>
      <c r="GCP374" s="10"/>
      <c r="GCW374" s="10"/>
      <c r="GCX374" s="10"/>
      <c r="GDE374" s="10"/>
      <c r="GDF374" s="10"/>
      <c r="GDM374" s="10"/>
      <c r="GDN374" s="10"/>
      <c r="GDU374" s="10"/>
      <c r="GDV374" s="10"/>
      <c r="GEC374" s="10"/>
      <c r="GED374" s="10"/>
      <c r="GEK374" s="10"/>
      <c r="GEL374" s="10"/>
      <c r="GES374" s="10"/>
      <c r="GET374" s="10"/>
      <c r="GFA374" s="10"/>
      <c r="GFB374" s="10"/>
      <c r="GFI374" s="10"/>
      <c r="GFJ374" s="10"/>
      <c r="GFQ374" s="10"/>
      <c r="GFR374" s="10"/>
      <c r="GFY374" s="10"/>
      <c r="GFZ374" s="10"/>
      <c r="GGG374" s="10"/>
      <c r="GGH374" s="10"/>
      <c r="GGO374" s="10"/>
      <c r="GGP374" s="10"/>
      <c r="GGW374" s="10"/>
      <c r="GGX374" s="10"/>
      <c r="GHE374" s="10"/>
      <c r="GHF374" s="10"/>
      <c r="GHM374" s="10"/>
      <c r="GHN374" s="10"/>
      <c r="GHU374" s="10"/>
      <c r="GHV374" s="10"/>
      <c r="GIC374" s="10"/>
      <c r="GID374" s="10"/>
      <c r="GIK374" s="10"/>
      <c r="GIL374" s="10"/>
      <c r="GIS374" s="10"/>
      <c r="GIT374" s="10"/>
      <c r="GJA374" s="10"/>
      <c r="GJB374" s="10"/>
      <c r="GJI374" s="10"/>
      <c r="GJJ374" s="10"/>
      <c r="GJQ374" s="10"/>
      <c r="GJR374" s="10"/>
      <c r="GJY374" s="10"/>
      <c r="GJZ374" s="10"/>
      <c r="GKG374" s="10"/>
      <c r="GKH374" s="10"/>
      <c r="GKO374" s="10"/>
      <c r="GKP374" s="10"/>
      <c r="GKW374" s="10"/>
      <c r="GKX374" s="10"/>
      <c r="GLE374" s="10"/>
      <c r="GLF374" s="10"/>
      <c r="GLM374" s="10"/>
      <c r="GLN374" s="10"/>
      <c r="GLU374" s="10"/>
      <c r="GLV374" s="10"/>
      <c r="GMC374" s="10"/>
      <c r="GMD374" s="10"/>
      <c r="GMK374" s="10"/>
      <c r="GML374" s="10"/>
      <c r="GMS374" s="10"/>
      <c r="GMT374" s="10"/>
      <c r="GNA374" s="10"/>
      <c r="GNB374" s="10"/>
      <c r="GNI374" s="10"/>
      <c r="GNJ374" s="10"/>
      <c r="GNQ374" s="10"/>
      <c r="GNR374" s="10"/>
      <c r="GNY374" s="10"/>
      <c r="GNZ374" s="10"/>
      <c r="GOG374" s="10"/>
      <c r="GOH374" s="10"/>
      <c r="GOO374" s="10"/>
      <c r="GOP374" s="10"/>
      <c r="GOW374" s="10"/>
      <c r="GOX374" s="10"/>
      <c r="GPE374" s="10"/>
      <c r="GPF374" s="10"/>
      <c r="GPM374" s="10"/>
      <c r="GPN374" s="10"/>
      <c r="GPU374" s="10"/>
      <c r="GPV374" s="10"/>
      <c r="GQC374" s="10"/>
      <c r="GQD374" s="10"/>
      <c r="GQK374" s="10"/>
      <c r="GQL374" s="10"/>
      <c r="GQS374" s="10"/>
      <c r="GQT374" s="10"/>
      <c r="GRA374" s="10"/>
      <c r="GRB374" s="10"/>
      <c r="GRI374" s="10"/>
      <c r="GRJ374" s="10"/>
      <c r="GRQ374" s="10"/>
      <c r="GRR374" s="10"/>
      <c r="GRY374" s="10"/>
      <c r="GRZ374" s="10"/>
      <c r="GSG374" s="10"/>
      <c r="GSH374" s="10"/>
      <c r="GSO374" s="10"/>
      <c r="GSP374" s="10"/>
      <c r="GSW374" s="10"/>
      <c r="GSX374" s="10"/>
      <c r="GTE374" s="10"/>
      <c r="GTF374" s="10"/>
      <c r="GTM374" s="10"/>
      <c r="GTN374" s="10"/>
      <c r="GTU374" s="10"/>
      <c r="GTV374" s="10"/>
      <c r="GUC374" s="10"/>
      <c r="GUD374" s="10"/>
      <c r="GUK374" s="10"/>
      <c r="GUL374" s="10"/>
      <c r="GUS374" s="10"/>
      <c r="GUT374" s="10"/>
      <c r="GVA374" s="10"/>
      <c r="GVB374" s="10"/>
      <c r="GVI374" s="10"/>
      <c r="GVJ374" s="10"/>
      <c r="GVQ374" s="10"/>
      <c r="GVR374" s="10"/>
      <c r="GVY374" s="10"/>
      <c r="GVZ374" s="10"/>
      <c r="GWG374" s="10"/>
      <c r="GWH374" s="10"/>
      <c r="GWO374" s="10"/>
      <c r="GWP374" s="10"/>
      <c r="GWW374" s="10"/>
      <c r="GWX374" s="10"/>
      <c r="GXE374" s="10"/>
      <c r="GXF374" s="10"/>
      <c r="GXM374" s="10"/>
      <c r="GXN374" s="10"/>
      <c r="GXU374" s="10"/>
      <c r="GXV374" s="10"/>
      <c r="GYC374" s="10"/>
      <c r="GYD374" s="10"/>
      <c r="GYK374" s="10"/>
      <c r="GYL374" s="10"/>
      <c r="GYS374" s="10"/>
      <c r="GYT374" s="10"/>
      <c r="GZA374" s="10"/>
      <c r="GZB374" s="10"/>
      <c r="GZI374" s="10"/>
      <c r="GZJ374" s="10"/>
      <c r="GZQ374" s="10"/>
      <c r="GZR374" s="10"/>
      <c r="GZY374" s="10"/>
      <c r="GZZ374" s="10"/>
      <c r="HAG374" s="10"/>
      <c r="HAH374" s="10"/>
      <c r="HAO374" s="10"/>
      <c r="HAP374" s="10"/>
      <c r="HAW374" s="10"/>
      <c r="HAX374" s="10"/>
      <c r="HBE374" s="10"/>
      <c r="HBF374" s="10"/>
      <c r="HBM374" s="10"/>
      <c r="HBN374" s="10"/>
      <c r="HBU374" s="10"/>
      <c r="HBV374" s="10"/>
      <c r="HCC374" s="10"/>
      <c r="HCD374" s="10"/>
      <c r="HCK374" s="10"/>
      <c r="HCL374" s="10"/>
      <c r="HCS374" s="10"/>
      <c r="HCT374" s="10"/>
      <c r="HDA374" s="10"/>
      <c r="HDB374" s="10"/>
      <c r="HDI374" s="10"/>
      <c r="HDJ374" s="10"/>
      <c r="HDQ374" s="10"/>
      <c r="HDR374" s="10"/>
      <c r="HDY374" s="10"/>
      <c r="HDZ374" s="10"/>
      <c r="HEG374" s="10"/>
      <c r="HEH374" s="10"/>
      <c r="HEO374" s="10"/>
      <c r="HEP374" s="10"/>
      <c r="HEW374" s="10"/>
      <c r="HEX374" s="10"/>
      <c r="HFE374" s="10"/>
      <c r="HFF374" s="10"/>
      <c r="HFM374" s="10"/>
      <c r="HFN374" s="10"/>
      <c r="HFU374" s="10"/>
      <c r="HFV374" s="10"/>
      <c r="HGC374" s="10"/>
      <c r="HGD374" s="10"/>
      <c r="HGK374" s="10"/>
      <c r="HGL374" s="10"/>
      <c r="HGS374" s="10"/>
      <c r="HGT374" s="10"/>
      <c r="HHA374" s="10"/>
      <c r="HHB374" s="10"/>
      <c r="HHI374" s="10"/>
      <c r="HHJ374" s="10"/>
      <c r="HHQ374" s="10"/>
      <c r="HHR374" s="10"/>
      <c r="HHY374" s="10"/>
      <c r="HHZ374" s="10"/>
      <c r="HIG374" s="10"/>
      <c r="HIH374" s="10"/>
      <c r="HIO374" s="10"/>
      <c r="HIP374" s="10"/>
      <c r="HIW374" s="10"/>
      <c r="HIX374" s="10"/>
      <c r="HJE374" s="10"/>
      <c r="HJF374" s="10"/>
      <c r="HJM374" s="10"/>
      <c r="HJN374" s="10"/>
      <c r="HJU374" s="10"/>
      <c r="HJV374" s="10"/>
      <c r="HKC374" s="10"/>
      <c r="HKD374" s="10"/>
      <c r="HKK374" s="10"/>
      <c r="HKL374" s="10"/>
      <c r="HKS374" s="10"/>
      <c r="HKT374" s="10"/>
      <c r="HLA374" s="10"/>
      <c r="HLB374" s="10"/>
      <c r="HLI374" s="10"/>
      <c r="HLJ374" s="10"/>
      <c r="HLQ374" s="10"/>
      <c r="HLR374" s="10"/>
      <c r="HLY374" s="10"/>
      <c r="HLZ374" s="10"/>
      <c r="HMG374" s="10"/>
      <c r="HMH374" s="10"/>
      <c r="HMO374" s="10"/>
      <c r="HMP374" s="10"/>
      <c r="HMW374" s="10"/>
      <c r="HMX374" s="10"/>
      <c r="HNE374" s="10"/>
      <c r="HNF374" s="10"/>
      <c r="HNM374" s="10"/>
      <c r="HNN374" s="10"/>
      <c r="HNU374" s="10"/>
      <c r="HNV374" s="10"/>
      <c r="HOC374" s="10"/>
      <c r="HOD374" s="10"/>
      <c r="HOK374" s="10"/>
      <c r="HOL374" s="10"/>
      <c r="HOS374" s="10"/>
      <c r="HOT374" s="10"/>
      <c r="HPA374" s="10"/>
      <c r="HPB374" s="10"/>
      <c r="HPI374" s="10"/>
      <c r="HPJ374" s="10"/>
      <c r="HPQ374" s="10"/>
      <c r="HPR374" s="10"/>
      <c r="HPY374" s="10"/>
      <c r="HPZ374" s="10"/>
      <c r="HQG374" s="10"/>
      <c r="HQH374" s="10"/>
      <c r="HQO374" s="10"/>
      <c r="HQP374" s="10"/>
      <c r="HQW374" s="10"/>
      <c r="HQX374" s="10"/>
      <c r="HRE374" s="10"/>
      <c r="HRF374" s="10"/>
      <c r="HRM374" s="10"/>
      <c r="HRN374" s="10"/>
      <c r="HRU374" s="10"/>
      <c r="HRV374" s="10"/>
      <c r="HSC374" s="10"/>
      <c r="HSD374" s="10"/>
      <c r="HSK374" s="10"/>
      <c r="HSL374" s="10"/>
      <c r="HSS374" s="10"/>
      <c r="HST374" s="10"/>
      <c r="HTA374" s="10"/>
      <c r="HTB374" s="10"/>
      <c r="HTI374" s="10"/>
      <c r="HTJ374" s="10"/>
      <c r="HTQ374" s="10"/>
      <c r="HTR374" s="10"/>
      <c r="HTY374" s="10"/>
      <c r="HTZ374" s="10"/>
      <c r="HUG374" s="10"/>
      <c r="HUH374" s="10"/>
      <c r="HUO374" s="10"/>
      <c r="HUP374" s="10"/>
      <c r="HUW374" s="10"/>
      <c r="HUX374" s="10"/>
      <c r="HVE374" s="10"/>
      <c r="HVF374" s="10"/>
      <c r="HVM374" s="10"/>
      <c r="HVN374" s="10"/>
      <c r="HVU374" s="10"/>
      <c r="HVV374" s="10"/>
      <c r="HWC374" s="10"/>
      <c r="HWD374" s="10"/>
      <c r="HWK374" s="10"/>
      <c r="HWL374" s="10"/>
      <c r="HWS374" s="10"/>
      <c r="HWT374" s="10"/>
      <c r="HXA374" s="10"/>
      <c r="HXB374" s="10"/>
      <c r="HXI374" s="10"/>
      <c r="HXJ374" s="10"/>
      <c r="HXQ374" s="10"/>
      <c r="HXR374" s="10"/>
      <c r="HXY374" s="10"/>
      <c r="HXZ374" s="10"/>
      <c r="HYG374" s="10"/>
      <c r="HYH374" s="10"/>
      <c r="HYO374" s="10"/>
      <c r="HYP374" s="10"/>
      <c r="HYW374" s="10"/>
      <c r="HYX374" s="10"/>
      <c r="HZE374" s="10"/>
      <c r="HZF374" s="10"/>
      <c r="HZM374" s="10"/>
      <c r="HZN374" s="10"/>
      <c r="HZU374" s="10"/>
      <c r="HZV374" s="10"/>
      <c r="IAC374" s="10"/>
      <c r="IAD374" s="10"/>
      <c r="IAK374" s="10"/>
      <c r="IAL374" s="10"/>
      <c r="IAS374" s="10"/>
      <c r="IAT374" s="10"/>
      <c r="IBA374" s="10"/>
      <c r="IBB374" s="10"/>
      <c r="IBI374" s="10"/>
      <c r="IBJ374" s="10"/>
      <c r="IBQ374" s="10"/>
      <c r="IBR374" s="10"/>
      <c r="IBY374" s="10"/>
      <c r="IBZ374" s="10"/>
      <c r="ICG374" s="10"/>
      <c r="ICH374" s="10"/>
      <c r="ICO374" s="10"/>
      <c r="ICP374" s="10"/>
      <c r="ICW374" s="10"/>
      <c r="ICX374" s="10"/>
      <c r="IDE374" s="10"/>
      <c r="IDF374" s="10"/>
      <c r="IDM374" s="10"/>
      <c r="IDN374" s="10"/>
      <c r="IDU374" s="10"/>
      <c r="IDV374" s="10"/>
      <c r="IEC374" s="10"/>
      <c r="IED374" s="10"/>
      <c r="IEK374" s="10"/>
      <c r="IEL374" s="10"/>
      <c r="IES374" s="10"/>
      <c r="IET374" s="10"/>
      <c r="IFA374" s="10"/>
      <c r="IFB374" s="10"/>
      <c r="IFI374" s="10"/>
      <c r="IFJ374" s="10"/>
      <c r="IFQ374" s="10"/>
      <c r="IFR374" s="10"/>
      <c r="IFY374" s="10"/>
      <c r="IFZ374" s="10"/>
      <c r="IGG374" s="10"/>
      <c r="IGH374" s="10"/>
      <c r="IGO374" s="10"/>
      <c r="IGP374" s="10"/>
      <c r="IGW374" s="10"/>
      <c r="IGX374" s="10"/>
      <c r="IHE374" s="10"/>
      <c r="IHF374" s="10"/>
      <c r="IHM374" s="10"/>
      <c r="IHN374" s="10"/>
      <c r="IHU374" s="10"/>
      <c r="IHV374" s="10"/>
      <c r="IIC374" s="10"/>
      <c r="IID374" s="10"/>
      <c r="IIK374" s="10"/>
      <c r="IIL374" s="10"/>
      <c r="IIS374" s="10"/>
      <c r="IIT374" s="10"/>
      <c r="IJA374" s="10"/>
      <c r="IJB374" s="10"/>
      <c r="IJI374" s="10"/>
      <c r="IJJ374" s="10"/>
      <c r="IJQ374" s="10"/>
      <c r="IJR374" s="10"/>
      <c r="IJY374" s="10"/>
      <c r="IJZ374" s="10"/>
      <c r="IKG374" s="10"/>
      <c r="IKH374" s="10"/>
      <c r="IKO374" s="10"/>
      <c r="IKP374" s="10"/>
      <c r="IKW374" s="10"/>
      <c r="IKX374" s="10"/>
      <c r="ILE374" s="10"/>
      <c r="ILF374" s="10"/>
      <c r="ILM374" s="10"/>
      <c r="ILN374" s="10"/>
      <c r="ILU374" s="10"/>
      <c r="ILV374" s="10"/>
      <c r="IMC374" s="10"/>
      <c r="IMD374" s="10"/>
      <c r="IMK374" s="10"/>
      <c r="IML374" s="10"/>
      <c r="IMS374" s="10"/>
      <c r="IMT374" s="10"/>
      <c r="INA374" s="10"/>
      <c r="INB374" s="10"/>
      <c r="INI374" s="10"/>
      <c r="INJ374" s="10"/>
      <c r="INQ374" s="10"/>
      <c r="INR374" s="10"/>
      <c r="INY374" s="10"/>
      <c r="INZ374" s="10"/>
      <c r="IOG374" s="10"/>
      <c r="IOH374" s="10"/>
      <c r="IOO374" s="10"/>
      <c r="IOP374" s="10"/>
      <c r="IOW374" s="10"/>
      <c r="IOX374" s="10"/>
      <c r="IPE374" s="10"/>
      <c r="IPF374" s="10"/>
      <c r="IPM374" s="10"/>
      <c r="IPN374" s="10"/>
      <c r="IPU374" s="10"/>
      <c r="IPV374" s="10"/>
      <c r="IQC374" s="10"/>
      <c r="IQD374" s="10"/>
      <c r="IQK374" s="10"/>
      <c r="IQL374" s="10"/>
      <c r="IQS374" s="10"/>
      <c r="IQT374" s="10"/>
      <c r="IRA374" s="10"/>
      <c r="IRB374" s="10"/>
      <c r="IRI374" s="10"/>
      <c r="IRJ374" s="10"/>
      <c r="IRQ374" s="10"/>
      <c r="IRR374" s="10"/>
      <c r="IRY374" s="10"/>
      <c r="IRZ374" s="10"/>
      <c r="ISG374" s="10"/>
      <c r="ISH374" s="10"/>
      <c r="ISO374" s="10"/>
      <c r="ISP374" s="10"/>
      <c r="ISW374" s="10"/>
      <c r="ISX374" s="10"/>
      <c r="ITE374" s="10"/>
      <c r="ITF374" s="10"/>
      <c r="ITM374" s="10"/>
      <c r="ITN374" s="10"/>
      <c r="ITU374" s="10"/>
      <c r="ITV374" s="10"/>
      <c r="IUC374" s="10"/>
      <c r="IUD374" s="10"/>
      <c r="IUK374" s="10"/>
      <c r="IUL374" s="10"/>
      <c r="IUS374" s="10"/>
      <c r="IUT374" s="10"/>
      <c r="IVA374" s="10"/>
      <c r="IVB374" s="10"/>
      <c r="IVI374" s="10"/>
      <c r="IVJ374" s="10"/>
      <c r="IVQ374" s="10"/>
      <c r="IVR374" s="10"/>
      <c r="IVY374" s="10"/>
      <c r="IVZ374" s="10"/>
      <c r="IWG374" s="10"/>
      <c r="IWH374" s="10"/>
      <c r="IWO374" s="10"/>
      <c r="IWP374" s="10"/>
      <c r="IWW374" s="10"/>
      <c r="IWX374" s="10"/>
      <c r="IXE374" s="10"/>
      <c r="IXF374" s="10"/>
      <c r="IXM374" s="10"/>
      <c r="IXN374" s="10"/>
      <c r="IXU374" s="10"/>
      <c r="IXV374" s="10"/>
      <c r="IYC374" s="10"/>
      <c r="IYD374" s="10"/>
      <c r="IYK374" s="10"/>
      <c r="IYL374" s="10"/>
      <c r="IYS374" s="10"/>
      <c r="IYT374" s="10"/>
      <c r="IZA374" s="10"/>
      <c r="IZB374" s="10"/>
      <c r="IZI374" s="10"/>
      <c r="IZJ374" s="10"/>
      <c r="IZQ374" s="10"/>
      <c r="IZR374" s="10"/>
      <c r="IZY374" s="10"/>
      <c r="IZZ374" s="10"/>
      <c r="JAG374" s="10"/>
      <c r="JAH374" s="10"/>
      <c r="JAO374" s="10"/>
      <c r="JAP374" s="10"/>
      <c r="JAW374" s="10"/>
      <c r="JAX374" s="10"/>
      <c r="JBE374" s="10"/>
      <c r="JBF374" s="10"/>
      <c r="JBM374" s="10"/>
      <c r="JBN374" s="10"/>
      <c r="JBU374" s="10"/>
      <c r="JBV374" s="10"/>
      <c r="JCC374" s="10"/>
      <c r="JCD374" s="10"/>
      <c r="JCK374" s="10"/>
      <c r="JCL374" s="10"/>
      <c r="JCS374" s="10"/>
      <c r="JCT374" s="10"/>
      <c r="JDA374" s="10"/>
      <c r="JDB374" s="10"/>
      <c r="JDI374" s="10"/>
      <c r="JDJ374" s="10"/>
      <c r="JDQ374" s="10"/>
      <c r="JDR374" s="10"/>
      <c r="JDY374" s="10"/>
      <c r="JDZ374" s="10"/>
      <c r="JEG374" s="10"/>
      <c r="JEH374" s="10"/>
      <c r="JEO374" s="10"/>
      <c r="JEP374" s="10"/>
      <c r="JEW374" s="10"/>
      <c r="JEX374" s="10"/>
      <c r="JFE374" s="10"/>
      <c r="JFF374" s="10"/>
      <c r="JFM374" s="10"/>
      <c r="JFN374" s="10"/>
      <c r="JFU374" s="10"/>
      <c r="JFV374" s="10"/>
      <c r="JGC374" s="10"/>
      <c r="JGD374" s="10"/>
      <c r="JGK374" s="10"/>
      <c r="JGL374" s="10"/>
      <c r="JGS374" s="10"/>
      <c r="JGT374" s="10"/>
      <c r="JHA374" s="10"/>
      <c r="JHB374" s="10"/>
      <c r="JHI374" s="10"/>
      <c r="JHJ374" s="10"/>
      <c r="JHQ374" s="10"/>
      <c r="JHR374" s="10"/>
      <c r="JHY374" s="10"/>
      <c r="JHZ374" s="10"/>
      <c r="JIG374" s="10"/>
      <c r="JIH374" s="10"/>
      <c r="JIO374" s="10"/>
      <c r="JIP374" s="10"/>
      <c r="JIW374" s="10"/>
      <c r="JIX374" s="10"/>
      <c r="JJE374" s="10"/>
      <c r="JJF374" s="10"/>
      <c r="JJM374" s="10"/>
      <c r="JJN374" s="10"/>
      <c r="JJU374" s="10"/>
      <c r="JJV374" s="10"/>
      <c r="JKC374" s="10"/>
      <c r="JKD374" s="10"/>
      <c r="JKK374" s="10"/>
      <c r="JKL374" s="10"/>
      <c r="JKS374" s="10"/>
      <c r="JKT374" s="10"/>
      <c r="JLA374" s="10"/>
      <c r="JLB374" s="10"/>
      <c r="JLI374" s="10"/>
      <c r="JLJ374" s="10"/>
      <c r="JLQ374" s="10"/>
      <c r="JLR374" s="10"/>
      <c r="JLY374" s="10"/>
      <c r="JLZ374" s="10"/>
      <c r="JMG374" s="10"/>
      <c r="JMH374" s="10"/>
      <c r="JMO374" s="10"/>
      <c r="JMP374" s="10"/>
      <c r="JMW374" s="10"/>
      <c r="JMX374" s="10"/>
      <c r="JNE374" s="10"/>
      <c r="JNF374" s="10"/>
      <c r="JNM374" s="10"/>
      <c r="JNN374" s="10"/>
      <c r="JNU374" s="10"/>
      <c r="JNV374" s="10"/>
      <c r="JOC374" s="10"/>
      <c r="JOD374" s="10"/>
      <c r="JOK374" s="10"/>
      <c r="JOL374" s="10"/>
      <c r="JOS374" s="10"/>
      <c r="JOT374" s="10"/>
      <c r="JPA374" s="10"/>
      <c r="JPB374" s="10"/>
      <c r="JPI374" s="10"/>
      <c r="JPJ374" s="10"/>
      <c r="JPQ374" s="10"/>
      <c r="JPR374" s="10"/>
      <c r="JPY374" s="10"/>
      <c r="JPZ374" s="10"/>
      <c r="JQG374" s="10"/>
      <c r="JQH374" s="10"/>
      <c r="JQO374" s="10"/>
      <c r="JQP374" s="10"/>
      <c r="JQW374" s="10"/>
      <c r="JQX374" s="10"/>
      <c r="JRE374" s="10"/>
      <c r="JRF374" s="10"/>
      <c r="JRM374" s="10"/>
      <c r="JRN374" s="10"/>
      <c r="JRU374" s="10"/>
      <c r="JRV374" s="10"/>
      <c r="JSC374" s="10"/>
      <c r="JSD374" s="10"/>
      <c r="JSK374" s="10"/>
      <c r="JSL374" s="10"/>
      <c r="JSS374" s="10"/>
      <c r="JST374" s="10"/>
      <c r="JTA374" s="10"/>
      <c r="JTB374" s="10"/>
      <c r="JTI374" s="10"/>
      <c r="JTJ374" s="10"/>
      <c r="JTQ374" s="10"/>
      <c r="JTR374" s="10"/>
      <c r="JTY374" s="10"/>
      <c r="JTZ374" s="10"/>
      <c r="JUG374" s="10"/>
      <c r="JUH374" s="10"/>
      <c r="JUO374" s="10"/>
      <c r="JUP374" s="10"/>
      <c r="JUW374" s="10"/>
      <c r="JUX374" s="10"/>
      <c r="JVE374" s="10"/>
      <c r="JVF374" s="10"/>
      <c r="JVM374" s="10"/>
      <c r="JVN374" s="10"/>
      <c r="JVU374" s="10"/>
      <c r="JVV374" s="10"/>
      <c r="JWC374" s="10"/>
      <c r="JWD374" s="10"/>
      <c r="JWK374" s="10"/>
      <c r="JWL374" s="10"/>
      <c r="JWS374" s="10"/>
      <c r="JWT374" s="10"/>
      <c r="JXA374" s="10"/>
      <c r="JXB374" s="10"/>
      <c r="JXI374" s="10"/>
      <c r="JXJ374" s="10"/>
      <c r="JXQ374" s="10"/>
      <c r="JXR374" s="10"/>
      <c r="JXY374" s="10"/>
      <c r="JXZ374" s="10"/>
      <c r="JYG374" s="10"/>
      <c r="JYH374" s="10"/>
      <c r="JYO374" s="10"/>
      <c r="JYP374" s="10"/>
      <c r="JYW374" s="10"/>
      <c r="JYX374" s="10"/>
      <c r="JZE374" s="10"/>
      <c r="JZF374" s="10"/>
      <c r="JZM374" s="10"/>
      <c r="JZN374" s="10"/>
      <c r="JZU374" s="10"/>
      <c r="JZV374" s="10"/>
      <c r="KAC374" s="10"/>
      <c r="KAD374" s="10"/>
      <c r="KAK374" s="10"/>
      <c r="KAL374" s="10"/>
      <c r="KAS374" s="10"/>
      <c r="KAT374" s="10"/>
      <c r="KBA374" s="10"/>
      <c r="KBB374" s="10"/>
      <c r="KBI374" s="10"/>
      <c r="KBJ374" s="10"/>
      <c r="KBQ374" s="10"/>
      <c r="KBR374" s="10"/>
      <c r="KBY374" s="10"/>
      <c r="KBZ374" s="10"/>
      <c r="KCG374" s="10"/>
      <c r="KCH374" s="10"/>
      <c r="KCO374" s="10"/>
      <c r="KCP374" s="10"/>
      <c r="KCW374" s="10"/>
      <c r="KCX374" s="10"/>
      <c r="KDE374" s="10"/>
      <c r="KDF374" s="10"/>
      <c r="KDM374" s="10"/>
      <c r="KDN374" s="10"/>
      <c r="KDU374" s="10"/>
      <c r="KDV374" s="10"/>
      <c r="KEC374" s="10"/>
      <c r="KED374" s="10"/>
      <c r="KEK374" s="10"/>
      <c r="KEL374" s="10"/>
      <c r="KES374" s="10"/>
      <c r="KET374" s="10"/>
      <c r="KFA374" s="10"/>
      <c r="KFB374" s="10"/>
      <c r="KFI374" s="10"/>
      <c r="KFJ374" s="10"/>
      <c r="KFQ374" s="10"/>
      <c r="KFR374" s="10"/>
      <c r="KFY374" s="10"/>
      <c r="KFZ374" s="10"/>
      <c r="KGG374" s="10"/>
      <c r="KGH374" s="10"/>
      <c r="KGO374" s="10"/>
      <c r="KGP374" s="10"/>
      <c r="KGW374" s="10"/>
      <c r="KGX374" s="10"/>
      <c r="KHE374" s="10"/>
      <c r="KHF374" s="10"/>
      <c r="KHM374" s="10"/>
      <c r="KHN374" s="10"/>
      <c r="KHU374" s="10"/>
      <c r="KHV374" s="10"/>
      <c r="KIC374" s="10"/>
      <c r="KID374" s="10"/>
      <c r="KIK374" s="10"/>
      <c r="KIL374" s="10"/>
      <c r="KIS374" s="10"/>
      <c r="KIT374" s="10"/>
      <c r="KJA374" s="10"/>
      <c r="KJB374" s="10"/>
      <c r="KJI374" s="10"/>
      <c r="KJJ374" s="10"/>
      <c r="KJQ374" s="10"/>
      <c r="KJR374" s="10"/>
      <c r="KJY374" s="10"/>
      <c r="KJZ374" s="10"/>
      <c r="KKG374" s="10"/>
      <c r="KKH374" s="10"/>
      <c r="KKO374" s="10"/>
      <c r="KKP374" s="10"/>
      <c r="KKW374" s="10"/>
      <c r="KKX374" s="10"/>
      <c r="KLE374" s="10"/>
      <c r="KLF374" s="10"/>
      <c r="KLM374" s="10"/>
      <c r="KLN374" s="10"/>
      <c r="KLU374" s="10"/>
      <c r="KLV374" s="10"/>
      <c r="KMC374" s="10"/>
      <c r="KMD374" s="10"/>
      <c r="KMK374" s="10"/>
      <c r="KML374" s="10"/>
      <c r="KMS374" s="10"/>
      <c r="KMT374" s="10"/>
      <c r="KNA374" s="10"/>
      <c r="KNB374" s="10"/>
      <c r="KNI374" s="10"/>
      <c r="KNJ374" s="10"/>
      <c r="KNQ374" s="10"/>
      <c r="KNR374" s="10"/>
      <c r="KNY374" s="10"/>
      <c r="KNZ374" s="10"/>
      <c r="KOG374" s="10"/>
      <c r="KOH374" s="10"/>
      <c r="KOO374" s="10"/>
      <c r="KOP374" s="10"/>
      <c r="KOW374" s="10"/>
      <c r="KOX374" s="10"/>
      <c r="KPE374" s="10"/>
      <c r="KPF374" s="10"/>
      <c r="KPM374" s="10"/>
      <c r="KPN374" s="10"/>
      <c r="KPU374" s="10"/>
      <c r="KPV374" s="10"/>
      <c r="KQC374" s="10"/>
      <c r="KQD374" s="10"/>
      <c r="KQK374" s="10"/>
      <c r="KQL374" s="10"/>
      <c r="KQS374" s="10"/>
      <c r="KQT374" s="10"/>
      <c r="KRA374" s="10"/>
      <c r="KRB374" s="10"/>
      <c r="KRI374" s="10"/>
      <c r="KRJ374" s="10"/>
      <c r="KRQ374" s="10"/>
      <c r="KRR374" s="10"/>
      <c r="KRY374" s="10"/>
      <c r="KRZ374" s="10"/>
      <c r="KSG374" s="10"/>
      <c r="KSH374" s="10"/>
      <c r="KSO374" s="10"/>
      <c r="KSP374" s="10"/>
      <c r="KSW374" s="10"/>
      <c r="KSX374" s="10"/>
      <c r="KTE374" s="10"/>
      <c r="KTF374" s="10"/>
      <c r="KTM374" s="10"/>
      <c r="KTN374" s="10"/>
      <c r="KTU374" s="10"/>
      <c r="KTV374" s="10"/>
      <c r="KUC374" s="10"/>
      <c r="KUD374" s="10"/>
      <c r="KUK374" s="10"/>
      <c r="KUL374" s="10"/>
      <c r="KUS374" s="10"/>
      <c r="KUT374" s="10"/>
      <c r="KVA374" s="10"/>
      <c r="KVB374" s="10"/>
      <c r="KVI374" s="10"/>
      <c r="KVJ374" s="10"/>
      <c r="KVQ374" s="10"/>
      <c r="KVR374" s="10"/>
      <c r="KVY374" s="10"/>
      <c r="KVZ374" s="10"/>
      <c r="KWG374" s="10"/>
      <c r="KWH374" s="10"/>
      <c r="KWO374" s="10"/>
      <c r="KWP374" s="10"/>
      <c r="KWW374" s="10"/>
      <c r="KWX374" s="10"/>
      <c r="KXE374" s="10"/>
      <c r="KXF374" s="10"/>
      <c r="KXM374" s="10"/>
      <c r="KXN374" s="10"/>
      <c r="KXU374" s="10"/>
      <c r="KXV374" s="10"/>
      <c r="KYC374" s="10"/>
      <c r="KYD374" s="10"/>
      <c r="KYK374" s="10"/>
      <c r="KYL374" s="10"/>
      <c r="KYS374" s="10"/>
      <c r="KYT374" s="10"/>
      <c r="KZA374" s="10"/>
      <c r="KZB374" s="10"/>
      <c r="KZI374" s="10"/>
      <c r="KZJ374" s="10"/>
      <c r="KZQ374" s="10"/>
      <c r="KZR374" s="10"/>
      <c r="KZY374" s="10"/>
      <c r="KZZ374" s="10"/>
      <c r="LAG374" s="10"/>
      <c r="LAH374" s="10"/>
      <c r="LAO374" s="10"/>
      <c r="LAP374" s="10"/>
      <c r="LAW374" s="10"/>
      <c r="LAX374" s="10"/>
      <c r="LBE374" s="10"/>
      <c r="LBF374" s="10"/>
      <c r="LBM374" s="10"/>
      <c r="LBN374" s="10"/>
      <c r="LBU374" s="10"/>
      <c r="LBV374" s="10"/>
      <c r="LCC374" s="10"/>
      <c r="LCD374" s="10"/>
      <c r="LCK374" s="10"/>
      <c r="LCL374" s="10"/>
      <c r="LCS374" s="10"/>
      <c r="LCT374" s="10"/>
      <c r="LDA374" s="10"/>
      <c r="LDB374" s="10"/>
      <c r="LDI374" s="10"/>
      <c r="LDJ374" s="10"/>
      <c r="LDQ374" s="10"/>
      <c r="LDR374" s="10"/>
      <c r="LDY374" s="10"/>
      <c r="LDZ374" s="10"/>
      <c r="LEG374" s="10"/>
      <c r="LEH374" s="10"/>
      <c r="LEO374" s="10"/>
      <c r="LEP374" s="10"/>
      <c r="LEW374" s="10"/>
      <c r="LEX374" s="10"/>
      <c r="LFE374" s="10"/>
      <c r="LFF374" s="10"/>
      <c r="LFM374" s="10"/>
      <c r="LFN374" s="10"/>
      <c r="LFU374" s="10"/>
      <c r="LFV374" s="10"/>
      <c r="LGC374" s="10"/>
      <c r="LGD374" s="10"/>
      <c r="LGK374" s="10"/>
      <c r="LGL374" s="10"/>
      <c r="LGS374" s="10"/>
      <c r="LGT374" s="10"/>
      <c r="LHA374" s="10"/>
      <c r="LHB374" s="10"/>
      <c r="LHI374" s="10"/>
      <c r="LHJ374" s="10"/>
      <c r="LHQ374" s="10"/>
      <c r="LHR374" s="10"/>
      <c r="LHY374" s="10"/>
      <c r="LHZ374" s="10"/>
      <c r="LIG374" s="10"/>
      <c r="LIH374" s="10"/>
      <c r="LIO374" s="10"/>
      <c r="LIP374" s="10"/>
      <c r="LIW374" s="10"/>
      <c r="LIX374" s="10"/>
      <c r="LJE374" s="10"/>
      <c r="LJF374" s="10"/>
      <c r="LJM374" s="10"/>
      <c r="LJN374" s="10"/>
      <c r="LJU374" s="10"/>
      <c r="LJV374" s="10"/>
      <c r="LKC374" s="10"/>
      <c r="LKD374" s="10"/>
      <c r="LKK374" s="10"/>
      <c r="LKL374" s="10"/>
      <c r="LKS374" s="10"/>
      <c r="LKT374" s="10"/>
      <c r="LLA374" s="10"/>
      <c r="LLB374" s="10"/>
      <c r="LLI374" s="10"/>
      <c r="LLJ374" s="10"/>
      <c r="LLQ374" s="10"/>
      <c r="LLR374" s="10"/>
      <c r="LLY374" s="10"/>
      <c r="LLZ374" s="10"/>
      <c r="LMG374" s="10"/>
      <c r="LMH374" s="10"/>
      <c r="LMO374" s="10"/>
      <c r="LMP374" s="10"/>
      <c r="LMW374" s="10"/>
      <c r="LMX374" s="10"/>
      <c r="LNE374" s="10"/>
      <c r="LNF374" s="10"/>
      <c r="LNM374" s="10"/>
      <c r="LNN374" s="10"/>
      <c r="LNU374" s="10"/>
      <c r="LNV374" s="10"/>
      <c r="LOC374" s="10"/>
      <c r="LOD374" s="10"/>
      <c r="LOK374" s="10"/>
      <c r="LOL374" s="10"/>
      <c r="LOS374" s="10"/>
      <c r="LOT374" s="10"/>
      <c r="LPA374" s="10"/>
      <c r="LPB374" s="10"/>
      <c r="LPI374" s="10"/>
      <c r="LPJ374" s="10"/>
      <c r="LPQ374" s="10"/>
      <c r="LPR374" s="10"/>
      <c r="LPY374" s="10"/>
      <c r="LPZ374" s="10"/>
      <c r="LQG374" s="10"/>
      <c r="LQH374" s="10"/>
      <c r="LQO374" s="10"/>
      <c r="LQP374" s="10"/>
      <c r="LQW374" s="10"/>
      <c r="LQX374" s="10"/>
      <c r="LRE374" s="10"/>
      <c r="LRF374" s="10"/>
      <c r="LRM374" s="10"/>
      <c r="LRN374" s="10"/>
      <c r="LRU374" s="10"/>
      <c r="LRV374" s="10"/>
      <c r="LSC374" s="10"/>
      <c r="LSD374" s="10"/>
      <c r="LSK374" s="10"/>
      <c r="LSL374" s="10"/>
      <c r="LSS374" s="10"/>
      <c r="LST374" s="10"/>
      <c r="LTA374" s="10"/>
      <c r="LTB374" s="10"/>
      <c r="LTI374" s="10"/>
      <c r="LTJ374" s="10"/>
      <c r="LTQ374" s="10"/>
      <c r="LTR374" s="10"/>
      <c r="LTY374" s="10"/>
      <c r="LTZ374" s="10"/>
      <c r="LUG374" s="10"/>
      <c r="LUH374" s="10"/>
      <c r="LUO374" s="10"/>
      <c r="LUP374" s="10"/>
      <c r="LUW374" s="10"/>
      <c r="LUX374" s="10"/>
      <c r="LVE374" s="10"/>
      <c r="LVF374" s="10"/>
      <c r="LVM374" s="10"/>
      <c r="LVN374" s="10"/>
      <c r="LVU374" s="10"/>
      <c r="LVV374" s="10"/>
      <c r="LWC374" s="10"/>
      <c r="LWD374" s="10"/>
      <c r="LWK374" s="10"/>
      <c r="LWL374" s="10"/>
      <c r="LWS374" s="10"/>
      <c r="LWT374" s="10"/>
      <c r="LXA374" s="10"/>
      <c r="LXB374" s="10"/>
      <c r="LXI374" s="10"/>
      <c r="LXJ374" s="10"/>
      <c r="LXQ374" s="10"/>
      <c r="LXR374" s="10"/>
      <c r="LXY374" s="10"/>
      <c r="LXZ374" s="10"/>
      <c r="LYG374" s="10"/>
      <c r="LYH374" s="10"/>
      <c r="LYO374" s="10"/>
      <c r="LYP374" s="10"/>
      <c r="LYW374" s="10"/>
      <c r="LYX374" s="10"/>
      <c r="LZE374" s="10"/>
      <c r="LZF374" s="10"/>
      <c r="LZM374" s="10"/>
      <c r="LZN374" s="10"/>
      <c r="LZU374" s="10"/>
      <c r="LZV374" s="10"/>
      <c r="MAC374" s="10"/>
      <c r="MAD374" s="10"/>
      <c r="MAK374" s="10"/>
      <c r="MAL374" s="10"/>
      <c r="MAS374" s="10"/>
      <c r="MAT374" s="10"/>
      <c r="MBA374" s="10"/>
      <c r="MBB374" s="10"/>
      <c r="MBI374" s="10"/>
      <c r="MBJ374" s="10"/>
      <c r="MBQ374" s="10"/>
      <c r="MBR374" s="10"/>
      <c r="MBY374" s="10"/>
      <c r="MBZ374" s="10"/>
      <c r="MCG374" s="10"/>
      <c r="MCH374" s="10"/>
      <c r="MCO374" s="10"/>
      <c r="MCP374" s="10"/>
      <c r="MCW374" s="10"/>
      <c r="MCX374" s="10"/>
      <c r="MDE374" s="10"/>
      <c r="MDF374" s="10"/>
      <c r="MDM374" s="10"/>
      <c r="MDN374" s="10"/>
      <c r="MDU374" s="10"/>
      <c r="MDV374" s="10"/>
      <c r="MEC374" s="10"/>
      <c r="MED374" s="10"/>
      <c r="MEK374" s="10"/>
      <c r="MEL374" s="10"/>
      <c r="MES374" s="10"/>
      <c r="MET374" s="10"/>
      <c r="MFA374" s="10"/>
      <c r="MFB374" s="10"/>
      <c r="MFI374" s="10"/>
      <c r="MFJ374" s="10"/>
      <c r="MFQ374" s="10"/>
      <c r="MFR374" s="10"/>
      <c r="MFY374" s="10"/>
      <c r="MFZ374" s="10"/>
      <c r="MGG374" s="10"/>
      <c r="MGH374" s="10"/>
      <c r="MGO374" s="10"/>
      <c r="MGP374" s="10"/>
      <c r="MGW374" s="10"/>
      <c r="MGX374" s="10"/>
      <c r="MHE374" s="10"/>
      <c r="MHF374" s="10"/>
      <c r="MHM374" s="10"/>
      <c r="MHN374" s="10"/>
      <c r="MHU374" s="10"/>
      <c r="MHV374" s="10"/>
      <c r="MIC374" s="10"/>
      <c r="MID374" s="10"/>
      <c r="MIK374" s="10"/>
      <c r="MIL374" s="10"/>
      <c r="MIS374" s="10"/>
      <c r="MIT374" s="10"/>
      <c r="MJA374" s="10"/>
      <c r="MJB374" s="10"/>
      <c r="MJI374" s="10"/>
      <c r="MJJ374" s="10"/>
      <c r="MJQ374" s="10"/>
      <c r="MJR374" s="10"/>
      <c r="MJY374" s="10"/>
      <c r="MJZ374" s="10"/>
      <c r="MKG374" s="10"/>
      <c r="MKH374" s="10"/>
      <c r="MKO374" s="10"/>
      <c r="MKP374" s="10"/>
      <c r="MKW374" s="10"/>
      <c r="MKX374" s="10"/>
      <c r="MLE374" s="10"/>
      <c r="MLF374" s="10"/>
      <c r="MLM374" s="10"/>
      <c r="MLN374" s="10"/>
      <c r="MLU374" s="10"/>
      <c r="MLV374" s="10"/>
      <c r="MMC374" s="10"/>
      <c r="MMD374" s="10"/>
      <c r="MMK374" s="10"/>
      <c r="MML374" s="10"/>
      <c r="MMS374" s="10"/>
      <c r="MMT374" s="10"/>
      <c r="MNA374" s="10"/>
      <c r="MNB374" s="10"/>
      <c r="MNI374" s="10"/>
      <c r="MNJ374" s="10"/>
      <c r="MNQ374" s="10"/>
      <c r="MNR374" s="10"/>
      <c r="MNY374" s="10"/>
      <c r="MNZ374" s="10"/>
      <c r="MOG374" s="10"/>
      <c r="MOH374" s="10"/>
      <c r="MOO374" s="10"/>
      <c r="MOP374" s="10"/>
      <c r="MOW374" s="10"/>
      <c r="MOX374" s="10"/>
      <c r="MPE374" s="10"/>
      <c r="MPF374" s="10"/>
      <c r="MPM374" s="10"/>
      <c r="MPN374" s="10"/>
      <c r="MPU374" s="10"/>
      <c r="MPV374" s="10"/>
      <c r="MQC374" s="10"/>
      <c r="MQD374" s="10"/>
      <c r="MQK374" s="10"/>
      <c r="MQL374" s="10"/>
      <c r="MQS374" s="10"/>
      <c r="MQT374" s="10"/>
      <c r="MRA374" s="10"/>
      <c r="MRB374" s="10"/>
      <c r="MRI374" s="10"/>
      <c r="MRJ374" s="10"/>
      <c r="MRQ374" s="10"/>
      <c r="MRR374" s="10"/>
      <c r="MRY374" s="10"/>
      <c r="MRZ374" s="10"/>
      <c r="MSG374" s="10"/>
      <c r="MSH374" s="10"/>
      <c r="MSO374" s="10"/>
      <c r="MSP374" s="10"/>
      <c r="MSW374" s="10"/>
      <c r="MSX374" s="10"/>
      <c r="MTE374" s="10"/>
      <c r="MTF374" s="10"/>
      <c r="MTM374" s="10"/>
      <c r="MTN374" s="10"/>
      <c r="MTU374" s="10"/>
      <c r="MTV374" s="10"/>
      <c r="MUC374" s="10"/>
      <c r="MUD374" s="10"/>
      <c r="MUK374" s="10"/>
      <c r="MUL374" s="10"/>
      <c r="MUS374" s="10"/>
      <c r="MUT374" s="10"/>
      <c r="MVA374" s="10"/>
      <c r="MVB374" s="10"/>
      <c r="MVI374" s="10"/>
      <c r="MVJ374" s="10"/>
      <c r="MVQ374" s="10"/>
      <c r="MVR374" s="10"/>
      <c r="MVY374" s="10"/>
      <c r="MVZ374" s="10"/>
      <c r="MWG374" s="10"/>
      <c r="MWH374" s="10"/>
      <c r="MWO374" s="10"/>
      <c r="MWP374" s="10"/>
      <c r="MWW374" s="10"/>
      <c r="MWX374" s="10"/>
      <c r="MXE374" s="10"/>
      <c r="MXF374" s="10"/>
      <c r="MXM374" s="10"/>
      <c r="MXN374" s="10"/>
      <c r="MXU374" s="10"/>
      <c r="MXV374" s="10"/>
      <c r="MYC374" s="10"/>
      <c r="MYD374" s="10"/>
      <c r="MYK374" s="10"/>
      <c r="MYL374" s="10"/>
      <c r="MYS374" s="10"/>
      <c r="MYT374" s="10"/>
      <c r="MZA374" s="10"/>
      <c r="MZB374" s="10"/>
      <c r="MZI374" s="10"/>
      <c r="MZJ374" s="10"/>
      <c r="MZQ374" s="10"/>
      <c r="MZR374" s="10"/>
      <c r="MZY374" s="10"/>
      <c r="MZZ374" s="10"/>
      <c r="NAG374" s="10"/>
      <c r="NAH374" s="10"/>
      <c r="NAO374" s="10"/>
      <c r="NAP374" s="10"/>
      <c r="NAW374" s="10"/>
      <c r="NAX374" s="10"/>
      <c r="NBE374" s="10"/>
      <c r="NBF374" s="10"/>
      <c r="NBM374" s="10"/>
      <c r="NBN374" s="10"/>
      <c r="NBU374" s="10"/>
      <c r="NBV374" s="10"/>
      <c r="NCC374" s="10"/>
      <c r="NCD374" s="10"/>
      <c r="NCK374" s="10"/>
      <c r="NCL374" s="10"/>
      <c r="NCS374" s="10"/>
      <c r="NCT374" s="10"/>
      <c r="NDA374" s="10"/>
      <c r="NDB374" s="10"/>
      <c r="NDI374" s="10"/>
      <c r="NDJ374" s="10"/>
      <c r="NDQ374" s="10"/>
      <c r="NDR374" s="10"/>
      <c r="NDY374" s="10"/>
      <c r="NDZ374" s="10"/>
      <c r="NEG374" s="10"/>
      <c r="NEH374" s="10"/>
      <c r="NEO374" s="10"/>
      <c r="NEP374" s="10"/>
      <c r="NEW374" s="10"/>
      <c r="NEX374" s="10"/>
      <c r="NFE374" s="10"/>
      <c r="NFF374" s="10"/>
      <c r="NFM374" s="10"/>
      <c r="NFN374" s="10"/>
      <c r="NFU374" s="10"/>
      <c r="NFV374" s="10"/>
      <c r="NGC374" s="10"/>
      <c r="NGD374" s="10"/>
      <c r="NGK374" s="10"/>
      <c r="NGL374" s="10"/>
      <c r="NGS374" s="10"/>
      <c r="NGT374" s="10"/>
      <c r="NHA374" s="10"/>
      <c r="NHB374" s="10"/>
      <c r="NHI374" s="10"/>
      <c r="NHJ374" s="10"/>
      <c r="NHQ374" s="10"/>
      <c r="NHR374" s="10"/>
      <c r="NHY374" s="10"/>
      <c r="NHZ374" s="10"/>
      <c r="NIG374" s="10"/>
      <c r="NIH374" s="10"/>
      <c r="NIO374" s="10"/>
      <c r="NIP374" s="10"/>
      <c r="NIW374" s="10"/>
      <c r="NIX374" s="10"/>
      <c r="NJE374" s="10"/>
      <c r="NJF374" s="10"/>
      <c r="NJM374" s="10"/>
      <c r="NJN374" s="10"/>
      <c r="NJU374" s="10"/>
      <c r="NJV374" s="10"/>
      <c r="NKC374" s="10"/>
      <c r="NKD374" s="10"/>
      <c r="NKK374" s="10"/>
      <c r="NKL374" s="10"/>
      <c r="NKS374" s="10"/>
      <c r="NKT374" s="10"/>
      <c r="NLA374" s="10"/>
      <c r="NLB374" s="10"/>
      <c r="NLI374" s="10"/>
      <c r="NLJ374" s="10"/>
      <c r="NLQ374" s="10"/>
      <c r="NLR374" s="10"/>
      <c r="NLY374" s="10"/>
      <c r="NLZ374" s="10"/>
      <c r="NMG374" s="10"/>
      <c r="NMH374" s="10"/>
      <c r="NMO374" s="10"/>
      <c r="NMP374" s="10"/>
      <c r="NMW374" s="10"/>
      <c r="NMX374" s="10"/>
      <c r="NNE374" s="10"/>
      <c r="NNF374" s="10"/>
      <c r="NNM374" s="10"/>
      <c r="NNN374" s="10"/>
      <c r="NNU374" s="10"/>
      <c r="NNV374" s="10"/>
      <c r="NOC374" s="10"/>
      <c r="NOD374" s="10"/>
      <c r="NOK374" s="10"/>
      <c r="NOL374" s="10"/>
      <c r="NOS374" s="10"/>
      <c r="NOT374" s="10"/>
      <c r="NPA374" s="10"/>
      <c r="NPB374" s="10"/>
      <c r="NPI374" s="10"/>
      <c r="NPJ374" s="10"/>
      <c r="NPQ374" s="10"/>
      <c r="NPR374" s="10"/>
      <c r="NPY374" s="10"/>
      <c r="NPZ374" s="10"/>
      <c r="NQG374" s="10"/>
      <c r="NQH374" s="10"/>
      <c r="NQO374" s="10"/>
      <c r="NQP374" s="10"/>
      <c r="NQW374" s="10"/>
      <c r="NQX374" s="10"/>
      <c r="NRE374" s="10"/>
      <c r="NRF374" s="10"/>
      <c r="NRM374" s="10"/>
      <c r="NRN374" s="10"/>
      <c r="NRU374" s="10"/>
      <c r="NRV374" s="10"/>
      <c r="NSC374" s="10"/>
      <c r="NSD374" s="10"/>
      <c r="NSK374" s="10"/>
      <c r="NSL374" s="10"/>
      <c r="NSS374" s="10"/>
      <c r="NST374" s="10"/>
      <c r="NTA374" s="10"/>
      <c r="NTB374" s="10"/>
      <c r="NTI374" s="10"/>
      <c r="NTJ374" s="10"/>
      <c r="NTQ374" s="10"/>
      <c r="NTR374" s="10"/>
      <c r="NTY374" s="10"/>
      <c r="NTZ374" s="10"/>
      <c r="NUG374" s="10"/>
      <c r="NUH374" s="10"/>
      <c r="NUO374" s="10"/>
      <c r="NUP374" s="10"/>
      <c r="NUW374" s="10"/>
      <c r="NUX374" s="10"/>
      <c r="NVE374" s="10"/>
      <c r="NVF374" s="10"/>
      <c r="NVM374" s="10"/>
      <c r="NVN374" s="10"/>
      <c r="NVU374" s="10"/>
      <c r="NVV374" s="10"/>
      <c r="NWC374" s="10"/>
      <c r="NWD374" s="10"/>
      <c r="NWK374" s="10"/>
      <c r="NWL374" s="10"/>
      <c r="NWS374" s="10"/>
      <c r="NWT374" s="10"/>
      <c r="NXA374" s="10"/>
      <c r="NXB374" s="10"/>
      <c r="NXI374" s="10"/>
      <c r="NXJ374" s="10"/>
      <c r="NXQ374" s="10"/>
      <c r="NXR374" s="10"/>
      <c r="NXY374" s="10"/>
      <c r="NXZ374" s="10"/>
      <c r="NYG374" s="10"/>
      <c r="NYH374" s="10"/>
      <c r="NYO374" s="10"/>
      <c r="NYP374" s="10"/>
      <c r="NYW374" s="10"/>
      <c r="NYX374" s="10"/>
      <c r="NZE374" s="10"/>
      <c r="NZF374" s="10"/>
      <c r="NZM374" s="10"/>
      <c r="NZN374" s="10"/>
      <c r="NZU374" s="10"/>
      <c r="NZV374" s="10"/>
      <c r="OAC374" s="10"/>
      <c r="OAD374" s="10"/>
      <c r="OAK374" s="10"/>
      <c r="OAL374" s="10"/>
      <c r="OAS374" s="10"/>
      <c r="OAT374" s="10"/>
      <c r="OBA374" s="10"/>
      <c r="OBB374" s="10"/>
      <c r="OBI374" s="10"/>
      <c r="OBJ374" s="10"/>
      <c r="OBQ374" s="10"/>
      <c r="OBR374" s="10"/>
      <c r="OBY374" s="10"/>
      <c r="OBZ374" s="10"/>
      <c r="OCG374" s="10"/>
      <c r="OCH374" s="10"/>
      <c r="OCO374" s="10"/>
      <c r="OCP374" s="10"/>
      <c r="OCW374" s="10"/>
      <c r="OCX374" s="10"/>
      <c r="ODE374" s="10"/>
      <c r="ODF374" s="10"/>
      <c r="ODM374" s="10"/>
      <c r="ODN374" s="10"/>
      <c r="ODU374" s="10"/>
      <c r="ODV374" s="10"/>
      <c r="OEC374" s="10"/>
      <c r="OED374" s="10"/>
      <c r="OEK374" s="10"/>
      <c r="OEL374" s="10"/>
      <c r="OES374" s="10"/>
      <c r="OET374" s="10"/>
      <c r="OFA374" s="10"/>
      <c r="OFB374" s="10"/>
      <c r="OFI374" s="10"/>
      <c r="OFJ374" s="10"/>
      <c r="OFQ374" s="10"/>
      <c r="OFR374" s="10"/>
      <c r="OFY374" s="10"/>
      <c r="OFZ374" s="10"/>
      <c r="OGG374" s="10"/>
      <c r="OGH374" s="10"/>
      <c r="OGO374" s="10"/>
      <c r="OGP374" s="10"/>
      <c r="OGW374" s="10"/>
      <c r="OGX374" s="10"/>
      <c r="OHE374" s="10"/>
      <c r="OHF374" s="10"/>
      <c r="OHM374" s="10"/>
      <c r="OHN374" s="10"/>
      <c r="OHU374" s="10"/>
      <c r="OHV374" s="10"/>
      <c r="OIC374" s="10"/>
      <c r="OID374" s="10"/>
      <c r="OIK374" s="10"/>
      <c r="OIL374" s="10"/>
      <c r="OIS374" s="10"/>
      <c r="OIT374" s="10"/>
      <c r="OJA374" s="10"/>
      <c r="OJB374" s="10"/>
      <c r="OJI374" s="10"/>
      <c r="OJJ374" s="10"/>
      <c r="OJQ374" s="10"/>
      <c r="OJR374" s="10"/>
      <c r="OJY374" s="10"/>
      <c r="OJZ374" s="10"/>
      <c r="OKG374" s="10"/>
      <c r="OKH374" s="10"/>
      <c r="OKO374" s="10"/>
      <c r="OKP374" s="10"/>
      <c r="OKW374" s="10"/>
      <c r="OKX374" s="10"/>
      <c r="OLE374" s="10"/>
      <c r="OLF374" s="10"/>
      <c r="OLM374" s="10"/>
      <c r="OLN374" s="10"/>
      <c r="OLU374" s="10"/>
      <c r="OLV374" s="10"/>
      <c r="OMC374" s="10"/>
      <c r="OMD374" s="10"/>
      <c r="OMK374" s="10"/>
      <c r="OML374" s="10"/>
      <c r="OMS374" s="10"/>
      <c r="OMT374" s="10"/>
      <c r="ONA374" s="10"/>
      <c r="ONB374" s="10"/>
      <c r="ONI374" s="10"/>
      <c r="ONJ374" s="10"/>
      <c r="ONQ374" s="10"/>
      <c r="ONR374" s="10"/>
      <c r="ONY374" s="10"/>
      <c r="ONZ374" s="10"/>
      <c r="OOG374" s="10"/>
      <c r="OOH374" s="10"/>
      <c r="OOO374" s="10"/>
      <c r="OOP374" s="10"/>
      <c r="OOW374" s="10"/>
      <c r="OOX374" s="10"/>
      <c r="OPE374" s="10"/>
      <c r="OPF374" s="10"/>
      <c r="OPM374" s="10"/>
      <c r="OPN374" s="10"/>
      <c r="OPU374" s="10"/>
      <c r="OPV374" s="10"/>
      <c r="OQC374" s="10"/>
      <c r="OQD374" s="10"/>
      <c r="OQK374" s="10"/>
      <c r="OQL374" s="10"/>
      <c r="OQS374" s="10"/>
      <c r="OQT374" s="10"/>
      <c r="ORA374" s="10"/>
      <c r="ORB374" s="10"/>
      <c r="ORI374" s="10"/>
      <c r="ORJ374" s="10"/>
      <c r="ORQ374" s="10"/>
      <c r="ORR374" s="10"/>
      <c r="ORY374" s="10"/>
      <c r="ORZ374" s="10"/>
      <c r="OSG374" s="10"/>
      <c r="OSH374" s="10"/>
      <c r="OSO374" s="10"/>
      <c r="OSP374" s="10"/>
      <c r="OSW374" s="10"/>
      <c r="OSX374" s="10"/>
      <c r="OTE374" s="10"/>
      <c r="OTF374" s="10"/>
      <c r="OTM374" s="10"/>
      <c r="OTN374" s="10"/>
      <c r="OTU374" s="10"/>
      <c r="OTV374" s="10"/>
      <c r="OUC374" s="10"/>
      <c r="OUD374" s="10"/>
      <c r="OUK374" s="10"/>
      <c r="OUL374" s="10"/>
      <c r="OUS374" s="10"/>
      <c r="OUT374" s="10"/>
      <c r="OVA374" s="10"/>
      <c r="OVB374" s="10"/>
      <c r="OVI374" s="10"/>
      <c r="OVJ374" s="10"/>
      <c r="OVQ374" s="10"/>
      <c r="OVR374" s="10"/>
      <c r="OVY374" s="10"/>
      <c r="OVZ374" s="10"/>
      <c r="OWG374" s="10"/>
      <c r="OWH374" s="10"/>
      <c r="OWO374" s="10"/>
      <c r="OWP374" s="10"/>
      <c r="OWW374" s="10"/>
      <c r="OWX374" s="10"/>
      <c r="OXE374" s="10"/>
      <c r="OXF374" s="10"/>
      <c r="OXM374" s="10"/>
      <c r="OXN374" s="10"/>
      <c r="OXU374" s="10"/>
      <c r="OXV374" s="10"/>
      <c r="OYC374" s="10"/>
      <c r="OYD374" s="10"/>
      <c r="OYK374" s="10"/>
      <c r="OYL374" s="10"/>
      <c r="OYS374" s="10"/>
      <c r="OYT374" s="10"/>
      <c r="OZA374" s="10"/>
      <c r="OZB374" s="10"/>
      <c r="OZI374" s="10"/>
      <c r="OZJ374" s="10"/>
      <c r="OZQ374" s="10"/>
      <c r="OZR374" s="10"/>
      <c r="OZY374" s="10"/>
      <c r="OZZ374" s="10"/>
      <c r="PAG374" s="10"/>
      <c r="PAH374" s="10"/>
      <c r="PAO374" s="10"/>
      <c r="PAP374" s="10"/>
      <c r="PAW374" s="10"/>
      <c r="PAX374" s="10"/>
      <c r="PBE374" s="10"/>
      <c r="PBF374" s="10"/>
      <c r="PBM374" s="10"/>
      <c r="PBN374" s="10"/>
      <c r="PBU374" s="10"/>
      <c r="PBV374" s="10"/>
      <c r="PCC374" s="10"/>
      <c r="PCD374" s="10"/>
      <c r="PCK374" s="10"/>
      <c r="PCL374" s="10"/>
      <c r="PCS374" s="10"/>
      <c r="PCT374" s="10"/>
      <c r="PDA374" s="10"/>
      <c r="PDB374" s="10"/>
      <c r="PDI374" s="10"/>
      <c r="PDJ374" s="10"/>
      <c r="PDQ374" s="10"/>
      <c r="PDR374" s="10"/>
      <c r="PDY374" s="10"/>
      <c r="PDZ374" s="10"/>
      <c r="PEG374" s="10"/>
      <c r="PEH374" s="10"/>
      <c r="PEO374" s="10"/>
      <c r="PEP374" s="10"/>
      <c r="PEW374" s="10"/>
      <c r="PEX374" s="10"/>
      <c r="PFE374" s="10"/>
      <c r="PFF374" s="10"/>
      <c r="PFM374" s="10"/>
      <c r="PFN374" s="10"/>
      <c r="PFU374" s="10"/>
      <c r="PFV374" s="10"/>
      <c r="PGC374" s="10"/>
      <c r="PGD374" s="10"/>
      <c r="PGK374" s="10"/>
      <c r="PGL374" s="10"/>
      <c r="PGS374" s="10"/>
      <c r="PGT374" s="10"/>
      <c r="PHA374" s="10"/>
      <c r="PHB374" s="10"/>
      <c r="PHI374" s="10"/>
      <c r="PHJ374" s="10"/>
      <c r="PHQ374" s="10"/>
      <c r="PHR374" s="10"/>
      <c r="PHY374" s="10"/>
      <c r="PHZ374" s="10"/>
      <c r="PIG374" s="10"/>
      <c r="PIH374" s="10"/>
      <c r="PIO374" s="10"/>
      <c r="PIP374" s="10"/>
      <c r="PIW374" s="10"/>
      <c r="PIX374" s="10"/>
      <c r="PJE374" s="10"/>
      <c r="PJF374" s="10"/>
      <c r="PJM374" s="10"/>
      <c r="PJN374" s="10"/>
      <c r="PJU374" s="10"/>
      <c r="PJV374" s="10"/>
      <c r="PKC374" s="10"/>
      <c r="PKD374" s="10"/>
      <c r="PKK374" s="10"/>
      <c r="PKL374" s="10"/>
      <c r="PKS374" s="10"/>
      <c r="PKT374" s="10"/>
      <c r="PLA374" s="10"/>
      <c r="PLB374" s="10"/>
      <c r="PLI374" s="10"/>
      <c r="PLJ374" s="10"/>
      <c r="PLQ374" s="10"/>
      <c r="PLR374" s="10"/>
      <c r="PLY374" s="10"/>
      <c r="PLZ374" s="10"/>
      <c r="PMG374" s="10"/>
      <c r="PMH374" s="10"/>
      <c r="PMO374" s="10"/>
      <c r="PMP374" s="10"/>
      <c r="PMW374" s="10"/>
      <c r="PMX374" s="10"/>
      <c r="PNE374" s="10"/>
      <c r="PNF374" s="10"/>
      <c r="PNM374" s="10"/>
      <c r="PNN374" s="10"/>
      <c r="PNU374" s="10"/>
      <c r="PNV374" s="10"/>
      <c r="POC374" s="10"/>
      <c r="POD374" s="10"/>
      <c r="POK374" s="10"/>
      <c r="POL374" s="10"/>
      <c r="POS374" s="10"/>
      <c r="POT374" s="10"/>
      <c r="PPA374" s="10"/>
      <c r="PPB374" s="10"/>
      <c r="PPI374" s="10"/>
      <c r="PPJ374" s="10"/>
      <c r="PPQ374" s="10"/>
      <c r="PPR374" s="10"/>
      <c r="PPY374" s="10"/>
      <c r="PPZ374" s="10"/>
      <c r="PQG374" s="10"/>
      <c r="PQH374" s="10"/>
      <c r="PQO374" s="10"/>
      <c r="PQP374" s="10"/>
      <c r="PQW374" s="10"/>
      <c r="PQX374" s="10"/>
      <c r="PRE374" s="10"/>
      <c r="PRF374" s="10"/>
      <c r="PRM374" s="10"/>
      <c r="PRN374" s="10"/>
      <c r="PRU374" s="10"/>
      <c r="PRV374" s="10"/>
      <c r="PSC374" s="10"/>
      <c r="PSD374" s="10"/>
      <c r="PSK374" s="10"/>
      <c r="PSL374" s="10"/>
      <c r="PSS374" s="10"/>
      <c r="PST374" s="10"/>
      <c r="PTA374" s="10"/>
      <c r="PTB374" s="10"/>
      <c r="PTI374" s="10"/>
      <c r="PTJ374" s="10"/>
      <c r="PTQ374" s="10"/>
      <c r="PTR374" s="10"/>
      <c r="PTY374" s="10"/>
      <c r="PTZ374" s="10"/>
      <c r="PUG374" s="10"/>
      <c r="PUH374" s="10"/>
      <c r="PUO374" s="10"/>
      <c r="PUP374" s="10"/>
      <c r="PUW374" s="10"/>
      <c r="PUX374" s="10"/>
      <c r="PVE374" s="10"/>
      <c r="PVF374" s="10"/>
      <c r="PVM374" s="10"/>
      <c r="PVN374" s="10"/>
      <c r="PVU374" s="10"/>
      <c r="PVV374" s="10"/>
      <c r="PWC374" s="10"/>
      <c r="PWD374" s="10"/>
      <c r="PWK374" s="10"/>
      <c r="PWL374" s="10"/>
      <c r="PWS374" s="10"/>
      <c r="PWT374" s="10"/>
      <c r="PXA374" s="10"/>
      <c r="PXB374" s="10"/>
      <c r="PXI374" s="10"/>
      <c r="PXJ374" s="10"/>
      <c r="PXQ374" s="10"/>
      <c r="PXR374" s="10"/>
      <c r="PXY374" s="10"/>
      <c r="PXZ374" s="10"/>
      <c r="PYG374" s="10"/>
      <c r="PYH374" s="10"/>
      <c r="PYO374" s="10"/>
      <c r="PYP374" s="10"/>
      <c r="PYW374" s="10"/>
      <c r="PYX374" s="10"/>
      <c r="PZE374" s="10"/>
      <c r="PZF374" s="10"/>
      <c r="PZM374" s="10"/>
      <c r="PZN374" s="10"/>
      <c r="PZU374" s="10"/>
      <c r="PZV374" s="10"/>
      <c r="QAC374" s="10"/>
      <c r="QAD374" s="10"/>
      <c r="QAK374" s="10"/>
      <c r="QAL374" s="10"/>
      <c r="QAS374" s="10"/>
      <c r="QAT374" s="10"/>
      <c r="QBA374" s="10"/>
      <c r="QBB374" s="10"/>
      <c r="QBI374" s="10"/>
      <c r="QBJ374" s="10"/>
      <c r="QBQ374" s="10"/>
      <c r="QBR374" s="10"/>
      <c r="QBY374" s="10"/>
      <c r="QBZ374" s="10"/>
      <c r="QCG374" s="10"/>
      <c r="QCH374" s="10"/>
      <c r="QCO374" s="10"/>
      <c r="QCP374" s="10"/>
      <c r="QCW374" s="10"/>
      <c r="QCX374" s="10"/>
      <c r="QDE374" s="10"/>
      <c r="QDF374" s="10"/>
      <c r="QDM374" s="10"/>
      <c r="QDN374" s="10"/>
      <c r="QDU374" s="10"/>
      <c r="QDV374" s="10"/>
      <c r="QEC374" s="10"/>
      <c r="QED374" s="10"/>
      <c r="QEK374" s="10"/>
      <c r="QEL374" s="10"/>
      <c r="QES374" s="10"/>
      <c r="QET374" s="10"/>
      <c r="QFA374" s="10"/>
      <c r="QFB374" s="10"/>
      <c r="QFI374" s="10"/>
      <c r="QFJ374" s="10"/>
      <c r="QFQ374" s="10"/>
      <c r="QFR374" s="10"/>
      <c r="QFY374" s="10"/>
      <c r="QFZ374" s="10"/>
      <c r="QGG374" s="10"/>
      <c r="QGH374" s="10"/>
      <c r="QGO374" s="10"/>
      <c r="QGP374" s="10"/>
      <c r="QGW374" s="10"/>
      <c r="QGX374" s="10"/>
      <c r="QHE374" s="10"/>
      <c r="QHF374" s="10"/>
      <c r="QHM374" s="10"/>
      <c r="QHN374" s="10"/>
      <c r="QHU374" s="10"/>
      <c r="QHV374" s="10"/>
      <c r="QIC374" s="10"/>
      <c r="QID374" s="10"/>
      <c r="QIK374" s="10"/>
      <c r="QIL374" s="10"/>
      <c r="QIS374" s="10"/>
      <c r="QIT374" s="10"/>
      <c r="QJA374" s="10"/>
      <c r="QJB374" s="10"/>
      <c r="QJI374" s="10"/>
      <c r="QJJ374" s="10"/>
      <c r="QJQ374" s="10"/>
      <c r="QJR374" s="10"/>
      <c r="QJY374" s="10"/>
      <c r="QJZ374" s="10"/>
      <c r="QKG374" s="10"/>
      <c r="QKH374" s="10"/>
      <c r="QKO374" s="10"/>
      <c r="QKP374" s="10"/>
      <c r="QKW374" s="10"/>
      <c r="QKX374" s="10"/>
      <c r="QLE374" s="10"/>
      <c r="QLF374" s="10"/>
      <c r="QLM374" s="10"/>
      <c r="QLN374" s="10"/>
      <c r="QLU374" s="10"/>
      <c r="QLV374" s="10"/>
      <c r="QMC374" s="10"/>
      <c r="QMD374" s="10"/>
      <c r="QMK374" s="10"/>
      <c r="QML374" s="10"/>
      <c r="QMS374" s="10"/>
      <c r="QMT374" s="10"/>
      <c r="QNA374" s="10"/>
      <c r="QNB374" s="10"/>
      <c r="QNI374" s="10"/>
      <c r="QNJ374" s="10"/>
      <c r="QNQ374" s="10"/>
      <c r="QNR374" s="10"/>
      <c r="QNY374" s="10"/>
      <c r="QNZ374" s="10"/>
      <c r="QOG374" s="10"/>
      <c r="QOH374" s="10"/>
      <c r="QOO374" s="10"/>
      <c r="QOP374" s="10"/>
      <c r="QOW374" s="10"/>
      <c r="QOX374" s="10"/>
      <c r="QPE374" s="10"/>
      <c r="QPF374" s="10"/>
      <c r="QPM374" s="10"/>
      <c r="QPN374" s="10"/>
      <c r="QPU374" s="10"/>
      <c r="QPV374" s="10"/>
      <c r="QQC374" s="10"/>
      <c r="QQD374" s="10"/>
      <c r="QQK374" s="10"/>
      <c r="QQL374" s="10"/>
      <c r="QQS374" s="10"/>
      <c r="QQT374" s="10"/>
      <c r="QRA374" s="10"/>
      <c r="QRB374" s="10"/>
      <c r="QRI374" s="10"/>
      <c r="QRJ374" s="10"/>
      <c r="QRQ374" s="10"/>
      <c r="QRR374" s="10"/>
      <c r="QRY374" s="10"/>
      <c r="QRZ374" s="10"/>
      <c r="QSG374" s="10"/>
      <c r="QSH374" s="10"/>
      <c r="QSO374" s="10"/>
      <c r="QSP374" s="10"/>
      <c r="QSW374" s="10"/>
      <c r="QSX374" s="10"/>
      <c r="QTE374" s="10"/>
      <c r="QTF374" s="10"/>
      <c r="QTM374" s="10"/>
      <c r="QTN374" s="10"/>
      <c r="QTU374" s="10"/>
      <c r="QTV374" s="10"/>
      <c r="QUC374" s="10"/>
      <c r="QUD374" s="10"/>
      <c r="QUK374" s="10"/>
      <c r="QUL374" s="10"/>
      <c r="QUS374" s="10"/>
      <c r="QUT374" s="10"/>
      <c r="QVA374" s="10"/>
      <c r="QVB374" s="10"/>
      <c r="QVI374" s="10"/>
      <c r="QVJ374" s="10"/>
      <c r="QVQ374" s="10"/>
      <c r="QVR374" s="10"/>
      <c r="QVY374" s="10"/>
      <c r="QVZ374" s="10"/>
      <c r="QWG374" s="10"/>
      <c r="QWH374" s="10"/>
      <c r="QWO374" s="10"/>
      <c r="QWP374" s="10"/>
      <c r="QWW374" s="10"/>
      <c r="QWX374" s="10"/>
      <c r="QXE374" s="10"/>
      <c r="QXF374" s="10"/>
      <c r="QXM374" s="10"/>
      <c r="QXN374" s="10"/>
      <c r="QXU374" s="10"/>
      <c r="QXV374" s="10"/>
      <c r="QYC374" s="10"/>
      <c r="QYD374" s="10"/>
      <c r="QYK374" s="10"/>
      <c r="QYL374" s="10"/>
      <c r="QYS374" s="10"/>
      <c r="QYT374" s="10"/>
      <c r="QZA374" s="10"/>
      <c r="QZB374" s="10"/>
      <c r="QZI374" s="10"/>
      <c r="QZJ374" s="10"/>
      <c r="QZQ374" s="10"/>
      <c r="QZR374" s="10"/>
      <c r="QZY374" s="10"/>
      <c r="QZZ374" s="10"/>
      <c r="RAG374" s="10"/>
      <c r="RAH374" s="10"/>
      <c r="RAO374" s="10"/>
      <c r="RAP374" s="10"/>
      <c r="RAW374" s="10"/>
      <c r="RAX374" s="10"/>
      <c r="RBE374" s="10"/>
      <c r="RBF374" s="10"/>
      <c r="RBM374" s="10"/>
      <c r="RBN374" s="10"/>
      <c r="RBU374" s="10"/>
      <c r="RBV374" s="10"/>
      <c r="RCC374" s="10"/>
      <c r="RCD374" s="10"/>
      <c r="RCK374" s="10"/>
      <c r="RCL374" s="10"/>
      <c r="RCS374" s="10"/>
      <c r="RCT374" s="10"/>
      <c r="RDA374" s="10"/>
      <c r="RDB374" s="10"/>
      <c r="RDI374" s="10"/>
      <c r="RDJ374" s="10"/>
      <c r="RDQ374" s="10"/>
      <c r="RDR374" s="10"/>
      <c r="RDY374" s="10"/>
      <c r="RDZ374" s="10"/>
      <c r="REG374" s="10"/>
      <c r="REH374" s="10"/>
      <c r="REO374" s="10"/>
      <c r="REP374" s="10"/>
      <c r="REW374" s="10"/>
      <c r="REX374" s="10"/>
      <c r="RFE374" s="10"/>
      <c r="RFF374" s="10"/>
      <c r="RFM374" s="10"/>
      <c r="RFN374" s="10"/>
      <c r="RFU374" s="10"/>
      <c r="RFV374" s="10"/>
      <c r="RGC374" s="10"/>
      <c r="RGD374" s="10"/>
      <c r="RGK374" s="10"/>
      <c r="RGL374" s="10"/>
      <c r="RGS374" s="10"/>
      <c r="RGT374" s="10"/>
      <c r="RHA374" s="10"/>
      <c r="RHB374" s="10"/>
      <c r="RHI374" s="10"/>
      <c r="RHJ374" s="10"/>
      <c r="RHQ374" s="10"/>
      <c r="RHR374" s="10"/>
      <c r="RHY374" s="10"/>
      <c r="RHZ374" s="10"/>
      <c r="RIG374" s="10"/>
      <c r="RIH374" s="10"/>
      <c r="RIO374" s="10"/>
      <c r="RIP374" s="10"/>
      <c r="RIW374" s="10"/>
      <c r="RIX374" s="10"/>
      <c r="RJE374" s="10"/>
      <c r="RJF374" s="10"/>
      <c r="RJM374" s="10"/>
      <c r="RJN374" s="10"/>
      <c r="RJU374" s="10"/>
      <c r="RJV374" s="10"/>
      <c r="RKC374" s="10"/>
      <c r="RKD374" s="10"/>
      <c r="RKK374" s="10"/>
      <c r="RKL374" s="10"/>
      <c r="RKS374" s="10"/>
      <c r="RKT374" s="10"/>
      <c r="RLA374" s="10"/>
      <c r="RLB374" s="10"/>
      <c r="RLI374" s="10"/>
      <c r="RLJ374" s="10"/>
      <c r="RLQ374" s="10"/>
      <c r="RLR374" s="10"/>
      <c r="RLY374" s="10"/>
      <c r="RLZ374" s="10"/>
      <c r="RMG374" s="10"/>
      <c r="RMH374" s="10"/>
      <c r="RMO374" s="10"/>
      <c r="RMP374" s="10"/>
      <c r="RMW374" s="10"/>
      <c r="RMX374" s="10"/>
      <c r="RNE374" s="10"/>
      <c r="RNF374" s="10"/>
      <c r="RNM374" s="10"/>
      <c r="RNN374" s="10"/>
      <c r="RNU374" s="10"/>
      <c r="RNV374" s="10"/>
      <c r="ROC374" s="10"/>
      <c r="ROD374" s="10"/>
      <c r="ROK374" s="10"/>
      <c r="ROL374" s="10"/>
      <c r="ROS374" s="10"/>
      <c r="ROT374" s="10"/>
      <c r="RPA374" s="10"/>
      <c r="RPB374" s="10"/>
      <c r="RPI374" s="10"/>
      <c r="RPJ374" s="10"/>
      <c r="RPQ374" s="10"/>
      <c r="RPR374" s="10"/>
      <c r="RPY374" s="10"/>
      <c r="RPZ374" s="10"/>
      <c r="RQG374" s="10"/>
      <c r="RQH374" s="10"/>
      <c r="RQO374" s="10"/>
      <c r="RQP374" s="10"/>
      <c r="RQW374" s="10"/>
      <c r="RQX374" s="10"/>
      <c r="RRE374" s="10"/>
      <c r="RRF374" s="10"/>
      <c r="RRM374" s="10"/>
      <c r="RRN374" s="10"/>
      <c r="RRU374" s="10"/>
      <c r="RRV374" s="10"/>
      <c r="RSC374" s="10"/>
      <c r="RSD374" s="10"/>
      <c r="RSK374" s="10"/>
      <c r="RSL374" s="10"/>
      <c r="RSS374" s="10"/>
      <c r="RST374" s="10"/>
      <c r="RTA374" s="10"/>
      <c r="RTB374" s="10"/>
      <c r="RTI374" s="10"/>
      <c r="RTJ374" s="10"/>
      <c r="RTQ374" s="10"/>
      <c r="RTR374" s="10"/>
      <c r="RTY374" s="10"/>
      <c r="RTZ374" s="10"/>
      <c r="RUG374" s="10"/>
      <c r="RUH374" s="10"/>
      <c r="RUO374" s="10"/>
      <c r="RUP374" s="10"/>
      <c r="RUW374" s="10"/>
      <c r="RUX374" s="10"/>
      <c r="RVE374" s="10"/>
      <c r="RVF374" s="10"/>
      <c r="RVM374" s="10"/>
      <c r="RVN374" s="10"/>
      <c r="RVU374" s="10"/>
      <c r="RVV374" s="10"/>
      <c r="RWC374" s="10"/>
      <c r="RWD374" s="10"/>
      <c r="RWK374" s="10"/>
      <c r="RWL374" s="10"/>
      <c r="RWS374" s="10"/>
      <c r="RWT374" s="10"/>
      <c r="RXA374" s="10"/>
      <c r="RXB374" s="10"/>
      <c r="RXI374" s="10"/>
      <c r="RXJ374" s="10"/>
      <c r="RXQ374" s="10"/>
      <c r="RXR374" s="10"/>
      <c r="RXY374" s="10"/>
      <c r="RXZ374" s="10"/>
      <c r="RYG374" s="10"/>
      <c r="RYH374" s="10"/>
      <c r="RYO374" s="10"/>
      <c r="RYP374" s="10"/>
      <c r="RYW374" s="10"/>
      <c r="RYX374" s="10"/>
      <c r="RZE374" s="10"/>
      <c r="RZF374" s="10"/>
      <c r="RZM374" s="10"/>
      <c r="RZN374" s="10"/>
      <c r="RZU374" s="10"/>
      <c r="RZV374" s="10"/>
      <c r="SAC374" s="10"/>
      <c r="SAD374" s="10"/>
      <c r="SAK374" s="10"/>
      <c r="SAL374" s="10"/>
      <c r="SAS374" s="10"/>
      <c r="SAT374" s="10"/>
      <c r="SBA374" s="10"/>
      <c r="SBB374" s="10"/>
      <c r="SBI374" s="10"/>
      <c r="SBJ374" s="10"/>
      <c r="SBQ374" s="10"/>
      <c r="SBR374" s="10"/>
      <c r="SBY374" s="10"/>
      <c r="SBZ374" s="10"/>
      <c r="SCG374" s="10"/>
      <c r="SCH374" s="10"/>
      <c r="SCO374" s="10"/>
      <c r="SCP374" s="10"/>
      <c r="SCW374" s="10"/>
      <c r="SCX374" s="10"/>
      <c r="SDE374" s="10"/>
      <c r="SDF374" s="10"/>
      <c r="SDM374" s="10"/>
      <c r="SDN374" s="10"/>
      <c r="SDU374" s="10"/>
      <c r="SDV374" s="10"/>
      <c r="SEC374" s="10"/>
      <c r="SED374" s="10"/>
      <c r="SEK374" s="10"/>
      <c r="SEL374" s="10"/>
      <c r="SES374" s="10"/>
      <c r="SET374" s="10"/>
      <c r="SFA374" s="10"/>
      <c r="SFB374" s="10"/>
      <c r="SFI374" s="10"/>
      <c r="SFJ374" s="10"/>
      <c r="SFQ374" s="10"/>
      <c r="SFR374" s="10"/>
      <c r="SFY374" s="10"/>
      <c r="SFZ374" s="10"/>
      <c r="SGG374" s="10"/>
      <c r="SGH374" s="10"/>
      <c r="SGO374" s="10"/>
      <c r="SGP374" s="10"/>
      <c r="SGW374" s="10"/>
      <c r="SGX374" s="10"/>
      <c r="SHE374" s="10"/>
      <c r="SHF374" s="10"/>
      <c r="SHM374" s="10"/>
      <c r="SHN374" s="10"/>
      <c r="SHU374" s="10"/>
      <c r="SHV374" s="10"/>
      <c r="SIC374" s="10"/>
      <c r="SID374" s="10"/>
      <c r="SIK374" s="10"/>
      <c r="SIL374" s="10"/>
      <c r="SIS374" s="10"/>
      <c r="SIT374" s="10"/>
      <c r="SJA374" s="10"/>
      <c r="SJB374" s="10"/>
      <c r="SJI374" s="10"/>
      <c r="SJJ374" s="10"/>
      <c r="SJQ374" s="10"/>
      <c r="SJR374" s="10"/>
      <c r="SJY374" s="10"/>
      <c r="SJZ374" s="10"/>
      <c r="SKG374" s="10"/>
      <c r="SKH374" s="10"/>
      <c r="SKO374" s="10"/>
      <c r="SKP374" s="10"/>
      <c r="SKW374" s="10"/>
      <c r="SKX374" s="10"/>
      <c r="SLE374" s="10"/>
      <c r="SLF374" s="10"/>
      <c r="SLM374" s="10"/>
      <c r="SLN374" s="10"/>
      <c r="SLU374" s="10"/>
      <c r="SLV374" s="10"/>
      <c r="SMC374" s="10"/>
      <c r="SMD374" s="10"/>
      <c r="SMK374" s="10"/>
      <c r="SML374" s="10"/>
      <c r="SMS374" s="10"/>
      <c r="SMT374" s="10"/>
      <c r="SNA374" s="10"/>
      <c r="SNB374" s="10"/>
      <c r="SNI374" s="10"/>
      <c r="SNJ374" s="10"/>
      <c r="SNQ374" s="10"/>
      <c r="SNR374" s="10"/>
      <c r="SNY374" s="10"/>
      <c r="SNZ374" s="10"/>
      <c r="SOG374" s="10"/>
      <c r="SOH374" s="10"/>
      <c r="SOO374" s="10"/>
      <c r="SOP374" s="10"/>
      <c r="SOW374" s="10"/>
      <c r="SOX374" s="10"/>
      <c r="SPE374" s="10"/>
      <c r="SPF374" s="10"/>
      <c r="SPM374" s="10"/>
      <c r="SPN374" s="10"/>
      <c r="SPU374" s="10"/>
      <c r="SPV374" s="10"/>
      <c r="SQC374" s="10"/>
      <c r="SQD374" s="10"/>
      <c r="SQK374" s="10"/>
      <c r="SQL374" s="10"/>
      <c r="SQS374" s="10"/>
      <c r="SQT374" s="10"/>
      <c r="SRA374" s="10"/>
      <c r="SRB374" s="10"/>
      <c r="SRI374" s="10"/>
      <c r="SRJ374" s="10"/>
      <c r="SRQ374" s="10"/>
      <c r="SRR374" s="10"/>
      <c r="SRY374" s="10"/>
      <c r="SRZ374" s="10"/>
      <c r="SSG374" s="10"/>
      <c r="SSH374" s="10"/>
      <c r="SSO374" s="10"/>
      <c r="SSP374" s="10"/>
      <c r="SSW374" s="10"/>
      <c r="SSX374" s="10"/>
      <c r="STE374" s="10"/>
      <c r="STF374" s="10"/>
      <c r="STM374" s="10"/>
      <c r="STN374" s="10"/>
      <c r="STU374" s="10"/>
      <c r="STV374" s="10"/>
      <c r="SUC374" s="10"/>
      <c r="SUD374" s="10"/>
      <c r="SUK374" s="10"/>
      <c r="SUL374" s="10"/>
      <c r="SUS374" s="10"/>
      <c r="SUT374" s="10"/>
      <c r="SVA374" s="10"/>
      <c r="SVB374" s="10"/>
      <c r="SVI374" s="10"/>
      <c r="SVJ374" s="10"/>
      <c r="SVQ374" s="10"/>
      <c r="SVR374" s="10"/>
      <c r="SVY374" s="10"/>
      <c r="SVZ374" s="10"/>
      <c r="SWG374" s="10"/>
      <c r="SWH374" s="10"/>
      <c r="SWO374" s="10"/>
      <c r="SWP374" s="10"/>
      <c r="SWW374" s="10"/>
      <c r="SWX374" s="10"/>
      <c r="SXE374" s="10"/>
      <c r="SXF374" s="10"/>
      <c r="SXM374" s="10"/>
      <c r="SXN374" s="10"/>
      <c r="SXU374" s="10"/>
      <c r="SXV374" s="10"/>
      <c r="SYC374" s="10"/>
      <c r="SYD374" s="10"/>
      <c r="SYK374" s="10"/>
      <c r="SYL374" s="10"/>
      <c r="SYS374" s="10"/>
      <c r="SYT374" s="10"/>
      <c r="SZA374" s="10"/>
      <c r="SZB374" s="10"/>
      <c r="SZI374" s="10"/>
      <c r="SZJ374" s="10"/>
      <c r="SZQ374" s="10"/>
      <c r="SZR374" s="10"/>
      <c r="SZY374" s="10"/>
      <c r="SZZ374" s="10"/>
      <c r="TAG374" s="10"/>
      <c r="TAH374" s="10"/>
      <c r="TAO374" s="10"/>
      <c r="TAP374" s="10"/>
      <c r="TAW374" s="10"/>
      <c r="TAX374" s="10"/>
      <c r="TBE374" s="10"/>
      <c r="TBF374" s="10"/>
      <c r="TBM374" s="10"/>
      <c r="TBN374" s="10"/>
      <c r="TBU374" s="10"/>
      <c r="TBV374" s="10"/>
      <c r="TCC374" s="10"/>
      <c r="TCD374" s="10"/>
      <c r="TCK374" s="10"/>
      <c r="TCL374" s="10"/>
      <c r="TCS374" s="10"/>
      <c r="TCT374" s="10"/>
      <c r="TDA374" s="10"/>
      <c r="TDB374" s="10"/>
      <c r="TDI374" s="10"/>
      <c r="TDJ374" s="10"/>
      <c r="TDQ374" s="10"/>
      <c r="TDR374" s="10"/>
      <c r="TDY374" s="10"/>
      <c r="TDZ374" s="10"/>
      <c r="TEG374" s="10"/>
      <c r="TEH374" s="10"/>
      <c r="TEO374" s="10"/>
      <c r="TEP374" s="10"/>
      <c r="TEW374" s="10"/>
      <c r="TEX374" s="10"/>
      <c r="TFE374" s="10"/>
      <c r="TFF374" s="10"/>
      <c r="TFM374" s="10"/>
      <c r="TFN374" s="10"/>
      <c r="TFU374" s="10"/>
      <c r="TFV374" s="10"/>
      <c r="TGC374" s="10"/>
      <c r="TGD374" s="10"/>
      <c r="TGK374" s="10"/>
      <c r="TGL374" s="10"/>
      <c r="TGS374" s="10"/>
      <c r="TGT374" s="10"/>
      <c r="THA374" s="10"/>
      <c r="THB374" s="10"/>
      <c r="THI374" s="10"/>
      <c r="THJ374" s="10"/>
      <c r="THQ374" s="10"/>
      <c r="THR374" s="10"/>
      <c r="THY374" s="10"/>
      <c r="THZ374" s="10"/>
      <c r="TIG374" s="10"/>
      <c r="TIH374" s="10"/>
      <c r="TIO374" s="10"/>
      <c r="TIP374" s="10"/>
      <c r="TIW374" s="10"/>
      <c r="TIX374" s="10"/>
      <c r="TJE374" s="10"/>
      <c r="TJF374" s="10"/>
      <c r="TJM374" s="10"/>
      <c r="TJN374" s="10"/>
      <c r="TJU374" s="10"/>
      <c r="TJV374" s="10"/>
      <c r="TKC374" s="10"/>
      <c r="TKD374" s="10"/>
      <c r="TKK374" s="10"/>
      <c r="TKL374" s="10"/>
      <c r="TKS374" s="10"/>
      <c r="TKT374" s="10"/>
      <c r="TLA374" s="10"/>
      <c r="TLB374" s="10"/>
      <c r="TLI374" s="10"/>
      <c r="TLJ374" s="10"/>
      <c r="TLQ374" s="10"/>
      <c r="TLR374" s="10"/>
      <c r="TLY374" s="10"/>
      <c r="TLZ374" s="10"/>
      <c r="TMG374" s="10"/>
      <c r="TMH374" s="10"/>
      <c r="TMO374" s="10"/>
      <c r="TMP374" s="10"/>
      <c r="TMW374" s="10"/>
      <c r="TMX374" s="10"/>
      <c r="TNE374" s="10"/>
      <c r="TNF374" s="10"/>
      <c r="TNM374" s="10"/>
      <c r="TNN374" s="10"/>
      <c r="TNU374" s="10"/>
      <c r="TNV374" s="10"/>
      <c r="TOC374" s="10"/>
      <c r="TOD374" s="10"/>
      <c r="TOK374" s="10"/>
      <c r="TOL374" s="10"/>
      <c r="TOS374" s="10"/>
      <c r="TOT374" s="10"/>
      <c r="TPA374" s="10"/>
      <c r="TPB374" s="10"/>
      <c r="TPI374" s="10"/>
      <c r="TPJ374" s="10"/>
      <c r="TPQ374" s="10"/>
      <c r="TPR374" s="10"/>
      <c r="TPY374" s="10"/>
      <c r="TPZ374" s="10"/>
      <c r="TQG374" s="10"/>
      <c r="TQH374" s="10"/>
      <c r="TQO374" s="10"/>
      <c r="TQP374" s="10"/>
      <c r="TQW374" s="10"/>
      <c r="TQX374" s="10"/>
      <c r="TRE374" s="10"/>
      <c r="TRF374" s="10"/>
      <c r="TRM374" s="10"/>
      <c r="TRN374" s="10"/>
      <c r="TRU374" s="10"/>
      <c r="TRV374" s="10"/>
      <c r="TSC374" s="10"/>
      <c r="TSD374" s="10"/>
      <c r="TSK374" s="10"/>
      <c r="TSL374" s="10"/>
      <c r="TSS374" s="10"/>
      <c r="TST374" s="10"/>
      <c r="TTA374" s="10"/>
      <c r="TTB374" s="10"/>
      <c r="TTI374" s="10"/>
      <c r="TTJ374" s="10"/>
      <c r="TTQ374" s="10"/>
      <c r="TTR374" s="10"/>
      <c r="TTY374" s="10"/>
      <c r="TTZ374" s="10"/>
      <c r="TUG374" s="10"/>
      <c r="TUH374" s="10"/>
      <c r="TUO374" s="10"/>
      <c r="TUP374" s="10"/>
      <c r="TUW374" s="10"/>
      <c r="TUX374" s="10"/>
      <c r="TVE374" s="10"/>
      <c r="TVF374" s="10"/>
      <c r="TVM374" s="10"/>
      <c r="TVN374" s="10"/>
      <c r="TVU374" s="10"/>
      <c r="TVV374" s="10"/>
      <c r="TWC374" s="10"/>
      <c r="TWD374" s="10"/>
      <c r="TWK374" s="10"/>
      <c r="TWL374" s="10"/>
      <c r="TWS374" s="10"/>
      <c r="TWT374" s="10"/>
      <c r="TXA374" s="10"/>
      <c r="TXB374" s="10"/>
      <c r="TXI374" s="10"/>
      <c r="TXJ374" s="10"/>
      <c r="TXQ374" s="10"/>
      <c r="TXR374" s="10"/>
      <c r="TXY374" s="10"/>
      <c r="TXZ374" s="10"/>
      <c r="TYG374" s="10"/>
      <c r="TYH374" s="10"/>
      <c r="TYO374" s="10"/>
      <c r="TYP374" s="10"/>
      <c r="TYW374" s="10"/>
      <c r="TYX374" s="10"/>
      <c r="TZE374" s="10"/>
      <c r="TZF374" s="10"/>
      <c r="TZM374" s="10"/>
      <c r="TZN374" s="10"/>
      <c r="TZU374" s="10"/>
      <c r="TZV374" s="10"/>
      <c r="UAC374" s="10"/>
      <c r="UAD374" s="10"/>
      <c r="UAK374" s="10"/>
      <c r="UAL374" s="10"/>
      <c r="UAS374" s="10"/>
      <c r="UAT374" s="10"/>
      <c r="UBA374" s="10"/>
      <c r="UBB374" s="10"/>
      <c r="UBI374" s="10"/>
      <c r="UBJ374" s="10"/>
      <c r="UBQ374" s="10"/>
      <c r="UBR374" s="10"/>
      <c r="UBY374" s="10"/>
      <c r="UBZ374" s="10"/>
      <c r="UCG374" s="10"/>
      <c r="UCH374" s="10"/>
      <c r="UCO374" s="10"/>
      <c r="UCP374" s="10"/>
      <c r="UCW374" s="10"/>
      <c r="UCX374" s="10"/>
      <c r="UDE374" s="10"/>
      <c r="UDF374" s="10"/>
      <c r="UDM374" s="10"/>
      <c r="UDN374" s="10"/>
      <c r="UDU374" s="10"/>
      <c r="UDV374" s="10"/>
      <c r="UEC374" s="10"/>
      <c r="UED374" s="10"/>
      <c r="UEK374" s="10"/>
      <c r="UEL374" s="10"/>
      <c r="UES374" s="10"/>
      <c r="UET374" s="10"/>
      <c r="UFA374" s="10"/>
      <c r="UFB374" s="10"/>
      <c r="UFI374" s="10"/>
      <c r="UFJ374" s="10"/>
      <c r="UFQ374" s="10"/>
      <c r="UFR374" s="10"/>
      <c r="UFY374" s="10"/>
      <c r="UFZ374" s="10"/>
      <c r="UGG374" s="10"/>
      <c r="UGH374" s="10"/>
      <c r="UGO374" s="10"/>
      <c r="UGP374" s="10"/>
      <c r="UGW374" s="10"/>
      <c r="UGX374" s="10"/>
      <c r="UHE374" s="10"/>
      <c r="UHF374" s="10"/>
      <c r="UHM374" s="10"/>
      <c r="UHN374" s="10"/>
      <c r="UHU374" s="10"/>
      <c r="UHV374" s="10"/>
      <c r="UIC374" s="10"/>
      <c r="UID374" s="10"/>
      <c r="UIK374" s="10"/>
      <c r="UIL374" s="10"/>
      <c r="UIS374" s="10"/>
      <c r="UIT374" s="10"/>
      <c r="UJA374" s="10"/>
      <c r="UJB374" s="10"/>
      <c r="UJI374" s="10"/>
      <c r="UJJ374" s="10"/>
      <c r="UJQ374" s="10"/>
      <c r="UJR374" s="10"/>
      <c r="UJY374" s="10"/>
      <c r="UJZ374" s="10"/>
      <c r="UKG374" s="10"/>
      <c r="UKH374" s="10"/>
      <c r="UKO374" s="10"/>
      <c r="UKP374" s="10"/>
      <c r="UKW374" s="10"/>
      <c r="UKX374" s="10"/>
      <c r="ULE374" s="10"/>
      <c r="ULF374" s="10"/>
      <c r="ULM374" s="10"/>
      <c r="ULN374" s="10"/>
      <c r="ULU374" s="10"/>
      <c r="ULV374" s="10"/>
      <c r="UMC374" s="10"/>
      <c r="UMD374" s="10"/>
      <c r="UMK374" s="10"/>
      <c r="UML374" s="10"/>
      <c r="UMS374" s="10"/>
      <c r="UMT374" s="10"/>
      <c r="UNA374" s="10"/>
      <c r="UNB374" s="10"/>
      <c r="UNI374" s="10"/>
      <c r="UNJ374" s="10"/>
      <c r="UNQ374" s="10"/>
      <c r="UNR374" s="10"/>
      <c r="UNY374" s="10"/>
      <c r="UNZ374" s="10"/>
      <c r="UOG374" s="10"/>
      <c r="UOH374" s="10"/>
      <c r="UOO374" s="10"/>
      <c r="UOP374" s="10"/>
      <c r="UOW374" s="10"/>
      <c r="UOX374" s="10"/>
      <c r="UPE374" s="10"/>
      <c r="UPF374" s="10"/>
      <c r="UPM374" s="10"/>
      <c r="UPN374" s="10"/>
      <c r="UPU374" s="10"/>
      <c r="UPV374" s="10"/>
      <c r="UQC374" s="10"/>
      <c r="UQD374" s="10"/>
      <c r="UQK374" s="10"/>
      <c r="UQL374" s="10"/>
      <c r="UQS374" s="10"/>
      <c r="UQT374" s="10"/>
      <c r="URA374" s="10"/>
      <c r="URB374" s="10"/>
      <c r="URI374" s="10"/>
      <c r="URJ374" s="10"/>
      <c r="URQ374" s="10"/>
      <c r="URR374" s="10"/>
      <c r="URY374" s="10"/>
      <c r="URZ374" s="10"/>
      <c r="USG374" s="10"/>
      <c r="USH374" s="10"/>
      <c r="USO374" s="10"/>
      <c r="USP374" s="10"/>
      <c r="USW374" s="10"/>
      <c r="USX374" s="10"/>
      <c r="UTE374" s="10"/>
      <c r="UTF374" s="10"/>
      <c r="UTM374" s="10"/>
      <c r="UTN374" s="10"/>
      <c r="UTU374" s="10"/>
      <c r="UTV374" s="10"/>
      <c r="UUC374" s="10"/>
      <c r="UUD374" s="10"/>
      <c r="UUK374" s="10"/>
      <c r="UUL374" s="10"/>
      <c r="UUS374" s="10"/>
      <c r="UUT374" s="10"/>
      <c r="UVA374" s="10"/>
      <c r="UVB374" s="10"/>
      <c r="UVI374" s="10"/>
      <c r="UVJ374" s="10"/>
      <c r="UVQ374" s="10"/>
      <c r="UVR374" s="10"/>
      <c r="UVY374" s="10"/>
      <c r="UVZ374" s="10"/>
      <c r="UWG374" s="10"/>
      <c r="UWH374" s="10"/>
      <c r="UWO374" s="10"/>
      <c r="UWP374" s="10"/>
      <c r="UWW374" s="10"/>
      <c r="UWX374" s="10"/>
      <c r="UXE374" s="10"/>
      <c r="UXF374" s="10"/>
      <c r="UXM374" s="10"/>
      <c r="UXN374" s="10"/>
      <c r="UXU374" s="10"/>
      <c r="UXV374" s="10"/>
      <c r="UYC374" s="10"/>
      <c r="UYD374" s="10"/>
      <c r="UYK374" s="10"/>
      <c r="UYL374" s="10"/>
      <c r="UYS374" s="10"/>
      <c r="UYT374" s="10"/>
      <c r="UZA374" s="10"/>
      <c r="UZB374" s="10"/>
      <c r="UZI374" s="10"/>
      <c r="UZJ374" s="10"/>
      <c r="UZQ374" s="10"/>
      <c r="UZR374" s="10"/>
      <c r="UZY374" s="10"/>
      <c r="UZZ374" s="10"/>
      <c r="VAG374" s="10"/>
      <c r="VAH374" s="10"/>
      <c r="VAO374" s="10"/>
      <c r="VAP374" s="10"/>
      <c r="VAW374" s="10"/>
      <c r="VAX374" s="10"/>
      <c r="VBE374" s="10"/>
      <c r="VBF374" s="10"/>
      <c r="VBM374" s="10"/>
      <c r="VBN374" s="10"/>
      <c r="VBU374" s="10"/>
      <c r="VBV374" s="10"/>
      <c r="VCC374" s="10"/>
      <c r="VCD374" s="10"/>
      <c r="VCK374" s="10"/>
      <c r="VCL374" s="10"/>
      <c r="VCS374" s="10"/>
      <c r="VCT374" s="10"/>
      <c r="VDA374" s="10"/>
      <c r="VDB374" s="10"/>
      <c r="VDI374" s="10"/>
      <c r="VDJ374" s="10"/>
      <c r="VDQ374" s="10"/>
      <c r="VDR374" s="10"/>
      <c r="VDY374" s="10"/>
      <c r="VDZ374" s="10"/>
      <c r="VEG374" s="10"/>
      <c r="VEH374" s="10"/>
      <c r="VEO374" s="10"/>
      <c r="VEP374" s="10"/>
      <c r="VEW374" s="10"/>
      <c r="VEX374" s="10"/>
      <c r="VFE374" s="10"/>
      <c r="VFF374" s="10"/>
      <c r="VFM374" s="10"/>
      <c r="VFN374" s="10"/>
      <c r="VFU374" s="10"/>
      <c r="VFV374" s="10"/>
      <c r="VGC374" s="10"/>
      <c r="VGD374" s="10"/>
      <c r="VGK374" s="10"/>
      <c r="VGL374" s="10"/>
      <c r="VGS374" s="10"/>
      <c r="VGT374" s="10"/>
      <c r="VHA374" s="10"/>
      <c r="VHB374" s="10"/>
      <c r="VHI374" s="10"/>
      <c r="VHJ374" s="10"/>
      <c r="VHQ374" s="10"/>
      <c r="VHR374" s="10"/>
      <c r="VHY374" s="10"/>
      <c r="VHZ374" s="10"/>
      <c r="VIG374" s="10"/>
      <c r="VIH374" s="10"/>
      <c r="VIO374" s="10"/>
      <c r="VIP374" s="10"/>
      <c r="VIW374" s="10"/>
      <c r="VIX374" s="10"/>
      <c r="VJE374" s="10"/>
      <c r="VJF374" s="10"/>
      <c r="VJM374" s="10"/>
      <c r="VJN374" s="10"/>
      <c r="VJU374" s="10"/>
      <c r="VJV374" s="10"/>
      <c r="VKC374" s="10"/>
      <c r="VKD374" s="10"/>
      <c r="VKK374" s="10"/>
      <c r="VKL374" s="10"/>
      <c r="VKS374" s="10"/>
      <c r="VKT374" s="10"/>
      <c r="VLA374" s="10"/>
      <c r="VLB374" s="10"/>
      <c r="VLI374" s="10"/>
      <c r="VLJ374" s="10"/>
      <c r="VLQ374" s="10"/>
      <c r="VLR374" s="10"/>
      <c r="VLY374" s="10"/>
      <c r="VLZ374" s="10"/>
      <c r="VMG374" s="10"/>
      <c r="VMH374" s="10"/>
      <c r="VMO374" s="10"/>
      <c r="VMP374" s="10"/>
      <c r="VMW374" s="10"/>
      <c r="VMX374" s="10"/>
      <c r="VNE374" s="10"/>
      <c r="VNF374" s="10"/>
      <c r="VNM374" s="10"/>
      <c r="VNN374" s="10"/>
      <c r="VNU374" s="10"/>
      <c r="VNV374" s="10"/>
      <c r="VOC374" s="10"/>
      <c r="VOD374" s="10"/>
      <c r="VOK374" s="10"/>
      <c r="VOL374" s="10"/>
      <c r="VOS374" s="10"/>
      <c r="VOT374" s="10"/>
      <c r="VPA374" s="10"/>
      <c r="VPB374" s="10"/>
      <c r="VPI374" s="10"/>
      <c r="VPJ374" s="10"/>
      <c r="VPQ374" s="10"/>
      <c r="VPR374" s="10"/>
      <c r="VPY374" s="10"/>
      <c r="VPZ374" s="10"/>
      <c r="VQG374" s="10"/>
      <c r="VQH374" s="10"/>
      <c r="VQO374" s="10"/>
      <c r="VQP374" s="10"/>
      <c r="VQW374" s="10"/>
      <c r="VQX374" s="10"/>
      <c r="VRE374" s="10"/>
      <c r="VRF374" s="10"/>
      <c r="VRM374" s="10"/>
      <c r="VRN374" s="10"/>
      <c r="VRU374" s="10"/>
      <c r="VRV374" s="10"/>
      <c r="VSC374" s="10"/>
      <c r="VSD374" s="10"/>
      <c r="VSK374" s="10"/>
      <c r="VSL374" s="10"/>
      <c r="VSS374" s="10"/>
      <c r="VST374" s="10"/>
      <c r="VTA374" s="10"/>
      <c r="VTB374" s="10"/>
      <c r="VTI374" s="10"/>
      <c r="VTJ374" s="10"/>
      <c r="VTQ374" s="10"/>
      <c r="VTR374" s="10"/>
      <c r="VTY374" s="10"/>
      <c r="VTZ374" s="10"/>
      <c r="VUG374" s="10"/>
      <c r="VUH374" s="10"/>
      <c r="VUO374" s="10"/>
      <c r="VUP374" s="10"/>
      <c r="VUW374" s="10"/>
      <c r="VUX374" s="10"/>
      <c r="VVE374" s="10"/>
      <c r="VVF374" s="10"/>
      <c r="VVM374" s="10"/>
      <c r="VVN374" s="10"/>
      <c r="VVU374" s="10"/>
      <c r="VVV374" s="10"/>
      <c r="VWC374" s="10"/>
      <c r="VWD374" s="10"/>
      <c r="VWK374" s="10"/>
      <c r="VWL374" s="10"/>
      <c r="VWS374" s="10"/>
      <c r="VWT374" s="10"/>
      <c r="VXA374" s="10"/>
      <c r="VXB374" s="10"/>
      <c r="VXI374" s="10"/>
      <c r="VXJ374" s="10"/>
      <c r="VXQ374" s="10"/>
      <c r="VXR374" s="10"/>
      <c r="VXY374" s="10"/>
      <c r="VXZ374" s="10"/>
      <c r="VYG374" s="10"/>
      <c r="VYH374" s="10"/>
      <c r="VYO374" s="10"/>
      <c r="VYP374" s="10"/>
      <c r="VYW374" s="10"/>
      <c r="VYX374" s="10"/>
      <c r="VZE374" s="10"/>
      <c r="VZF374" s="10"/>
      <c r="VZM374" s="10"/>
      <c r="VZN374" s="10"/>
      <c r="VZU374" s="10"/>
      <c r="VZV374" s="10"/>
      <c r="WAC374" s="10"/>
      <c r="WAD374" s="10"/>
      <c r="WAK374" s="10"/>
      <c r="WAL374" s="10"/>
      <c r="WAS374" s="10"/>
      <c r="WAT374" s="10"/>
      <c r="WBA374" s="10"/>
      <c r="WBB374" s="10"/>
      <c r="WBI374" s="10"/>
      <c r="WBJ374" s="10"/>
      <c r="WBQ374" s="10"/>
      <c r="WBR374" s="10"/>
      <c r="WBY374" s="10"/>
      <c r="WBZ374" s="10"/>
      <c r="WCG374" s="10"/>
      <c r="WCH374" s="10"/>
      <c r="WCO374" s="10"/>
      <c r="WCP374" s="10"/>
      <c r="WCW374" s="10"/>
      <c r="WCX374" s="10"/>
      <c r="WDE374" s="10"/>
      <c r="WDF374" s="10"/>
      <c r="WDM374" s="10"/>
      <c r="WDN374" s="10"/>
      <c r="WDU374" s="10"/>
      <c r="WDV374" s="10"/>
      <c r="WEC374" s="10"/>
      <c r="WED374" s="10"/>
      <c r="WEK374" s="10"/>
      <c r="WEL374" s="10"/>
      <c r="WES374" s="10"/>
      <c r="WET374" s="10"/>
      <c r="WFA374" s="10"/>
      <c r="WFB374" s="10"/>
      <c r="WFI374" s="10"/>
      <c r="WFJ374" s="10"/>
      <c r="WFQ374" s="10"/>
      <c r="WFR374" s="10"/>
      <c r="WFY374" s="10"/>
      <c r="WFZ374" s="10"/>
      <c r="WGG374" s="10"/>
      <c r="WGH374" s="10"/>
      <c r="WGO374" s="10"/>
      <c r="WGP374" s="10"/>
      <c r="WGW374" s="10"/>
      <c r="WGX374" s="10"/>
      <c r="WHE374" s="10"/>
      <c r="WHF374" s="10"/>
      <c r="WHM374" s="10"/>
      <c r="WHN374" s="10"/>
      <c r="WHU374" s="10"/>
      <c r="WHV374" s="10"/>
      <c r="WIC374" s="10"/>
      <c r="WID374" s="10"/>
      <c r="WIK374" s="10"/>
      <c r="WIL374" s="10"/>
      <c r="WIS374" s="10"/>
      <c r="WIT374" s="10"/>
      <c r="WJA374" s="10"/>
      <c r="WJB374" s="10"/>
      <c r="WJI374" s="10"/>
      <c r="WJJ374" s="10"/>
      <c r="WJQ374" s="10"/>
      <c r="WJR374" s="10"/>
      <c r="WJY374" s="10"/>
      <c r="WJZ374" s="10"/>
      <c r="WKG374" s="10"/>
      <c r="WKH374" s="10"/>
      <c r="WKO374" s="10"/>
      <c r="WKP374" s="10"/>
      <c r="WKW374" s="10"/>
      <c r="WKX374" s="10"/>
      <c r="WLE374" s="10"/>
      <c r="WLF374" s="10"/>
      <c r="WLM374" s="10"/>
      <c r="WLN374" s="10"/>
      <c r="WLU374" s="10"/>
      <c r="WLV374" s="10"/>
      <c r="WMC374" s="10"/>
      <c r="WMD374" s="10"/>
      <c r="WMK374" s="10"/>
      <c r="WML374" s="10"/>
      <c r="WMS374" s="10"/>
      <c r="WMT374" s="10"/>
      <c r="WNA374" s="10"/>
      <c r="WNB374" s="10"/>
      <c r="WNI374" s="10"/>
      <c r="WNJ374" s="10"/>
      <c r="WNQ374" s="10"/>
      <c r="WNR374" s="10"/>
      <c r="WNY374" s="10"/>
      <c r="WNZ374" s="10"/>
      <c r="WOG374" s="10"/>
      <c r="WOH374" s="10"/>
      <c r="WOO374" s="10"/>
      <c r="WOP374" s="10"/>
      <c r="WOW374" s="10"/>
      <c r="WOX374" s="10"/>
      <c r="WPE374" s="10"/>
      <c r="WPF374" s="10"/>
      <c r="WPM374" s="10"/>
      <c r="WPN374" s="10"/>
      <c r="WPU374" s="10"/>
      <c r="WPV374" s="10"/>
      <c r="WQC374" s="10"/>
      <c r="WQD374" s="10"/>
      <c r="WQK374" s="10"/>
      <c r="WQL374" s="10"/>
      <c r="WQS374" s="10"/>
      <c r="WQT374" s="10"/>
      <c r="WRA374" s="10"/>
      <c r="WRB374" s="10"/>
      <c r="WRI374" s="10"/>
      <c r="WRJ374" s="10"/>
      <c r="WRQ374" s="10"/>
      <c r="WRR374" s="10"/>
      <c r="WRY374" s="10"/>
      <c r="WRZ374" s="10"/>
      <c r="WSG374" s="10"/>
      <c r="WSH374" s="10"/>
      <c r="WSO374" s="10"/>
      <c r="WSP374" s="10"/>
      <c r="WSW374" s="10"/>
      <c r="WSX374" s="10"/>
      <c r="WTE374" s="10"/>
      <c r="WTF374" s="10"/>
      <c r="WTM374" s="10"/>
      <c r="WTN374" s="10"/>
      <c r="WTU374" s="10"/>
      <c r="WTV374" s="10"/>
      <c r="WUC374" s="10"/>
      <c r="WUD374" s="10"/>
      <c r="WUK374" s="10"/>
      <c r="WUL374" s="10"/>
      <c r="WUS374" s="10"/>
      <c r="WUT374" s="10"/>
      <c r="WVA374" s="10"/>
      <c r="WVB374" s="10"/>
      <c r="WVI374" s="10"/>
      <c r="WVJ374" s="10"/>
      <c r="WVQ374" s="10"/>
      <c r="WVR374" s="10"/>
      <c r="WVY374" s="10"/>
      <c r="WVZ374" s="10"/>
      <c r="WWG374" s="10"/>
      <c r="WWH374" s="10"/>
      <c r="WWO374" s="10"/>
      <c r="WWP374" s="10"/>
      <c r="WWW374" s="10"/>
      <c r="WWX374" s="10"/>
      <c r="WXE374" s="10"/>
      <c r="WXF374" s="10"/>
      <c r="WXM374" s="10"/>
      <c r="WXN374" s="10"/>
      <c r="WXU374" s="10"/>
      <c r="WXV374" s="10"/>
      <c r="WYC374" s="10"/>
      <c r="WYD374" s="10"/>
      <c r="WYK374" s="10"/>
      <c r="WYL374" s="10"/>
      <c r="WYS374" s="10"/>
      <c r="WYT374" s="10"/>
      <c r="WZA374" s="10"/>
      <c r="WZB374" s="10"/>
      <c r="WZI374" s="10"/>
      <c r="WZJ374" s="10"/>
      <c r="WZQ374" s="10"/>
      <c r="WZR374" s="10"/>
      <c r="WZY374" s="10"/>
      <c r="WZZ374" s="10"/>
      <c r="XAG374" s="10"/>
      <c r="XAH374" s="10"/>
      <c r="XAO374" s="10"/>
      <c r="XAP374" s="10"/>
      <c r="XAW374" s="10"/>
      <c r="XAX374" s="10"/>
      <c r="XBE374" s="10"/>
      <c r="XBF374" s="10"/>
      <c r="XBM374" s="10"/>
      <c r="XBN374" s="10"/>
      <c r="XBU374" s="10"/>
      <c r="XBV374" s="10"/>
      <c r="XCC374" s="10"/>
      <c r="XCD374" s="10"/>
      <c r="XCK374" s="10"/>
      <c r="XCL374" s="10"/>
      <c r="XCS374" s="10"/>
      <c r="XCT374" s="10"/>
      <c r="XDA374" s="10"/>
      <c r="XDB374" s="10"/>
      <c r="XDI374" s="10"/>
      <c r="XDJ374" s="10"/>
      <c r="XDQ374" s="10"/>
      <c r="XDR374" s="10"/>
      <c r="XDY374" s="10"/>
      <c r="XDZ374" s="10"/>
      <c r="XEG374" s="10"/>
      <c r="XEH374" s="10"/>
      <c r="XEO374" s="10"/>
      <c r="XEP374" s="10"/>
      <c r="XEW374" s="10"/>
      <c r="XEX374" s="10"/>
    </row>
    <row r="375" spans="1:1018 1025:2042 2049:3066 3073:4090 4097:5114 5121:6138 6145:7162 7169:8186 8193:9210 9217:10234 10241:11258 11265:12282 12289:13306 13313:14330 14337:15354 15361:16378">
      <c r="L375" s="10"/>
      <c r="M375" s="10"/>
      <c r="Q375" s="10"/>
      <c r="R375" s="10"/>
      <c r="Y375" s="10"/>
      <c r="Z375" s="10"/>
      <c r="AG375" s="10"/>
      <c r="AH375" s="10"/>
      <c r="AO375" s="10"/>
      <c r="AP375" s="10"/>
      <c r="AW375" s="10"/>
      <c r="AX375" s="10"/>
      <c r="BE375" s="10"/>
      <c r="BF375" s="10"/>
      <c r="BM375" s="10"/>
      <c r="BN375" s="10"/>
      <c r="BU375" s="10"/>
      <c r="BV375" s="10"/>
      <c r="CC375" s="10"/>
      <c r="CD375" s="10"/>
      <c r="CK375" s="10"/>
      <c r="CL375" s="10"/>
      <c r="CS375" s="10"/>
      <c r="CT375" s="10"/>
      <c r="DA375" s="10"/>
      <c r="DB375" s="10"/>
      <c r="DI375" s="10"/>
      <c r="DJ375" s="10"/>
      <c r="DQ375" s="10"/>
      <c r="DR375" s="10"/>
      <c r="DY375" s="10"/>
      <c r="DZ375" s="10"/>
      <c r="EG375" s="10"/>
      <c r="EH375" s="10"/>
      <c r="EO375" s="10"/>
      <c r="EP375" s="10"/>
      <c r="EW375" s="10"/>
      <c r="EX375" s="10"/>
      <c r="FE375" s="10"/>
      <c r="FF375" s="10"/>
      <c r="FM375" s="10"/>
      <c r="FN375" s="10"/>
      <c r="FU375" s="10"/>
      <c r="FV375" s="10"/>
      <c r="GC375" s="10"/>
      <c r="GD375" s="10"/>
      <c r="GK375" s="10"/>
      <c r="GL375" s="10"/>
      <c r="GS375" s="10"/>
      <c r="GT375" s="10"/>
      <c r="HA375" s="10"/>
      <c r="HB375" s="10"/>
      <c r="HI375" s="10"/>
      <c r="HJ375" s="10"/>
      <c r="HQ375" s="10"/>
      <c r="HR375" s="10"/>
      <c r="HY375" s="10"/>
      <c r="HZ375" s="10"/>
      <c r="IG375" s="10"/>
      <c r="IH375" s="10"/>
      <c r="IO375" s="10"/>
      <c r="IP375" s="10"/>
      <c r="IW375" s="10"/>
      <c r="IX375" s="10"/>
      <c r="JE375" s="10"/>
      <c r="JF375" s="10"/>
      <c r="JM375" s="10"/>
      <c r="JN375" s="10"/>
      <c r="JU375" s="10"/>
      <c r="JV375" s="10"/>
      <c r="KC375" s="10"/>
      <c r="KD375" s="10"/>
      <c r="KK375" s="10"/>
      <c r="KL375" s="10"/>
      <c r="KS375" s="10"/>
      <c r="KT375" s="10"/>
      <c r="LA375" s="10"/>
      <c r="LB375" s="10"/>
      <c r="LI375" s="10"/>
      <c r="LJ375" s="10"/>
      <c r="LQ375" s="10"/>
      <c r="LR375" s="10"/>
      <c r="LY375" s="10"/>
      <c r="LZ375" s="10"/>
      <c r="MG375" s="10"/>
      <c r="MH375" s="10"/>
      <c r="MO375" s="10"/>
      <c r="MP375" s="10"/>
      <c r="MW375" s="10"/>
      <c r="MX375" s="10"/>
      <c r="NE375" s="10"/>
      <c r="NF375" s="10"/>
      <c r="NM375" s="10"/>
      <c r="NN375" s="10"/>
      <c r="NU375" s="10"/>
      <c r="NV375" s="10"/>
      <c r="OC375" s="10"/>
      <c r="OD375" s="10"/>
      <c r="OK375" s="10"/>
      <c r="OL375" s="10"/>
      <c r="OS375" s="10"/>
      <c r="OT375" s="10"/>
      <c r="PA375" s="10"/>
      <c r="PB375" s="10"/>
      <c r="PI375" s="10"/>
      <c r="PJ375" s="10"/>
      <c r="PQ375" s="10"/>
      <c r="PR375" s="10"/>
      <c r="PY375" s="10"/>
      <c r="PZ375" s="10"/>
      <c r="QG375" s="10"/>
      <c r="QH375" s="10"/>
      <c r="QO375" s="10"/>
      <c r="QP375" s="10"/>
      <c r="QW375" s="10"/>
      <c r="QX375" s="10"/>
      <c r="RE375" s="10"/>
      <c r="RF375" s="10"/>
      <c r="RM375" s="10"/>
      <c r="RN375" s="10"/>
      <c r="RU375" s="10"/>
      <c r="RV375" s="10"/>
      <c r="SC375" s="10"/>
      <c r="SD375" s="10"/>
      <c r="SK375" s="10"/>
      <c r="SL375" s="10"/>
      <c r="SS375" s="10"/>
      <c r="ST375" s="10"/>
      <c r="TA375" s="10"/>
      <c r="TB375" s="10"/>
      <c r="TI375" s="10"/>
      <c r="TJ375" s="10"/>
      <c r="TQ375" s="10"/>
      <c r="TR375" s="10"/>
      <c r="TY375" s="10"/>
      <c r="TZ375" s="10"/>
      <c r="UG375" s="10"/>
      <c r="UH375" s="10"/>
      <c r="UO375" s="10"/>
      <c r="UP375" s="10"/>
      <c r="UW375" s="10"/>
      <c r="UX375" s="10"/>
      <c r="VE375" s="10"/>
      <c r="VF375" s="10"/>
      <c r="VM375" s="10"/>
      <c r="VN375" s="10"/>
      <c r="VU375" s="10"/>
      <c r="VV375" s="10"/>
      <c r="WC375" s="10"/>
      <c r="WD375" s="10"/>
      <c r="WK375" s="10"/>
      <c r="WL375" s="10"/>
      <c r="WS375" s="10"/>
      <c r="WT375" s="10"/>
      <c r="XA375" s="10"/>
      <c r="XB375" s="10"/>
      <c r="XI375" s="10"/>
      <c r="XJ375" s="10"/>
      <c r="XQ375" s="10"/>
      <c r="XR375" s="10"/>
      <c r="XY375" s="10"/>
      <c r="XZ375" s="10"/>
      <c r="YG375" s="10"/>
      <c r="YH375" s="10"/>
      <c r="YO375" s="10"/>
      <c r="YP375" s="10"/>
      <c r="YW375" s="10"/>
      <c r="YX375" s="10"/>
      <c r="ZE375" s="10"/>
      <c r="ZF375" s="10"/>
      <c r="ZM375" s="10"/>
      <c r="ZN375" s="10"/>
      <c r="ZU375" s="10"/>
      <c r="ZV375" s="10"/>
      <c r="AAC375" s="10"/>
      <c r="AAD375" s="10"/>
      <c r="AAK375" s="10"/>
      <c r="AAL375" s="10"/>
      <c r="AAS375" s="10"/>
      <c r="AAT375" s="10"/>
      <c r="ABA375" s="10"/>
      <c r="ABB375" s="10"/>
      <c r="ABI375" s="10"/>
      <c r="ABJ375" s="10"/>
      <c r="ABQ375" s="10"/>
      <c r="ABR375" s="10"/>
      <c r="ABY375" s="10"/>
      <c r="ABZ375" s="10"/>
      <c r="ACG375" s="10"/>
      <c r="ACH375" s="10"/>
      <c r="ACO375" s="10"/>
      <c r="ACP375" s="10"/>
      <c r="ACW375" s="10"/>
      <c r="ACX375" s="10"/>
      <c r="ADE375" s="10"/>
      <c r="ADF375" s="10"/>
      <c r="ADM375" s="10"/>
      <c r="ADN375" s="10"/>
      <c r="ADU375" s="10"/>
      <c r="ADV375" s="10"/>
      <c r="AEC375" s="10"/>
      <c r="AED375" s="10"/>
      <c r="AEK375" s="10"/>
      <c r="AEL375" s="10"/>
      <c r="AES375" s="10"/>
      <c r="AET375" s="10"/>
      <c r="AFA375" s="10"/>
      <c r="AFB375" s="10"/>
      <c r="AFI375" s="10"/>
      <c r="AFJ375" s="10"/>
      <c r="AFQ375" s="10"/>
      <c r="AFR375" s="10"/>
      <c r="AFY375" s="10"/>
      <c r="AFZ375" s="10"/>
      <c r="AGG375" s="10"/>
      <c r="AGH375" s="10"/>
      <c r="AGO375" s="10"/>
      <c r="AGP375" s="10"/>
      <c r="AGW375" s="10"/>
      <c r="AGX375" s="10"/>
      <c r="AHE375" s="10"/>
      <c r="AHF375" s="10"/>
      <c r="AHM375" s="10"/>
      <c r="AHN375" s="10"/>
      <c r="AHU375" s="10"/>
      <c r="AHV375" s="10"/>
      <c r="AIC375" s="10"/>
      <c r="AID375" s="10"/>
      <c r="AIK375" s="10"/>
      <c r="AIL375" s="10"/>
      <c r="AIS375" s="10"/>
      <c r="AIT375" s="10"/>
      <c r="AJA375" s="10"/>
      <c r="AJB375" s="10"/>
      <c r="AJI375" s="10"/>
      <c r="AJJ375" s="10"/>
      <c r="AJQ375" s="10"/>
      <c r="AJR375" s="10"/>
      <c r="AJY375" s="10"/>
      <c r="AJZ375" s="10"/>
      <c r="AKG375" s="10"/>
      <c r="AKH375" s="10"/>
      <c r="AKO375" s="10"/>
      <c r="AKP375" s="10"/>
      <c r="AKW375" s="10"/>
      <c r="AKX375" s="10"/>
      <c r="ALE375" s="10"/>
      <c r="ALF375" s="10"/>
      <c r="ALM375" s="10"/>
      <c r="ALN375" s="10"/>
      <c r="ALU375" s="10"/>
      <c r="ALV375" s="10"/>
      <c r="AMC375" s="10"/>
      <c r="AMD375" s="10"/>
      <c r="AMK375" s="10"/>
      <c r="AML375" s="10"/>
      <c r="AMS375" s="10"/>
      <c r="AMT375" s="10"/>
      <c r="ANA375" s="10"/>
      <c r="ANB375" s="10"/>
      <c r="ANI375" s="10"/>
      <c r="ANJ375" s="10"/>
      <c r="ANQ375" s="10"/>
      <c r="ANR375" s="10"/>
      <c r="ANY375" s="10"/>
      <c r="ANZ375" s="10"/>
      <c r="AOG375" s="10"/>
      <c r="AOH375" s="10"/>
      <c r="AOO375" s="10"/>
      <c r="AOP375" s="10"/>
      <c r="AOW375" s="10"/>
      <c r="AOX375" s="10"/>
      <c r="APE375" s="10"/>
      <c r="APF375" s="10"/>
      <c r="APM375" s="10"/>
      <c r="APN375" s="10"/>
      <c r="APU375" s="10"/>
      <c r="APV375" s="10"/>
      <c r="AQC375" s="10"/>
      <c r="AQD375" s="10"/>
      <c r="AQK375" s="10"/>
      <c r="AQL375" s="10"/>
      <c r="AQS375" s="10"/>
      <c r="AQT375" s="10"/>
      <c r="ARA375" s="10"/>
      <c r="ARB375" s="10"/>
      <c r="ARI375" s="10"/>
      <c r="ARJ375" s="10"/>
      <c r="ARQ375" s="10"/>
      <c r="ARR375" s="10"/>
      <c r="ARY375" s="10"/>
      <c r="ARZ375" s="10"/>
      <c r="ASG375" s="10"/>
      <c r="ASH375" s="10"/>
      <c r="ASO375" s="10"/>
      <c r="ASP375" s="10"/>
      <c r="ASW375" s="10"/>
      <c r="ASX375" s="10"/>
      <c r="ATE375" s="10"/>
      <c r="ATF375" s="10"/>
      <c r="ATM375" s="10"/>
      <c r="ATN375" s="10"/>
      <c r="ATU375" s="10"/>
      <c r="ATV375" s="10"/>
      <c r="AUC375" s="10"/>
      <c r="AUD375" s="10"/>
      <c r="AUK375" s="10"/>
      <c r="AUL375" s="10"/>
      <c r="AUS375" s="10"/>
      <c r="AUT375" s="10"/>
      <c r="AVA375" s="10"/>
      <c r="AVB375" s="10"/>
      <c r="AVI375" s="10"/>
      <c r="AVJ375" s="10"/>
      <c r="AVQ375" s="10"/>
      <c r="AVR375" s="10"/>
      <c r="AVY375" s="10"/>
      <c r="AVZ375" s="10"/>
      <c r="AWG375" s="10"/>
      <c r="AWH375" s="10"/>
      <c r="AWO375" s="10"/>
      <c r="AWP375" s="10"/>
      <c r="AWW375" s="10"/>
      <c r="AWX375" s="10"/>
      <c r="AXE375" s="10"/>
      <c r="AXF375" s="10"/>
      <c r="AXM375" s="10"/>
      <c r="AXN375" s="10"/>
      <c r="AXU375" s="10"/>
      <c r="AXV375" s="10"/>
      <c r="AYC375" s="10"/>
      <c r="AYD375" s="10"/>
      <c r="AYK375" s="10"/>
      <c r="AYL375" s="10"/>
      <c r="AYS375" s="10"/>
      <c r="AYT375" s="10"/>
      <c r="AZA375" s="10"/>
      <c r="AZB375" s="10"/>
      <c r="AZI375" s="10"/>
      <c r="AZJ375" s="10"/>
      <c r="AZQ375" s="10"/>
      <c r="AZR375" s="10"/>
      <c r="AZY375" s="10"/>
      <c r="AZZ375" s="10"/>
      <c r="BAG375" s="10"/>
      <c r="BAH375" s="10"/>
      <c r="BAO375" s="10"/>
      <c r="BAP375" s="10"/>
      <c r="BAW375" s="10"/>
      <c r="BAX375" s="10"/>
      <c r="BBE375" s="10"/>
      <c r="BBF375" s="10"/>
      <c r="BBM375" s="10"/>
      <c r="BBN375" s="10"/>
      <c r="BBU375" s="10"/>
      <c r="BBV375" s="10"/>
      <c r="BCC375" s="10"/>
      <c r="BCD375" s="10"/>
      <c r="BCK375" s="10"/>
      <c r="BCL375" s="10"/>
      <c r="BCS375" s="10"/>
      <c r="BCT375" s="10"/>
      <c r="BDA375" s="10"/>
      <c r="BDB375" s="10"/>
      <c r="BDI375" s="10"/>
      <c r="BDJ375" s="10"/>
      <c r="BDQ375" s="10"/>
      <c r="BDR375" s="10"/>
      <c r="BDY375" s="10"/>
      <c r="BDZ375" s="10"/>
      <c r="BEG375" s="10"/>
      <c r="BEH375" s="10"/>
      <c r="BEO375" s="10"/>
      <c r="BEP375" s="10"/>
      <c r="BEW375" s="10"/>
      <c r="BEX375" s="10"/>
      <c r="BFE375" s="10"/>
      <c r="BFF375" s="10"/>
      <c r="BFM375" s="10"/>
      <c r="BFN375" s="10"/>
      <c r="BFU375" s="10"/>
      <c r="BFV375" s="10"/>
      <c r="BGC375" s="10"/>
      <c r="BGD375" s="10"/>
      <c r="BGK375" s="10"/>
      <c r="BGL375" s="10"/>
      <c r="BGS375" s="10"/>
      <c r="BGT375" s="10"/>
      <c r="BHA375" s="10"/>
      <c r="BHB375" s="10"/>
      <c r="BHI375" s="10"/>
      <c r="BHJ375" s="10"/>
      <c r="BHQ375" s="10"/>
      <c r="BHR375" s="10"/>
      <c r="BHY375" s="10"/>
      <c r="BHZ375" s="10"/>
      <c r="BIG375" s="10"/>
      <c r="BIH375" s="10"/>
      <c r="BIO375" s="10"/>
      <c r="BIP375" s="10"/>
      <c r="BIW375" s="10"/>
      <c r="BIX375" s="10"/>
      <c r="BJE375" s="10"/>
      <c r="BJF375" s="10"/>
      <c r="BJM375" s="10"/>
      <c r="BJN375" s="10"/>
      <c r="BJU375" s="10"/>
      <c r="BJV375" s="10"/>
      <c r="BKC375" s="10"/>
      <c r="BKD375" s="10"/>
      <c r="BKK375" s="10"/>
      <c r="BKL375" s="10"/>
      <c r="BKS375" s="10"/>
      <c r="BKT375" s="10"/>
      <c r="BLA375" s="10"/>
      <c r="BLB375" s="10"/>
      <c r="BLI375" s="10"/>
      <c r="BLJ375" s="10"/>
      <c r="BLQ375" s="10"/>
      <c r="BLR375" s="10"/>
      <c r="BLY375" s="10"/>
      <c r="BLZ375" s="10"/>
      <c r="BMG375" s="10"/>
      <c r="BMH375" s="10"/>
      <c r="BMO375" s="10"/>
      <c r="BMP375" s="10"/>
      <c r="BMW375" s="10"/>
      <c r="BMX375" s="10"/>
      <c r="BNE375" s="10"/>
      <c r="BNF375" s="10"/>
      <c r="BNM375" s="10"/>
      <c r="BNN375" s="10"/>
      <c r="BNU375" s="10"/>
      <c r="BNV375" s="10"/>
      <c r="BOC375" s="10"/>
      <c r="BOD375" s="10"/>
      <c r="BOK375" s="10"/>
      <c r="BOL375" s="10"/>
      <c r="BOS375" s="10"/>
      <c r="BOT375" s="10"/>
      <c r="BPA375" s="10"/>
      <c r="BPB375" s="10"/>
      <c r="BPI375" s="10"/>
      <c r="BPJ375" s="10"/>
      <c r="BPQ375" s="10"/>
      <c r="BPR375" s="10"/>
      <c r="BPY375" s="10"/>
      <c r="BPZ375" s="10"/>
      <c r="BQG375" s="10"/>
      <c r="BQH375" s="10"/>
      <c r="BQO375" s="10"/>
      <c r="BQP375" s="10"/>
      <c r="BQW375" s="10"/>
      <c r="BQX375" s="10"/>
      <c r="BRE375" s="10"/>
      <c r="BRF375" s="10"/>
      <c r="BRM375" s="10"/>
      <c r="BRN375" s="10"/>
      <c r="BRU375" s="10"/>
      <c r="BRV375" s="10"/>
      <c r="BSC375" s="10"/>
      <c r="BSD375" s="10"/>
      <c r="BSK375" s="10"/>
      <c r="BSL375" s="10"/>
      <c r="BSS375" s="10"/>
      <c r="BST375" s="10"/>
      <c r="BTA375" s="10"/>
      <c r="BTB375" s="10"/>
      <c r="BTI375" s="10"/>
      <c r="BTJ375" s="10"/>
      <c r="BTQ375" s="10"/>
      <c r="BTR375" s="10"/>
      <c r="BTY375" s="10"/>
      <c r="BTZ375" s="10"/>
      <c r="BUG375" s="10"/>
      <c r="BUH375" s="10"/>
      <c r="BUO375" s="10"/>
      <c r="BUP375" s="10"/>
      <c r="BUW375" s="10"/>
      <c r="BUX375" s="10"/>
      <c r="BVE375" s="10"/>
      <c r="BVF375" s="10"/>
      <c r="BVM375" s="10"/>
      <c r="BVN375" s="10"/>
      <c r="BVU375" s="10"/>
      <c r="BVV375" s="10"/>
      <c r="BWC375" s="10"/>
      <c r="BWD375" s="10"/>
      <c r="BWK375" s="10"/>
      <c r="BWL375" s="10"/>
      <c r="BWS375" s="10"/>
      <c r="BWT375" s="10"/>
      <c r="BXA375" s="10"/>
      <c r="BXB375" s="10"/>
      <c r="BXI375" s="10"/>
      <c r="BXJ375" s="10"/>
      <c r="BXQ375" s="10"/>
      <c r="BXR375" s="10"/>
      <c r="BXY375" s="10"/>
      <c r="BXZ375" s="10"/>
      <c r="BYG375" s="10"/>
      <c r="BYH375" s="10"/>
      <c r="BYO375" s="10"/>
      <c r="BYP375" s="10"/>
      <c r="BYW375" s="10"/>
      <c r="BYX375" s="10"/>
      <c r="BZE375" s="10"/>
      <c r="BZF375" s="10"/>
      <c r="BZM375" s="10"/>
      <c r="BZN375" s="10"/>
      <c r="BZU375" s="10"/>
      <c r="BZV375" s="10"/>
      <c r="CAC375" s="10"/>
      <c r="CAD375" s="10"/>
      <c r="CAK375" s="10"/>
      <c r="CAL375" s="10"/>
      <c r="CAS375" s="10"/>
      <c r="CAT375" s="10"/>
      <c r="CBA375" s="10"/>
      <c r="CBB375" s="10"/>
      <c r="CBI375" s="10"/>
      <c r="CBJ375" s="10"/>
      <c r="CBQ375" s="10"/>
      <c r="CBR375" s="10"/>
      <c r="CBY375" s="10"/>
      <c r="CBZ375" s="10"/>
      <c r="CCG375" s="10"/>
      <c r="CCH375" s="10"/>
      <c r="CCO375" s="10"/>
      <c r="CCP375" s="10"/>
      <c r="CCW375" s="10"/>
      <c r="CCX375" s="10"/>
      <c r="CDE375" s="10"/>
      <c r="CDF375" s="10"/>
      <c r="CDM375" s="10"/>
      <c r="CDN375" s="10"/>
      <c r="CDU375" s="10"/>
      <c r="CDV375" s="10"/>
      <c r="CEC375" s="10"/>
      <c r="CED375" s="10"/>
      <c r="CEK375" s="10"/>
      <c r="CEL375" s="10"/>
      <c r="CES375" s="10"/>
      <c r="CET375" s="10"/>
      <c r="CFA375" s="10"/>
      <c r="CFB375" s="10"/>
      <c r="CFI375" s="10"/>
      <c r="CFJ375" s="10"/>
      <c r="CFQ375" s="10"/>
      <c r="CFR375" s="10"/>
      <c r="CFY375" s="10"/>
      <c r="CFZ375" s="10"/>
      <c r="CGG375" s="10"/>
      <c r="CGH375" s="10"/>
      <c r="CGO375" s="10"/>
      <c r="CGP375" s="10"/>
      <c r="CGW375" s="10"/>
      <c r="CGX375" s="10"/>
      <c r="CHE375" s="10"/>
      <c r="CHF375" s="10"/>
      <c r="CHM375" s="10"/>
      <c r="CHN375" s="10"/>
      <c r="CHU375" s="10"/>
      <c r="CHV375" s="10"/>
      <c r="CIC375" s="10"/>
      <c r="CID375" s="10"/>
      <c r="CIK375" s="10"/>
      <c r="CIL375" s="10"/>
      <c r="CIS375" s="10"/>
      <c r="CIT375" s="10"/>
      <c r="CJA375" s="10"/>
      <c r="CJB375" s="10"/>
      <c r="CJI375" s="10"/>
      <c r="CJJ375" s="10"/>
      <c r="CJQ375" s="10"/>
      <c r="CJR375" s="10"/>
      <c r="CJY375" s="10"/>
      <c r="CJZ375" s="10"/>
      <c r="CKG375" s="10"/>
      <c r="CKH375" s="10"/>
      <c r="CKO375" s="10"/>
      <c r="CKP375" s="10"/>
      <c r="CKW375" s="10"/>
      <c r="CKX375" s="10"/>
      <c r="CLE375" s="10"/>
      <c r="CLF375" s="10"/>
      <c r="CLM375" s="10"/>
      <c r="CLN375" s="10"/>
      <c r="CLU375" s="10"/>
      <c r="CLV375" s="10"/>
      <c r="CMC375" s="10"/>
      <c r="CMD375" s="10"/>
      <c r="CMK375" s="10"/>
      <c r="CML375" s="10"/>
      <c r="CMS375" s="10"/>
      <c r="CMT375" s="10"/>
      <c r="CNA375" s="10"/>
      <c r="CNB375" s="10"/>
      <c r="CNI375" s="10"/>
      <c r="CNJ375" s="10"/>
      <c r="CNQ375" s="10"/>
      <c r="CNR375" s="10"/>
      <c r="CNY375" s="10"/>
      <c r="CNZ375" s="10"/>
      <c r="COG375" s="10"/>
      <c r="COH375" s="10"/>
      <c r="COO375" s="10"/>
      <c r="COP375" s="10"/>
      <c r="COW375" s="10"/>
      <c r="COX375" s="10"/>
      <c r="CPE375" s="10"/>
      <c r="CPF375" s="10"/>
      <c r="CPM375" s="10"/>
      <c r="CPN375" s="10"/>
      <c r="CPU375" s="10"/>
      <c r="CPV375" s="10"/>
      <c r="CQC375" s="10"/>
      <c r="CQD375" s="10"/>
      <c r="CQK375" s="10"/>
      <c r="CQL375" s="10"/>
      <c r="CQS375" s="10"/>
      <c r="CQT375" s="10"/>
      <c r="CRA375" s="10"/>
      <c r="CRB375" s="10"/>
      <c r="CRI375" s="10"/>
      <c r="CRJ375" s="10"/>
      <c r="CRQ375" s="10"/>
      <c r="CRR375" s="10"/>
      <c r="CRY375" s="10"/>
      <c r="CRZ375" s="10"/>
      <c r="CSG375" s="10"/>
      <c r="CSH375" s="10"/>
      <c r="CSO375" s="10"/>
      <c r="CSP375" s="10"/>
      <c r="CSW375" s="10"/>
      <c r="CSX375" s="10"/>
      <c r="CTE375" s="10"/>
      <c r="CTF375" s="10"/>
      <c r="CTM375" s="10"/>
      <c r="CTN375" s="10"/>
      <c r="CTU375" s="10"/>
      <c r="CTV375" s="10"/>
      <c r="CUC375" s="10"/>
      <c r="CUD375" s="10"/>
      <c r="CUK375" s="10"/>
      <c r="CUL375" s="10"/>
      <c r="CUS375" s="10"/>
      <c r="CUT375" s="10"/>
      <c r="CVA375" s="10"/>
      <c r="CVB375" s="10"/>
      <c r="CVI375" s="10"/>
      <c r="CVJ375" s="10"/>
      <c r="CVQ375" s="10"/>
      <c r="CVR375" s="10"/>
      <c r="CVY375" s="10"/>
      <c r="CVZ375" s="10"/>
      <c r="CWG375" s="10"/>
      <c r="CWH375" s="10"/>
      <c r="CWO375" s="10"/>
      <c r="CWP375" s="10"/>
      <c r="CWW375" s="10"/>
      <c r="CWX375" s="10"/>
      <c r="CXE375" s="10"/>
      <c r="CXF375" s="10"/>
      <c r="CXM375" s="10"/>
      <c r="CXN375" s="10"/>
      <c r="CXU375" s="10"/>
      <c r="CXV375" s="10"/>
      <c r="CYC375" s="10"/>
      <c r="CYD375" s="10"/>
      <c r="CYK375" s="10"/>
      <c r="CYL375" s="10"/>
      <c r="CYS375" s="10"/>
      <c r="CYT375" s="10"/>
      <c r="CZA375" s="10"/>
      <c r="CZB375" s="10"/>
      <c r="CZI375" s="10"/>
      <c r="CZJ375" s="10"/>
      <c r="CZQ375" s="10"/>
      <c r="CZR375" s="10"/>
      <c r="CZY375" s="10"/>
      <c r="CZZ375" s="10"/>
      <c r="DAG375" s="10"/>
      <c r="DAH375" s="10"/>
      <c r="DAO375" s="10"/>
      <c r="DAP375" s="10"/>
      <c r="DAW375" s="10"/>
      <c r="DAX375" s="10"/>
      <c r="DBE375" s="10"/>
      <c r="DBF375" s="10"/>
      <c r="DBM375" s="10"/>
      <c r="DBN375" s="10"/>
      <c r="DBU375" s="10"/>
      <c r="DBV375" s="10"/>
      <c r="DCC375" s="10"/>
      <c r="DCD375" s="10"/>
      <c r="DCK375" s="10"/>
      <c r="DCL375" s="10"/>
      <c r="DCS375" s="10"/>
      <c r="DCT375" s="10"/>
      <c r="DDA375" s="10"/>
      <c r="DDB375" s="10"/>
      <c r="DDI375" s="10"/>
      <c r="DDJ375" s="10"/>
      <c r="DDQ375" s="10"/>
      <c r="DDR375" s="10"/>
      <c r="DDY375" s="10"/>
      <c r="DDZ375" s="10"/>
      <c r="DEG375" s="10"/>
      <c r="DEH375" s="10"/>
      <c r="DEO375" s="10"/>
      <c r="DEP375" s="10"/>
      <c r="DEW375" s="10"/>
      <c r="DEX375" s="10"/>
      <c r="DFE375" s="10"/>
      <c r="DFF375" s="10"/>
      <c r="DFM375" s="10"/>
      <c r="DFN375" s="10"/>
      <c r="DFU375" s="10"/>
      <c r="DFV375" s="10"/>
      <c r="DGC375" s="10"/>
      <c r="DGD375" s="10"/>
      <c r="DGK375" s="10"/>
      <c r="DGL375" s="10"/>
      <c r="DGS375" s="10"/>
      <c r="DGT375" s="10"/>
      <c r="DHA375" s="10"/>
      <c r="DHB375" s="10"/>
      <c r="DHI375" s="10"/>
      <c r="DHJ375" s="10"/>
      <c r="DHQ375" s="10"/>
      <c r="DHR375" s="10"/>
      <c r="DHY375" s="10"/>
      <c r="DHZ375" s="10"/>
      <c r="DIG375" s="10"/>
      <c r="DIH375" s="10"/>
      <c r="DIO375" s="10"/>
      <c r="DIP375" s="10"/>
      <c r="DIW375" s="10"/>
      <c r="DIX375" s="10"/>
      <c r="DJE375" s="10"/>
      <c r="DJF375" s="10"/>
      <c r="DJM375" s="10"/>
      <c r="DJN375" s="10"/>
      <c r="DJU375" s="10"/>
      <c r="DJV375" s="10"/>
      <c r="DKC375" s="10"/>
      <c r="DKD375" s="10"/>
      <c r="DKK375" s="10"/>
      <c r="DKL375" s="10"/>
      <c r="DKS375" s="10"/>
      <c r="DKT375" s="10"/>
      <c r="DLA375" s="10"/>
      <c r="DLB375" s="10"/>
      <c r="DLI375" s="10"/>
      <c r="DLJ375" s="10"/>
      <c r="DLQ375" s="10"/>
      <c r="DLR375" s="10"/>
      <c r="DLY375" s="10"/>
      <c r="DLZ375" s="10"/>
      <c r="DMG375" s="10"/>
      <c r="DMH375" s="10"/>
      <c r="DMO375" s="10"/>
      <c r="DMP375" s="10"/>
      <c r="DMW375" s="10"/>
      <c r="DMX375" s="10"/>
      <c r="DNE375" s="10"/>
      <c r="DNF375" s="10"/>
      <c r="DNM375" s="10"/>
      <c r="DNN375" s="10"/>
      <c r="DNU375" s="10"/>
      <c r="DNV375" s="10"/>
      <c r="DOC375" s="10"/>
      <c r="DOD375" s="10"/>
      <c r="DOK375" s="10"/>
      <c r="DOL375" s="10"/>
      <c r="DOS375" s="10"/>
      <c r="DOT375" s="10"/>
      <c r="DPA375" s="10"/>
      <c r="DPB375" s="10"/>
      <c r="DPI375" s="10"/>
      <c r="DPJ375" s="10"/>
      <c r="DPQ375" s="10"/>
      <c r="DPR375" s="10"/>
      <c r="DPY375" s="10"/>
      <c r="DPZ375" s="10"/>
      <c r="DQG375" s="10"/>
      <c r="DQH375" s="10"/>
      <c r="DQO375" s="10"/>
      <c r="DQP375" s="10"/>
      <c r="DQW375" s="10"/>
      <c r="DQX375" s="10"/>
      <c r="DRE375" s="10"/>
      <c r="DRF375" s="10"/>
      <c r="DRM375" s="10"/>
      <c r="DRN375" s="10"/>
      <c r="DRU375" s="10"/>
      <c r="DRV375" s="10"/>
      <c r="DSC375" s="10"/>
      <c r="DSD375" s="10"/>
      <c r="DSK375" s="10"/>
      <c r="DSL375" s="10"/>
      <c r="DSS375" s="10"/>
      <c r="DST375" s="10"/>
      <c r="DTA375" s="10"/>
      <c r="DTB375" s="10"/>
      <c r="DTI375" s="10"/>
      <c r="DTJ375" s="10"/>
      <c r="DTQ375" s="10"/>
      <c r="DTR375" s="10"/>
      <c r="DTY375" s="10"/>
      <c r="DTZ375" s="10"/>
      <c r="DUG375" s="10"/>
      <c r="DUH375" s="10"/>
      <c r="DUO375" s="10"/>
      <c r="DUP375" s="10"/>
      <c r="DUW375" s="10"/>
      <c r="DUX375" s="10"/>
      <c r="DVE375" s="10"/>
      <c r="DVF375" s="10"/>
      <c r="DVM375" s="10"/>
      <c r="DVN375" s="10"/>
      <c r="DVU375" s="10"/>
      <c r="DVV375" s="10"/>
      <c r="DWC375" s="10"/>
      <c r="DWD375" s="10"/>
      <c r="DWK375" s="10"/>
      <c r="DWL375" s="10"/>
      <c r="DWS375" s="10"/>
      <c r="DWT375" s="10"/>
      <c r="DXA375" s="10"/>
      <c r="DXB375" s="10"/>
      <c r="DXI375" s="10"/>
      <c r="DXJ375" s="10"/>
      <c r="DXQ375" s="10"/>
      <c r="DXR375" s="10"/>
      <c r="DXY375" s="10"/>
      <c r="DXZ375" s="10"/>
      <c r="DYG375" s="10"/>
      <c r="DYH375" s="10"/>
      <c r="DYO375" s="10"/>
      <c r="DYP375" s="10"/>
      <c r="DYW375" s="10"/>
      <c r="DYX375" s="10"/>
      <c r="DZE375" s="10"/>
      <c r="DZF375" s="10"/>
      <c r="DZM375" s="10"/>
      <c r="DZN375" s="10"/>
      <c r="DZU375" s="10"/>
      <c r="DZV375" s="10"/>
      <c r="EAC375" s="10"/>
      <c r="EAD375" s="10"/>
      <c r="EAK375" s="10"/>
      <c r="EAL375" s="10"/>
      <c r="EAS375" s="10"/>
      <c r="EAT375" s="10"/>
      <c r="EBA375" s="10"/>
      <c r="EBB375" s="10"/>
      <c r="EBI375" s="10"/>
      <c r="EBJ375" s="10"/>
      <c r="EBQ375" s="10"/>
      <c r="EBR375" s="10"/>
      <c r="EBY375" s="10"/>
      <c r="EBZ375" s="10"/>
      <c r="ECG375" s="10"/>
      <c r="ECH375" s="10"/>
      <c r="ECO375" s="10"/>
      <c r="ECP375" s="10"/>
      <c r="ECW375" s="10"/>
      <c r="ECX375" s="10"/>
      <c r="EDE375" s="10"/>
      <c r="EDF375" s="10"/>
      <c r="EDM375" s="10"/>
      <c r="EDN375" s="10"/>
      <c r="EDU375" s="10"/>
      <c r="EDV375" s="10"/>
      <c r="EEC375" s="10"/>
      <c r="EED375" s="10"/>
      <c r="EEK375" s="10"/>
      <c r="EEL375" s="10"/>
      <c r="EES375" s="10"/>
      <c r="EET375" s="10"/>
      <c r="EFA375" s="10"/>
      <c r="EFB375" s="10"/>
      <c r="EFI375" s="10"/>
      <c r="EFJ375" s="10"/>
      <c r="EFQ375" s="10"/>
      <c r="EFR375" s="10"/>
      <c r="EFY375" s="10"/>
      <c r="EFZ375" s="10"/>
      <c r="EGG375" s="10"/>
      <c r="EGH375" s="10"/>
      <c r="EGO375" s="10"/>
      <c r="EGP375" s="10"/>
      <c r="EGW375" s="10"/>
      <c r="EGX375" s="10"/>
      <c r="EHE375" s="10"/>
      <c r="EHF375" s="10"/>
      <c r="EHM375" s="10"/>
      <c r="EHN375" s="10"/>
      <c r="EHU375" s="10"/>
      <c r="EHV375" s="10"/>
      <c r="EIC375" s="10"/>
      <c r="EID375" s="10"/>
      <c r="EIK375" s="10"/>
      <c r="EIL375" s="10"/>
      <c r="EIS375" s="10"/>
      <c r="EIT375" s="10"/>
      <c r="EJA375" s="10"/>
      <c r="EJB375" s="10"/>
      <c r="EJI375" s="10"/>
      <c r="EJJ375" s="10"/>
      <c r="EJQ375" s="10"/>
      <c r="EJR375" s="10"/>
      <c r="EJY375" s="10"/>
      <c r="EJZ375" s="10"/>
      <c r="EKG375" s="10"/>
      <c r="EKH375" s="10"/>
      <c r="EKO375" s="10"/>
      <c r="EKP375" s="10"/>
      <c r="EKW375" s="10"/>
      <c r="EKX375" s="10"/>
      <c r="ELE375" s="10"/>
      <c r="ELF375" s="10"/>
      <c r="ELM375" s="10"/>
      <c r="ELN375" s="10"/>
      <c r="ELU375" s="10"/>
      <c r="ELV375" s="10"/>
      <c r="EMC375" s="10"/>
      <c r="EMD375" s="10"/>
      <c r="EMK375" s="10"/>
      <c r="EML375" s="10"/>
      <c r="EMS375" s="10"/>
      <c r="EMT375" s="10"/>
      <c r="ENA375" s="10"/>
      <c r="ENB375" s="10"/>
      <c r="ENI375" s="10"/>
      <c r="ENJ375" s="10"/>
      <c r="ENQ375" s="10"/>
      <c r="ENR375" s="10"/>
      <c r="ENY375" s="10"/>
      <c r="ENZ375" s="10"/>
      <c r="EOG375" s="10"/>
      <c r="EOH375" s="10"/>
      <c r="EOO375" s="10"/>
      <c r="EOP375" s="10"/>
      <c r="EOW375" s="10"/>
      <c r="EOX375" s="10"/>
      <c r="EPE375" s="10"/>
      <c r="EPF375" s="10"/>
      <c r="EPM375" s="10"/>
      <c r="EPN375" s="10"/>
      <c r="EPU375" s="10"/>
      <c r="EPV375" s="10"/>
      <c r="EQC375" s="10"/>
      <c r="EQD375" s="10"/>
      <c r="EQK375" s="10"/>
      <c r="EQL375" s="10"/>
      <c r="EQS375" s="10"/>
      <c r="EQT375" s="10"/>
      <c r="ERA375" s="10"/>
      <c r="ERB375" s="10"/>
      <c r="ERI375" s="10"/>
      <c r="ERJ375" s="10"/>
      <c r="ERQ375" s="10"/>
      <c r="ERR375" s="10"/>
      <c r="ERY375" s="10"/>
      <c r="ERZ375" s="10"/>
      <c r="ESG375" s="10"/>
      <c r="ESH375" s="10"/>
      <c r="ESO375" s="10"/>
      <c r="ESP375" s="10"/>
      <c r="ESW375" s="10"/>
      <c r="ESX375" s="10"/>
      <c r="ETE375" s="10"/>
      <c r="ETF375" s="10"/>
      <c r="ETM375" s="10"/>
      <c r="ETN375" s="10"/>
      <c r="ETU375" s="10"/>
      <c r="ETV375" s="10"/>
      <c r="EUC375" s="10"/>
      <c r="EUD375" s="10"/>
      <c r="EUK375" s="10"/>
      <c r="EUL375" s="10"/>
      <c r="EUS375" s="10"/>
      <c r="EUT375" s="10"/>
      <c r="EVA375" s="10"/>
      <c r="EVB375" s="10"/>
      <c r="EVI375" s="10"/>
      <c r="EVJ375" s="10"/>
      <c r="EVQ375" s="10"/>
      <c r="EVR375" s="10"/>
      <c r="EVY375" s="10"/>
      <c r="EVZ375" s="10"/>
      <c r="EWG375" s="10"/>
      <c r="EWH375" s="10"/>
      <c r="EWO375" s="10"/>
      <c r="EWP375" s="10"/>
      <c r="EWW375" s="10"/>
      <c r="EWX375" s="10"/>
      <c r="EXE375" s="10"/>
      <c r="EXF375" s="10"/>
      <c r="EXM375" s="10"/>
      <c r="EXN375" s="10"/>
      <c r="EXU375" s="10"/>
      <c r="EXV375" s="10"/>
      <c r="EYC375" s="10"/>
      <c r="EYD375" s="10"/>
      <c r="EYK375" s="10"/>
      <c r="EYL375" s="10"/>
      <c r="EYS375" s="10"/>
      <c r="EYT375" s="10"/>
      <c r="EZA375" s="10"/>
      <c r="EZB375" s="10"/>
      <c r="EZI375" s="10"/>
      <c r="EZJ375" s="10"/>
      <c r="EZQ375" s="10"/>
      <c r="EZR375" s="10"/>
      <c r="EZY375" s="10"/>
      <c r="EZZ375" s="10"/>
      <c r="FAG375" s="10"/>
      <c r="FAH375" s="10"/>
      <c r="FAO375" s="10"/>
      <c r="FAP375" s="10"/>
      <c r="FAW375" s="10"/>
      <c r="FAX375" s="10"/>
      <c r="FBE375" s="10"/>
      <c r="FBF375" s="10"/>
      <c r="FBM375" s="10"/>
      <c r="FBN375" s="10"/>
      <c r="FBU375" s="10"/>
      <c r="FBV375" s="10"/>
      <c r="FCC375" s="10"/>
      <c r="FCD375" s="10"/>
      <c r="FCK375" s="10"/>
      <c r="FCL375" s="10"/>
      <c r="FCS375" s="10"/>
      <c r="FCT375" s="10"/>
      <c r="FDA375" s="10"/>
      <c r="FDB375" s="10"/>
      <c r="FDI375" s="10"/>
      <c r="FDJ375" s="10"/>
      <c r="FDQ375" s="10"/>
      <c r="FDR375" s="10"/>
      <c r="FDY375" s="10"/>
      <c r="FDZ375" s="10"/>
      <c r="FEG375" s="10"/>
      <c r="FEH375" s="10"/>
      <c r="FEO375" s="10"/>
      <c r="FEP375" s="10"/>
      <c r="FEW375" s="10"/>
      <c r="FEX375" s="10"/>
      <c r="FFE375" s="10"/>
      <c r="FFF375" s="10"/>
      <c r="FFM375" s="10"/>
      <c r="FFN375" s="10"/>
      <c r="FFU375" s="10"/>
      <c r="FFV375" s="10"/>
      <c r="FGC375" s="10"/>
      <c r="FGD375" s="10"/>
      <c r="FGK375" s="10"/>
      <c r="FGL375" s="10"/>
      <c r="FGS375" s="10"/>
      <c r="FGT375" s="10"/>
      <c r="FHA375" s="10"/>
      <c r="FHB375" s="10"/>
      <c r="FHI375" s="10"/>
      <c r="FHJ375" s="10"/>
      <c r="FHQ375" s="10"/>
      <c r="FHR375" s="10"/>
      <c r="FHY375" s="10"/>
      <c r="FHZ375" s="10"/>
      <c r="FIG375" s="10"/>
      <c r="FIH375" s="10"/>
      <c r="FIO375" s="10"/>
      <c r="FIP375" s="10"/>
      <c r="FIW375" s="10"/>
      <c r="FIX375" s="10"/>
      <c r="FJE375" s="10"/>
      <c r="FJF375" s="10"/>
      <c r="FJM375" s="10"/>
      <c r="FJN375" s="10"/>
      <c r="FJU375" s="10"/>
      <c r="FJV375" s="10"/>
      <c r="FKC375" s="10"/>
      <c r="FKD375" s="10"/>
      <c r="FKK375" s="10"/>
      <c r="FKL375" s="10"/>
      <c r="FKS375" s="10"/>
      <c r="FKT375" s="10"/>
      <c r="FLA375" s="10"/>
      <c r="FLB375" s="10"/>
      <c r="FLI375" s="10"/>
      <c r="FLJ375" s="10"/>
      <c r="FLQ375" s="10"/>
      <c r="FLR375" s="10"/>
      <c r="FLY375" s="10"/>
      <c r="FLZ375" s="10"/>
      <c r="FMG375" s="10"/>
      <c r="FMH375" s="10"/>
      <c r="FMO375" s="10"/>
      <c r="FMP375" s="10"/>
      <c r="FMW375" s="10"/>
      <c r="FMX375" s="10"/>
      <c r="FNE375" s="10"/>
      <c r="FNF375" s="10"/>
      <c r="FNM375" s="10"/>
      <c r="FNN375" s="10"/>
      <c r="FNU375" s="10"/>
      <c r="FNV375" s="10"/>
      <c r="FOC375" s="10"/>
      <c r="FOD375" s="10"/>
      <c r="FOK375" s="10"/>
      <c r="FOL375" s="10"/>
      <c r="FOS375" s="10"/>
      <c r="FOT375" s="10"/>
      <c r="FPA375" s="10"/>
      <c r="FPB375" s="10"/>
      <c r="FPI375" s="10"/>
      <c r="FPJ375" s="10"/>
      <c r="FPQ375" s="10"/>
      <c r="FPR375" s="10"/>
      <c r="FPY375" s="10"/>
      <c r="FPZ375" s="10"/>
      <c r="FQG375" s="10"/>
      <c r="FQH375" s="10"/>
      <c r="FQO375" s="10"/>
      <c r="FQP375" s="10"/>
      <c r="FQW375" s="10"/>
      <c r="FQX375" s="10"/>
      <c r="FRE375" s="10"/>
      <c r="FRF375" s="10"/>
      <c r="FRM375" s="10"/>
      <c r="FRN375" s="10"/>
      <c r="FRU375" s="10"/>
      <c r="FRV375" s="10"/>
      <c r="FSC375" s="10"/>
      <c r="FSD375" s="10"/>
      <c r="FSK375" s="10"/>
      <c r="FSL375" s="10"/>
      <c r="FSS375" s="10"/>
      <c r="FST375" s="10"/>
      <c r="FTA375" s="10"/>
      <c r="FTB375" s="10"/>
      <c r="FTI375" s="10"/>
      <c r="FTJ375" s="10"/>
      <c r="FTQ375" s="10"/>
      <c r="FTR375" s="10"/>
      <c r="FTY375" s="10"/>
      <c r="FTZ375" s="10"/>
      <c r="FUG375" s="10"/>
      <c r="FUH375" s="10"/>
      <c r="FUO375" s="10"/>
      <c r="FUP375" s="10"/>
      <c r="FUW375" s="10"/>
      <c r="FUX375" s="10"/>
      <c r="FVE375" s="10"/>
      <c r="FVF375" s="10"/>
      <c r="FVM375" s="10"/>
      <c r="FVN375" s="10"/>
      <c r="FVU375" s="10"/>
      <c r="FVV375" s="10"/>
      <c r="FWC375" s="10"/>
      <c r="FWD375" s="10"/>
      <c r="FWK375" s="10"/>
      <c r="FWL375" s="10"/>
      <c r="FWS375" s="10"/>
      <c r="FWT375" s="10"/>
      <c r="FXA375" s="10"/>
      <c r="FXB375" s="10"/>
      <c r="FXI375" s="10"/>
      <c r="FXJ375" s="10"/>
      <c r="FXQ375" s="10"/>
      <c r="FXR375" s="10"/>
      <c r="FXY375" s="10"/>
      <c r="FXZ375" s="10"/>
      <c r="FYG375" s="10"/>
      <c r="FYH375" s="10"/>
      <c r="FYO375" s="10"/>
      <c r="FYP375" s="10"/>
      <c r="FYW375" s="10"/>
      <c r="FYX375" s="10"/>
      <c r="FZE375" s="10"/>
      <c r="FZF375" s="10"/>
      <c r="FZM375" s="10"/>
      <c r="FZN375" s="10"/>
      <c r="FZU375" s="10"/>
      <c r="FZV375" s="10"/>
      <c r="GAC375" s="10"/>
      <c r="GAD375" s="10"/>
      <c r="GAK375" s="10"/>
      <c r="GAL375" s="10"/>
      <c r="GAS375" s="10"/>
      <c r="GAT375" s="10"/>
      <c r="GBA375" s="10"/>
      <c r="GBB375" s="10"/>
      <c r="GBI375" s="10"/>
      <c r="GBJ375" s="10"/>
      <c r="GBQ375" s="10"/>
      <c r="GBR375" s="10"/>
      <c r="GBY375" s="10"/>
      <c r="GBZ375" s="10"/>
      <c r="GCG375" s="10"/>
      <c r="GCH375" s="10"/>
      <c r="GCO375" s="10"/>
      <c r="GCP375" s="10"/>
      <c r="GCW375" s="10"/>
      <c r="GCX375" s="10"/>
      <c r="GDE375" s="10"/>
      <c r="GDF375" s="10"/>
      <c r="GDM375" s="10"/>
      <c r="GDN375" s="10"/>
      <c r="GDU375" s="10"/>
      <c r="GDV375" s="10"/>
      <c r="GEC375" s="10"/>
      <c r="GED375" s="10"/>
      <c r="GEK375" s="10"/>
      <c r="GEL375" s="10"/>
      <c r="GES375" s="10"/>
      <c r="GET375" s="10"/>
      <c r="GFA375" s="10"/>
      <c r="GFB375" s="10"/>
      <c r="GFI375" s="10"/>
      <c r="GFJ375" s="10"/>
      <c r="GFQ375" s="10"/>
      <c r="GFR375" s="10"/>
      <c r="GFY375" s="10"/>
      <c r="GFZ375" s="10"/>
      <c r="GGG375" s="10"/>
      <c r="GGH375" s="10"/>
      <c r="GGO375" s="10"/>
      <c r="GGP375" s="10"/>
      <c r="GGW375" s="10"/>
      <c r="GGX375" s="10"/>
      <c r="GHE375" s="10"/>
      <c r="GHF375" s="10"/>
      <c r="GHM375" s="10"/>
      <c r="GHN375" s="10"/>
      <c r="GHU375" s="10"/>
      <c r="GHV375" s="10"/>
      <c r="GIC375" s="10"/>
      <c r="GID375" s="10"/>
      <c r="GIK375" s="10"/>
      <c r="GIL375" s="10"/>
      <c r="GIS375" s="10"/>
      <c r="GIT375" s="10"/>
      <c r="GJA375" s="10"/>
      <c r="GJB375" s="10"/>
      <c r="GJI375" s="10"/>
      <c r="GJJ375" s="10"/>
      <c r="GJQ375" s="10"/>
      <c r="GJR375" s="10"/>
      <c r="GJY375" s="10"/>
      <c r="GJZ375" s="10"/>
      <c r="GKG375" s="10"/>
      <c r="GKH375" s="10"/>
      <c r="GKO375" s="10"/>
      <c r="GKP375" s="10"/>
      <c r="GKW375" s="10"/>
      <c r="GKX375" s="10"/>
      <c r="GLE375" s="10"/>
      <c r="GLF375" s="10"/>
      <c r="GLM375" s="10"/>
      <c r="GLN375" s="10"/>
      <c r="GLU375" s="10"/>
      <c r="GLV375" s="10"/>
      <c r="GMC375" s="10"/>
      <c r="GMD375" s="10"/>
      <c r="GMK375" s="10"/>
      <c r="GML375" s="10"/>
      <c r="GMS375" s="10"/>
      <c r="GMT375" s="10"/>
      <c r="GNA375" s="10"/>
      <c r="GNB375" s="10"/>
      <c r="GNI375" s="10"/>
      <c r="GNJ375" s="10"/>
      <c r="GNQ375" s="10"/>
      <c r="GNR375" s="10"/>
      <c r="GNY375" s="10"/>
      <c r="GNZ375" s="10"/>
      <c r="GOG375" s="10"/>
      <c r="GOH375" s="10"/>
      <c r="GOO375" s="10"/>
      <c r="GOP375" s="10"/>
      <c r="GOW375" s="10"/>
      <c r="GOX375" s="10"/>
      <c r="GPE375" s="10"/>
      <c r="GPF375" s="10"/>
      <c r="GPM375" s="10"/>
      <c r="GPN375" s="10"/>
      <c r="GPU375" s="10"/>
      <c r="GPV375" s="10"/>
      <c r="GQC375" s="10"/>
      <c r="GQD375" s="10"/>
      <c r="GQK375" s="10"/>
      <c r="GQL375" s="10"/>
      <c r="GQS375" s="10"/>
      <c r="GQT375" s="10"/>
      <c r="GRA375" s="10"/>
      <c r="GRB375" s="10"/>
      <c r="GRI375" s="10"/>
      <c r="GRJ375" s="10"/>
      <c r="GRQ375" s="10"/>
      <c r="GRR375" s="10"/>
      <c r="GRY375" s="10"/>
      <c r="GRZ375" s="10"/>
      <c r="GSG375" s="10"/>
      <c r="GSH375" s="10"/>
      <c r="GSO375" s="10"/>
      <c r="GSP375" s="10"/>
      <c r="GSW375" s="10"/>
      <c r="GSX375" s="10"/>
      <c r="GTE375" s="10"/>
      <c r="GTF375" s="10"/>
      <c r="GTM375" s="10"/>
      <c r="GTN375" s="10"/>
      <c r="GTU375" s="10"/>
      <c r="GTV375" s="10"/>
      <c r="GUC375" s="10"/>
      <c r="GUD375" s="10"/>
      <c r="GUK375" s="10"/>
      <c r="GUL375" s="10"/>
      <c r="GUS375" s="10"/>
      <c r="GUT375" s="10"/>
      <c r="GVA375" s="10"/>
      <c r="GVB375" s="10"/>
      <c r="GVI375" s="10"/>
      <c r="GVJ375" s="10"/>
      <c r="GVQ375" s="10"/>
      <c r="GVR375" s="10"/>
      <c r="GVY375" s="10"/>
      <c r="GVZ375" s="10"/>
      <c r="GWG375" s="10"/>
      <c r="GWH375" s="10"/>
      <c r="GWO375" s="10"/>
      <c r="GWP375" s="10"/>
      <c r="GWW375" s="10"/>
      <c r="GWX375" s="10"/>
      <c r="GXE375" s="10"/>
      <c r="GXF375" s="10"/>
      <c r="GXM375" s="10"/>
      <c r="GXN375" s="10"/>
      <c r="GXU375" s="10"/>
      <c r="GXV375" s="10"/>
      <c r="GYC375" s="10"/>
      <c r="GYD375" s="10"/>
      <c r="GYK375" s="10"/>
      <c r="GYL375" s="10"/>
      <c r="GYS375" s="10"/>
      <c r="GYT375" s="10"/>
      <c r="GZA375" s="10"/>
      <c r="GZB375" s="10"/>
      <c r="GZI375" s="10"/>
      <c r="GZJ375" s="10"/>
      <c r="GZQ375" s="10"/>
      <c r="GZR375" s="10"/>
      <c r="GZY375" s="10"/>
      <c r="GZZ375" s="10"/>
      <c r="HAG375" s="10"/>
      <c r="HAH375" s="10"/>
      <c r="HAO375" s="10"/>
      <c r="HAP375" s="10"/>
      <c r="HAW375" s="10"/>
      <c r="HAX375" s="10"/>
      <c r="HBE375" s="10"/>
      <c r="HBF375" s="10"/>
      <c r="HBM375" s="10"/>
      <c r="HBN375" s="10"/>
      <c r="HBU375" s="10"/>
      <c r="HBV375" s="10"/>
      <c r="HCC375" s="10"/>
      <c r="HCD375" s="10"/>
      <c r="HCK375" s="10"/>
      <c r="HCL375" s="10"/>
      <c r="HCS375" s="10"/>
      <c r="HCT375" s="10"/>
      <c r="HDA375" s="10"/>
      <c r="HDB375" s="10"/>
      <c r="HDI375" s="10"/>
      <c r="HDJ375" s="10"/>
      <c r="HDQ375" s="10"/>
      <c r="HDR375" s="10"/>
      <c r="HDY375" s="10"/>
      <c r="HDZ375" s="10"/>
      <c r="HEG375" s="10"/>
      <c r="HEH375" s="10"/>
      <c r="HEO375" s="10"/>
      <c r="HEP375" s="10"/>
      <c r="HEW375" s="10"/>
      <c r="HEX375" s="10"/>
      <c r="HFE375" s="10"/>
      <c r="HFF375" s="10"/>
      <c r="HFM375" s="10"/>
      <c r="HFN375" s="10"/>
      <c r="HFU375" s="10"/>
      <c r="HFV375" s="10"/>
      <c r="HGC375" s="10"/>
      <c r="HGD375" s="10"/>
      <c r="HGK375" s="10"/>
      <c r="HGL375" s="10"/>
      <c r="HGS375" s="10"/>
      <c r="HGT375" s="10"/>
      <c r="HHA375" s="10"/>
      <c r="HHB375" s="10"/>
      <c r="HHI375" s="10"/>
      <c r="HHJ375" s="10"/>
      <c r="HHQ375" s="10"/>
      <c r="HHR375" s="10"/>
      <c r="HHY375" s="10"/>
      <c r="HHZ375" s="10"/>
      <c r="HIG375" s="10"/>
      <c r="HIH375" s="10"/>
      <c r="HIO375" s="10"/>
      <c r="HIP375" s="10"/>
      <c r="HIW375" s="10"/>
      <c r="HIX375" s="10"/>
      <c r="HJE375" s="10"/>
      <c r="HJF375" s="10"/>
      <c r="HJM375" s="10"/>
      <c r="HJN375" s="10"/>
      <c r="HJU375" s="10"/>
      <c r="HJV375" s="10"/>
      <c r="HKC375" s="10"/>
      <c r="HKD375" s="10"/>
      <c r="HKK375" s="10"/>
      <c r="HKL375" s="10"/>
      <c r="HKS375" s="10"/>
      <c r="HKT375" s="10"/>
      <c r="HLA375" s="10"/>
      <c r="HLB375" s="10"/>
      <c r="HLI375" s="10"/>
      <c r="HLJ375" s="10"/>
      <c r="HLQ375" s="10"/>
      <c r="HLR375" s="10"/>
      <c r="HLY375" s="10"/>
      <c r="HLZ375" s="10"/>
      <c r="HMG375" s="10"/>
      <c r="HMH375" s="10"/>
      <c r="HMO375" s="10"/>
      <c r="HMP375" s="10"/>
      <c r="HMW375" s="10"/>
      <c r="HMX375" s="10"/>
      <c r="HNE375" s="10"/>
      <c r="HNF375" s="10"/>
      <c r="HNM375" s="10"/>
      <c r="HNN375" s="10"/>
      <c r="HNU375" s="10"/>
      <c r="HNV375" s="10"/>
      <c r="HOC375" s="10"/>
      <c r="HOD375" s="10"/>
      <c r="HOK375" s="10"/>
      <c r="HOL375" s="10"/>
      <c r="HOS375" s="10"/>
      <c r="HOT375" s="10"/>
      <c r="HPA375" s="10"/>
      <c r="HPB375" s="10"/>
      <c r="HPI375" s="10"/>
      <c r="HPJ375" s="10"/>
      <c r="HPQ375" s="10"/>
      <c r="HPR375" s="10"/>
      <c r="HPY375" s="10"/>
      <c r="HPZ375" s="10"/>
      <c r="HQG375" s="10"/>
      <c r="HQH375" s="10"/>
      <c r="HQO375" s="10"/>
      <c r="HQP375" s="10"/>
      <c r="HQW375" s="10"/>
      <c r="HQX375" s="10"/>
      <c r="HRE375" s="10"/>
      <c r="HRF375" s="10"/>
      <c r="HRM375" s="10"/>
      <c r="HRN375" s="10"/>
      <c r="HRU375" s="10"/>
      <c r="HRV375" s="10"/>
      <c r="HSC375" s="10"/>
      <c r="HSD375" s="10"/>
      <c r="HSK375" s="10"/>
      <c r="HSL375" s="10"/>
      <c r="HSS375" s="10"/>
      <c r="HST375" s="10"/>
      <c r="HTA375" s="10"/>
      <c r="HTB375" s="10"/>
      <c r="HTI375" s="10"/>
      <c r="HTJ375" s="10"/>
      <c r="HTQ375" s="10"/>
      <c r="HTR375" s="10"/>
      <c r="HTY375" s="10"/>
      <c r="HTZ375" s="10"/>
      <c r="HUG375" s="10"/>
      <c r="HUH375" s="10"/>
      <c r="HUO375" s="10"/>
      <c r="HUP375" s="10"/>
      <c r="HUW375" s="10"/>
      <c r="HUX375" s="10"/>
      <c r="HVE375" s="10"/>
      <c r="HVF375" s="10"/>
      <c r="HVM375" s="10"/>
      <c r="HVN375" s="10"/>
      <c r="HVU375" s="10"/>
      <c r="HVV375" s="10"/>
      <c r="HWC375" s="10"/>
      <c r="HWD375" s="10"/>
      <c r="HWK375" s="10"/>
      <c r="HWL375" s="10"/>
      <c r="HWS375" s="10"/>
      <c r="HWT375" s="10"/>
      <c r="HXA375" s="10"/>
      <c r="HXB375" s="10"/>
      <c r="HXI375" s="10"/>
      <c r="HXJ375" s="10"/>
      <c r="HXQ375" s="10"/>
      <c r="HXR375" s="10"/>
      <c r="HXY375" s="10"/>
      <c r="HXZ375" s="10"/>
      <c r="HYG375" s="10"/>
      <c r="HYH375" s="10"/>
      <c r="HYO375" s="10"/>
      <c r="HYP375" s="10"/>
      <c r="HYW375" s="10"/>
      <c r="HYX375" s="10"/>
      <c r="HZE375" s="10"/>
      <c r="HZF375" s="10"/>
      <c r="HZM375" s="10"/>
      <c r="HZN375" s="10"/>
      <c r="HZU375" s="10"/>
      <c r="HZV375" s="10"/>
      <c r="IAC375" s="10"/>
      <c r="IAD375" s="10"/>
      <c r="IAK375" s="10"/>
      <c r="IAL375" s="10"/>
      <c r="IAS375" s="10"/>
      <c r="IAT375" s="10"/>
      <c r="IBA375" s="10"/>
      <c r="IBB375" s="10"/>
      <c r="IBI375" s="10"/>
      <c r="IBJ375" s="10"/>
      <c r="IBQ375" s="10"/>
      <c r="IBR375" s="10"/>
      <c r="IBY375" s="10"/>
      <c r="IBZ375" s="10"/>
      <c r="ICG375" s="10"/>
      <c r="ICH375" s="10"/>
      <c r="ICO375" s="10"/>
      <c r="ICP375" s="10"/>
      <c r="ICW375" s="10"/>
      <c r="ICX375" s="10"/>
      <c r="IDE375" s="10"/>
      <c r="IDF375" s="10"/>
      <c r="IDM375" s="10"/>
      <c r="IDN375" s="10"/>
      <c r="IDU375" s="10"/>
      <c r="IDV375" s="10"/>
      <c r="IEC375" s="10"/>
      <c r="IED375" s="10"/>
      <c r="IEK375" s="10"/>
      <c r="IEL375" s="10"/>
      <c r="IES375" s="10"/>
      <c r="IET375" s="10"/>
      <c r="IFA375" s="10"/>
      <c r="IFB375" s="10"/>
      <c r="IFI375" s="10"/>
      <c r="IFJ375" s="10"/>
      <c r="IFQ375" s="10"/>
      <c r="IFR375" s="10"/>
      <c r="IFY375" s="10"/>
      <c r="IFZ375" s="10"/>
      <c r="IGG375" s="10"/>
      <c r="IGH375" s="10"/>
      <c r="IGO375" s="10"/>
      <c r="IGP375" s="10"/>
      <c r="IGW375" s="10"/>
      <c r="IGX375" s="10"/>
      <c r="IHE375" s="10"/>
      <c r="IHF375" s="10"/>
      <c r="IHM375" s="10"/>
      <c r="IHN375" s="10"/>
      <c r="IHU375" s="10"/>
      <c r="IHV375" s="10"/>
      <c r="IIC375" s="10"/>
      <c r="IID375" s="10"/>
      <c r="IIK375" s="10"/>
      <c r="IIL375" s="10"/>
      <c r="IIS375" s="10"/>
      <c r="IIT375" s="10"/>
      <c r="IJA375" s="10"/>
      <c r="IJB375" s="10"/>
      <c r="IJI375" s="10"/>
      <c r="IJJ375" s="10"/>
      <c r="IJQ375" s="10"/>
      <c r="IJR375" s="10"/>
      <c r="IJY375" s="10"/>
      <c r="IJZ375" s="10"/>
      <c r="IKG375" s="10"/>
      <c r="IKH375" s="10"/>
      <c r="IKO375" s="10"/>
      <c r="IKP375" s="10"/>
      <c r="IKW375" s="10"/>
      <c r="IKX375" s="10"/>
      <c r="ILE375" s="10"/>
      <c r="ILF375" s="10"/>
      <c r="ILM375" s="10"/>
      <c r="ILN375" s="10"/>
      <c r="ILU375" s="10"/>
      <c r="ILV375" s="10"/>
      <c r="IMC375" s="10"/>
      <c r="IMD375" s="10"/>
      <c r="IMK375" s="10"/>
      <c r="IML375" s="10"/>
      <c r="IMS375" s="10"/>
      <c r="IMT375" s="10"/>
      <c r="INA375" s="10"/>
      <c r="INB375" s="10"/>
      <c r="INI375" s="10"/>
      <c r="INJ375" s="10"/>
      <c r="INQ375" s="10"/>
      <c r="INR375" s="10"/>
      <c r="INY375" s="10"/>
      <c r="INZ375" s="10"/>
      <c r="IOG375" s="10"/>
      <c r="IOH375" s="10"/>
      <c r="IOO375" s="10"/>
      <c r="IOP375" s="10"/>
      <c r="IOW375" s="10"/>
      <c r="IOX375" s="10"/>
      <c r="IPE375" s="10"/>
      <c r="IPF375" s="10"/>
      <c r="IPM375" s="10"/>
      <c r="IPN375" s="10"/>
      <c r="IPU375" s="10"/>
      <c r="IPV375" s="10"/>
      <c r="IQC375" s="10"/>
      <c r="IQD375" s="10"/>
      <c r="IQK375" s="10"/>
      <c r="IQL375" s="10"/>
      <c r="IQS375" s="10"/>
      <c r="IQT375" s="10"/>
      <c r="IRA375" s="10"/>
      <c r="IRB375" s="10"/>
      <c r="IRI375" s="10"/>
      <c r="IRJ375" s="10"/>
      <c r="IRQ375" s="10"/>
      <c r="IRR375" s="10"/>
      <c r="IRY375" s="10"/>
      <c r="IRZ375" s="10"/>
      <c r="ISG375" s="10"/>
      <c r="ISH375" s="10"/>
      <c r="ISO375" s="10"/>
      <c r="ISP375" s="10"/>
      <c r="ISW375" s="10"/>
      <c r="ISX375" s="10"/>
      <c r="ITE375" s="10"/>
      <c r="ITF375" s="10"/>
      <c r="ITM375" s="10"/>
      <c r="ITN375" s="10"/>
      <c r="ITU375" s="10"/>
      <c r="ITV375" s="10"/>
      <c r="IUC375" s="10"/>
      <c r="IUD375" s="10"/>
      <c r="IUK375" s="10"/>
      <c r="IUL375" s="10"/>
      <c r="IUS375" s="10"/>
      <c r="IUT375" s="10"/>
      <c r="IVA375" s="10"/>
      <c r="IVB375" s="10"/>
      <c r="IVI375" s="10"/>
      <c r="IVJ375" s="10"/>
      <c r="IVQ375" s="10"/>
      <c r="IVR375" s="10"/>
      <c r="IVY375" s="10"/>
      <c r="IVZ375" s="10"/>
      <c r="IWG375" s="10"/>
      <c r="IWH375" s="10"/>
      <c r="IWO375" s="10"/>
      <c r="IWP375" s="10"/>
      <c r="IWW375" s="10"/>
      <c r="IWX375" s="10"/>
      <c r="IXE375" s="10"/>
      <c r="IXF375" s="10"/>
      <c r="IXM375" s="10"/>
      <c r="IXN375" s="10"/>
      <c r="IXU375" s="10"/>
      <c r="IXV375" s="10"/>
      <c r="IYC375" s="10"/>
      <c r="IYD375" s="10"/>
      <c r="IYK375" s="10"/>
      <c r="IYL375" s="10"/>
      <c r="IYS375" s="10"/>
      <c r="IYT375" s="10"/>
      <c r="IZA375" s="10"/>
      <c r="IZB375" s="10"/>
      <c r="IZI375" s="10"/>
      <c r="IZJ375" s="10"/>
      <c r="IZQ375" s="10"/>
      <c r="IZR375" s="10"/>
      <c r="IZY375" s="10"/>
      <c r="IZZ375" s="10"/>
      <c r="JAG375" s="10"/>
      <c r="JAH375" s="10"/>
      <c r="JAO375" s="10"/>
      <c r="JAP375" s="10"/>
      <c r="JAW375" s="10"/>
      <c r="JAX375" s="10"/>
      <c r="JBE375" s="10"/>
      <c r="JBF375" s="10"/>
      <c r="JBM375" s="10"/>
      <c r="JBN375" s="10"/>
      <c r="JBU375" s="10"/>
      <c r="JBV375" s="10"/>
      <c r="JCC375" s="10"/>
      <c r="JCD375" s="10"/>
      <c r="JCK375" s="10"/>
      <c r="JCL375" s="10"/>
      <c r="JCS375" s="10"/>
      <c r="JCT375" s="10"/>
      <c r="JDA375" s="10"/>
      <c r="JDB375" s="10"/>
      <c r="JDI375" s="10"/>
      <c r="JDJ375" s="10"/>
      <c r="JDQ375" s="10"/>
      <c r="JDR375" s="10"/>
      <c r="JDY375" s="10"/>
      <c r="JDZ375" s="10"/>
      <c r="JEG375" s="10"/>
      <c r="JEH375" s="10"/>
      <c r="JEO375" s="10"/>
      <c r="JEP375" s="10"/>
      <c r="JEW375" s="10"/>
      <c r="JEX375" s="10"/>
      <c r="JFE375" s="10"/>
      <c r="JFF375" s="10"/>
      <c r="JFM375" s="10"/>
      <c r="JFN375" s="10"/>
      <c r="JFU375" s="10"/>
      <c r="JFV375" s="10"/>
      <c r="JGC375" s="10"/>
      <c r="JGD375" s="10"/>
      <c r="JGK375" s="10"/>
      <c r="JGL375" s="10"/>
      <c r="JGS375" s="10"/>
      <c r="JGT375" s="10"/>
      <c r="JHA375" s="10"/>
      <c r="JHB375" s="10"/>
      <c r="JHI375" s="10"/>
      <c r="JHJ375" s="10"/>
      <c r="JHQ375" s="10"/>
      <c r="JHR375" s="10"/>
      <c r="JHY375" s="10"/>
      <c r="JHZ375" s="10"/>
      <c r="JIG375" s="10"/>
      <c r="JIH375" s="10"/>
      <c r="JIO375" s="10"/>
      <c r="JIP375" s="10"/>
      <c r="JIW375" s="10"/>
      <c r="JIX375" s="10"/>
      <c r="JJE375" s="10"/>
      <c r="JJF375" s="10"/>
      <c r="JJM375" s="10"/>
      <c r="JJN375" s="10"/>
      <c r="JJU375" s="10"/>
      <c r="JJV375" s="10"/>
      <c r="JKC375" s="10"/>
      <c r="JKD375" s="10"/>
      <c r="JKK375" s="10"/>
      <c r="JKL375" s="10"/>
      <c r="JKS375" s="10"/>
      <c r="JKT375" s="10"/>
      <c r="JLA375" s="10"/>
      <c r="JLB375" s="10"/>
      <c r="JLI375" s="10"/>
      <c r="JLJ375" s="10"/>
      <c r="JLQ375" s="10"/>
      <c r="JLR375" s="10"/>
      <c r="JLY375" s="10"/>
      <c r="JLZ375" s="10"/>
      <c r="JMG375" s="10"/>
      <c r="JMH375" s="10"/>
      <c r="JMO375" s="10"/>
      <c r="JMP375" s="10"/>
      <c r="JMW375" s="10"/>
      <c r="JMX375" s="10"/>
      <c r="JNE375" s="10"/>
      <c r="JNF375" s="10"/>
      <c r="JNM375" s="10"/>
      <c r="JNN375" s="10"/>
      <c r="JNU375" s="10"/>
      <c r="JNV375" s="10"/>
      <c r="JOC375" s="10"/>
      <c r="JOD375" s="10"/>
      <c r="JOK375" s="10"/>
      <c r="JOL375" s="10"/>
      <c r="JOS375" s="10"/>
      <c r="JOT375" s="10"/>
      <c r="JPA375" s="10"/>
      <c r="JPB375" s="10"/>
      <c r="JPI375" s="10"/>
      <c r="JPJ375" s="10"/>
      <c r="JPQ375" s="10"/>
      <c r="JPR375" s="10"/>
      <c r="JPY375" s="10"/>
      <c r="JPZ375" s="10"/>
      <c r="JQG375" s="10"/>
      <c r="JQH375" s="10"/>
      <c r="JQO375" s="10"/>
      <c r="JQP375" s="10"/>
      <c r="JQW375" s="10"/>
      <c r="JQX375" s="10"/>
      <c r="JRE375" s="10"/>
      <c r="JRF375" s="10"/>
      <c r="JRM375" s="10"/>
      <c r="JRN375" s="10"/>
      <c r="JRU375" s="10"/>
      <c r="JRV375" s="10"/>
      <c r="JSC375" s="10"/>
      <c r="JSD375" s="10"/>
      <c r="JSK375" s="10"/>
      <c r="JSL375" s="10"/>
      <c r="JSS375" s="10"/>
      <c r="JST375" s="10"/>
      <c r="JTA375" s="10"/>
      <c r="JTB375" s="10"/>
      <c r="JTI375" s="10"/>
      <c r="JTJ375" s="10"/>
      <c r="JTQ375" s="10"/>
      <c r="JTR375" s="10"/>
      <c r="JTY375" s="10"/>
      <c r="JTZ375" s="10"/>
      <c r="JUG375" s="10"/>
      <c r="JUH375" s="10"/>
      <c r="JUO375" s="10"/>
      <c r="JUP375" s="10"/>
      <c r="JUW375" s="10"/>
      <c r="JUX375" s="10"/>
      <c r="JVE375" s="10"/>
      <c r="JVF375" s="10"/>
      <c r="JVM375" s="10"/>
      <c r="JVN375" s="10"/>
      <c r="JVU375" s="10"/>
      <c r="JVV375" s="10"/>
      <c r="JWC375" s="10"/>
      <c r="JWD375" s="10"/>
      <c r="JWK375" s="10"/>
      <c r="JWL375" s="10"/>
      <c r="JWS375" s="10"/>
      <c r="JWT375" s="10"/>
      <c r="JXA375" s="10"/>
      <c r="JXB375" s="10"/>
      <c r="JXI375" s="10"/>
      <c r="JXJ375" s="10"/>
      <c r="JXQ375" s="10"/>
      <c r="JXR375" s="10"/>
      <c r="JXY375" s="10"/>
      <c r="JXZ375" s="10"/>
      <c r="JYG375" s="10"/>
      <c r="JYH375" s="10"/>
      <c r="JYO375" s="10"/>
      <c r="JYP375" s="10"/>
      <c r="JYW375" s="10"/>
      <c r="JYX375" s="10"/>
      <c r="JZE375" s="10"/>
      <c r="JZF375" s="10"/>
      <c r="JZM375" s="10"/>
      <c r="JZN375" s="10"/>
      <c r="JZU375" s="10"/>
      <c r="JZV375" s="10"/>
      <c r="KAC375" s="10"/>
      <c r="KAD375" s="10"/>
      <c r="KAK375" s="10"/>
      <c r="KAL375" s="10"/>
      <c r="KAS375" s="10"/>
      <c r="KAT375" s="10"/>
      <c r="KBA375" s="10"/>
      <c r="KBB375" s="10"/>
      <c r="KBI375" s="10"/>
      <c r="KBJ375" s="10"/>
      <c r="KBQ375" s="10"/>
      <c r="KBR375" s="10"/>
      <c r="KBY375" s="10"/>
      <c r="KBZ375" s="10"/>
      <c r="KCG375" s="10"/>
      <c r="KCH375" s="10"/>
      <c r="KCO375" s="10"/>
      <c r="KCP375" s="10"/>
      <c r="KCW375" s="10"/>
      <c r="KCX375" s="10"/>
      <c r="KDE375" s="10"/>
      <c r="KDF375" s="10"/>
      <c r="KDM375" s="10"/>
      <c r="KDN375" s="10"/>
      <c r="KDU375" s="10"/>
      <c r="KDV375" s="10"/>
      <c r="KEC375" s="10"/>
      <c r="KED375" s="10"/>
      <c r="KEK375" s="10"/>
      <c r="KEL375" s="10"/>
      <c r="KES375" s="10"/>
      <c r="KET375" s="10"/>
      <c r="KFA375" s="10"/>
      <c r="KFB375" s="10"/>
      <c r="KFI375" s="10"/>
      <c r="KFJ375" s="10"/>
      <c r="KFQ375" s="10"/>
      <c r="KFR375" s="10"/>
      <c r="KFY375" s="10"/>
      <c r="KFZ375" s="10"/>
      <c r="KGG375" s="10"/>
      <c r="KGH375" s="10"/>
      <c r="KGO375" s="10"/>
      <c r="KGP375" s="10"/>
      <c r="KGW375" s="10"/>
      <c r="KGX375" s="10"/>
      <c r="KHE375" s="10"/>
      <c r="KHF375" s="10"/>
      <c r="KHM375" s="10"/>
      <c r="KHN375" s="10"/>
      <c r="KHU375" s="10"/>
      <c r="KHV375" s="10"/>
      <c r="KIC375" s="10"/>
      <c r="KID375" s="10"/>
      <c r="KIK375" s="10"/>
      <c r="KIL375" s="10"/>
      <c r="KIS375" s="10"/>
      <c r="KIT375" s="10"/>
      <c r="KJA375" s="10"/>
      <c r="KJB375" s="10"/>
      <c r="KJI375" s="10"/>
      <c r="KJJ375" s="10"/>
      <c r="KJQ375" s="10"/>
      <c r="KJR375" s="10"/>
      <c r="KJY375" s="10"/>
      <c r="KJZ375" s="10"/>
      <c r="KKG375" s="10"/>
      <c r="KKH375" s="10"/>
      <c r="KKO375" s="10"/>
      <c r="KKP375" s="10"/>
      <c r="KKW375" s="10"/>
      <c r="KKX375" s="10"/>
      <c r="KLE375" s="10"/>
      <c r="KLF375" s="10"/>
      <c r="KLM375" s="10"/>
      <c r="KLN375" s="10"/>
      <c r="KLU375" s="10"/>
      <c r="KLV375" s="10"/>
      <c r="KMC375" s="10"/>
      <c r="KMD375" s="10"/>
      <c r="KMK375" s="10"/>
      <c r="KML375" s="10"/>
      <c r="KMS375" s="10"/>
      <c r="KMT375" s="10"/>
      <c r="KNA375" s="10"/>
      <c r="KNB375" s="10"/>
      <c r="KNI375" s="10"/>
      <c r="KNJ375" s="10"/>
      <c r="KNQ375" s="10"/>
      <c r="KNR375" s="10"/>
      <c r="KNY375" s="10"/>
      <c r="KNZ375" s="10"/>
      <c r="KOG375" s="10"/>
      <c r="KOH375" s="10"/>
      <c r="KOO375" s="10"/>
      <c r="KOP375" s="10"/>
      <c r="KOW375" s="10"/>
      <c r="KOX375" s="10"/>
      <c r="KPE375" s="10"/>
      <c r="KPF375" s="10"/>
      <c r="KPM375" s="10"/>
      <c r="KPN375" s="10"/>
      <c r="KPU375" s="10"/>
      <c r="KPV375" s="10"/>
      <c r="KQC375" s="10"/>
      <c r="KQD375" s="10"/>
      <c r="KQK375" s="10"/>
      <c r="KQL375" s="10"/>
      <c r="KQS375" s="10"/>
      <c r="KQT375" s="10"/>
      <c r="KRA375" s="10"/>
      <c r="KRB375" s="10"/>
      <c r="KRI375" s="10"/>
      <c r="KRJ375" s="10"/>
      <c r="KRQ375" s="10"/>
      <c r="KRR375" s="10"/>
      <c r="KRY375" s="10"/>
      <c r="KRZ375" s="10"/>
      <c r="KSG375" s="10"/>
      <c r="KSH375" s="10"/>
      <c r="KSO375" s="10"/>
      <c r="KSP375" s="10"/>
      <c r="KSW375" s="10"/>
      <c r="KSX375" s="10"/>
      <c r="KTE375" s="10"/>
      <c r="KTF375" s="10"/>
      <c r="KTM375" s="10"/>
      <c r="KTN375" s="10"/>
      <c r="KTU375" s="10"/>
      <c r="KTV375" s="10"/>
      <c r="KUC375" s="10"/>
      <c r="KUD375" s="10"/>
      <c r="KUK375" s="10"/>
      <c r="KUL375" s="10"/>
      <c r="KUS375" s="10"/>
      <c r="KUT375" s="10"/>
      <c r="KVA375" s="10"/>
      <c r="KVB375" s="10"/>
      <c r="KVI375" s="10"/>
      <c r="KVJ375" s="10"/>
      <c r="KVQ375" s="10"/>
      <c r="KVR375" s="10"/>
      <c r="KVY375" s="10"/>
      <c r="KVZ375" s="10"/>
      <c r="KWG375" s="10"/>
      <c r="KWH375" s="10"/>
      <c r="KWO375" s="10"/>
      <c r="KWP375" s="10"/>
      <c r="KWW375" s="10"/>
      <c r="KWX375" s="10"/>
      <c r="KXE375" s="10"/>
      <c r="KXF375" s="10"/>
      <c r="KXM375" s="10"/>
      <c r="KXN375" s="10"/>
      <c r="KXU375" s="10"/>
      <c r="KXV375" s="10"/>
      <c r="KYC375" s="10"/>
      <c r="KYD375" s="10"/>
      <c r="KYK375" s="10"/>
      <c r="KYL375" s="10"/>
      <c r="KYS375" s="10"/>
      <c r="KYT375" s="10"/>
      <c r="KZA375" s="10"/>
      <c r="KZB375" s="10"/>
      <c r="KZI375" s="10"/>
      <c r="KZJ375" s="10"/>
      <c r="KZQ375" s="10"/>
      <c r="KZR375" s="10"/>
      <c r="KZY375" s="10"/>
      <c r="KZZ375" s="10"/>
      <c r="LAG375" s="10"/>
      <c r="LAH375" s="10"/>
      <c r="LAO375" s="10"/>
      <c r="LAP375" s="10"/>
      <c r="LAW375" s="10"/>
      <c r="LAX375" s="10"/>
      <c r="LBE375" s="10"/>
      <c r="LBF375" s="10"/>
      <c r="LBM375" s="10"/>
      <c r="LBN375" s="10"/>
      <c r="LBU375" s="10"/>
      <c r="LBV375" s="10"/>
      <c r="LCC375" s="10"/>
      <c r="LCD375" s="10"/>
      <c r="LCK375" s="10"/>
      <c r="LCL375" s="10"/>
      <c r="LCS375" s="10"/>
      <c r="LCT375" s="10"/>
      <c r="LDA375" s="10"/>
      <c r="LDB375" s="10"/>
      <c r="LDI375" s="10"/>
      <c r="LDJ375" s="10"/>
      <c r="LDQ375" s="10"/>
      <c r="LDR375" s="10"/>
      <c r="LDY375" s="10"/>
      <c r="LDZ375" s="10"/>
      <c r="LEG375" s="10"/>
      <c r="LEH375" s="10"/>
      <c r="LEO375" s="10"/>
      <c r="LEP375" s="10"/>
      <c r="LEW375" s="10"/>
      <c r="LEX375" s="10"/>
      <c r="LFE375" s="10"/>
      <c r="LFF375" s="10"/>
      <c r="LFM375" s="10"/>
      <c r="LFN375" s="10"/>
      <c r="LFU375" s="10"/>
      <c r="LFV375" s="10"/>
      <c r="LGC375" s="10"/>
      <c r="LGD375" s="10"/>
      <c r="LGK375" s="10"/>
      <c r="LGL375" s="10"/>
      <c r="LGS375" s="10"/>
      <c r="LGT375" s="10"/>
      <c r="LHA375" s="10"/>
      <c r="LHB375" s="10"/>
      <c r="LHI375" s="10"/>
      <c r="LHJ375" s="10"/>
      <c r="LHQ375" s="10"/>
      <c r="LHR375" s="10"/>
      <c r="LHY375" s="10"/>
      <c r="LHZ375" s="10"/>
      <c r="LIG375" s="10"/>
      <c r="LIH375" s="10"/>
      <c r="LIO375" s="10"/>
      <c r="LIP375" s="10"/>
      <c r="LIW375" s="10"/>
      <c r="LIX375" s="10"/>
      <c r="LJE375" s="10"/>
      <c r="LJF375" s="10"/>
      <c r="LJM375" s="10"/>
      <c r="LJN375" s="10"/>
      <c r="LJU375" s="10"/>
      <c r="LJV375" s="10"/>
      <c r="LKC375" s="10"/>
      <c r="LKD375" s="10"/>
      <c r="LKK375" s="10"/>
      <c r="LKL375" s="10"/>
      <c r="LKS375" s="10"/>
      <c r="LKT375" s="10"/>
      <c r="LLA375" s="10"/>
      <c r="LLB375" s="10"/>
      <c r="LLI375" s="10"/>
      <c r="LLJ375" s="10"/>
      <c r="LLQ375" s="10"/>
      <c r="LLR375" s="10"/>
      <c r="LLY375" s="10"/>
      <c r="LLZ375" s="10"/>
      <c r="LMG375" s="10"/>
      <c r="LMH375" s="10"/>
      <c r="LMO375" s="10"/>
      <c r="LMP375" s="10"/>
      <c r="LMW375" s="10"/>
      <c r="LMX375" s="10"/>
      <c r="LNE375" s="10"/>
      <c r="LNF375" s="10"/>
      <c r="LNM375" s="10"/>
      <c r="LNN375" s="10"/>
      <c r="LNU375" s="10"/>
      <c r="LNV375" s="10"/>
      <c r="LOC375" s="10"/>
      <c r="LOD375" s="10"/>
      <c r="LOK375" s="10"/>
      <c r="LOL375" s="10"/>
      <c r="LOS375" s="10"/>
      <c r="LOT375" s="10"/>
      <c r="LPA375" s="10"/>
      <c r="LPB375" s="10"/>
      <c r="LPI375" s="10"/>
      <c r="LPJ375" s="10"/>
      <c r="LPQ375" s="10"/>
      <c r="LPR375" s="10"/>
      <c r="LPY375" s="10"/>
      <c r="LPZ375" s="10"/>
      <c r="LQG375" s="10"/>
      <c r="LQH375" s="10"/>
      <c r="LQO375" s="10"/>
      <c r="LQP375" s="10"/>
      <c r="LQW375" s="10"/>
      <c r="LQX375" s="10"/>
      <c r="LRE375" s="10"/>
      <c r="LRF375" s="10"/>
      <c r="LRM375" s="10"/>
      <c r="LRN375" s="10"/>
      <c r="LRU375" s="10"/>
      <c r="LRV375" s="10"/>
      <c r="LSC375" s="10"/>
      <c r="LSD375" s="10"/>
      <c r="LSK375" s="10"/>
      <c r="LSL375" s="10"/>
      <c r="LSS375" s="10"/>
      <c r="LST375" s="10"/>
      <c r="LTA375" s="10"/>
      <c r="LTB375" s="10"/>
      <c r="LTI375" s="10"/>
      <c r="LTJ375" s="10"/>
      <c r="LTQ375" s="10"/>
      <c r="LTR375" s="10"/>
      <c r="LTY375" s="10"/>
      <c r="LTZ375" s="10"/>
      <c r="LUG375" s="10"/>
      <c r="LUH375" s="10"/>
      <c r="LUO375" s="10"/>
      <c r="LUP375" s="10"/>
      <c r="LUW375" s="10"/>
      <c r="LUX375" s="10"/>
      <c r="LVE375" s="10"/>
      <c r="LVF375" s="10"/>
      <c r="LVM375" s="10"/>
      <c r="LVN375" s="10"/>
      <c r="LVU375" s="10"/>
      <c r="LVV375" s="10"/>
      <c r="LWC375" s="10"/>
      <c r="LWD375" s="10"/>
      <c r="LWK375" s="10"/>
      <c r="LWL375" s="10"/>
      <c r="LWS375" s="10"/>
      <c r="LWT375" s="10"/>
      <c r="LXA375" s="10"/>
      <c r="LXB375" s="10"/>
      <c r="LXI375" s="10"/>
      <c r="LXJ375" s="10"/>
      <c r="LXQ375" s="10"/>
      <c r="LXR375" s="10"/>
      <c r="LXY375" s="10"/>
      <c r="LXZ375" s="10"/>
      <c r="LYG375" s="10"/>
      <c r="LYH375" s="10"/>
      <c r="LYO375" s="10"/>
      <c r="LYP375" s="10"/>
      <c r="LYW375" s="10"/>
      <c r="LYX375" s="10"/>
      <c r="LZE375" s="10"/>
      <c r="LZF375" s="10"/>
      <c r="LZM375" s="10"/>
      <c r="LZN375" s="10"/>
      <c r="LZU375" s="10"/>
      <c r="LZV375" s="10"/>
      <c r="MAC375" s="10"/>
      <c r="MAD375" s="10"/>
      <c r="MAK375" s="10"/>
      <c r="MAL375" s="10"/>
      <c r="MAS375" s="10"/>
      <c r="MAT375" s="10"/>
      <c r="MBA375" s="10"/>
      <c r="MBB375" s="10"/>
      <c r="MBI375" s="10"/>
      <c r="MBJ375" s="10"/>
      <c r="MBQ375" s="10"/>
      <c r="MBR375" s="10"/>
      <c r="MBY375" s="10"/>
      <c r="MBZ375" s="10"/>
      <c r="MCG375" s="10"/>
      <c r="MCH375" s="10"/>
      <c r="MCO375" s="10"/>
      <c r="MCP375" s="10"/>
      <c r="MCW375" s="10"/>
      <c r="MCX375" s="10"/>
      <c r="MDE375" s="10"/>
      <c r="MDF375" s="10"/>
      <c r="MDM375" s="10"/>
      <c r="MDN375" s="10"/>
      <c r="MDU375" s="10"/>
      <c r="MDV375" s="10"/>
      <c r="MEC375" s="10"/>
      <c r="MED375" s="10"/>
      <c r="MEK375" s="10"/>
      <c r="MEL375" s="10"/>
      <c r="MES375" s="10"/>
      <c r="MET375" s="10"/>
      <c r="MFA375" s="10"/>
      <c r="MFB375" s="10"/>
      <c r="MFI375" s="10"/>
      <c r="MFJ375" s="10"/>
      <c r="MFQ375" s="10"/>
      <c r="MFR375" s="10"/>
      <c r="MFY375" s="10"/>
      <c r="MFZ375" s="10"/>
      <c r="MGG375" s="10"/>
      <c r="MGH375" s="10"/>
      <c r="MGO375" s="10"/>
      <c r="MGP375" s="10"/>
      <c r="MGW375" s="10"/>
      <c r="MGX375" s="10"/>
      <c r="MHE375" s="10"/>
      <c r="MHF375" s="10"/>
      <c r="MHM375" s="10"/>
      <c r="MHN375" s="10"/>
      <c r="MHU375" s="10"/>
      <c r="MHV375" s="10"/>
      <c r="MIC375" s="10"/>
      <c r="MID375" s="10"/>
      <c r="MIK375" s="10"/>
      <c r="MIL375" s="10"/>
      <c r="MIS375" s="10"/>
      <c r="MIT375" s="10"/>
      <c r="MJA375" s="10"/>
      <c r="MJB375" s="10"/>
      <c r="MJI375" s="10"/>
      <c r="MJJ375" s="10"/>
      <c r="MJQ375" s="10"/>
      <c r="MJR375" s="10"/>
      <c r="MJY375" s="10"/>
      <c r="MJZ375" s="10"/>
      <c r="MKG375" s="10"/>
      <c r="MKH375" s="10"/>
      <c r="MKO375" s="10"/>
      <c r="MKP375" s="10"/>
      <c r="MKW375" s="10"/>
      <c r="MKX375" s="10"/>
      <c r="MLE375" s="10"/>
      <c r="MLF375" s="10"/>
      <c r="MLM375" s="10"/>
      <c r="MLN375" s="10"/>
      <c r="MLU375" s="10"/>
      <c r="MLV375" s="10"/>
      <c r="MMC375" s="10"/>
      <c r="MMD375" s="10"/>
      <c r="MMK375" s="10"/>
      <c r="MML375" s="10"/>
      <c r="MMS375" s="10"/>
      <c r="MMT375" s="10"/>
      <c r="MNA375" s="10"/>
      <c r="MNB375" s="10"/>
      <c r="MNI375" s="10"/>
      <c r="MNJ375" s="10"/>
      <c r="MNQ375" s="10"/>
      <c r="MNR375" s="10"/>
      <c r="MNY375" s="10"/>
      <c r="MNZ375" s="10"/>
      <c r="MOG375" s="10"/>
      <c r="MOH375" s="10"/>
      <c r="MOO375" s="10"/>
      <c r="MOP375" s="10"/>
      <c r="MOW375" s="10"/>
      <c r="MOX375" s="10"/>
      <c r="MPE375" s="10"/>
      <c r="MPF375" s="10"/>
      <c r="MPM375" s="10"/>
      <c r="MPN375" s="10"/>
      <c r="MPU375" s="10"/>
      <c r="MPV375" s="10"/>
      <c r="MQC375" s="10"/>
      <c r="MQD375" s="10"/>
      <c r="MQK375" s="10"/>
      <c r="MQL375" s="10"/>
      <c r="MQS375" s="10"/>
      <c r="MQT375" s="10"/>
      <c r="MRA375" s="10"/>
      <c r="MRB375" s="10"/>
      <c r="MRI375" s="10"/>
      <c r="MRJ375" s="10"/>
      <c r="MRQ375" s="10"/>
      <c r="MRR375" s="10"/>
      <c r="MRY375" s="10"/>
      <c r="MRZ375" s="10"/>
      <c r="MSG375" s="10"/>
      <c r="MSH375" s="10"/>
      <c r="MSO375" s="10"/>
      <c r="MSP375" s="10"/>
      <c r="MSW375" s="10"/>
      <c r="MSX375" s="10"/>
      <c r="MTE375" s="10"/>
      <c r="MTF375" s="10"/>
      <c r="MTM375" s="10"/>
      <c r="MTN375" s="10"/>
      <c r="MTU375" s="10"/>
      <c r="MTV375" s="10"/>
      <c r="MUC375" s="10"/>
      <c r="MUD375" s="10"/>
      <c r="MUK375" s="10"/>
      <c r="MUL375" s="10"/>
      <c r="MUS375" s="10"/>
      <c r="MUT375" s="10"/>
      <c r="MVA375" s="10"/>
      <c r="MVB375" s="10"/>
      <c r="MVI375" s="10"/>
      <c r="MVJ375" s="10"/>
      <c r="MVQ375" s="10"/>
      <c r="MVR375" s="10"/>
      <c r="MVY375" s="10"/>
      <c r="MVZ375" s="10"/>
      <c r="MWG375" s="10"/>
      <c r="MWH375" s="10"/>
      <c r="MWO375" s="10"/>
      <c r="MWP375" s="10"/>
      <c r="MWW375" s="10"/>
      <c r="MWX375" s="10"/>
      <c r="MXE375" s="10"/>
      <c r="MXF375" s="10"/>
      <c r="MXM375" s="10"/>
      <c r="MXN375" s="10"/>
      <c r="MXU375" s="10"/>
      <c r="MXV375" s="10"/>
      <c r="MYC375" s="10"/>
      <c r="MYD375" s="10"/>
      <c r="MYK375" s="10"/>
      <c r="MYL375" s="10"/>
      <c r="MYS375" s="10"/>
      <c r="MYT375" s="10"/>
      <c r="MZA375" s="10"/>
      <c r="MZB375" s="10"/>
      <c r="MZI375" s="10"/>
      <c r="MZJ375" s="10"/>
      <c r="MZQ375" s="10"/>
      <c r="MZR375" s="10"/>
      <c r="MZY375" s="10"/>
      <c r="MZZ375" s="10"/>
      <c r="NAG375" s="10"/>
      <c r="NAH375" s="10"/>
      <c r="NAO375" s="10"/>
      <c r="NAP375" s="10"/>
      <c r="NAW375" s="10"/>
      <c r="NAX375" s="10"/>
      <c r="NBE375" s="10"/>
      <c r="NBF375" s="10"/>
      <c r="NBM375" s="10"/>
      <c r="NBN375" s="10"/>
      <c r="NBU375" s="10"/>
      <c r="NBV375" s="10"/>
      <c r="NCC375" s="10"/>
      <c r="NCD375" s="10"/>
      <c r="NCK375" s="10"/>
      <c r="NCL375" s="10"/>
      <c r="NCS375" s="10"/>
      <c r="NCT375" s="10"/>
      <c r="NDA375" s="10"/>
      <c r="NDB375" s="10"/>
      <c r="NDI375" s="10"/>
      <c r="NDJ375" s="10"/>
      <c r="NDQ375" s="10"/>
      <c r="NDR375" s="10"/>
      <c r="NDY375" s="10"/>
      <c r="NDZ375" s="10"/>
      <c r="NEG375" s="10"/>
      <c r="NEH375" s="10"/>
      <c r="NEO375" s="10"/>
      <c r="NEP375" s="10"/>
      <c r="NEW375" s="10"/>
      <c r="NEX375" s="10"/>
      <c r="NFE375" s="10"/>
      <c r="NFF375" s="10"/>
      <c r="NFM375" s="10"/>
      <c r="NFN375" s="10"/>
      <c r="NFU375" s="10"/>
      <c r="NFV375" s="10"/>
      <c r="NGC375" s="10"/>
      <c r="NGD375" s="10"/>
      <c r="NGK375" s="10"/>
      <c r="NGL375" s="10"/>
      <c r="NGS375" s="10"/>
      <c r="NGT375" s="10"/>
      <c r="NHA375" s="10"/>
      <c r="NHB375" s="10"/>
      <c r="NHI375" s="10"/>
      <c r="NHJ375" s="10"/>
      <c r="NHQ375" s="10"/>
      <c r="NHR375" s="10"/>
      <c r="NHY375" s="10"/>
      <c r="NHZ375" s="10"/>
      <c r="NIG375" s="10"/>
      <c r="NIH375" s="10"/>
      <c r="NIO375" s="10"/>
      <c r="NIP375" s="10"/>
      <c r="NIW375" s="10"/>
      <c r="NIX375" s="10"/>
      <c r="NJE375" s="10"/>
      <c r="NJF375" s="10"/>
      <c r="NJM375" s="10"/>
      <c r="NJN375" s="10"/>
      <c r="NJU375" s="10"/>
      <c r="NJV375" s="10"/>
      <c r="NKC375" s="10"/>
      <c r="NKD375" s="10"/>
      <c r="NKK375" s="10"/>
      <c r="NKL375" s="10"/>
      <c r="NKS375" s="10"/>
      <c r="NKT375" s="10"/>
      <c r="NLA375" s="10"/>
      <c r="NLB375" s="10"/>
      <c r="NLI375" s="10"/>
      <c r="NLJ375" s="10"/>
      <c r="NLQ375" s="10"/>
      <c r="NLR375" s="10"/>
      <c r="NLY375" s="10"/>
      <c r="NLZ375" s="10"/>
      <c r="NMG375" s="10"/>
      <c r="NMH375" s="10"/>
      <c r="NMO375" s="10"/>
      <c r="NMP375" s="10"/>
      <c r="NMW375" s="10"/>
      <c r="NMX375" s="10"/>
      <c r="NNE375" s="10"/>
      <c r="NNF375" s="10"/>
      <c r="NNM375" s="10"/>
      <c r="NNN375" s="10"/>
      <c r="NNU375" s="10"/>
      <c r="NNV375" s="10"/>
      <c r="NOC375" s="10"/>
      <c r="NOD375" s="10"/>
      <c r="NOK375" s="10"/>
      <c r="NOL375" s="10"/>
      <c r="NOS375" s="10"/>
      <c r="NOT375" s="10"/>
      <c r="NPA375" s="10"/>
      <c r="NPB375" s="10"/>
      <c r="NPI375" s="10"/>
      <c r="NPJ375" s="10"/>
      <c r="NPQ375" s="10"/>
      <c r="NPR375" s="10"/>
      <c r="NPY375" s="10"/>
      <c r="NPZ375" s="10"/>
      <c r="NQG375" s="10"/>
      <c r="NQH375" s="10"/>
      <c r="NQO375" s="10"/>
      <c r="NQP375" s="10"/>
      <c r="NQW375" s="10"/>
      <c r="NQX375" s="10"/>
      <c r="NRE375" s="10"/>
      <c r="NRF375" s="10"/>
      <c r="NRM375" s="10"/>
      <c r="NRN375" s="10"/>
      <c r="NRU375" s="10"/>
      <c r="NRV375" s="10"/>
      <c r="NSC375" s="10"/>
      <c r="NSD375" s="10"/>
      <c r="NSK375" s="10"/>
      <c r="NSL375" s="10"/>
      <c r="NSS375" s="10"/>
      <c r="NST375" s="10"/>
      <c r="NTA375" s="10"/>
      <c r="NTB375" s="10"/>
      <c r="NTI375" s="10"/>
      <c r="NTJ375" s="10"/>
      <c r="NTQ375" s="10"/>
      <c r="NTR375" s="10"/>
      <c r="NTY375" s="10"/>
      <c r="NTZ375" s="10"/>
      <c r="NUG375" s="10"/>
      <c r="NUH375" s="10"/>
      <c r="NUO375" s="10"/>
      <c r="NUP375" s="10"/>
      <c r="NUW375" s="10"/>
      <c r="NUX375" s="10"/>
      <c r="NVE375" s="10"/>
      <c r="NVF375" s="10"/>
      <c r="NVM375" s="10"/>
      <c r="NVN375" s="10"/>
      <c r="NVU375" s="10"/>
      <c r="NVV375" s="10"/>
      <c r="NWC375" s="10"/>
      <c r="NWD375" s="10"/>
      <c r="NWK375" s="10"/>
      <c r="NWL375" s="10"/>
      <c r="NWS375" s="10"/>
      <c r="NWT375" s="10"/>
      <c r="NXA375" s="10"/>
      <c r="NXB375" s="10"/>
      <c r="NXI375" s="10"/>
      <c r="NXJ375" s="10"/>
      <c r="NXQ375" s="10"/>
      <c r="NXR375" s="10"/>
      <c r="NXY375" s="10"/>
      <c r="NXZ375" s="10"/>
      <c r="NYG375" s="10"/>
      <c r="NYH375" s="10"/>
      <c r="NYO375" s="10"/>
      <c r="NYP375" s="10"/>
      <c r="NYW375" s="10"/>
      <c r="NYX375" s="10"/>
      <c r="NZE375" s="10"/>
      <c r="NZF375" s="10"/>
      <c r="NZM375" s="10"/>
      <c r="NZN375" s="10"/>
      <c r="NZU375" s="10"/>
      <c r="NZV375" s="10"/>
      <c r="OAC375" s="10"/>
      <c r="OAD375" s="10"/>
      <c r="OAK375" s="10"/>
      <c r="OAL375" s="10"/>
      <c r="OAS375" s="10"/>
      <c r="OAT375" s="10"/>
      <c r="OBA375" s="10"/>
      <c r="OBB375" s="10"/>
      <c r="OBI375" s="10"/>
      <c r="OBJ375" s="10"/>
      <c r="OBQ375" s="10"/>
      <c r="OBR375" s="10"/>
      <c r="OBY375" s="10"/>
      <c r="OBZ375" s="10"/>
      <c r="OCG375" s="10"/>
      <c r="OCH375" s="10"/>
      <c r="OCO375" s="10"/>
      <c r="OCP375" s="10"/>
      <c r="OCW375" s="10"/>
      <c r="OCX375" s="10"/>
      <c r="ODE375" s="10"/>
      <c r="ODF375" s="10"/>
      <c r="ODM375" s="10"/>
      <c r="ODN375" s="10"/>
      <c r="ODU375" s="10"/>
      <c r="ODV375" s="10"/>
      <c r="OEC375" s="10"/>
      <c r="OED375" s="10"/>
      <c r="OEK375" s="10"/>
      <c r="OEL375" s="10"/>
      <c r="OES375" s="10"/>
      <c r="OET375" s="10"/>
      <c r="OFA375" s="10"/>
      <c r="OFB375" s="10"/>
      <c r="OFI375" s="10"/>
      <c r="OFJ375" s="10"/>
      <c r="OFQ375" s="10"/>
      <c r="OFR375" s="10"/>
      <c r="OFY375" s="10"/>
      <c r="OFZ375" s="10"/>
      <c r="OGG375" s="10"/>
      <c r="OGH375" s="10"/>
      <c r="OGO375" s="10"/>
      <c r="OGP375" s="10"/>
      <c r="OGW375" s="10"/>
      <c r="OGX375" s="10"/>
      <c r="OHE375" s="10"/>
      <c r="OHF375" s="10"/>
      <c r="OHM375" s="10"/>
      <c r="OHN375" s="10"/>
      <c r="OHU375" s="10"/>
      <c r="OHV375" s="10"/>
      <c r="OIC375" s="10"/>
      <c r="OID375" s="10"/>
      <c r="OIK375" s="10"/>
      <c r="OIL375" s="10"/>
      <c r="OIS375" s="10"/>
      <c r="OIT375" s="10"/>
      <c r="OJA375" s="10"/>
      <c r="OJB375" s="10"/>
      <c r="OJI375" s="10"/>
      <c r="OJJ375" s="10"/>
      <c r="OJQ375" s="10"/>
      <c r="OJR375" s="10"/>
      <c r="OJY375" s="10"/>
      <c r="OJZ375" s="10"/>
      <c r="OKG375" s="10"/>
      <c r="OKH375" s="10"/>
      <c r="OKO375" s="10"/>
      <c r="OKP375" s="10"/>
      <c r="OKW375" s="10"/>
      <c r="OKX375" s="10"/>
      <c r="OLE375" s="10"/>
      <c r="OLF375" s="10"/>
      <c r="OLM375" s="10"/>
      <c r="OLN375" s="10"/>
      <c r="OLU375" s="10"/>
      <c r="OLV375" s="10"/>
      <c r="OMC375" s="10"/>
      <c r="OMD375" s="10"/>
      <c r="OMK375" s="10"/>
      <c r="OML375" s="10"/>
      <c r="OMS375" s="10"/>
      <c r="OMT375" s="10"/>
      <c r="ONA375" s="10"/>
      <c r="ONB375" s="10"/>
      <c r="ONI375" s="10"/>
      <c r="ONJ375" s="10"/>
      <c r="ONQ375" s="10"/>
      <c r="ONR375" s="10"/>
      <c r="ONY375" s="10"/>
      <c r="ONZ375" s="10"/>
      <c r="OOG375" s="10"/>
      <c r="OOH375" s="10"/>
      <c r="OOO375" s="10"/>
      <c r="OOP375" s="10"/>
      <c r="OOW375" s="10"/>
      <c r="OOX375" s="10"/>
      <c r="OPE375" s="10"/>
      <c r="OPF375" s="10"/>
      <c r="OPM375" s="10"/>
      <c r="OPN375" s="10"/>
      <c r="OPU375" s="10"/>
      <c r="OPV375" s="10"/>
      <c r="OQC375" s="10"/>
      <c r="OQD375" s="10"/>
      <c r="OQK375" s="10"/>
      <c r="OQL375" s="10"/>
      <c r="OQS375" s="10"/>
      <c r="OQT375" s="10"/>
      <c r="ORA375" s="10"/>
      <c r="ORB375" s="10"/>
      <c r="ORI375" s="10"/>
      <c r="ORJ375" s="10"/>
      <c r="ORQ375" s="10"/>
      <c r="ORR375" s="10"/>
      <c r="ORY375" s="10"/>
      <c r="ORZ375" s="10"/>
      <c r="OSG375" s="10"/>
      <c r="OSH375" s="10"/>
      <c r="OSO375" s="10"/>
      <c r="OSP375" s="10"/>
      <c r="OSW375" s="10"/>
      <c r="OSX375" s="10"/>
      <c r="OTE375" s="10"/>
      <c r="OTF375" s="10"/>
      <c r="OTM375" s="10"/>
      <c r="OTN375" s="10"/>
      <c r="OTU375" s="10"/>
      <c r="OTV375" s="10"/>
      <c r="OUC375" s="10"/>
      <c r="OUD375" s="10"/>
      <c r="OUK375" s="10"/>
      <c r="OUL375" s="10"/>
      <c r="OUS375" s="10"/>
      <c r="OUT375" s="10"/>
      <c r="OVA375" s="10"/>
      <c r="OVB375" s="10"/>
      <c r="OVI375" s="10"/>
      <c r="OVJ375" s="10"/>
      <c r="OVQ375" s="10"/>
      <c r="OVR375" s="10"/>
      <c r="OVY375" s="10"/>
      <c r="OVZ375" s="10"/>
      <c r="OWG375" s="10"/>
      <c r="OWH375" s="10"/>
      <c r="OWO375" s="10"/>
      <c r="OWP375" s="10"/>
      <c r="OWW375" s="10"/>
      <c r="OWX375" s="10"/>
      <c r="OXE375" s="10"/>
      <c r="OXF375" s="10"/>
      <c r="OXM375" s="10"/>
      <c r="OXN375" s="10"/>
      <c r="OXU375" s="10"/>
      <c r="OXV375" s="10"/>
      <c r="OYC375" s="10"/>
      <c r="OYD375" s="10"/>
      <c r="OYK375" s="10"/>
      <c r="OYL375" s="10"/>
      <c r="OYS375" s="10"/>
      <c r="OYT375" s="10"/>
      <c r="OZA375" s="10"/>
      <c r="OZB375" s="10"/>
      <c r="OZI375" s="10"/>
      <c r="OZJ375" s="10"/>
      <c r="OZQ375" s="10"/>
      <c r="OZR375" s="10"/>
      <c r="OZY375" s="10"/>
      <c r="OZZ375" s="10"/>
      <c r="PAG375" s="10"/>
      <c r="PAH375" s="10"/>
      <c r="PAO375" s="10"/>
      <c r="PAP375" s="10"/>
      <c r="PAW375" s="10"/>
      <c r="PAX375" s="10"/>
      <c r="PBE375" s="10"/>
      <c r="PBF375" s="10"/>
      <c r="PBM375" s="10"/>
      <c r="PBN375" s="10"/>
      <c r="PBU375" s="10"/>
      <c r="PBV375" s="10"/>
      <c r="PCC375" s="10"/>
      <c r="PCD375" s="10"/>
      <c r="PCK375" s="10"/>
      <c r="PCL375" s="10"/>
      <c r="PCS375" s="10"/>
      <c r="PCT375" s="10"/>
      <c r="PDA375" s="10"/>
      <c r="PDB375" s="10"/>
      <c r="PDI375" s="10"/>
      <c r="PDJ375" s="10"/>
      <c r="PDQ375" s="10"/>
      <c r="PDR375" s="10"/>
      <c r="PDY375" s="10"/>
      <c r="PDZ375" s="10"/>
      <c r="PEG375" s="10"/>
      <c r="PEH375" s="10"/>
      <c r="PEO375" s="10"/>
      <c r="PEP375" s="10"/>
      <c r="PEW375" s="10"/>
      <c r="PEX375" s="10"/>
      <c r="PFE375" s="10"/>
      <c r="PFF375" s="10"/>
      <c r="PFM375" s="10"/>
      <c r="PFN375" s="10"/>
      <c r="PFU375" s="10"/>
      <c r="PFV375" s="10"/>
      <c r="PGC375" s="10"/>
      <c r="PGD375" s="10"/>
      <c r="PGK375" s="10"/>
      <c r="PGL375" s="10"/>
      <c r="PGS375" s="10"/>
      <c r="PGT375" s="10"/>
      <c r="PHA375" s="10"/>
      <c r="PHB375" s="10"/>
      <c r="PHI375" s="10"/>
      <c r="PHJ375" s="10"/>
      <c r="PHQ375" s="10"/>
      <c r="PHR375" s="10"/>
      <c r="PHY375" s="10"/>
      <c r="PHZ375" s="10"/>
      <c r="PIG375" s="10"/>
      <c r="PIH375" s="10"/>
      <c r="PIO375" s="10"/>
      <c r="PIP375" s="10"/>
      <c r="PIW375" s="10"/>
      <c r="PIX375" s="10"/>
      <c r="PJE375" s="10"/>
      <c r="PJF375" s="10"/>
      <c r="PJM375" s="10"/>
      <c r="PJN375" s="10"/>
      <c r="PJU375" s="10"/>
      <c r="PJV375" s="10"/>
      <c r="PKC375" s="10"/>
      <c r="PKD375" s="10"/>
      <c r="PKK375" s="10"/>
      <c r="PKL375" s="10"/>
      <c r="PKS375" s="10"/>
      <c r="PKT375" s="10"/>
      <c r="PLA375" s="10"/>
      <c r="PLB375" s="10"/>
      <c r="PLI375" s="10"/>
      <c r="PLJ375" s="10"/>
      <c r="PLQ375" s="10"/>
      <c r="PLR375" s="10"/>
      <c r="PLY375" s="10"/>
      <c r="PLZ375" s="10"/>
      <c r="PMG375" s="10"/>
      <c r="PMH375" s="10"/>
      <c r="PMO375" s="10"/>
      <c r="PMP375" s="10"/>
      <c r="PMW375" s="10"/>
      <c r="PMX375" s="10"/>
      <c r="PNE375" s="10"/>
      <c r="PNF375" s="10"/>
      <c r="PNM375" s="10"/>
      <c r="PNN375" s="10"/>
      <c r="PNU375" s="10"/>
      <c r="PNV375" s="10"/>
      <c r="POC375" s="10"/>
      <c r="POD375" s="10"/>
      <c r="POK375" s="10"/>
      <c r="POL375" s="10"/>
      <c r="POS375" s="10"/>
      <c r="POT375" s="10"/>
      <c r="PPA375" s="10"/>
      <c r="PPB375" s="10"/>
      <c r="PPI375" s="10"/>
      <c r="PPJ375" s="10"/>
      <c r="PPQ375" s="10"/>
      <c r="PPR375" s="10"/>
      <c r="PPY375" s="10"/>
      <c r="PPZ375" s="10"/>
      <c r="PQG375" s="10"/>
      <c r="PQH375" s="10"/>
      <c r="PQO375" s="10"/>
      <c r="PQP375" s="10"/>
      <c r="PQW375" s="10"/>
      <c r="PQX375" s="10"/>
      <c r="PRE375" s="10"/>
      <c r="PRF375" s="10"/>
      <c r="PRM375" s="10"/>
      <c r="PRN375" s="10"/>
      <c r="PRU375" s="10"/>
      <c r="PRV375" s="10"/>
      <c r="PSC375" s="10"/>
      <c r="PSD375" s="10"/>
      <c r="PSK375" s="10"/>
      <c r="PSL375" s="10"/>
      <c r="PSS375" s="10"/>
      <c r="PST375" s="10"/>
      <c r="PTA375" s="10"/>
      <c r="PTB375" s="10"/>
      <c r="PTI375" s="10"/>
      <c r="PTJ375" s="10"/>
      <c r="PTQ375" s="10"/>
      <c r="PTR375" s="10"/>
      <c r="PTY375" s="10"/>
      <c r="PTZ375" s="10"/>
      <c r="PUG375" s="10"/>
      <c r="PUH375" s="10"/>
      <c r="PUO375" s="10"/>
      <c r="PUP375" s="10"/>
      <c r="PUW375" s="10"/>
      <c r="PUX375" s="10"/>
      <c r="PVE375" s="10"/>
      <c r="PVF375" s="10"/>
      <c r="PVM375" s="10"/>
      <c r="PVN375" s="10"/>
      <c r="PVU375" s="10"/>
      <c r="PVV375" s="10"/>
      <c r="PWC375" s="10"/>
      <c r="PWD375" s="10"/>
      <c r="PWK375" s="10"/>
      <c r="PWL375" s="10"/>
      <c r="PWS375" s="10"/>
      <c r="PWT375" s="10"/>
      <c r="PXA375" s="10"/>
      <c r="PXB375" s="10"/>
      <c r="PXI375" s="10"/>
      <c r="PXJ375" s="10"/>
      <c r="PXQ375" s="10"/>
      <c r="PXR375" s="10"/>
      <c r="PXY375" s="10"/>
      <c r="PXZ375" s="10"/>
      <c r="PYG375" s="10"/>
      <c r="PYH375" s="10"/>
      <c r="PYO375" s="10"/>
      <c r="PYP375" s="10"/>
      <c r="PYW375" s="10"/>
      <c r="PYX375" s="10"/>
      <c r="PZE375" s="10"/>
      <c r="PZF375" s="10"/>
      <c r="PZM375" s="10"/>
      <c r="PZN375" s="10"/>
      <c r="PZU375" s="10"/>
      <c r="PZV375" s="10"/>
      <c r="QAC375" s="10"/>
      <c r="QAD375" s="10"/>
      <c r="QAK375" s="10"/>
      <c r="QAL375" s="10"/>
      <c r="QAS375" s="10"/>
      <c r="QAT375" s="10"/>
      <c r="QBA375" s="10"/>
      <c r="QBB375" s="10"/>
      <c r="QBI375" s="10"/>
      <c r="QBJ375" s="10"/>
      <c r="QBQ375" s="10"/>
      <c r="QBR375" s="10"/>
      <c r="QBY375" s="10"/>
      <c r="QBZ375" s="10"/>
      <c r="QCG375" s="10"/>
      <c r="QCH375" s="10"/>
      <c r="QCO375" s="10"/>
      <c r="QCP375" s="10"/>
      <c r="QCW375" s="10"/>
      <c r="QCX375" s="10"/>
      <c r="QDE375" s="10"/>
      <c r="QDF375" s="10"/>
      <c r="QDM375" s="10"/>
      <c r="QDN375" s="10"/>
      <c r="QDU375" s="10"/>
      <c r="QDV375" s="10"/>
      <c r="QEC375" s="10"/>
      <c r="QED375" s="10"/>
      <c r="QEK375" s="10"/>
      <c r="QEL375" s="10"/>
      <c r="QES375" s="10"/>
      <c r="QET375" s="10"/>
      <c r="QFA375" s="10"/>
      <c r="QFB375" s="10"/>
      <c r="QFI375" s="10"/>
      <c r="QFJ375" s="10"/>
      <c r="QFQ375" s="10"/>
      <c r="QFR375" s="10"/>
      <c r="QFY375" s="10"/>
      <c r="QFZ375" s="10"/>
      <c r="QGG375" s="10"/>
      <c r="QGH375" s="10"/>
      <c r="QGO375" s="10"/>
      <c r="QGP375" s="10"/>
      <c r="QGW375" s="10"/>
      <c r="QGX375" s="10"/>
      <c r="QHE375" s="10"/>
      <c r="QHF375" s="10"/>
      <c r="QHM375" s="10"/>
      <c r="QHN375" s="10"/>
      <c r="QHU375" s="10"/>
      <c r="QHV375" s="10"/>
      <c r="QIC375" s="10"/>
      <c r="QID375" s="10"/>
      <c r="QIK375" s="10"/>
      <c r="QIL375" s="10"/>
      <c r="QIS375" s="10"/>
      <c r="QIT375" s="10"/>
      <c r="QJA375" s="10"/>
      <c r="QJB375" s="10"/>
      <c r="QJI375" s="10"/>
      <c r="QJJ375" s="10"/>
      <c r="QJQ375" s="10"/>
      <c r="QJR375" s="10"/>
      <c r="QJY375" s="10"/>
      <c r="QJZ375" s="10"/>
      <c r="QKG375" s="10"/>
      <c r="QKH375" s="10"/>
      <c r="QKO375" s="10"/>
      <c r="QKP375" s="10"/>
      <c r="QKW375" s="10"/>
      <c r="QKX375" s="10"/>
      <c r="QLE375" s="10"/>
      <c r="QLF375" s="10"/>
      <c r="QLM375" s="10"/>
      <c r="QLN375" s="10"/>
      <c r="QLU375" s="10"/>
      <c r="QLV375" s="10"/>
      <c r="QMC375" s="10"/>
      <c r="QMD375" s="10"/>
      <c r="QMK375" s="10"/>
      <c r="QML375" s="10"/>
      <c r="QMS375" s="10"/>
      <c r="QMT375" s="10"/>
      <c r="QNA375" s="10"/>
      <c r="QNB375" s="10"/>
      <c r="QNI375" s="10"/>
      <c r="QNJ375" s="10"/>
      <c r="QNQ375" s="10"/>
      <c r="QNR375" s="10"/>
      <c r="QNY375" s="10"/>
      <c r="QNZ375" s="10"/>
      <c r="QOG375" s="10"/>
      <c r="QOH375" s="10"/>
      <c r="QOO375" s="10"/>
      <c r="QOP375" s="10"/>
      <c r="QOW375" s="10"/>
      <c r="QOX375" s="10"/>
      <c r="QPE375" s="10"/>
      <c r="QPF375" s="10"/>
      <c r="QPM375" s="10"/>
      <c r="QPN375" s="10"/>
      <c r="QPU375" s="10"/>
      <c r="QPV375" s="10"/>
      <c r="QQC375" s="10"/>
      <c r="QQD375" s="10"/>
      <c r="QQK375" s="10"/>
      <c r="QQL375" s="10"/>
      <c r="QQS375" s="10"/>
      <c r="QQT375" s="10"/>
      <c r="QRA375" s="10"/>
      <c r="QRB375" s="10"/>
      <c r="QRI375" s="10"/>
      <c r="QRJ375" s="10"/>
      <c r="QRQ375" s="10"/>
      <c r="QRR375" s="10"/>
      <c r="QRY375" s="10"/>
      <c r="QRZ375" s="10"/>
      <c r="QSG375" s="10"/>
      <c r="QSH375" s="10"/>
      <c r="QSO375" s="10"/>
      <c r="QSP375" s="10"/>
      <c r="QSW375" s="10"/>
      <c r="QSX375" s="10"/>
      <c r="QTE375" s="10"/>
      <c r="QTF375" s="10"/>
      <c r="QTM375" s="10"/>
      <c r="QTN375" s="10"/>
      <c r="QTU375" s="10"/>
      <c r="QTV375" s="10"/>
      <c r="QUC375" s="10"/>
      <c r="QUD375" s="10"/>
      <c r="QUK375" s="10"/>
      <c r="QUL375" s="10"/>
      <c r="QUS375" s="10"/>
      <c r="QUT375" s="10"/>
      <c r="QVA375" s="10"/>
      <c r="QVB375" s="10"/>
      <c r="QVI375" s="10"/>
      <c r="QVJ375" s="10"/>
      <c r="QVQ375" s="10"/>
      <c r="QVR375" s="10"/>
      <c r="QVY375" s="10"/>
      <c r="QVZ375" s="10"/>
      <c r="QWG375" s="10"/>
      <c r="QWH375" s="10"/>
      <c r="QWO375" s="10"/>
      <c r="QWP375" s="10"/>
      <c r="QWW375" s="10"/>
      <c r="QWX375" s="10"/>
      <c r="QXE375" s="10"/>
      <c r="QXF375" s="10"/>
      <c r="QXM375" s="10"/>
      <c r="QXN375" s="10"/>
      <c r="QXU375" s="10"/>
      <c r="QXV375" s="10"/>
      <c r="QYC375" s="10"/>
      <c r="QYD375" s="10"/>
      <c r="QYK375" s="10"/>
      <c r="QYL375" s="10"/>
      <c r="QYS375" s="10"/>
      <c r="QYT375" s="10"/>
      <c r="QZA375" s="10"/>
      <c r="QZB375" s="10"/>
      <c r="QZI375" s="10"/>
      <c r="QZJ375" s="10"/>
      <c r="QZQ375" s="10"/>
      <c r="QZR375" s="10"/>
      <c r="QZY375" s="10"/>
      <c r="QZZ375" s="10"/>
      <c r="RAG375" s="10"/>
      <c r="RAH375" s="10"/>
      <c r="RAO375" s="10"/>
      <c r="RAP375" s="10"/>
      <c r="RAW375" s="10"/>
      <c r="RAX375" s="10"/>
      <c r="RBE375" s="10"/>
      <c r="RBF375" s="10"/>
      <c r="RBM375" s="10"/>
      <c r="RBN375" s="10"/>
      <c r="RBU375" s="10"/>
      <c r="RBV375" s="10"/>
      <c r="RCC375" s="10"/>
      <c r="RCD375" s="10"/>
      <c r="RCK375" s="10"/>
      <c r="RCL375" s="10"/>
      <c r="RCS375" s="10"/>
      <c r="RCT375" s="10"/>
      <c r="RDA375" s="10"/>
      <c r="RDB375" s="10"/>
      <c r="RDI375" s="10"/>
      <c r="RDJ375" s="10"/>
      <c r="RDQ375" s="10"/>
      <c r="RDR375" s="10"/>
      <c r="RDY375" s="10"/>
      <c r="RDZ375" s="10"/>
      <c r="REG375" s="10"/>
      <c r="REH375" s="10"/>
      <c r="REO375" s="10"/>
      <c r="REP375" s="10"/>
      <c r="REW375" s="10"/>
      <c r="REX375" s="10"/>
      <c r="RFE375" s="10"/>
      <c r="RFF375" s="10"/>
      <c r="RFM375" s="10"/>
      <c r="RFN375" s="10"/>
      <c r="RFU375" s="10"/>
      <c r="RFV375" s="10"/>
      <c r="RGC375" s="10"/>
      <c r="RGD375" s="10"/>
      <c r="RGK375" s="10"/>
      <c r="RGL375" s="10"/>
      <c r="RGS375" s="10"/>
      <c r="RGT375" s="10"/>
      <c r="RHA375" s="10"/>
      <c r="RHB375" s="10"/>
      <c r="RHI375" s="10"/>
      <c r="RHJ375" s="10"/>
      <c r="RHQ375" s="10"/>
      <c r="RHR375" s="10"/>
      <c r="RHY375" s="10"/>
      <c r="RHZ375" s="10"/>
      <c r="RIG375" s="10"/>
      <c r="RIH375" s="10"/>
      <c r="RIO375" s="10"/>
      <c r="RIP375" s="10"/>
      <c r="RIW375" s="10"/>
      <c r="RIX375" s="10"/>
      <c r="RJE375" s="10"/>
      <c r="RJF375" s="10"/>
      <c r="RJM375" s="10"/>
      <c r="RJN375" s="10"/>
      <c r="RJU375" s="10"/>
      <c r="RJV375" s="10"/>
      <c r="RKC375" s="10"/>
      <c r="RKD375" s="10"/>
      <c r="RKK375" s="10"/>
      <c r="RKL375" s="10"/>
      <c r="RKS375" s="10"/>
      <c r="RKT375" s="10"/>
      <c r="RLA375" s="10"/>
      <c r="RLB375" s="10"/>
      <c r="RLI375" s="10"/>
      <c r="RLJ375" s="10"/>
      <c r="RLQ375" s="10"/>
      <c r="RLR375" s="10"/>
      <c r="RLY375" s="10"/>
      <c r="RLZ375" s="10"/>
      <c r="RMG375" s="10"/>
      <c r="RMH375" s="10"/>
      <c r="RMO375" s="10"/>
      <c r="RMP375" s="10"/>
      <c r="RMW375" s="10"/>
      <c r="RMX375" s="10"/>
      <c r="RNE375" s="10"/>
      <c r="RNF375" s="10"/>
      <c r="RNM375" s="10"/>
      <c r="RNN375" s="10"/>
      <c r="RNU375" s="10"/>
      <c r="RNV375" s="10"/>
      <c r="ROC375" s="10"/>
      <c r="ROD375" s="10"/>
      <c r="ROK375" s="10"/>
      <c r="ROL375" s="10"/>
      <c r="ROS375" s="10"/>
      <c r="ROT375" s="10"/>
      <c r="RPA375" s="10"/>
      <c r="RPB375" s="10"/>
      <c r="RPI375" s="10"/>
      <c r="RPJ375" s="10"/>
      <c r="RPQ375" s="10"/>
      <c r="RPR375" s="10"/>
      <c r="RPY375" s="10"/>
      <c r="RPZ375" s="10"/>
      <c r="RQG375" s="10"/>
      <c r="RQH375" s="10"/>
      <c r="RQO375" s="10"/>
      <c r="RQP375" s="10"/>
      <c r="RQW375" s="10"/>
      <c r="RQX375" s="10"/>
      <c r="RRE375" s="10"/>
      <c r="RRF375" s="10"/>
      <c r="RRM375" s="10"/>
      <c r="RRN375" s="10"/>
      <c r="RRU375" s="10"/>
      <c r="RRV375" s="10"/>
      <c r="RSC375" s="10"/>
      <c r="RSD375" s="10"/>
      <c r="RSK375" s="10"/>
      <c r="RSL375" s="10"/>
      <c r="RSS375" s="10"/>
      <c r="RST375" s="10"/>
      <c r="RTA375" s="10"/>
      <c r="RTB375" s="10"/>
      <c r="RTI375" s="10"/>
      <c r="RTJ375" s="10"/>
      <c r="RTQ375" s="10"/>
      <c r="RTR375" s="10"/>
      <c r="RTY375" s="10"/>
      <c r="RTZ375" s="10"/>
      <c r="RUG375" s="10"/>
      <c r="RUH375" s="10"/>
      <c r="RUO375" s="10"/>
      <c r="RUP375" s="10"/>
      <c r="RUW375" s="10"/>
      <c r="RUX375" s="10"/>
      <c r="RVE375" s="10"/>
      <c r="RVF375" s="10"/>
      <c r="RVM375" s="10"/>
      <c r="RVN375" s="10"/>
      <c r="RVU375" s="10"/>
      <c r="RVV375" s="10"/>
      <c r="RWC375" s="10"/>
      <c r="RWD375" s="10"/>
      <c r="RWK375" s="10"/>
      <c r="RWL375" s="10"/>
      <c r="RWS375" s="10"/>
      <c r="RWT375" s="10"/>
      <c r="RXA375" s="10"/>
      <c r="RXB375" s="10"/>
      <c r="RXI375" s="10"/>
      <c r="RXJ375" s="10"/>
      <c r="RXQ375" s="10"/>
      <c r="RXR375" s="10"/>
      <c r="RXY375" s="10"/>
      <c r="RXZ375" s="10"/>
      <c r="RYG375" s="10"/>
      <c r="RYH375" s="10"/>
      <c r="RYO375" s="10"/>
      <c r="RYP375" s="10"/>
      <c r="RYW375" s="10"/>
      <c r="RYX375" s="10"/>
      <c r="RZE375" s="10"/>
      <c r="RZF375" s="10"/>
      <c r="RZM375" s="10"/>
      <c r="RZN375" s="10"/>
      <c r="RZU375" s="10"/>
      <c r="RZV375" s="10"/>
      <c r="SAC375" s="10"/>
      <c r="SAD375" s="10"/>
      <c r="SAK375" s="10"/>
      <c r="SAL375" s="10"/>
      <c r="SAS375" s="10"/>
      <c r="SAT375" s="10"/>
      <c r="SBA375" s="10"/>
      <c r="SBB375" s="10"/>
      <c r="SBI375" s="10"/>
      <c r="SBJ375" s="10"/>
      <c r="SBQ375" s="10"/>
      <c r="SBR375" s="10"/>
      <c r="SBY375" s="10"/>
      <c r="SBZ375" s="10"/>
      <c r="SCG375" s="10"/>
      <c r="SCH375" s="10"/>
      <c r="SCO375" s="10"/>
      <c r="SCP375" s="10"/>
      <c r="SCW375" s="10"/>
      <c r="SCX375" s="10"/>
      <c r="SDE375" s="10"/>
      <c r="SDF375" s="10"/>
      <c r="SDM375" s="10"/>
      <c r="SDN375" s="10"/>
      <c r="SDU375" s="10"/>
      <c r="SDV375" s="10"/>
      <c r="SEC375" s="10"/>
      <c r="SED375" s="10"/>
      <c r="SEK375" s="10"/>
      <c r="SEL375" s="10"/>
      <c r="SES375" s="10"/>
      <c r="SET375" s="10"/>
      <c r="SFA375" s="10"/>
      <c r="SFB375" s="10"/>
      <c r="SFI375" s="10"/>
      <c r="SFJ375" s="10"/>
      <c r="SFQ375" s="10"/>
      <c r="SFR375" s="10"/>
      <c r="SFY375" s="10"/>
      <c r="SFZ375" s="10"/>
      <c r="SGG375" s="10"/>
      <c r="SGH375" s="10"/>
      <c r="SGO375" s="10"/>
      <c r="SGP375" s="10"/>
      <c r="SGW375" s="10"/>
      <c r="SGX375" s="10"/>
      <c r="SHE375" s="10"/>
      <c r="SHF375" s="10"/>
      <c r="SHM375" s="10"/>
      <c r="SHN375" s="10"/>
      <c r="SHU375" s="10"/>
      <c r="SHV375" s="10"/>
      <c r="SIC375" s="10"/>
      <c r="SID375" s="10"/>
      <c r="SIK375" s="10"/>
      <c r="SIL375" s="10"/>
      <c r="SIS375" s="10"/>
      <c r="SIT375" s="10"/>
      <c r="SJA375" s="10"/>
      <c r="SJB375" s="10"/>
      <c r="SJI375" s="10"/>
      <c r="SJJ375" s="10"/>
      <c r="SJQ375" s="10"/>
      <c r="SJR375" s="10"/>
      <c r="SJY375" s="10"/>
      <c r="SJZ375" s="10"/>
      <c r="SKG375" s="10"/>
      <c r="SKH375" s="10"/>
      <c r="SKO375" s="10"/>
      <c r="SKP375" s="10"/>
      <c r="SKW375" s="10"/>
      <c r="SKX375" s="10"/>
      <c r="SLE375" s="10"/>
      <c r="SLF375" s="10"/>
      <c r="SLM375" s="10"/>
      <c r="SLN375" s="10"/>
      <c r="SLU375" s="10"/>
      <c r="SLV375" s="10"/>
      <c r="SMC375" s="10"/>
      <c r="SMD375" s="10"/>
      <c r="SMK375" s="10"/>
      <c r="SML375" s="10"/>
      <c r="SMS375" s="10"/>
      <c r="SMT375" s="10"/>
      <c r="SNA375" s="10"/>
      <c r="SNB375" s="10"/>
      <c r="SNI375" s="10"/>
      <c r="SNJ375" s="10"/>
      <c r="SNQ375" s="10"/>
      <c r="SNR375" s="10"/>
      <c r="SNY375" s="10"/>
      <c r="SNZ375" s="10"/>
      <c r="SOG375" s="10"/>
      <c r="SOH375" s="10"/>
      <c r="SOO375" s="10"/>
      <c r="SOP375" s="10"/>
      <c r="SOW375" s="10"/>
      <c r="SOX375" s="10"/>
      <c r="SPE375" s="10"/>
      <c r="SPF375" s="10"/>
      <c r="SPM375" s="10"/>
      <c r="SPN375" s="10"/>
      <c r="SPU375" s="10"/>
      <c r="SPV375" s="10"/>
      <c r="SQC375" s="10"/>
      <c r="SQD375" s="10"/>
      <c r="SQK375" s="10"/>
      <c r="SQL375" s="10"/>
      <c r="SQS375" s="10"/>
      <c r="SQT375" s="10"/>
      <c r="SRA375" s="10"/>
      <c r="SRB375" s="10"/>
      <c r="SRI375" s="10"/>
      <c r="SRJ375" s="10"/>
      <c r="SRQ375" s="10"/>
      <c r="SRR375" s="10"/>
      <c r="SRY375" s="10"/>
      <c r="SRZ375" s="10"/>
      <c r="SSG375" s="10"/>
      <c r="SSH375" s="10"/>
      <c r="SSO375" s="10"/>
      <c r="SSP375" s="10"/>
      <c r="SSW375" s="10"/>
      <c r="SSX375" s="10"/>
      <c r="STE375" s="10"/>
      <c r="STF375" s="10"/>
      <c r="STM375" s="10"/>
      <c r="STN375" s="10"/>
      <c r="STU375" s="10"/>
      <c r="STV375" s="10"/>
      <c r="SUC375" s="10"/>
      <c r="SUD375" s="10"/>
      <c r="SUK375" s="10"/>
      <c r="SUL375" s="10"/>
      <c r="SUS375" s="10"/>
      <c r="SUT375" s="10"/>
      <c r="SVA375" s="10"/>
      <c r="SVB375" s="10"/>
      <c r="SVI375" s="10"/>
      <c r="SVJ375" s="10"/>
      <c r="SVQ375" s="10"/>
      <c r="SVR375" s="10"/>
      <c r="SVY375" s="10"/>
      <c r="SVZ375" s="10"/>
      <c r="SWG375" s="10"/>
      <c r="SWH375" s="10"/>
      <c r="SWO375" s="10"/>
      <c r="SWP375" s="10"/>
      <c r="SWW375" s="10"/>
      <c r="SWX375" s="10"/>
      <c r="SXE375" s="10"/>
      <c r="SXF375" s="10"/>
      <c r="SXM375" s="10"/>
      <c r="SXN375" s="10"/>
      <c r="SXU375" s="10"/>
      <c r="SXV375" s="10"/>
      <c r="SYC375" s="10"/>
      <c r="SYD375" s="10"/>
      <c r="SYK375" s="10"/>
      <c r="SYL375" s="10"/>
      <c r="SYS375" s="10"/>
      <c r="SYT375" s="10"/>
      <c r="SZA375" s="10"/>
      <c r="SZB375" s="10"/>
      <c r="SZI375" s="10"/>
      <c r="SZJ375" s="10"/>
      <c r="SZQ375" s="10"/>
      <c r="SZR375" s="10"/>
      <c r="SZY375" s="10"/>
      <c r="SZZ375" s="10"/>
      <c r="TAG375" s="10"/>
      <c r="TAH375" s="10"/>
      <c r="TAO375" s="10"/>
      <c r="TAP375" s="10"/>
      <c r="TAW375" s="10"/>
      <c r="TAX375" s="10"/>
      <c r="TBE375" s="10"/>
      <c r="TBF375" s="10"/>
      <c r="TBM375" s="10"/>
      <c r="TBN375" s="10"/>
      <c r="TBU375" s="10"/>
      <c r="TBV375" s="10"/>
      <c r="TCC375" s="10"/>
      <c r="TCD375" s="10"/>
      <c r="TCK375" s="10"/>
      <c r="TCL375" s="10"/>
      <c r="TCS375" s="10"/>
      <c r="TCT375" s="10"/>
      <c r="TDA375" s="10"/>
      <c r="TDB375" s="10"/>
      <c r="TDI375" s="10"/>
      <c r="TDJ375" s="10"/>
      <c r="TDQ375" s="10"/>
      <c r="TDR375" s="10"/>
      <c r="TDY375" s="10"/>
      <c r="TDZ375" s="10"/>
      <c r="TEG375" s="10"/>
      <c r="TEH375" s="10"/>
      <c r="TEO375" s="10"/>
      <c r="TEP375" s="10"/>
      <c r="TEW375" s="10"/>
      <c r="TEX375" s="10"/>
      <c r="TFE375" s="10"/>
      <c r="TFF375" s="10"/>
      <c r="TFM375" s="10"/>
      <c r="TFN375" s="10"/>
      <c r="TFU375" s="10"/>
      <c r="TFV375" s="10"/>
      <c r="TGC375" s="10"/>
      <c r="TGD375" s="10"/>
      <c r="TGK375" s="10"/>
      <c r="TGL375" s="10"/>
      <c r="TGS375" s="10"/>
      <c r="TGT375" s="10"/>
      <c r="THA375" s="10"/>
      <c r="THB375" s="10"/>
      <c r="THI375" s="10"/>
      <c r="THJ375" s="10"/>
      <c r="THQ375" s="10"/>
      <c r="THR375" s="10"/>
      <c r="THY375" s="10"/>
      <c r="THZ375" s="10"/>
      <c r="TIG375" s="10"/>
      <c r="TIH375" s="10"/>
      <c r="TIO375" s="10"/>
      <c r="TIP375" s="10"/>
      <c r="TIW375" s="10"/>
      <c r="TIX375" s="10"/>
      <c r="TJE375" s="10"/>
      <c r="TJF375" s="10"/>
      <c r="TJM375" s="10"/>
      <c r="TJN375" s="10"/>
      <c r="TJU375" s="10"/>
      <c r="TJV375" s="10"/>
      <c r="TKC375" s="10"/>
      <c r="TKD375" s="10"/>
      <c r="TKK375" s="10"/>
      <c r="TKL375" s="10"/>
      <c r="TKS375" s="10"/>
      <c r="TKT375" s="10"/>
      <c r="TLA375" s="10"/>
      <c r="TLB375" s="10"/>
      <c r="TLI375" s="10"/>
      <c r="TLJ375" s="10"/>
      <c r="TLQ375" s="10"/>
      <c r="TLR375" s="10"/>
      <c r="TLY375" s="10"/>
      <c r="TLZ375" s="10"/>
      <c r="TMG375" s="10"/>
      <c r="TMH375" s="10"/>
      <c r="TMO375" s="10"/>
      <c r="TMP375" s="10"/>
      <c r="TMW375" s="10"/>
      <c r="TMX375" s="10"/>
      <c r="TNE375" s="10"/>
      <c r="TNF375" s="10"/>
      <c r="TNM375" s="10"/>
      <c r="TNN375" s="10"/>
      <c r="TNU375" s="10"/>
      <c r="TNV375" s="10"/>
      <c r="TOC375" s="10"/>
      <c r="TOD375" s="10"/>
      <c r="TOK375" s="10"/>
      <c r="TOL375" s="10"/>
      <c r="TOS375" s="10"/>
      <c r="TOT375" s="10"/>
      <c r="TPA375" s="10"/>
      <c r="TPB375" s="10"/>
      <c r="TPI375" s="10"/>
      <c r="TPJ375" s="10"/>
      <c r="TPQ375" s="10"/>
      <c r="TPR375" s="10"/>
      <c r="TPY375" s="10"/>
      <c r="TPZ375" s="10"/>
      <c r="TQG375" s="10"/>
      <c r="TQH375" s="10"/>
      <c r="TQO375" s="10"/>
      <c r="TQP375" s="10"/>
      <c r="TQW375" s="10"/>
      <c r="TQX375" s="10"/>
      <c r="TRE375" s="10"/>
      <c r="TRF375" s="10"/>
      <c r="TRM375" s="10"/>
      <c r="TRN375" s="10"/>
      <c r="TRU375" s="10"/>
      <c r="TRV375" s="10"/>
      <c r="TSC375" s="10"/>
      <c r="TSD375" s="10"/>
      <c r="TSK375" s="10"/>
      <c r="TSL375" s="10"/>
      <c r="TSS375" s="10"/>
      <c r="TST375" s="10"/>
      <c r="TTA375" s="10"/>
      <c r="TTB375" s="10"/>
      <c r="TTI375" s="10"/>
      <c r="TTJ375" s="10"/>
      <c r="TTQ375" s="10"/>
      <c r="TTR375" s="10"/>
      <c r="TTY375" s="10"/>
      <c r="TTZ375" s="10"/>
      <c r="TUG375" s="10"/>
      <c r="TUH375" s="10"/>
      <c r="TUO375" s="10"/>
      <c r="TUP375" s="10"/>
      <c r="TUW375" s="10"/>
      <c r="TUX375" s="10"/>
      <c r="TVE375" s="10"/>
      <c r="TVF375" s="10"/>
      <c r="TVM375" s="10"/>
      <c r="TVN375" s="10"/>
      <c r="TVU375" s="10"/>
      <c r="TVV375" s="10"/>
      <c r="TWC375" s="10"/>
      <c r="TWD375" s="10"/>
      <c r="TWK375" s="10"/>
      <c r="TWL375" s="10"/>
      <c r="TWS375" s="10"/>
      <c r="TWT375" s="10"/>
      <c r="TXA375" s="10"/>
      <c r="TXB375" s="10"/>
      <c r="TXI375" s="10"/>
      <c r="TXJ375" s="10"/>
      <c r="TXQ375" s="10"/>
      <c r="TXR375" s="10"/>
      <c r="TXY375" s="10"/>
      <c r="TXZ375" s="10"/>
      <c r="TYG375" s="10"/>
      <c r="TYH375" s="10"/>
      <c r="TYO375" s="10"/>
      <c r="TYP375" s="10"/>
      <c r="TYW375" s="10"/>
      <c r="TYX375" s="10"/>
      <c r="TZE375" s="10"/>
      <c r="TZF375" s="10"/>
      <c r="TZM375" s="10"/>
      <c r="TZN375" s="10"/>
      <c r="TZU375" s="10"/>
      <c r="TZV375" s="10"/>
      <c r="UAC375" s="10"/>
      <c r="UAD375" s="10"/>
      <c r="UAK375" s="10"/>
      <c r="UAL375" s="10"/>
      <c r="UAS375" s="10"/>
      <c r="UAT375" s="10"/>
      <c r="UBA375" s="10"/>
      <c r="UBB375" s="10"/>
      <c r="UBI375" s="10"/>
      <c r="UBJ375" s="10"/>
      <c r="UBQ375" s="10"/>
      <c r="UBR375" s="10"/>
      <c r="UBY375" s="10"/>
      <c r="UBZ375" s="10"/>
      <c r="UCG375" s="10"/>
      <c r="UCH375" s="10"/>
      <c r="UCO375" s="10"/>
      <c r="UCP375" s="10"/>
      <c r="UCW375" s="10"/>
      <c r="UCX375" s="10"/>
      <c r="UDE375" s="10"/>
      <c r="UDF375" s="10"/>
      <c r="UDM375" s="10"/>
      <c r="UDN375" s="10"/>
      <c r="UDU375" s="10"/>
      <c r="UDV375" s="10"/>
      <c r="UEC375" s="10"/>
      <c r="UED375" s="10"/>
      <c r="UEK375" s="10"/>
      <c r="UEL375" s="10"/>
      <c r="UES375" s="10"/>
      <c r="UET375" s="10"/>
      <c r="UFA375" s="10"/>
      <c r="UFB375" s="10"/>
      <c r="UFI375" s="10"/>
      <c r="UFJ375" s="10"/>
      <c r="UFQ375" s="10"/>
      <c r="UFR375" s="10"/>
      <c r="UFY375" s="10"/>
      <c r="UFZ375" s="10"/>
      <c r="UGG375" s="10"/>
      <c r="UGH375" s="10"/>
      <c r="UGO375" s="10"/>
      <c r="UGP375" s="10"/>
      <c r="UGW375" s="10"/>
      <c r="UGX375" s="10"/>
      <c r="UHE375" s="10"/>
      <c r="UHF375" s="10"/>
      <c r="UHM375" s="10"/>
      <c r="UHN375" s="10"/>
      <c r="UHU375" s="10"/>
      <c r="UHV375" s="10"/>
      <c r="UIC375" s="10"/>
      <c r="UID375" s="10"/>
      <c r="UIK375" s="10"/>
      <c r="UIL375" s="10"/>
      <c r="UIS375" s="10"/>
      <c r="UIT375" s="10"/>
      <c r="UJA375" s="10"/>
      <c r="UJB375" s="10"/>
      <c r="UJI375" s="10"/>
      <c r="UJJ375" s="10"/>
      <c r="UJQ375" s="10"/>
      <c r="UJR375" s="10"/>
      <c r="UJY375" s="10"/>
      <c r="UJZ375" s="10"/>
      <c r="UKG375" s="10"/>
      <c r="UKH375" s="10"/>
      <c r="UKO375" s="10"/>
      <c r="UKP375" s="10"/>
      <c r="UKW375" s="10"/>
      <c r="UKX375" s="10"/>
      <c r="ULE375" s="10"/>
      <c r="ULF375" s="10"/>
      <c r="ULM375" s="10"/>
      <c r="ULN375" s="10"/>
      <c r="ULU375" s="10"/>
      <c r="ULV375" s="10"/>
      <c r="UMC375" s="10"/>
      <c r="UMD375" s="10"/>
      <c r="UMK375" s="10"/>
      <c r="UML375" s="10"/>
      <c r="UMS375" s="10"/>
      <c r="UMT375" s="10"/>
      <c r="UNA375" s="10"/>
      <c r="UNB375" s="10"/>
      <c r="UNI375" s="10"/>
      <c r="UNJ375" s="10"/>
      <c r="UNQ375" s="10"/>
      <c r="UNR375" s="10"/>
      <c r="UNY375" s="10"/>
      <c r="UNZ375" s="10"/>
      <c r="UOG375" s="10"/>
      <c r="UOH375" s="10"/>
      <c r="UOO375" s="10"/>
      <c r="UOP375" s="10"/>
      <c r="UOW375" s="10"/>
      <c r="UOX375" s="10"/>
      <c r="UPE375" s="10"/>
      <c r="UPF375" s="10"/>
      <c r="UPM375" s="10"/>
      <c r="UPN375" s="10"/>
      <c r="UPU375" s="10"/>
      <c r="UPV375" s="10"/>
      <c r="UQC375" s="10"/>
      <c r="UQD375" s="10"/>
      <c r="UQK375" s="10"/>
      <c r="UQL375" s="10"/>
      <c r="UQS375" s="10"/>
      <c r="UQT375" s="10"/>
      <c r="URA375" s="10"/>
      <c r="URB375" s="10"/>
      <c r="URI375" s="10"/>
      <c r="URJ375" s="10"/>
      <c r="URQ375" s="10"/>
      <c r="URR375" s="10"/>
      <c r="URY375" s="10"/>
      <c r="URZ375" s="10"/>
      <c r="USG375" s="10"/>
      <c r="USH375" s="10"/>
      <c r="USO375" s="10"/>
      <c r="USP375" s="10"/>
      <c r="USW375" s="10"/>
      <c r="USX375" s="10"/>
      <c r="UTE375" s="10"/>
      <c r="UTF375" s="10"/>
      <c r="UTM375" s="10"/>
      <c r="UTN375" s="10"/>
      <c r="UTU375" s="10"/>
      <c r="UTV375" s="10"/>
      <c r="UUC375" s="10"/>
      <c r="UUD375" s="10"/>
      <c r="UUK375" s="10"/>
      <c r="UUL375" s="10"/>
      <c r="UUS375" s="10"/>
      <c r="UUT375" s="10"/>
      <c r="UVA375" s="10"/>
      <c r="UVB375" s="10"/>
      <c r="UVI375" s="10"/>
      <c r="UVJ375" s="10"/>
      <c r="UVQ375" s="10"/>
      <c r="UVR375" s="10"/>
      <c r="UVY375" s="10"/>
      <c r="UVZ375" s="10"/>
      <c r="UWG375" s="10"/>
      <c r="UWH375" s="10"/>
      <c r="UWO375" s="10"/>
      <c r="UWP375" s="10"/>
      <c r="UWW375" s="10"/>
      <c r="UWX375" s="10"/>
      <c r="UXE375" s="10"/>
      <c r="UXF375" s="10"/>
      <c r="UXM375" s="10"/>
      <c r="UXN375" s="10"/>
      <c r="UXU375" s="10"/>
      <c r="UXV375" s="10"/>
      <c r="UYC375" s="10"/>
      <c r="UYD375" s="10"/>
      <c r="UYK375" s="10"/>
      <c r="UYL375" s="10"/>
      <c r="UYS375" s="10"/>
      <c r="UYT375" s="10"/>
      <c r="UZA375" s="10"/>
      <c r="UZB375" s="10"/>
      <c r="UZI375" s="10"/>
      <c r="UZJ375" s="10"/>
      <c r="UZQ375" s="10"/>
      <c r="UZR375" s="10"/>
      <c r="UZY375" s="10"/>
      <c r="UZZ375" s="10"/>
      <c r="VAG375" s="10"/>
      <c r="VAH375" s="10"/>
      <c r="VAO375" s="10"/>
      <c r="VAP375" s="10"/>
      <c r="VAW375" s="10"/>
      <c r="VAX375" s="10"/>
      <c r="VBE375" s="10"/>
      <c r="VBF375" s="10"/>
      <c r="VBM375" s="10"/>
      <c r="VBN375" s="10"/>
      <c r="VBU375" s="10"/>
      <c r="VBV375" s="10"/>
      <c r="VCC375" s="10"/>
      <c r="VCD375" s="10"/>
      <c r="VCK375" s="10"/>
      <c r="VCL375" s="10"/>
      <c r="VCS375" s="10"/>
      <c r="VCT375" s="10"/>
      <c r="VDA375" s="10"/>
      <c r="VDB375" s="10"/>
      <c r="VDI375" s="10"/>
      <c r="VDJ375" s="10"/>
      <c r="VDQ375" s="10"/>
      <c r="VDR375" s="10"/>
      <c r="VDY375" s="10"/>
      <c r="VDZ375" s="10"/>
      <c r="VEG375" s="10"/>
      <c r="VEH375" s="10"/>
      <c r="VEO375" s="10"/>
      <c r="VEP375" s="10"/>
      <c r="VEW375" s="10"/>
      <c r="VEX375" s="10"/>
      <c r="VFE375" s="10"/>
      <c r="VFF375" s="10"/>
      <c r="VFM375" s="10"/>
      <c r="VFN375" s="10"/>
      <c r="VFU375" s="10"/>
      <c r="VFV375" s="10"/>
      <c r="VGC375" s="10"/>
      <c r="VGD375" s="10"/>
      <c r="VGK375" s="10"/>
      <c r="VGL375" s="10"/>
      <c r="VGS375" s="10"/>
      <c r="VGT375" s="10"/>
      <c r="VHA375" s="10"/>
      <c r="VHB375" s="10"/>
      <c r="VHI375" s="10"/>
      <c r="VHJ375" s="10"/>
      <c r="VHQ375" s="10"/>
      <c r="VHR375" s="10"/>
      <c r="VHY375" s="10"/>
      <c r="VHZ375" s="10"/>
      <c r="VIG375" s="10"/>
      <c r="VIH375" s="10"/>
      <c r="VIO375" s="10"/>
      <c r="VIP375" s="10"/>
      <c r="VIW375" s="10"/>
      <c r="VIX375" s="10"/>
      <c r="VJE375" s="10"/>
      <c r="VJF375" s="10"/>
      <c r="VJM375" s="10"/>
      <c r="VJN375" s="10"/>
      <c r="VJU375" s="10"/>
      <c r="VJV375" s="10"/>
      <c r="VKC375" s="10"/>
      <c r="VKD375" s="10"/>
      <c r="VKK375" s="10"/>
      <c r="VKL375" s="10"/>
      <c r="VKS375" s="10"/>
      <c r="VKT375" s="10"/>
      <c r="VLA375" s="10"/>
      <c r="VLB375" s="10"/>
      <c r="VLI375" s="10"/>
      <c r="VLJ375" s="10"/>
      <c r="VLQ375" s="10"/>
      <c r="VLR375" s="10"/>
      <c r="VLY375" s="10"/>
      <c r="VLZ375" s="10"/>
      <c r="VMG375" s="10"/>
      <c r="VMH375" s="10"/>
      <c r="VMO375" s="10"/>
      <c r="VMP375" s="10"/>
      <c r="VMW375" s="10"/>
      <c r="VMX375" s="10"/>
      <c r="VNE375" s="10"/>
      <c r="VNF375" s="10"/>
      <c r="VNM375" s="10"/>
      <c r="VNN375" s="10"/>
      <c r="VNU375" s="10"/>
      <c r="VNV375" s="10"/>
      <c r="VOC375" s="10"/>
      <c r="VOD375" s="10"/>
      <c r="VOK375" s="10"/>
      <c r="VOL375" s="10"/>
      <c r="VOS375" s="10"/>
      <c r="VOT375" s="10"/>
      <c r="VPA375" s="10"/>
      <c r="VPB375" s="10"/>
      <c r="VPI375" s="10"/>
      <c r="VPJ375" s="10"/>
      <c r="VPQ375" s="10"/>
      <c r="VPR375" s="10"/>
      <c r="VPY375" s="10"/>
      <c r="VPZ375" s="10"/>
      <c r="VQG375" s="10"/>
      <c r="VQH375" s="10"/>
      <c r="VQO375" s="10"/>
      <c r="VQP375" s="10"/>
      <c r="VQW375" s="10"/>
      <c r="VQX375" s="10"/>
      <c r="VRE375" s="10"/>
      <c r="VRF375" s="10"/>
      <c r="VRM375" s="10"/>
      <c r="VRN375" s="10"/>
      <c r="VRU375" s="10"/>
      <c r="VRV375" s="10"/>
      <c r="VSC375" s="10"/>
      <c r="VSD375" s="10"/>
      <c r="VSK375" s="10"/>
      <c r="VSL375" s="10"/>
      <c r="VSS375" s="10"/>
      <c r="VST375" s="10"/>
      <c r="VTA375" s="10"/>
      <c r="VTB375" s="10"/>
      <c r="VTI375" s="10"/>
      <c r="VTJ375" s="10"/>
      <c r="VTQ375" s="10"/>
      <c r="VTR375" s="10"/>
      <c r="VTY375" s="10"/>
      <c r="VTZ375" s="10"/>
      <c r="VUG375" s="10"/>
      <c r="VUH375" s="10"/>
      <c r="VUO375" s="10"/>
      <c r="VUP375" s="10"/>
      <c r="VUW375" s="10"/>
      <c r="VUX375" s="10"/>
      <c r="VVE375" s="10"/>
      <c r="VVF375" s="10"/>
      <c r="VVM375" s="10"/>
      <c r="VVN375" s="10"/>
      <c r="VVU375" s="10"/>
      <c r="VVV375" s="10"/>
      <c r="VWC375" s="10"/>
      <c r="VWD375" s="10"/>
      <c r="VWK375" s="10"/>
      <c r="VWL375" s="10"/>
      <c r="VWS375" s="10"/>
      <c r="VWT375" s="10"/>
      <c r="VXA375" s="10"/>
      <c r="VXB375" s="10"/>
      <c r="VXI375" s="10"/>
      <c r="VXJ375" s="10"/>
      <c r="VXQ375" s="10"/>
      <c r="VXR375" s="10"/>
      <c r="VXY375" s="10"/>
      <c r="VXZ375" s="10"/>
      <c r="VYG375" s="10"/>
      <c r="VYH375" s="10"/>
      <c r="VYO375" s="10"/>
      <c r="VYP375" s="10"/>
      <c r="VYW375" s="10"/>
      <c r="VYX375" s="10"/>
      <c r="VZE375" s="10"/>
      <c r="VZF375" s="10"/>
      <c r="VZM375" s="10"/>
      <c r="VZN375" s="10"/>
      <c r="VZU375" s="10"/>
      <c r="VZV375" s="10"/>
      <c r="WAC375" s="10"/>
      <c r="WAD375" s="10"/>
      <c r="WAK375" s="10"/>
      <c r="WAL375" s="10"/>
      <c r="WAS375" s="10"/>
      <c r="WAT375" s="10"/>
      <c r="WBA375" s="10"/>
      <c r="WBB375" s="10"/>
      <c r="WBI375" s="10"/>
      <c r="WBJ375" s="10"/>
      <c r="WBQ375" s="10"/>
      <c r="WBR375" s="10"/>
      <c r="WBY375" s="10"/>
      <c r="WBZ375" s="10"/>
      <c r="WCG375" s="10"/>
      <c r="WCH375" s="10"/>
      <c r="WCO375" s="10"/>
      <c r="WCP375" s="10"/>
      <c r="WCW375" s="10"/>
      <c r="WCX375" s="10"/>
      <c r="WDE375" s="10"/>
      <c r="WDF375" s="10"/>
      <c r="WDM375" s="10"/>
      <c r="WDN375" s="10"/>
      <c r="WDU375" s="10"/>
      <c r="WDV375" s="10"/>
      <c r="WEC375" s="10"/>
      <c r="WED375" s="10"/>
      <c r="WEK375" s="10"/>
      <c r="WEL375" s="10"/>
      <c r="WES375" s="10"/>
      <c r="WET375" s="10"/>
      <c r="WFA375" s="10"/>
      <c r="WFB375" s="10"/>
      <c r="WFI375" s="10"/>
      <c r="WFJ375" s="10"/>
      <c r="WFQ375" s="10"/>
      <c r="WFR375" s="10"/>
      <c r="WFY375" s="10"/>
      <c r="WFZ375" s="10"/>
      <c r="WGG375" s="10"/>
      <c r="WGH375" s="10"/>
      <c r="WGO375" s="10"/>
      <c r="WGP375" s="10"/>
      <c r="WGW375" s="10"/>
      <c r="WGX375" s="10"/>
      <c r="WHE375" s="10"/>
      <c r="WHF375" s="10"/>
      <c r="WHM375" s="10"/>
      <c r="WHN375" s="10"/>
      <c r="WHU375" s="10"/>
      <c r="WHV375" s="10"/>
      <c r="WIC375" s="10"/>
      <c r="WID375" s="10"/>
      <c r="WIK375" s="10"/>
      <c r="WIL375" s="10"/>
      <c r="WIS375" s="10"/>
      <c r="WIT375" s="10"/>
      <c r="WJA375" s="10"/>
      <c r="WJB375" s="10"/>
      <c r="WJI375" s="10"/>
      <c r="WJJ375" s="10"/>
      <c r="WJQ375" s="10"/>
      <c r="WJR375" s="10"/>
      <c r="WJY375" s="10"/>
      <c r="WJZ375" s="10"/>
      <c r="WKG375" s="10"/>
      <c r="WKH375" s="10"/>
      <c r="WKO375" s="10"/>
      <c r="WKP375" s="10"/>
      <c r="WKW375" s="10"/>
      <c r="WKX375" s="10"/>
      <c r="WLE375" s="10"/>
      <c r="WLF375" s="10"/>
      <c r="WLM375" s="10"/>
      <c r="WLN375" s="10"/>
      <c r="WLU375" s="10"/>
      <c r="WLV375" s="10"/>
      <c r="WMC375" s="10"/>
      <c r="WMD375" s="10"/>
      <c r="WMK375" s="10"/>
      <c r="WML375" s="10"/>
      <c r="WMS375" s="10"/>
      <c r="WMT375" s="10"/>
      <c r="WNA375" s="10"/>
      <c r="WNB375" s="10"/>
      <c r="WNI375" s="10"/>
      <c r="WNJ375" s="10"/>
      <c r="WNQ375" s="10"/>
      <c r="WNR375" s="10"/>
      <c r="WNY375" s="10"/>
      <c r="WNZ375" s="10"/>
      <c r="WOG375" s="10"/>
      <c r="WOH375" s="10"/>
      <c r="WOO375" s="10"/>
      <c r="WOP375" s="10"/>
      <c r="WOW375" s="10"/>
      <c r="WOX375" s="10"/>
      <c r="WPE375" s="10"/>
      <c r="WPF375" s="10"/>
      <c r="WPM375" s="10"/>
      <c r="WPN375" s="10"/>
      <c r="WPU375" s="10"/>
      <c r="WPV375" s="10"/>
      <c r="WQC375" s="10"/>
      <c r="WQD375" s="10"/>
      <c r="WQK375" s="10"/>
      <c r="WQL375" s="10"/>
      <c r="WQS375" s="10"/>
      <c r="WQT375" s="10"/>
      <c r="WRA375" s="10"/>
      <c r="WRB375" s="10"/>
      <c r="WRI375" s="10"/>
      <c r="WRJ375" s="10"/>
      <c r="WRQ375" s="10"/>
      <c r="WRR375" s="10"/>
      <c r="WRY375" s="10"/>
      <c r="WRZ375" s="10"/>
      <c r="WSG375" s="10"/>
      <c r="WSH375" s="10"/>
      <c r="WSO375" s="10"/>
      <c r="WSP375" s="10"/>
      <c r="WSW375" s="10"/>
      <c r="WSX375" s="10"/>
      <c r="WTE375" s="10"/>
      <c r="WTF375" s="10"/>
      <c r="WTM375" s="10"/>
      <c r="WTN375" s="10"/>
      <c r="WTU375" s="10"/>
      <c r="WTV375" s="10"/>
      <c r="WUC375" s="10"/>
      <c r="WUD375" s="10"/>
      <c r="WUK375" s="10"/>
      <c r="WUL375" s="10"/>
      <c r="WUS375" s="10"/>
      <c r="WUT375" s="10"/>
      <c r="WVA375" s="10"/>
      <c r="WVB375" s="10"/>
      <c r="WVI375" s="10"/>
      <c r="WVJ375" s="10"/>
      <c r="WVQ375" s="10"/>
      <c r="WVR375" s="10"/>
      <c r="WVY375" s="10"/>
      <c r="WVZ375" s="10"/>
      <c r="WWG375" s="10"/>
      <c r="WWH375" s="10"/>
      <c r="WWO375" s="10"/>
      <c r="WWP375" s="10"/>
      <c r="WWW375" s="10"/>
      <c r="WWX375" s="10"/>
      <c r="WXE375" s="10"/>
      <c r="WXF375" s="10"/>
      <c r="WXM375" s="10"/>
      <c r="WXN375" s="10"/>
      <c r="WXU375" s="10"/>
      <c r="WXV375" s="10"/>
      <c r="WYC375" s="10"/>
      <c r="WYD375" s="10"/>
      <c r="WYK375" s="10"/>
      <c r="WYL375" s="10"/>
      <c r="WYS375" s="10"/>
      <c r="WYT375" s="10"/>
      <c r="WZA375" s="10"/>
      <c r="WZB375" s="10"/>
      <c r="WZI375" s="10"/>
      <c r="WZJ375" s="10"/>
      <c r="WZQ375" s="10"/>
      <c r="WZR375" s="10"/>
      <c r="WZY375" s="10"/>
      <c r="WZZ375" s="10"/>
      <c r="XAG375" s="10"/>
      <c r="XAH375" s="10"/>
      <c r="XAO375" s="10"/>
      <c r="XAP375" s="10"/>
      <c r="XAW375" s="10"/>
      <c r="XAX375" s="10"/>
      <c r="XBE375" s="10"/>
      <c r="XBF375" s="10"/>
      <c r="XBM375" s="10"/>
      <c r="XBN375" s="10"/>
      <c r="XBU375" s="10"/>
      <c r="XBV375" s="10"/>
      <c r="XCC375" s="10"/>
      <c r="XCD375" s="10"/>
      <c r="XCK375" s="10"/>
      <c r="XCL375" s="10"/>
      <c r="XCS375" s="10"/>
      <c r="XCT375" s="10"/>
      <c r="XDA375" s="10"/>
      <c r="XDB375" s="10"/>
      <c r="XDI375" s="10"/>
      <c r="XDJ375" s="10"/>
      <c r="XDQ375" s="10"/>
      <c r="XDR375" s="10"/>
      <c r="XDY375" s="10"/>
      <c r="XDZ375" s="10"/>
      <c r="XEG375" s="10"/>
      <c r="XEH375" s="10"/>
      <c r="XEO375" s="10"/>
      <c r="XEP375" s="10"/>
      <c r="XEW375" s="10"/>
      <c r="XEX375" s="10"/>
    </row>
    <row r="376" spans="1:1018 1025:2042 2049:3066 3073:4090 4097:5114 5121:6138 6145:7162 7169:8186 8193:9210 9217:10234 10241:11258 11265:12282 12289:13306 13313:14330 14337:15354 15361:16378">
      <c r="L376" s="10"/>
      <c r="Q376" s="10"/>
      <c r="R376" s="10"/>
      <c r="Y376" s="10"/>
      <c r="Z376" s="10"/>
      <c r="AG376" s="10"/>
      <c r="AH376" s="10"/>
      <c r="AO376" s="10"/>
      <c r="AP376" s="10"/>
      <c r="AW376" s="10"/>
      <c r="AX376" s="10"/>
      <c r="BE376" s="10"/>
      <c r="BF376" s="10"/>
      <c r="BM376" s="10"/>
      <c r="BN376" s="10"/>
      <c r="BU376" s="10"/>
      <c r="BV376" s="10"/>
      <c r="CC376" s="10"/>
      <c r="CD376" s="10"/>
      <c r="CK376" s="10"/>
      <c r="CL376" s="10"/>
      <c r="CS376" s="10"/>
      <c r="CT376" s="10"/>
      <c r="DA376" s="10"/>
      <c r="DB376" s="10"/>
      <c r="DI376" s="10"/>
      <c r="DJ376" s="10"/>
      <c r="DQ376" s="10"/>
      <c r="DR376" s="10"/>
      <c r="DY376" s="10"/>
      <c r="DZ376" s="10"/>
      <c r="EG376" s="10"/>
      <c r="EH376" s="10"/>
      <c r="EO376" s="10"/>
      <c r="EP376" s="10"/>
      <c r="EW376" s="10"/>
      <c r="EX376" s="10"/>
      <c r="FE376" s="10"/>
      <c r="FF376" s="10"/>
      <c r="FM376" s="10"/>
      <c r="FN376" s="10"/>
      <c r="FU376" s="10"/>
      <c r="FV376" s="10"/>
      <c r="GC376" s="10"/>
      <c r="GD376" s="10"/>
      <c r="GK376" s="10"/>
      <c r="GL376" s="10"/>
      <c r="GS376" s="10"/>
      <c r="GT376" s="10"/>
      <c r="HA376" s="10"/>
      <c r="HB376" s="10"/>
      <c r="HI376" s="10"/>
      <c r="HJ376" s="10"/>
      <c r="HQ376" s="10"/>
      <c r="HR376" s="10"/>
      <c r="HY376" s="10"/>
      <c r="HZ376" s="10"/>
      <c r="IG376" s="10"/>
      <c r="IH376" s="10"/>
      <c r="IO376" s="10"/>
      <c r="IP376" s="10"/>
      <c r="IW376" s="10"/>
      <c r="IX376" s="10"/>
      <c r="JE376" s="10"/>
      <c r="JF376" s="10"/>
      <c r="JM376" s="10"/>
      <c r="JN376" s="10"/>
      <c r="JU376" s="10"/>
      <c r="JV376" s="10"/>
      <c r="KC376" s="10"/>
      <c r="KD376" s="10"/>
      <c r="KK376" s="10"/>
      <c r="KL376" s="10"/>
      <c r="KS376" s="10"/>
      <c r="KT376" s="10"/>
      <c r="LA376" s="10"/>
      <c r="LB376" s="10"/>
      <c r="LI376" s="10"/>
      <c r="LJ376" s="10"/>
      <c r="LQ376" s="10"/>
      <c r="LR376" s="10"/>
      <c r="LY376" s="10"/>
      <c r="LZ376" s="10"/>
      <c r="MG376" s="10"/>
      <c r="MH376" s="10"/>
      <c r="MO376" s="10"/>
      <c r="MP376" s="10"/>
      <c r="MW376" s="10"/>
      <c r="MX376" s="10"/>
      <c r="NE376" s="10"/>
      <c r="NF376" s="10"/>
      <c r="NM376" s="10"/>
      <c r="NN376" s="10"/>
      <c r="NU376" s="10"/>
      <c r="NV376" s="10"/>
      <c r="OC376" s="10"/>
      <c r="OD376" s="10"/>
      <c r="OK376" s="10"/>
      <c r="OL376" s="10"/>
      <c r="OS376" s="10"/>
      <c r="OT376" s="10"/>
      <c r="PA376" s="10"/>
      <c r="PB376" s="10"/>
      <c r="PI376" s="10"/>
      <c r="PJ376" s="10"/>
      <c r="PQ376" s="10"/>
      <c r="PR376" s="10"/>
      <c r="PY376" s="10"/>
      <c r="PZ376" s="10"/>
      <c r="QG376" s="10"/>
      <c r="QH376" s="10"/>
      <c r="QO376" s="10"/>
      <c r="QP376" s="10"/>
      <c r="QW376" s="10"/>
      <c r="QX376" s="10"/>
      <c r="RE376" s="10"/>
      <c r="RF376" s="10"/>
      <c r="RM376" s="10"/>
      <c r="RN376" s="10"/>
      <c r="RU376" s="10"/>
      <c r="RV376" s="10"/>
      <c r="SC376" s="10"/>
      <c r="SD376" s="10"/>
      <c r="SK376" s="10"/>
      <c r="SL376" s="10"/>
      <c r="SS376" s="10"/>
      <c r="ST376" s="10"/>
      <c r="TA376" s="10"/>
      <c r="TB376" s="10"/>
      <c r="TI376" s="10"/>
      <c r="TJ376" s="10"/>
      <c r="TQ376" s="10"/>
      <c r="TR376" s="10"/>
      <c r="TY376" s="10"/>
      <c r="TZ376" s="10"/>
      <c r="UG376" s="10"/>
      <c r="UH376" s="10"/>
      <c r="UO376" s="10"/>
      <c r="UP376" s="10"/>
      <c r="UW376" s="10"/>
      <c r="UX376" s="10"/>
      <c r="VE376" s="10"/>
      <c r="VF376" s="10"/>
      <c r="VM376" s="10"/>
      <c r="VN376" s="10"/>
      <c r="VU376" s="10"/>
      <c r="VV376" s="10"/>
      <c r="WC376" s="10"/>
      <c r="WD376" s="10"/>
      <c r="WK376" s="10"/>
      <c r="WL376" s="10"/>
      <c r="WS376" s="10"/>
      <c r="WT376" s="10"/>
      <c r="XA376" s="10"/>
      <c r="XB376" s="10"/>
      <c r="XI376" s="10"/>
      <c r="XJ376" s="10"/>
      <c r="XQ376" s="10"/>
      <c r="XR376" s="10"/>
      <c r="XY376" s="10"/>
      <c r="XZ376" s="10"/>
      <c r="YG376" s="10"/>
      <c r="YH376" s="10"/>
      <c r="YO376" s="10"/>
      <c r="YP376" s="10"/>
      <c r="YW376" s="10"/>
      <c r="YX376" s="10"/>
      <c r="ZE376" s="10"/>
      <c r="ZF376" s="10"/>
      <c r="ZM376" s="10"/>
      <c r="ZN376" s="10"/>
      <c r="ZU376" s="10"/>
      <c r="ZV376" s="10"/>
      <c r="AAC376" s="10"/>
      <c r="AAD376" s="10"/>
      <c r="AAK376" s="10"/>
      <c r="AAL376" s="10"/>
      <c r="AAS376" s="10"/>
      <c r="AAT376" s="10"/>
      <c r="ABA376" s="10"/>
      <c r="ABB376" s="10"/>
      <c r="ABI376" s="10"/>
      <c r="ABJ376" s="10"/>
      <c r="ABQ376" s="10"/>
      <c r="ABR376" s="10"/>
      <c r="ABY376" s="10"/>
      <c r="ABZ376" s="10"/>
      <c r="ACG376" s="10"/>
      <c r="ACH376" s="10"/>
      <c r="ACO376" s="10"/>
      <c r="ACP376" s="10"/>
      <c r="ACW376" s="10"/>
      <c r="ACX376" s="10"/>
      <c r="ADE376" s="10"/>
      <c r="ADF376" s="10"/>
      <c r="ADM376" s="10"/>
      <c r="ADN376" s="10"/>
      <c r="ADU376" s="10"/>
      <c r="ADV376" s="10"/>
      <c r="AEC376" s="10"/>
      <c r="AED376" s="10"/>
      <c r="AEK376" s="10"/>
      <c r="AEL376" s="10"/>
      <c r="AES376" s="10"/>
      <c r="AET376" s="10"/>
      <c r="AFA376" s="10"/>
      <c r="AFB376" s="10"/>
      <c r="AFI376" s="10"/>
      <c r="AFJ376" s="10"/>
      <c r="AFQ376" s="10"/>
      <c r="AFR376" s="10"/>
      <c r="AFY376" s="10"/>
      <c r="AFZ376" s="10"/>
      <c r="AGG376" s="10"/>
      <c r="AGH376" s="10"/>
      <c r="AGO376" s="10"/>
      <c r="AGP376" s="10"/>
      <c r="AGW376" s="10"/>
      <c r="AGX376" s="10"/>
      <c r="AHE376" s="10"/>
      <c r="AHF376" s="10"/>
      <c r="AHM376" s="10"/>
      <c r="AHN376" s="10"/>
      <c r="AHU376" s="10"/>
      <c r="AHV376" s="10"/>
      <c r="AIC376" s="10"/>
      <c r="AID376" s="10"/>
      <c r="AIK376" s="10"/>
      <c r="AIL376" s="10"/>
      <c r="AIS376" s="10"/>
      <c r="AIT376" s="10"/>
      <c r="AJA376" s="10"/>
      <c r="AJB376" s="10"/>
      <c r="AJI376" s="10"/>
      <c r="AJJ376" s="10"/>
      <c r="AJQ376" s="10"/>
      <c r="AJR376" s="10"/>
      <c r="AJY376" s="10"/>
      <c r="AJZ376" s="10"/>
      <c r="AKG376" s="10"/>
      <c r="AKH376" s="10"/>
      <c r="AKO376" s="10"/>
      <c r="AKP376" s="10"/>
      <c r="AKW376" s="10"/>
      <c r="AKX376" s="10"/>
      <c r="ALE376" s="10"/>
      <c r="ALF376" s="10"/>
      <c r="ALM376" s="10"/>
      <c r="ALN376" s="10"/>
      <c r="ALU376" s="10"/>
      <c r="ALV376" s="10"/>
      <c r="AMC376" s="10"/>
      <c r="AMD376" s="10"/>
      <c r="AMK376" s="10"/>
      <c r="AML376" s="10"/>
      <c r="AMS376" s="10"/>
      <c r="AMT376" s="10"/>
      <c r="ANA376" s="10"/>
      <c r="ANB376" s="10"/>
      <c r="ANI376" s="10"/>
      <c r="ANJ376" s="10"/>
      <c r="ANQ376" s="10"/>
      <c r="ANR376" s="10"/>
      <c r="ANY376" s="10"/>
      <c r="ANZ376" s="10"/>
      <c r="AOG376" s="10"/>
      <c r="AOH376" s="10"/>
      <c r="AOO376" s="10"/>
      <c r="AOP376" s="10"/>
      <c r="AOW376" s="10"/>
      <c r="AOX376" s="10"/>
      <c r="APE376" s="10"/>
      <c r="APF376" s="10"/>
      <c r="APM376" s="10"/>
      <c r="APN376" s="10"/>
      <c r="APU376" s="10"/>
      <c r="APV376" s="10"/>
      <c r="AQC376" s="10"/>
      <c r="AQD376" s="10"/>
      <c r="AQK376" s="10"/>
      <c r="AQL376" s="10"/>
      <c r="AQS376" s="10"/>
      <c r="AQT376" s="10"/>
      <c r="ARA376" s="10"/>
      <c r="ARB376" s="10"/>
      <c r="ARI376" s="10"/>
      <c r="ARJ376" s="10"/>
      <c r="ARQ376" s="10"/>
      <c r="ARR376" s="10"/>
      <c r="ARY376" s="10"/>
      <c r="ARZ376" s="10"/>
      <c r="ASG376" s="10"/>
      <c r="ASH376" s="10"/>
      <c r="ASO376" s="10"/>
      <c r="ASP376" s="10"/>
      <c r="ASW376" s="10"/>
      <c r="ASX376" s="10"/>
      <c r="ATE376" s="10"/>
      <c r="ATF376" s="10"/>
      <c r="ATM376" s="10"/>
      <c r="ATN376" s="10"/>
      <c r="ATU376" s="10"/>
      <c r="ATV376" s="10"/>
      <c r="AUC376" s="10"/>
      <c r="AUD376" s="10"/>
      <c r="AUK376" s="10"/>
      <c r="AUL376" s="10"/>
      <c r="AUS376" s="10"/>
      <c r="AUT376" s="10"/>
      <c r="AVA376" s="10"/>
      <c r="AVB376" s="10"/>
      <c r="AVI376" s="10"/>
      <c r="AVJ376" s="10"/>
      <c r="AVQ376" s="10"/>
      <c r="AVR376" s="10"/>
      <c r="AVY376" s="10"/>
      <c r="AVZ376" s="10"/>
      <c r="AWG376" s="10"/>
      <c r="AWH376" s="10"/>
      <c r="AWO376" s="10"/>
      <c r="AWP376" s="10"/>
      <c r="AWW376" s="10"/>
      <c r="AWX376" s="10"/>
      <c r="AXE376" s="10"/>
      <c r="AXF376" s="10"/>
      <c r="AXM376" s="10"/>
      <c r="AXN376" s="10"/>
      <c r="AXU376" s="10"/>
      <c r="AXV376" s="10"/>
      <c r="AYC376" s="10"/>
      <c r="AYD376" s="10"/>
      <c r="AYK376" s="10"/>
      <c r="AYL376" s="10"/>
      <c r="AYS376" s="10"/>
      <c r="AYT376" s="10"/>
      <c r="AZA376" s="10"/>
      <c r="AZB376" s="10"/>
      <c r="AZI376" s="10"/>
      <c r="AZJ376" s="10"/>
      <c r="AZQ376" s="10"/>
      <c r="AZR376" s="10"/>
      <c r="AZY376" s="10"/>
      <c r="AZZ376" s="10"/>
      <c r="BAG376" s="10"/>
      <c r="BAH376" s="10"/>
      <c r="BAO376" s="10"/>
      <c r="BAP376" s="10"/>
      <c r="BAW376" s="10"/>
      <c r="BAX376" s="10"/>
      <c r="BBE376" s="10"/>
      <c r="BBF376" s="10"/>
      <c r="BBM376" s="10"/>
      <c r="BBN376" s="10"/>
      <c r="BBU376" s="10"/>
      <c r="BBV376" s="10"/>
      <c r="BCC376" s="10"/>
      <c r="BCD376" s="10"/>
      <c r="BCK376" s="10"/>
      <c r="BCL376" s="10"/>
      <c r="BCS376" s="10"/>
      <c r="BCT376" s="10"/>
      <c r="BDA376" s="10"/>
      <c r="BDB376" s="10"/>
      <c r="BDI376" s="10"/>
      <c r="BDJ376" s="10"/>
      <c r="BDQ376" s="10"/>
      <c r="BDR376" s="10"/>
      <c r="BDY376" s="10"/>
      <c r="BDZ376" s="10"/>
      <c r="BEG376" s="10"/>
      <c r="BEH376" s="10"/>
      <c r="BEO376" s="10"/>
      <c r="BEP376" s="10"/>
      <c r="BEW376" s="10"/>
      <c r="BEX376" s="10"/>
      <c r="BFE376" s="10"/>
      <c r="BFF376" s="10"/>
      <c r="BFM376" s="10"/>
      <c r="BFN376" s="10"/>
      <c r="BFU376" s="10"/>
      <c r="BFV376" s="10"/>
      <c r="BGC376" s="10"/>
      <c r="BGD376" s="10"/>
      <c r="BGK376" s="10"/>
      <c r="BGL376" s="10"/>
      <c r="BGS376" s="10"/>
      <c r="BGT376" s="10"/>
      <c r="BHA376" s="10"/>
      <c r="BHB376" s="10"/>
      <c r="BHI376" s="10"/>
      <c r="BHJ376" s="10"/>
      <c r="BHQ376" s="10"/>
      <c r="BHR376" s="10"/>
      <c r="BHY376" s="10"/>
      <c r="BHZ376" s="10"/>
      <c r="BIG376" s="10"/>
      <c r="BIH376" s="10"/>
      <c r="BIO376" s="10"/>
      <c r="BIP376" s="10"/>
      <c r="BIW376" s="10"/>
      <c r="BIX376" s="10"/>
      <c r="BJE376" s="10"/>
      <c r="BJF376" s="10"/>
      <c r="BJM376" s="10"/>
      <c r="BJN376" s="10"/>
      <c r="BJU376" s="10"/>
      <c r="BJV376" s="10"/>
      <c r="BKC376" s="10"/>
      <c r="BKD376" s="10"/>
      <c r="BKK376" s="10"/>
      <c r="BKL376" s="10"/>
      <c r="BKS376" s="10"/>
      <c r="BKT376" s="10"/>
      <c r="BLA376" s="10"/>
      <c r="BLB376" s="10"/>
      <c r="BLI376" s="10"/>
      <c r="BLJ376" s="10"/>
      <c r="BLQ376" s="10"/>
      <c r="BLR376" s="10"/>
      <c r="BLY376" s="10"/>
      <c r="BLZ376" s="10"/>
      <c r="BMG376" s="10"/>
      <c r="BMH376" s="10"/>
      <c r="BMO376" s="10"/>
      <c r="BMP376" s="10"/>
      <c r="BMW376" s="10"/>
      <c r="BMX376" s="10"/>
      <c r="BNE376" s="10"/>
      <c r="BNF376" s="10"/>
      <c r="BNM376" s="10"/>
      <c r="BNN376" s="10"/>
      <c r="BNU376" s="10"/>
      <c r="BNV376" s="10"/>
      <c r="BOC376" s="10"/>
      <c r="BOD376" s="10"/>
      <c r="BOK376" s="10"/>
      <c r="BOL376" s="10"/>
      <c r="BOS376" s="10"/>
      <c r="BOT376" s="10"/>
      <c r="BPA376" s="10"/>
      <c r="BPB376" s="10"/>
      <c r="BPI376" s="10"/>
      <c r="BPJ376" s="10"/>
      <c r="BPQ376" s="10"/>
      <c r="BPR376" s="10"/>
      <c r="BPY376" s="10"/>
      <c r="BPZ376" s="10"/>
      <c r="BQG376" s="10"/>
      <c r="BQH376" s="10"/>
      <c r="BQO376" s="10"/>
      <c r="BQP376" s="10"/>
      <c r="BQW376" s="10"/>
      <c r="BQX376" s="10"/>
      <c r="BRE376" s="10"/>
      <c r="BRF376" s="10"/>
      <c r="BRM376" s="10"/>
      <c r="BRN376" s="10"/>
      <c r="BRU376" s="10"/>
      <c r="BRV376" s="10"/>
      <c r="BSC376" s="10"/>
      <c r="BSD376" s="10"/>
      <c r="BSK376" s="10"/>
      <c r="BSL376" s="10"/>
      <c r="BSS376" s="10"/>
      <c r="BST376" s="10"/>
      <c r="BTA376" s="10"/>
      <c r="BTB376" s="10"/>
      <c r="BTI376" s="10"/>
      <c r="BTJ376" s="10"/>
      <c r="BTQ376" s="10"/>
      <c r="BTR376" s="10"/>
      <c r="BTY376" s="10"/>
      <c r="BTZ376" s="10"/>
      <c r="BUG376" s="10"/>
      <c r="BUH376" s="10"/>
      <c r="BUO376" s="10"/>
      <c r="BUP376" s="10"/>
      <c r="BUW376" s="10"/>
      <c r="BUX376" s="10"/>
      <c r="BVE376" s="10"/>
      <c r="BVF376" s="10"/>
      <c r="BVM376" s="10"/>
      <c r="BVN376" s="10"/>
      <c r="BVU376" s="10"/>
      <c r="BVV376" s="10"/>
      <c r="BWC376" s="10"/>
      <c r="BWD376" s="10"/>
      <c r="BWK376" s="10"/>
      <c r="BWL376" s="10"/>
      <c r="BWS376" s="10"/>
      <c r="BWT376" s="10"/>
      <c r="BXA376" s="10"/>
      <c r="BXB376" s="10"/>
      <c r="BXI376" s="10"/>
      <c r="BXJ376" s="10"/>
      <c r="BXQ376" s="10"/>
      <c r="BXR376" s="10"/>
      <c r="BXY376" s="10"/>
      <c r="BXZ376" s="10"/>
      <c r="BYG376" s="10"/>
      <c r="BYH376" s="10"/>
      <c r="BYO376" s="10"/>
      <c r="BYP376" s="10"/>
      <c r="BYW376" s="10"/>
      <c r="BYX376" s="10"/>
      <c r="BZE376" s="10"/>
      <c r="BZF376" s="10"/>
      <c r="BZM376" s="10"/>
      <c r="BZN376" s="10"/>
      <c r="BZU376" s="10"/>
      <c r="BZV376" s="10"/>
      <c r="CAC376" s="10"/>
      <c r="CAD376" s="10"/>
      <c r="CAK376" s="10"/>
      <c r="CAL376" s="10"/>
      <c r="CAS376" s="10"/>
      <c r="CAT376" s="10"/>
      <c r="CBA376" s="10"/>
      <c r="CBB376" s="10"/>
      <c r="CBI376" s="10"/>
      <c r="CBJ376" s="10"/>
      <c r="CBQ376" s="10"/>
      <c r="CBR376" s="10"/>
      <c r="CBY376" s="10"/>
      <c r="CBZ376" s="10"/>
      <c r="CCG376" s="10"/>
      <c r="CCH376" s="10"/>
      <c r="CCO376" s="10"/>
      <c r="CCP376" s="10"/>
      <c r="CCW376" s="10"/>
      <c r="CCX376" s="10"/>
      <c r="CDE376" s="10"/>
      <c r="CDF376" s="10"/>
      <c r="CDM376" s="10"/>
      <c r="CDN376" s="10"/>
      <c r="CDU376" s="10"/>
      <c r="CDV376" s="10"/>
      <c r="CEC376" s="10"/>
      <c r="CED376" s="10"/>
      <c r="CEK376" s="10"/>
      <c r="CEL376" s="10"/>
      <c r="CES376" s="10"/>
      <c r="CET376" s="10"/>
      <c r="CFA376" s="10"/>
      <c r="CFB376" s="10"/>
      <c r="CFI376" s="10"/>
      <c r="CFJ376" s="10"/>
      <c r="CFQ376" s="10"/>
      <c r="CFR376" s="10"/>
      <c r="CFY376" s="10"/>
      <c r="CFZ376" s="10"/>
      <c r="CGG376" s="10"/>
      <c r="CGH376" s="10"/>
      <c r="CGO376" s="10"/>
      <c r="CGP376" s="10"/>
      <c r="CGW376" s="10"/>
      <c r="CGX376" s="10"/>
      <c r="CHE376" s="10"/>
      <c r="CHF376" s="10"/>
      <c r="CHM376" s="10"/>
      <c r="CHN376" s="10"/>
      <c r="CHU376" s="10"/>
      <c r="CHV376" s="10"/>
      <c r="CIC376" s="10"/>
      <c r="CID376" s="10"/>
      <c r="CIK376" s="10"/>
      <c r="CIL376" s="10"/>
      <c r="CIS376" s="10"/>
      <c r="CIT376" s="10"/>
      <c r="CJA376" s="10"/>
      <c r="CJB376" s="10"/>
      <c r="CJI376" s="10"/>
      <c r="CJJ376" s="10"/>
      <c r="CJQ376" s="10"/>
      <c r="CJR376" s="10"/>
      <c r="CJY376" s="10"/>
      <c r="CJZ376" s="10"/>
      <c r="CKG376" s="10"/>
      <c r="CKH376" s="10"/>
      <c r="CKO376" s="10"/>
      <c r="CKP376" s="10"/>
      <c r="CKW376" s="10"/>
      <c r="CKX376" s="10"/>
      <c r="CLE376" s="10"/>
      <c r="CLF376" s="10"/>
      <c r="CLM376" s="10"/>
      <c r="CLN376" s="10"/>
      <c r="CLU376" s="10"/>
      <c r="CLV376" s="10"/>
      <c r="CMC376" s="10"/>
      <c r="CMD376" s="10"/>
      <c r="CMK376" s="10"/>
      <c r="CML376" s="10"/>
      <c r="CMS376" s="10"/>
      <c r="CMT376" s="10"/>
      <c r="CNA376" s="10"/>
      <c r="CNB376" s="10"/>
      <c r="CNI376" s="10"/>
      <c r="CNJ376" s="10"/>
      <c r="CNQ376" s="10"/>
      <c r="CNR376" s="10"/>
      <c r="CNY376" s="10"/>
      <c r="CNZ376" s="10"/>
      <c r="COG376" s="10"/>
      <c r="COH376" s="10"/>
      <c r="COO376" s="10"/>
      <c r="COP376" s="10"/>
      <c r="COW376" s="10"/>
      <c r="COX376" s="10"/>
      <c r="CPE376" s="10"/>
      <c r="CPF376" s="10"/>
      <c r="CPM376" s="10"/>
      <c r="CPN376" s="10"/>
      <c r="CPU376" s="10"/>
      <c r="CPV376" s="10"/>
      <c r="CQC376" s="10"/>
      <c r="CQD376" s="10"/>
      <c r="CQK376" s="10"/>
      <c r="CQL376" s="10"/>
      <c r="CQS376" s="10"/>
      <c r="CQT376" s="10"/>
      <c r="CRA376" s="10"/>
      <c r="CRB376" s="10"/>
      <c r="CRI376" s="10"/>
      <c r="CRJ376" s="10"/>
      <c r="CRQ376" s="10"/>
      <c r="CRR376" s="10"/>
      <c r="CRY376" s="10"/>
      <c r="CRZ376" s="10"/>
      <c r="CSG376" s="10"/>
      <c r="CSH376" s="10"/>
      <c r="CSO376" s="10"/>
      <c r="CSP376" s="10"/>
      <c r="CSW376" s="10"/>
      <c r="CSX376" s="10"/>
      <c r="CTE376" s="10"/>
      <c r="CTF376" s="10"/>
      <c r="CTM376" s="10"/>
      <c r="CTN376" s="10"/>
      <c r="CTU376" s="10"/>
      <c r="CTV376" s="10"/>
      <c r="CUC376" s="10"/>
      <c r="CUD376" s="10"/>
      <c r="CUK376" s="10"/>
      <c r="CUL376" s="10"/>
      <c r="CUS376" s="10"/>
      <c r="CUT376" s="10"/>
      <c r="CVA376" s="10"/>
      <c r="CVB376" s="10"/>
      <c r="CVI376" s="10"/>
      <c r="CVJ376" s="10"/>
      <c r="CVQ376" s="10"/>
      <c r="CVR376" s="10"/>
      <c r="CVY376" s="10"/>
      <c r="CVZ376" s="10"/>
      <c r="CWG376" s="10"/>
      <c r="CWH376" s="10"/>
      <c r="CWO376" s="10"/>
      <c r="CWP376" s="10"/>
      <c r="CWW376" s="10"/>
      <c r="CWX376" s="10"/>
      <c r="CXE376" s="10"/>
      <c r="CXF376" s="10"/>
      <c r="CXM376" s="10"/>
      <c r="CXN376" s="10"/>
      <c r="CXU376" s="10"/>
      <c r="CXV376" s="10"/>
      <c r="CYC376" s="10"/>
      <c r="CYD376" s="10"/>
      <c r="CYK376" s="10"/>
      <c r="CYL376" s="10"/>
      <c r="CYS376" s="10"/>
      <c r="CYT376" s="10"/>
      <c r="CZA376" s="10"/>
      <c r="CZB376" s="10"/>
      <c r="CZI376" s="10"/>
      <c r="CZJ376" s="10"/>
      <c r="CZQ376" s="10"/>
      <c r="CZR376" s="10"/>
      <c r="CZY376" s="10"/>
      <c r="CZZ376" s="10"/>
      <c r="DAG376" s="10"/>
      <c r="DAH376" s="10"/>
      <c r="DAO376" s="10"/>
      <c r="DAP376" s="10"/>
      <c r="DAW376" s="10"/>
      <c r="DAX376" s="10"/>
      <c r="DBE376" s="10"/>
      <c r="DBF376" s="10"/>
      <c r="DBM376" s="10"/>
      <c r="DBN376" s="10"/>
      <c r="DBU376" s="10"/>
      <c r="DBV376" s="10"/>
      <c r="DCC376" s="10"/>
      <c r="DCD376" s="10"/>
      <c r="DCK376" s="10"/>
      <c r="DCL376" s="10"/>
      <c r="DCS376" s="10"/>
      <c r="DCT376" s="10"/>
      <c r="DDA376" s="10"/>
      <c r="DDB376" s="10"/>
      <c r="DDI376" s="10"/>
      <c r="DDJ376" s="10"/>
      <c r="DDQ376" s="10"/>
      <c r="DDR376" s="10"/>
      <c r="DDY376" s="10"/>
      <c r="DDZ376" s="10"/>
      <c r="DEG376" s="10"/>
      <c r="DEH376" s="10"/>
      <c r="DEO376" s="10"/>
      <c r="DEP376" s="10"/>
      <c r="DEW376" s="10"/>
      <c r="DEX376" s="10"/>
      <c r="DFE376" s="10"/>
      <c r="DFF376" s="10"/>
      <c r="DFM376" s="10"/>
      <c r="DFN376" s="10"/>
      <c r="DFU376" s="10"/>
      <c r="DFV376" s="10"/>
      <c r="DGC376" s="10"/>
      <c r="DGD376" s="10"/>
      <c r="DGK376" s="10"/>
      <c r="DGL376" s="10"/>
      <c r="DGS376" s="10"/>
      <c r="DGT376" s="10"/>
      <c r="DHA376" s="10"/>
      <c r="DHB376" s="10"/>
      <c r="DHI376" s="10"/>
      <c r="DHJ376" s="10"/>
      <c r="DHQ376" s="10"/>
      <c r="DHR376" s="10"/>
      <c r="DHY376" s="10"/>
      <c r="DHZ376" s="10"/>
      <c r="DIG376" s="10"/>
      <c r="DIH376" s="10"/>
      <c r="DIO376" s="10"/>
      <c r="DIP376" s="10"/>
      <c r="DIW376" s="10"/>
      <c r="DIX376" s="10"/>
      <c r="DJE376" s="10"/>
      <c r="DJF376" s="10"/>
      <c r="DJM376" s="10"/>
      <c r="DJN376" s="10"/>
      <c r="DJU376" s="10"/>
      <c r="DJV376" s="10"/>
      <c r="DKC376" s="10"/>
      <c r="DKD376" s="10"/>
      <c r="DKK376" s="10"/>
      <c r="DKL376" s="10"/>
      <c r="DKS376" s="10"/>
      <c r="DKT376" s="10"/>
      <c r="DLA376" s="10"/>
      <c r="DLB376" s="10"/>
      <c r="DLI376" s="10"/>
      <c r="DLJ376" s="10"/>
      <c r="DLQ376" s="10"/>
      <c r="DLR376" s="10"/>
      <c r="DLY376" s="10"/>
      <c r="DLZ376" s="10"/>
      <c r="DMG376" s="10"/>
      <c r="DMH376" s="10"/>
      <c r="DMO376" s="10"/>
      <c r="DMP376" s="10"/>
      <c r="DMW376" s="10"/>
      <c r="DMX376" s="10"/>
      <c r="DNE376" s="10"/>
      <c r="DNF376" s="10"/>
      <c r="DNM376" s="10"/>
      <c r="DNN376" s="10"/>
      <c r="DNU376" s="10"/>
      <c r="DNV376" s="10"/>
      <c r="DOC376" s="10"/>
      <c r="DOD376" s="10"/>
      <c r="DOK376" s="10"/>
      <c r="DOL376" s="10"/>
      <c r="DOS376" s="10"/>
      <c r="DOT376" s="10"/>
      <c r="DPA376" s="10"/>
      <c r="DPB376" s="10"/>
      <c r="DPI376" s="10"/>
      <c r="DPJ376" s="10"/>
      <c r="DPQ376" s="10"/>
      <c r="DPR376" s="10"/>
      <c r="DPY376" s="10"/>
      <c r="DPZ376" s="10"/>
      <c r="DQG376" s="10"/>
      <c r="DQH376" s="10"/>
      <c r="DQO376" s="10"/>
      <c r="DQP376" s="10"/>
      <c r="DQW376" s="10"/>
      <c r="DQX376" s="10"/>
      <c r="DRE376" s="10"/>
      <c r="DRF376" s="10"/>
      <c r="DRM376" s="10"/>
      <c r="DRN376" s="10"/>
      <c r="DRU376" s="10"/>
      <c r="DRV376" s="10"/>
      <c r="DSC376" s="10"/>
      <c r="DSD376" s="10"/>
      <c r="DSK376" s="10"/>
      <c r="DSL376" s="10"/>
      <c r="DSS376" s="10"/>
      <c r="DST376" s="10"/>
      <c r="DTA376" s="10"/>
      <c r="DTB376" s="10"/>
      <c r="DTI376" s="10"/>
      <c r="DTJ376" s="10"/>
      <c r="DTQ376" s="10"/>
      <c r="DTR376" s="10"/>
      <c r="DTY376" s="10"/>
      <c r="DTZ376" s="10"/>
      <c r="DUG376" s="10"/>
      <c r="DUH376" s="10"/>
      <c r="DUO376" s="10"/>
      <c r="DUP376" s="10"/>
      <c r="DUW376" s="10"/>
      <c r="DUX376" s="10"/>
      <c r="DVE376" s="10"/>
      <c r="DVF376" s="10"/>
      <c r="DVM376" s="10"/>
      <c r="DVN376" s="10"/>
      <c r="DVU376" s="10"/>
      <c r="DVV376" s="10"/>
      <c r="DWC376" s="10"/>
      <c r="DWD376" s="10"/>
      <c r="DWK376" s="10"/>
      <c r="DWL376" s="10"/>
      <c r="DWS376" s="10"/>
      <c r="DWT376" s="10"/>
      <c r="DXA376" s="10"/>
      <c r="DXB376" s="10"/>
      <c r="DXI376" s="10"/>
      <c r="DXJ376" s="10"/>
      <c r="DXQ376" s="10"/>
      <c r="DXR376" s="10"/>
      <c r="DXY376" s="10"/>
      <c r="DXZ376" s="10"/>
      <c r="DYG376" s="10"/>
      <c r="DYH376" s="10"/>
      <c r="DYO376" s="10"/>
      <c r="DYP376" s="10"/>
      <c r="DYW376" s="10"/>
      <c r="DYX376" s="10"/>
      <c r="DZE376" s="10"/>
      <c r="DZF376" s="10"/>
      <c r="DZM376" s="10"/>
      <c r="DZN376" s="10"/>
      <c r="DZU376" s="10"/>
      <c r="DZV376" s="10"/>
      <c r="EAC376" s="10"/>
      <c r="EAD376" s="10"/>
      <c r="EAK376" s="10"/>
      <c r="EAL376" s="10"/>
      <c r="EAS376" s="10"/>
      <c r="EAT376" s="10"/>
      <c r="EBA376" s="10"/>
      <c r="EBB376" s="10"/>
      <c r="EBI376" s="10"/>
      <c r="EBJ376" s="10"/>
      <c r="EBQ376" s="10"/>
      <c r="EBR376" s="10"/>
      <c r="EBY376" s="10"/>
      <c r="EBZ376" s="10"/>
      <c r="ECG376" s="10"/>
      <c r="ECH376" s="10"/>
      <c r="ECO376" s="10"/>
      <c r="ECP376" s="10"/>
      <c r="ECW376" s="10"/>
      <c r="ECX376" s="10"/>
      <c r="EDE376" s="10"/>
      <c r="EDF376" s="10"/>
      <c r="EDM376" s="10"/>
      <c r="EDN376" s="10"/>
      <c r="EDU376" s="10"/>
      <c r="EDV376" s="10"/>
      <c r="EEC376" s="10"/>
      <c r="EED376" s="10"/>
      <c r="EEK376" s="10"/>
      <c r="EEL376" s="10"/>
      <c r="EES376" s="10"/>
      <c r="EET376" s="10"/>
      <c r="EFA376" s="10"/>
      <c r="EFB376" s="10"/>
      <c r="EFI376" s="10"/>
      <c r="EFJ376" s="10"/>
      <c r="EFQ376" s="10"/>
      <c r="EFR376" s="10"/>
      <c r="EFY376" s="10"/>
      <c r="EFZ376" s="10"/>
      <c r="EGG376" s="10"/>
      <c r="EGH376" s="10"/>
      <c r="EGO376" s="10"/>
      <c r="EGP376" s="10"/>
      <c r="EGW376" s="10"/>
      <c r="EGX376" s="10"/>
      <c r="EHE376" s="10"/>
      <c r="EHF376" s="10"/>
      <c r="EHM376" s="10"/>
      <c r="EHN376" s="10"/>
      <c r="EHU376" s="10"/>
      <c r="EHV376" s="10"/>
      <c r="EIC376" s="10"/>
      <c r="EID376" s="10"/>
      <c r="EIK376" s="10"/>
      <c r="EIL376" s="10"/>
      <c r="EIS376" s="10"/>
      <c r="EIT376" s="10"/>
      <c r="EJA376" s="10"/>
      <c r="EJB376" s="10"/>
      <c r="EJI376" s="10"/>
      <c r="EJJ376" s="10"/>
      <c r="EJQ376" s="10"/>
      <c r="EJR376" s="10"/>
      <c r="EJY376" s="10"/>
      <c r="EJZ376" s="10"/>
      <c r="EKG376" s="10"/>
      <c r="EKH376" s="10"/>
      <c r="EKO376" s="10"/>
      <c r="EKP376" s="10"/>
      <c r="EKW376" s="10"/>
      <c r="EKX376" s="10"/>
      <c r="ELE376" s="10"/>
      <c r="ELF376" s="10"/>
      <c r="ELM376" s="10"/>
      <c r="ELN376" s="10"/>
      <c r="ELU376" s="10"/>
      <c r="ELV376" s="10"/>
      <c r="EMC376" s="10"/>
      <c r="EMD376" s="10"/>
      <c r="EMK376" s="10"/>
      <c r="EML376" s="10"/>
      <c r="EMS376" s="10"/>
      <c r="EMT376" s="10"/>
      <c r="ENA376" s="10"/>
      <c r="ENB376" s="10"/>
      <c r="ENI376" s="10"/>
      <c r="ENJ376" s="10"/>
      <c r="ENQ376" s="10"/>
      <c r="ENR376" s="10"/>
      <c r="ENY376" s="10"/>
      <c r="ENZ376" s="10"/>
      <c r="EOG376" s="10"/>
      <c r="EOH376" s="10"/>
      <c r="EOO376" s="10"/>
      <c r="EOP376" s="10"/>
      <c r="EOW376" s="10"/>
      <c r="EOX376" s="10"/>
      <c r="EPE376" s="10"/>
      <c r="EPF376" s="10"/>
      <c r="EPM376" s="10"/>
      <c r="EPN376" s="10"/>
      <c r="EPU376" s="10"/>
      <c r="EPV376" s="10"/>
      <c r="EQC376" s="10"/>
      <c r="EQD376" s="10"/>
      <c r="EQK376" s="10"/>
      <c r="EQL376" s="10"/>
      <c r="EQS376" s="10"/>
      <c r="EQT376" s="10"/>
      <c r="ERA376" s="10"/>
      <c r="ERB376" s="10"/>
      <c r="ERI376" s="10"/>
      <c r="ERJ376" s="10"/>
      <c r="ERQ376" s="10"/>
      <c r="ERR376" s="10"/>
      <c r="ERY376" s="10"/>
      <c r="ERZ376" s="10"/>
      <c r="ESG376" s="10"/>
      <c r="ESH376" s="10"/>
      <c r="ESO376" s="10"/>
      <c r="ESP376" s="10"/>
      <c r="ESW376" s="10"/>
      <c r="ESX376" s="10"/>
      <c r="ETE376" s="10"/>
      <c r="ETF376" s="10"/>
      <c r="ETM376" s="10"/>
      <c r="ETN376" s="10"/>
      <c r="ETU376" s="10"/>
      <c r="ETV376" s="10"/>
      <c r="EUC376" s="10"/>
      <c r="EUD376" s="10"/>
      <c r="EUK376" s="10"/>
      <c r="EUL376" s="10"/>
      <c r="EUS376" s="10"/>
      <c r="EUT376" s="10"/>
      <c r="EVA376" s="10"/>
      <c r="EVB376" s="10"/>
      <c r="EVI376" s="10"/>
      <c r="EVJ376" s="10"/>
      <c r="EVQ376" s="10"/>
      <c r="EVR376" s="10"/>
      <c r="EVY376" s="10"/>
      <c r="EVZ376" s="10"/>
      <c r="EWG376" s="10"/>
      <c r="EWH376" s="10"/>
      <c r="EWO376" s="10"/>
      <c r="EWP376" s="10"/>
      <c r="EWW376" s="10"/>
      <c r="EWX376" s="10"/>
      <c r="EXE376" s="10"/>
      <c r="EXF376" s="10"/>
      <c r="EXM376" s="10"/>
      <c r="EXN376" s="10"/>
      <c r="EXU376" s="10"/>
      <c r="EXV376" s="10"/>
      <c r="EYC376" s="10"/>
      <c r="EYD376" s="10"/>
      <c r="EYK376" s="10"/>
      <c r="EYL376" s="10"/>
      <c r="EYS376" s="10"/>
      <c r="EYT376" s="10"/>
      <c r="EZA376" s="10"/>
      <c r="EZB376" s="10"/>
      <c r="EZI376" s="10"/>
      <c r="EZJ376" s="10"/>
      <c r="EZQ376" s="10"/>
      <c r="EZR376" s="10"/>
      <c r="EZY376" s="10"/>
      <c r="EZZ376" s="10"/>
      <c r="FAG376" s="10"/>
      <c r="FAH376" s="10"/>
      <c r="FAO376" s="10"/>
      <c r="FAP376" s="10"/>
      <c r="FAW376" s="10"/>
      <c r="FAX376" s="10"/>
      <c r="FBE376" s="10"/>
      <c r="FBF376" s="10"/>
      <c r="FBM376" s="10"/>
      <c r="FBN376" s="10"/>
      <c r="FBU376" s="10"/>
      <c r="FBV376" s="10"/>
      <c r="FCC376" s="10"/>
      <c r="FCD376" s="10"/>
      <c r="FCK376" s="10"/>
      <c r="FCL376" s="10"/>
      <c r="FCS376" s="10"/>
      <c r="FCT376" s="10"/>
      <c r="FDA376" s="10"/>
      <c r="FDB376" s="10"/>
      <c r="FDI376" s="10"/>
      <c r="FDJ376" s="10"/>
      <c r="FDQ376" s="10"/>
      <c r="FDR376" s="10"/>
      <c r="FDY376" s="10"/>
      <c r="FDZ376" s="10"/>
      <c r="FEG376" s="10"/>
      <c r="FEH376" s="10"/>
      <c r="FEO376" s="10"/>
      <c r="FEP376" s="10"/>
      <c r="FEW376" s="10"/>
      <c r="FEX376" s="10"/>
      <c r="FFE376" s="10"/>
      <c r="FFF376" s="10"/>
      <c r="FFM376" s="10"/>
      <c r="FFN376" s="10"/>
      <c r="FFU376" s="10"/>
      <c r="FFV376" s="10"/>
      <c r="FGC376" s="10"/>
      <c r="FGD376" s="10"/>
      <c r="FGK376" s="10"/>
      <c r="FGL376" s="10"/>
      <c r="FGS376" s="10"/>
      <c r="FGT376" s="10"/>
      <c r="FHA376" s="10"/>
      <c r="FHB376" s="10"/>
      <c r="FHI376" s="10"/>
      <c r="FHJ376" s="10"/>
      <c r="FHQ376" s="10"/>
      <c r="FHR376" s="10"/>
      <c r="FHY376" s="10"/>
      <c r="FHZ376" s="10"/>
      <c r="FIG376" s="10"/>
      <c r="FIH376" s="10"/>
      <c r="FIO376" s="10"/>
      <c r="FIP376" s="10"/>
      <c r="FIW376" s="10"/>
      <c r="FIX376" s="10"/>
      <c r="FJE376" s="10"/>
      <c r="FJF376" s="10"/>
      <c r="FJM376" s="10"/>
      <c r="FJN376" s="10"/>
      <c r="FJU376" s="10"/>
      <c r="FJV376" s="10"/>
      <c r="FKC376" s="10"/>
      <c r="FKD376" s="10"/>
      <c r="FKK376" s="10"/>
      <c r="FKL376" s="10"/>
      <c r="FKS376" s="10"/>
      <c r="FKT376" s="10"/>
      <c r="FLA376" s="10"/>
      <c r="FLB376" s="10"/>
      <c r="FLI376" s="10"/>
      <c r="FLJ376" s="10"/>
      <c r="FLQ376" s="10"/>
      <c r="FLR376" s="10"/>
      <c r="FLY376" s="10"/>
      <c r="FLZ376" s="10"/>
      <c r="FMG376" s="10"/>
      <c r="FMH376" s="10"/>
      <c r="FMO376" s="10"/>
      <c r="FMP376" s="10"/>
      <c r="FMW376" s="10"/>
      <c r="FMX376" s="10"/>
      <c r="FNE376" s="10"/>
      <c r="FNF376" s="10"/>
      <c r="FNM376" s="10"/>
      <c r="FNN376" s="10"/>
      <c r="FNU376" s="10"/>
      <c r="FNV376" s="10"/>
      <c r="FOC376" s="10"/>
      <c r="FOD376" s="10"/>
      <c r="FOK376" s="10"/>
      <c r="FOL376" s="10"/>
      <c r="FOS376" s="10"/>
      <c r="FOT376" s="10"/>
      <c r="FPA376" s="10"/>
      <c r="FPB376" s="10"/>
      <c r="FPI376" s="10"/>
      <c r="FPJ376" s="10"/>
      <c r="FPQ376" s="10"/>
      <c r="FPR376" s="10"/>
      <c r="FPY376" s="10"/>
      <c r="FPZ376" s="10"/>
      <c r="FQG376" s="10"/>
      <c r="FQH376" s="10"/>
      <c r="FQO376" s="10"/>
      <c r="FQP376" s="10"/>
      <c r="FQW376" s="10"/>
      <c r="FQX376" s="10"/>
      <c r="FRE376" s="10"/>
      <c r="FRF376" s="10"/>
      <c r="FRM376" s="10"/>
      <c r="FRN376" s="10"/>
      <c r="FRU376" s="10"/>
      <c r="FRV376" s="10"/>
      <c r="FSC376" s="10"/>
      <c r="FSD376" s="10"/>
      <c r="FSK376" s="10"/>
      <c r="FSL376" s="10"/>
      <c r="FSS376" s="10"/>
      <c r="FST376" s="10"/>
      <c r="FTA376" s="10"/>
      <c r="FTB376" s="10"/>
      <c r="FTI376" s="10"/>
      <c r="FTJ376" s="10"/>
      <c r="FTQ376" s="10"/>
      <c r="FTR376" s="10"/>
      <c r="FTY376" s="10"/>
      <c r="FTZ376" s="10"/>
      <c r="FUG376" s="10"/>
      <c r="FUH376" s="10"/>
      <c r="FUO376" s="10"/>
      <c r="FUP376" s="10"/>
      <c r="FUW376" s="10"/>
      <c r="FUX376" s="10"/>
      <c r="FVE376" s="10"/>
      <c r="FVF376" s="10"/>
      <c r="FVM376" s="10"/>
      <c r="FVN376" s="10"/>
      <c r="FVU376" s="10"/>
      <c r="FVV376" s="10"/>
      <c r="FWC376" s="10"/>
      <c r="FWD376" s="10"/>
      <c r="FWK376" s="10"/>
      <c r="FWL376" s="10"/>
      <c r="FWS376" s="10"/>
      <c r="FWT376" s="10"/>
      <c r="FXA376" s="10"/>
      <c r="FXB376" s="10"/>
      <c r="FXI376" s="10"/>
      <c r="FXJ376" s="10"/>
      <c r="FXQ376" s="10"/>
      <c r="FXR376" s="10"/>
      <c r="FXY376" s="10"/>
      <c r="FXZ376" s="10"/>
      <c r="FYG376" s="10"/>
      <c r="FYH376" s="10"/>
      <c r="FYO376" s="10"/>
      <c r="FYP376" s="10"/>
      <c r="FYW376" s="10"/>
      <c r="FYX376" s="10"/>
      <c r="FZE376" s="10"/>
      <c r="FZF376" s="10"/>
      <c r="FZM376" s="10"/>
      <c r="FZN376" s="10"/>
      <c r="FZU376" s="10"/>
      <c r="FZV376" s="10"/>
      <c r="GAC376" s="10"/>
      <c r="GAD376" s="10"/>
      <c r="GAK376" s="10"/>
      <c r="GAL376" s="10"/>
      <c r="GAS376" s="10"/>
      <c r="GAT376" s="10"/>
      <c r="GBA376" s="10"/>
      <c r="GBB376" s="10"/>
      <c r="GBI376" s="10"/>
      <c r="GBJ376" s="10"/>
      <c r="GBQ376" s="10"/>
      <c r="GBR376" s="10"/>
      <c r="GBY376" s="10"/>
      <c r="GBZ376" s="10"/>
      <c r="GCG376" s="10"/>
      <c r="GCH376" s="10"/>
      <c r="GCO376" s="10"/>
      <c r="GCP376" s="10"/>
      <c r="GCW376" s="10"/>
      <c r="GCX376" s="10"/>
      <c r="GDE376" s="10"/>
      <c r="GDF376" s="10"/>
      <c r="GDM376" s="10"/>
      <c r="GDN376" s="10"/>
      <c r="GDU376" s="10"/>
      <c r="GDV376" s="10"/>
      <c r="GEC376" s="10"/>
      <c r="GED376" s="10"/>
      <c r="GEK376" s="10"/>
      <c r="GEL376" s="10"/>
      <c r="GES376" s="10"/>
      <c r="GET376" s="10"/>
      <c r="GFA376" s="10"/>
      <c r="GFB376" s="10"/>
      <c r="GFI376" s="10"/>
      <c r="GFJ376" s="10"/>
      <c r="GFQ376" s="10"/>
      <c r="GFR376" s="10"/>
      <c r="GFY376" s="10"/>
      <c r="GFZ376" s="10"/>
      <c r="GGG376" s="10"/>
      <c r="GGH376" s="10"/>
      <c r="GGO376" s="10"/>
      <c r="GGP376" s="10"/>
      <c r="GGW376" s="10"/>
      <c r="GGX376" s="10"/>
      <c r="GHE376" s="10"/>
      <c r="GHF376" s="10"/>
      <c r="GHM376" s="10"/>
      <c r="GHN376" s="10"/>
      <c r="GHU376" s="10"/>
      <c r="GHV376" s="10"/>
      <c r="GIC376" s="10"/>
      <c r="GID376" s="10"/>
      <c r="GIK376" s="10"/>
      <c r="GIL376" s="10"/>
      <c r="GIS376" s="10"/>
      <c r="GIT376" s="10"/>
      <c r="GJA376" s="10"/>
      <c r="GJB376" s="10"/>
      <c r="GJI376" s="10"/>
      <c r="GJJ376" s="10"/>
      <c r="GJQ376" s="10"/>
      <c r="GJR376" s="10"/>
      <c r="GJY376" s="10"/>
      <c r="GJZ376" s="10"/>
      <c r="GKG376" s="10"/>
      <c r="GKH376" s="10"/>
      <c r="GKO376" s="10"/>
      <c r="GKP376" s="10"/>
      <c r="GKW376" s="10"/>
      <c r="GKX376" s="10"/>
      <c r="GLE376" s="10"/>
      <c r="GLF376" s="10"/>
      <c r="GLM376" s="10"/>
      <c r="GLN376" s="10"/>
      <c r="GLU376" s="10"/>
      <c r="GLV376" s="10"/>
      <c r="GMC376" s="10"/>
      <c r="GMD376" s="10"/>
      <c r="GMK376" s="10"/>
      <c r="GML376" s="10"/>
      <c r="GMS376" s="10"/>
      <c r="GMT376" s="10"/>
      <c r="GNA376" s="10"/>
      <c r="GNB376" s="10"/>
      <c r="GNI376" s="10"/>
      <c r="GNJ376" s="10"/>
      <c r="GNQ376" s="10"/>
      <c r="GNR376" s="10"/>
      <c r="GNY376" s="10"/>
      <c r="GNZ376" s="10"/>
      <c r="GOG376" s="10"/>
      <c r="GOH376" s="10"/>
      <c r="GOO376" s="10"/>
      <c r="GOP376" s="10"/>
      <c r="GOW376" s="10"/>
      <c r="GOX376" s="10"/>
      <c r="GPE376" s="10"/>
      <c r="GPF376" s="10"/>
      <c r="GPM376" s="10"/>
      <c r="GPN376" s="10"/>
      <c r="GPU376" s="10"/>
      <c r="GPV376" s="10"/>
      <c r="GQC376" s="10"/>
      <c r="GQD376" s="10"/>
      <c r="GQK376" s="10"/>
      <c r="GQL376" s="10"/>
      <c r="GQS376" s="10"/>
      <c r="GQT376" s="10"/>
      <c r="GRA376" s="10"/>
      <c r="GRB376" s="10"/>
      <c r="GRI376" s="10"/>
      <c r="GRJ376" s="10"/>
      <c r="GRQ376" s="10"/>
      <c r="GRR376" s="10"/>
      <c r="GRY376" s="10"/>
      <c r="GRZ376" s="10"/>
      <c r="GSG376" s="10"/>
      <c r="GSH376" s="10"/>
      <c r="GSO376" s="10"/>
      <c r="GSP376" s="10"/>
      <c r="GSW376" s="10"/>
      <c r="GSX376" s="10"/>
      <c r="GTE376" s="10"/>
      <c r="GTF376" s="10"/>
      <c r="GTM376" s="10"/>
      <c r="GTN376" s="10"/>
      <c r="GTU376" s="10"/>
      <c r="GTV376" s="10"/>
      <c r="GUC376" s="10"/>
      <c r="GUD376" s="10"/>
      <c r="GUK376" s="10"/>
      <c r="GUL376" s="10"/>
      <c r="GUS376" s="10"/>
      <c r="GUT376" s="10"/>
      <c r="GVA376" s="10"/>
      <c r="GVB376" s="10"/>
      <c r="GVI376" s="10"/>
      <c r="GVJ376" s="10"/>
      <c r="GVQ376" s="10"/>
      <c r="GVR376" s="10"/>
      <c r="GVY376" s="10"/>
      <c r="GVZ376" s="10"/>
      <c r="GWG376" s="10"/>
      <c r="GWH376" s="10"/>
      <c r="GWO376" s="10"/>
      <c r="GWP376" s="10"/>
      <c r="GWW376" s="10"/>
      <c r="GWX376" s="10"/>
      <c r="GXE376" s="10"/>
      <c r="GXF376" s="10"/>
      <c r="GXM376" s="10"/>
      <c r="GXN376" s="10"/>
      <c r="GXU376" s="10"/>
      <c r="GXV376" s="10"/>
      <c r="GYC376" s="10"/>
      <c r="GYD376" s="10"/>
      <c r="GYK376" s="10"/>
      <c r="GYL376" s="10"/>
      <c r="GYS376" s="10"/>
      <c r="GYT376" s="10"/>
      <c r="GZA376" s="10"/>
      <c r="GZB376" s="10"/>
      <c r="GZI376" s="10"/>
      <c r="GZJ376" s="10"/>
      <c r="GZQ376" s="10"/>
      <c r="GZR376" s="10"/>
      <c r="GZY376" s="10"/>
      <c r="GZZ376" s="10"/>
      <c r="HAG376" s="10"/>
      <c r="HAH376" s="10"/>
      <c r="HAO376" s="10"/>
      <c r="HAP376" s="10"/>
      <c r="HAW376" s="10"/>
      <c r="HAX376" s="10"/>
      <c r="HBE376" s="10"/>
      <c r="HBF376" s="10"/>
      <c r="HBM376" s="10"/>
      <c r="HBN376" s="10"/>
      <c r="HBU376" s="10"/>
      <c r="HBV376" s="10"/>
      <c r="HCC376" s="10"/>
      <c r="HCD376" s="10"/>
      <c r="HCK376" s="10"/>
      <c r="HCL376" s="10"/>
      <c r="HCS376" s="10"/>
      <c r="HCT376" s="10"/>
      <c r="HDA376" s="10"/>
      <c r="HDB376" s="10"/>
      <c r="HDI376" s="10"/>
      <c r="HDJ376" s="10"/>
      <c r="HDQ376" s="10"/>
      <c r="HDR376" s="10"/>
      <c r="HDY376" s="10"/>
      <c r="HDZ376" s="10"/>
      <c r="HEG376" s="10"/>
      <c r="HEH376" s="10"/>
      <c r="HEO376" s="10"/>
      <c r="HEP376" s="10"/>
      <c r="HEW376" s="10"/>
      <c r="HEX376" s="10"/>
      <c r="HFE376" s="10"/>
      <c r="HFF376" s="10"/>
      <c r="HFM376" s="10"/>
      <c r="HFN376" s="10"/>
      <c r="HFU376" s="10"/>
      <c r="HFV376" s="10"/>
      <c r="HGC376" s="10"/>
      <c r="HGD376" s="10"/>
      <c r="HGK376" s="10"/>
      <c r="HGL376" s="10"/>
      <c r="HGS376" s="10"/>
      <c r="HGT376" s="10"/>
      <c r="HHA376" s="10"/>
      <c r="HHB376" s="10"/>
      <c r="HHI376" s="10"/>
      <c r="HHJ376" s="10"/>
      <c r="HHQ376" s="10"/>
      <c r="HHR376" s="10"/>
      <c r="HHY376" s="10"/>
      <c r="HHZ376" s="10"/>
      <c r="HIG376" s="10"/>
      <c r="HIH376" s="10"/>
      <c r="HIO376" s="10"/>
      <c r="HIP376" s="10"/>
      <c r="HIW376" s="10"/>
      <c r="HIX376" s="10"/>
      <c r="HJE376" s="10"/>
      <c r="HJF376" s="10"/>
      <c r="HJM376" s="10"/>
      <c r="HJN376" s="10"/>
      <c r="HJU376" s="10"/>
      <c r="HJV376" s="10"/>
      <c r="HKC376" s="10"/>
      <c r="HKD376" s="10"/>
      <c r="HKK376" s="10"/>
      <c r="HKL376" s="10"/>
      <c r="HKS376" s="10"/>
      <c r="HKT376" s="10"/>
      <c r="HLA376" s="10"/>
      <c r="HLB376" s="10"/>
      <c r="HLI376" s="10"/>
      <c r="HLJ376" s="10"/>
      <c r="HLQ376" s="10"/>
      <c r="HLR376" s="10"/>
      <c r="HLY376" s="10"/>
      <c r="HLZ376" s="10"/>
      <c r="HMG376" s="10"/>
      <c r="HMH376" s="10"/>
      <c r="HMO376" s="10"/>
      <c r="HMP376" s="10"/>
      <c r="HMW376" s="10"/>
      <c r="HMX376" s="10"/>
      <c r="HNE376" s="10"/>
      <c r="HNF376" s="10"/>
      <c r="HNM376" s="10"/>
      <c r="HNN376" s="10"/>
      <c r="HNU376" s="10"/>
      <c r="HNV376" s="10"/>
      <c r="HOC376" s="10"/>
      <c r="HOD376" s="10"/>
      <c r="HOK376" s="10"/>
      <c r="HOL376" s="10"/>
      <c r="HOS376" s="10"/>
      <c r="HOT376" s="10"/>
      <c r="HPA376" s="10"/>
      <c r="HPB376" s="10"/>
      <c r="HPI376" s="10"/>
      <c r="HPJ376" s="10"/>
      <c r="HPQ376" s="10"/>
      <c r="HPR376" s="10"/>
      <c r="HPY376" s="10"/>
      <c r="HPZ376" s="10"/>
      <c r="HQG376" s="10"/>
      <c r="HQH376" s="10"/>
      <c r="HQO376" s="10"/>
      <c r="HQP376" s="10"/>
      <c r="HQW376" s="10"/>
      <c r="HQX376" s="10"/>
      <c r="HRE376" s="10"/>
      <c r="HRF376" s="10"/>
      <c r="HRM376" s="10"/>
      <c r="HRN376" s="10"/>
      <c r="HRU376" s="10"/>
      <c r="HRV376" s="10"/>
      <c r="HSC376" s="10"/>
      <c r="HSD376" s="10"/>
      <c r="HSK376" s="10"/>
      <c r="HSL376" s="10"/>
      <c r="HSS376" s="10"/>
      <c r="HST376" s="10"/>
      <c r="HTA376" s="10"/>
      <c r="HTB376" s="10"/>
      <c r="HTI376" s="10"/>
      <c r="HTJ376" s="10"/>
      <c r="HTQ376" s="10"/>
      <c r="HTR376" s="10"/>
      <c r="HTY376" s="10"/>
      <c r="HTZ376" s="10"/>
      <c r="HUG376" s="10"/>
      <c r="HUH376" s="10"/>
      <c r="HUO376" s="10"/>
      <c r="HUP376" s="10"/>
      <c r="HUW376" s="10"/>
      <c r="HUX376" s="10"/>
      <c r="HVE376" s="10"/>
      <c r="HVF376" s="10"/>
      <c r="HVM376" s="10"/>
      <c r="HVN376" s="10"/>
      <c r="HVU376" s="10"/>
      <c r="HVV376" s="10"/>
      <c r="HWC376" s="10"/>
      <c r="HWD376" s="10"/>
      <c r="HWK376" s="10"/>
      <c r="HWL376" s="10"/>
      <c r="HWS376" s="10"/>
      <c r="HWT376" s="10"/>
      <c r="HXA376" s="10"/>
      <c r="HXB376" s="10"/>
      <c r="HXI376" s="10"/>
      <c r="HXJ376" s="10"/>
      <c r="HXQ376" s="10"/>
      <c r="HXR376" s="10"/>
      <c r="HXY376" s="10"/>
      <c r="HXZ376" s="10"/>
      <c r="HYG376" s="10"/>
      <c r="HYH376" s="10"/>
      <c r="HYO376" s="10"/>
      <c r="HYP376" s="10"/>
      <c r="HYW376" s="10"/>
      <c r="HYX376" s="10"/>
      <c r="HZE376" s="10"/>
      <c r="HZF376" s="10"/>
      <c r="HZM376" s="10"/>
      <c r="HZN376" s="10"/>
      <c r="HZU376" s="10"/>
      <c r="HZV376" s="10"/>
      <c r="IAC376" s="10"/>
      <c r="IAD376" s="10"/>
      <c r="IAK376" s="10"/>
      <c r="IAL376" s="10"/>
      <c r="IAS376" s="10"/>
      <c r="IAT376" s="10"/>
      <c r="IBA376" s="10"/>
      <c r="IBB376" s="10"/>
      <c r="IBI376" s="10"/>
      <c r="IBJ376" s="10"/>
      <c r="IBQ376" s="10"/>
      <c r="IBR376" s="10"/>
      <c r="IBY376" s="10"/>
      <c r="IBZ376" s="10"/>
      <c r="ICG376" s="10"/>
      <c r="ICH376" s="10"/>
      <c r="ICO376" s="10"/>
      <c r="ICP376" s="10"/>
      <c r="ICW376" s="10"/>
      <c r="ICX376" s="10"/>
      <c r="IDE376" s="10"/>
      <c r="IDF376" s="10"/>
      <c r="IDM376" s="10"/>
      <c r="IDN376" s="10"/>
      <c r="IDU376" s="10"/>
      <c r="IDV376" s="10"/>
      <c r="IEC376" s="10"/>
      <c r="IED376" s="10"/>
      <c r="IEK376" s="10"/>
      <c r="IEL376" s="10"/>
      <c r="IES376" s="10"/>
      <c r="IET376" s="10"/>
      <c r="IFA376" s="10"/>
      <c r="IFB376" s="10"/>
      <c r="IFI376" s="10"/>
      <c r="IFJ376" s="10"/>
      <c r="IFQ376" s="10"/>
      <c r="IFR376" s="10"/>
      <c r="IFY376" s="10"/>
      <c r="IFZ376" s="10"/>
      <c r="IGG376" s="10"/>
      <c r="IGH376" s="10"/>
      <c r="IGO376" s="10"/>
      <c r="IGP376" s="10"/>
      <c r="IGW376" s="10"/>
      <c r="IGX376" s="10"/>
      <c r="IHE376" s="10"/>
      <c r="IHF376" s="10"/>
      <c r="IHM376" s="10"/>
      <c r="IHN376" s="10"/>
      <c r="IHU376" s="10"/>
      <c r="IHV376" s="10"/>
      <c r="IIC376" s="10"/>
      <c r="IID376" s="10"/>
      <c r="IIK376" s="10"/>
      <c r="IIL376" s="10"/>
      <c r="IIS376" s="10"/>
      <c r="IIT376" s="10"/>
      <c r="IJA376" s="10"/>
      <c r="IJB376" s="10"/>
      <c r="IJI376" s="10"/>
      <c r="IJJ376" s="10"/>
      <c r="IJQ376" s="10"/>
      <c r="IJR376" s="10"/>
      <c r="IJY376" s="10"/>
      <c r="IJZ376" s="10"/>
      <c r="IKG376" s="10"/>
      <c r="IKH376" s="10"/>
      <c r="IKO376" s="10"/>
      <c r="IKP376" s="10"/>
      <c r="IKW376" s="10"/>
      <c r="IKX376" s="10"/>
      <c r="ILE376" s="10"/>
      <c r="ILF376" s="10"/>
      <c r="ILM376" s="10"/>
      <c r="ILN376" s="10"/>
      <c r="ILU376" s="10"/>
      <c r="ILV376" s="10"/>
      <c r="IMC376" s="10"/>
      <c r="IMD376" s="10"/>
      <c r="IMK376" s="10"/>
      <c r="IML376" s="10"/>
      <c r="IMS376" s="10"/>
      <c r="IMT376" s="10"/>
      <c r="INA376" s="10"/>
      <c r="INB376" s="10"/>
      <c r="INI376" s="10"/>
      <c r="INJ376" s="10"/>
      <c r="INQ376" s="10"/>
      <c r="INR376" s="10"/>
      <c r="INY376" s="10"/>
      <c r="INZ376" s="10"/>
      <c r="IOG376" s="10"/>
      <c r="IOH376" s="10"/>
      <c r="IOO376" s="10"/>
      <c r="IOP376" s="10"/>
      <c r="IOW376" s="10"/>
      <c r="IOX376" s="10"/>
      <c r="IPE376" s="10"/>
      <c r="IPF376" s="10"/>
      <c r="IPM376" s="10"/>
      <c r="IPN376" s="10"/>
      <c r="IPU376" s="10"/>
      <c r="IPV376" s="10"/>
      <c r="IQC376" s="10"/>
      <c r="IQD376" s="10"/>
      <c r="IQK376" s="10"/>
      <c r="IQL376" s="10"/>
      <c r="IQS376" s="10"/>
      <c r="IQT376" s="10"/>
      <c r="IRA376" s="10"/>
      <c r="IRB376" s="10"/>
      <c r="IRI376" s="10"/>
      <c r="IRJ376" s="10"/>
      <c r="IRQ376" s="10"/>
      <c r="IRR376" s="10"/>
      <c r="IRY376" s="10"/>
      <c r="IRZ376" s="10"/>
      <c r="ISG376" s="10"/>
      <c r="ISH376" s="10"/>
      <c r="ISO376" s="10"/>
      <c r="ISP376" s="10"/>
      <c r="ISW376" s="10"/>
      <c r="ISX376" s="10"/>
      <c r="ITE376" s="10"/>
      <c r="ITF376" s="10"/>
      <c r="ITM376" s="10"/>
      <c r="ITN376" s="10"/>
      <c r="ITU376" s="10"/>
      <c r="ITV376" s="10"/>
      <c r="IUC376" s="10"/>
      <c r="IUD376" s="10"/>
      <c r="IUK376" s="10"/>
      <c r="IUL376" s="10"/>
      <c r="IUS376" s="10"/>
      <c r="IUT376" s="10"/>
      <c r="IVA376" s="10"/>
      <c r="IVB376" s="10"/>
      <c r="IVI376" s="10"/>
      <c r="IVJ376" s="10"/>
      <c r="IVQ376" s="10"/>
      <c r="IVR376" s="10"/>
      <c r="IVY376" s="10"/>
      <c r="IVZ376" s="10"/>
      <c r="IWG376" s="10"/>
      <c r="IWH376" s="10"/>
      <c r="IWO376" s="10"/>
      <c r="IWP376" s="10"/>
      <c r="IWW376" s="10"/>
      <c r="IWX376" s="10"/>
      <c r="IXE376" s="10"/>
      <c r="IXF376" s="10"/>
      <c r="IXM376" s="10"/>
      <c r="IXN376" s="10"/>
      <c r="IXU376" s="10"/>
      <c r="IXV376" s="10"/>
      <c r="IYC376" s="10"/>
      <c r="IYD376" s="10"/>
      <c r="IYK376" s="10"/>
      <c r="IYL376" s="10"/>
      <c r="IYS376" s="10"/>
      <c r="IYT376" s="10"/>
      <c r="IZA376" s="10"/>
      <c r="IZB376" s="10"/>
      <c r="IZI376" s="10"/>
      <c r="IZJ376" s="10"/>
      <c r="IZQ376" s="10"/>
      <c r="IZR376" s="10"/>
      <c r="IZY376" s="10"/>
      <c r="IZZ376" s="10"/>
      <c r="JAG376" s="10"/>
      <c r="JAH376" s="10"/>
      <c r="JAO376" s="10"/>
      <c r="JAP376" s="10"/>
      <c r="JAW376" s="10"/>
      <c r="JAX376" s="10"/>
      <c r="JBE376" s="10"/>
      <c r="JBF376" s="10"/>
      <c r="JBM376" s="10"/>
      <c r="JBN376" s="10"/>
      <c r="JBU376" s="10"/>
      <c r="JBV376" s="10"/>
      <c r="JCC376" s="10"/>
      <c r="JCD376" s="10"/>
      <c r="JCK376" s="10"/>
      <c r="JCL376" s="10"/>
      <c r="JCS376" s="10"/>
      <c r="JCT376" s="10"/>
      <c r="JDA376" s="10"/>
      <c r="JDB376" s="10"/>
      <c r="JDI376" s="10"/>
      <c r="JDJ376" s="10"/>
      <c r="JDQ376" s="10"/>
      <c r="JDR376" s="10"/>
      <c r="JDY376" s="10"/>
      <c r="JDZ376" s="10"/>
      <c r="JEG376" s="10"/>
      <c r="JEH376" s="10"/>
      <c r="JEO376" s="10"/>
      <c r="JEP376" s="10"/>
      <c r="JEW376" s="10"/>
      <c r="JEX376" s="10"/>
      <c r="JFE376" s="10"/>
      <c r="JFF376" s="10"/>
      <c r="JFM376" s="10"/>
      <c r="JFN376" s="10"/>
      <c r="JFU376" s="10"/>
      <c r="JFV376" s="10"/>
      <c r="JGC376" s="10"/>
      <c r="JGD376" s="10"/>
      <c r="JGK376" s="10"/>
      <c r="JGL376" s="10"/>
      <c r="JGS376" s="10"/>
      <c r="JGT376" s="10"/>
      <c r="JHA376" s="10"/>
      <c r="JHB376" s="10"/>
      <c r="JHI376" s="10"/>
      <c r="JHJ376" s="10"/>
      <c r="JHQ376" s="10"/>
      <c r="JHR376" s="10"/>
      <c r="JHY376" s="10"/>
      <c r="JHZ376" s="10"/>
      <c r="JIG376" s="10"/>
      <c r="JIH376" s="10"/>
      <c r="JIO376" s="10"/>
      <c r="JIP376" s="10"/>
      <c r="JIW376" s="10"/>
      <c r="JIX376" s="10"/>
      <c r="JJE376" s="10"/>
      <c r="JJF376" s="10"/>
      <c r="JJM376" s="10"/>
      <c r="JJN376" s="10"/>
      <c r="JJU376" s="10"/>
      <c r="JJV376" s="10"/>
      <c r="JKC376" s="10"/>
      <c r="JKD376" s="10"/>
      <c r="JKK376" s="10"/>
      <c r="JKL376" s="10"/>
      <c r="JKS376" s="10"/>
      <c r="JKT376" s="10"/>
      <c r="JLA376" s="10"/>
      <c r="JLB376" s="10"/>
      <c r="JLI376" s="10"/>
      <c r="JLJ376" s="10"/>
      <c r="JLQ376" s="10"/>
      <c r="JLR376" s="10"/>
      <c r="JLY376" s="10"/>
      <c r="JLZ376" s="10"/>
      <c r="JMG376" s="10"/>
      <c r="JMH376" s="10"/>
      <c r="JMO376" s="10"/>
      <c r="JMP376" s="10"/>
      <c r="JMW376" s="10"/>
      <c r="JMX376" s="10"/>
      <c r="JNE376" s="10"/>
      <c r="JNF376" s="10"/>
      <c r="JNM376" s="10"/>
      <c r="JNN376" s="10"/>
      <c r="JNU376" s="10"/>
      <c r="JNV376" s="10"/>
      <c r="JOC376" s="10"/>
      <c r="JOD376" s="10"/>
      <c r="JOK376" s="10"/>
      <c r="JOL376" s="10"/>
      <c r="JOS376" s="10"/>
      <c r="JOT376" s="10"/>
      <c r="JPA376" s="10"/>
      <c r="JPB376" s="10"/>
      <c r="JPI376" s="10"/>
      <c r="JPJ376" s="10"/>
      <c r="JPQ376" s="10"/>
      <c r="JPR376" s="10"/>
      <c r="JPY376" s="10"/>
      <c r="JPZ376" s="10"/>
      <c r="JQG376" s="10"/>
      <c r="JQH376" s="10"/>
      <c r="JQO376" s="10"/>
      <c r="JQP376" s="10"/>
      <c r="JQW376" s="10"/>
      <c r="JQX376" s="10"/>
      <c r="JRE376" s="10"/>
      <c r="JRF376" s="10"/>
      <c r="JRM376" s="10"/>
      <c r="JRN376" s="10"/>
      <c r="JRU376" s="10"/>
      <c r="JRV376" s="10"/>
      <c r="JSC376" s="10"/>
      <c r="JSD376" s="10"/>
      <c r="JSK376" s="10"/>
      <c r="JSL376" s="10"/>
      <c r="JSS376" s="10"/>
      <c r="JST376" s="10"/>
      <c r="JTA376" s="10"/>
      <c r="JTB376" s="10"/>
      <c r="JTI376" s="10"/>
      <c r="JTJ376" s="10"/>
      <c r="JTQ376" s="10"/>
      <c r="JTR376" s="10"/>
      <c r="JTY376" s="10"/>
      <c r="JTZ376" s="10"/>
      <c r="JUG376" s="10"/>
      <c r="JUH376" s="10"/>
      <c r="JUO376" s="10"/>
      <c r="JUP376" s="10"/>
      <c r="JUW376" s="10"/>
      <c r="JUX376" s="10"/>
      <c r="JVE376" s="10"/>
      <c r="JVF376" s="10"/>
      <c r="JVM376" s="10"/>
      <c r="JVN376" s="10"/>
      <c r="JVU376" s="10"/>
      <c r="JVV376" s="10"/>
      <c r="JWC376" s="10"/>
      <c r="JWD376" s="10"/>
      <c r="JWK376" s="10"/>
      <c r="JWL376" s="10"/>
      <c r="JWS376" s="10"/>
      <c r="JWT376" s="10"/>
      <c r="JXA376" s="10"/>
      <c r="JXB376" s="10"/>
      <c r="JXI376" s="10"/>
      <c r="JXJ376" s="10"/>
      <c r="JXQ376" s="10"/>
      <c r="JXR376" s="10"/>
      <c r="JXY376" s="10"/>
      <c r="JXZ376" s="10"/>
      <c r="JYG376" s="10"/>
      <c r="JYH376" s="10"/>
      <c r="JYO376" s="10"/>
      <c r="JYP376" s="10"/>
      <c r="JYW376" s="10"/>
      <c r="JYX376" s="10"/>
      <c r="JZE376" s="10"/>
      <c r="JZF376" s="10"/>
      <c r="JZM376" s="10"/>
      <c r="JZN376" s="10"/>
      <c r="JZU376" s="10"/>
      <c r="JZV376" s="10"/>
      <c r="KAC376" s="10"/>
      <c r="KAD376" s="10"/>
      <c r="KAK376" s="10"/>
      <c r="KAL376" s="10"/>
      <c r="KAS376" s="10"/>
      <c r="KAT376" s="10"/>
      <c r="KBA376" s="10"/>
      <c r="KBB376" s="10"/>
      <c r="KBI376" s="10"/>
      <c r="KBJ376" s="10"/>
      <c r="KBQ376" s="10"/>
      <c r="KBR376" s="10"/>
      <c r="KBY376" s="10"/>
      <c r="KBZ376" s="10"/>
      <c r="KCG376" s="10"/>
      <c r="KCH376" s="10"/>
      <c r="KCO376" s="10"/>
      <c r="KCP376" s="10"/>
      <c r="KCW376" s="10"/>
      <c r="KCX376" s="10"/>
      <c r="KDE376" s="10"/>
      <c r="KDF376" s="10"/>
      <c r="KDM376" s="10"/>
      <c r="KDN376" s="10"/>
      <c r="KDU376" s="10"/>
      <c r="KDV376" s="10"/>
      <c r="KEC376" s="10"/>
      <c r="KED376" s="10"/>
      <c r="KEK376" s="10"/>
      <c r="KEL376" s="10"/>
      <c r="KES376" s="10"/>
      <c r="KET376" s="10"/>
      <c r="KFA376" s="10"/>
      <c r="KFB376" s="10"/>
      <c r="KFI376" s="10"/>
      <c r="KFJ376" s="10"/>
      <c r="KFQ376" s="10"/>
      <c r="KFR376" s="10"/>
      <c r="KFY376" s="10"/>
      <c r="KFZ376" s="10"/>
      <c r="KGG376" s="10"/>
      <c r="KGH376" s="10"/>
      <c r="KGO376" s="10"/>
      <c r="KGP376" s="10"/>
      <c r="KGW376" s="10"/>
      <c r="KGX376" s="10"/>
      <c r="KHE376" s="10"/>
      <c r="KHF376" s="10"/>
      <c r="KHM376" s="10"/>
      <c r="KHN376" s="10"/>
      <c r="KHU376" s="10"/>
      <c r="KHV376" s="10"/>
      <c r="KIC376" s="10"/>
      <c r="KID376" s="10"/>
      <c r="KIK376" s="10"/>
      <c r="KIL376" s="10"/>
      <c r="KIS376" s="10"/>
      <c r="KIT376" s="10"/>
      <c r="KJA376" s="10"/>
      <c r="KJB376" s="10"/>
      <c r="KJI376" s="10"/>
      <c r="KJJ376" s="10"/>
      <c r="KJQ376" s="10"/>
      <c r="KJR376" s="10"/>
      <c r="KJY376" s="10"/>
      <c r="KJZ376" s="10"/>
      <c r="KKG376" s="10"/>
      <c r="KKH376" s="10"/>
      <c r="KKO376" s="10"/>
      <c r="KKP376" s="10"/>
      <c r="KKW376" s="10"/>
      <c r="KKX376" s="10"/>
      <c r="KLE376" s="10"/>
      <c r="KLF376" s="10"/>
      <c r="KLM376" s="10"/>
      <c r="KLN376" s="10"/>
      <c r="KLU376" s="10"/>
      <c r="KLV376" s="10"/>
      <c r="KMC376" s="10"/>
      <c r="KMD376" s="10"/>
      <c r="KMK376" s="10"/>
      <c r="KML376" s="10"/>
      <c r="KMS376" s="10"/>
      <c r="KMT376" s="10"/>
      <c r="KNA376" s="10"/>
      <c r="KNB376" s="10"/>
      <c r="KNI376" s="10"/>
      <c r="KNJ376" s="10"/>
      <c r="KNQ376" s="10"/>
      <c r="KNR376" s="10"/>
      <c r="KNY376" s="10"/>
      <c r="KNZ376" s="10"/>
      <c r="KOG376" s="10"/>
      <c r="KOH376" s="10"/>
      <c r="KOO376" s="10"/>
      <c r="KOP376" s="10"/>
      <c r="KOW376" s="10"/>
      <c r="KOX376" s="10"/>
      <c r="KPE376" s="10"/>
      <c r="KPF376" s="10"/>
      <c r="KPM376" s="10"/>
      <c r="KPN376" s="10"/>
      <c r="KPU376" s="10"/>
      <c r="KPV376" s="10"/>
      <c r="KQC376" s="10"/>
      <c r="KQD376" s="10"/>
      <c r="KQK376" s="10"/>
      <c r="KQL376" s="10"/>
      <c r="KQS376" s="10"/>
      <c r="KQT376" s="10"/>
      <c r="KRA376" s="10"/>
      <c r="KRB376" s="10"/>
      <c r="KRI376" s="10"/>
      <c r="KRJ376" s="10"/>
      <c r="KRQ376" s="10"/>
      <c r="KRR376" s="10"/>
      <c r="KRY376" s="10"/>
      <c r="KRZ376" s="10"/>
      <c r="KSG376" s="10"/>
      <c r="KSH376" s="10"/>
      <c r="KSO376" s="10"/>
      <c r="KSP376" s="10"/>
      <c r="KSW376" s="10"/>
      <c r="KSX376" s="10"/>
      <c r="KTE376" s="10"/>
      <c r="KTF376" s="10"/>
      <c r="KTM376" s="10"/>
      <c r="KTN376" s="10"/>
      <c r="KTU376" s="10"/>
      <c r="KTV376" s="10"/>
      <c r="KUC376" s="10"/>
      <c r="KUD376" s="10"/>
      <c r="KUK376" s="10"/>
      <c r="KUL376" s="10"/>
      <c r="KUS376" s="10"/>
      <c r="KUT376" s="10"/>
      <c r="KVA376" s="10"/>
      <c r="KVB376" s="10"/>
      <c r="KVI376" s="10"/>
      <c r="KVJ376" s="10"/>
      <c r="KVQ376" s="10"/>
      <c r="KVR376" s="10"/>
      <c r="KVY376" s="10"/>
      <c r="KVZ376" s="10"/>
      <c r="KWG376" s="10"/>
      <c r="KWH376" s="10"/>
      <c r="KWO376" s="10"/>
      <c r="KWP376" s="10"/>
      <c r="KWW376" s="10"/>
      <c r="KWX376" s="10"/>
      <c r="KXE376" s="10"/>
      <c r="KXF376" s="10"/>
      <c r="KXM376" s="10"/>
      <c r="KXN376" s="10"/>
      <c r="KXU376" s="10"/>
      <c r="KXV376" s="10"/>
      <c r="KYC376" s="10"/>
      <c r="KYD376" s="10"/>
      <c r="KYK376" s="10"/>
      <c r="KYL376" s="10"/>
      <c r="KYS376" s="10"/>
      <c r="KYT376" s="10"/>
      <c r="KZA376" s="10"/>
      <c r="KZB376" s="10"/>
      <c r="KZI376" s="10"/>
      <c r="KZJ376" s="10"/>
      <c r="KZQ376" s="10"/>
      <c r="KZR376" s="10"/>
      <c r="KZY376" s="10"/>
      <c r="KZZ376" s="10"/>
      <c r="LAG376" s="10"/>
      <c r="LAH376" s="10"/>
      <c r="LAO376" s="10"/>
      <c r="LAP376" s="10"/>
      <c r="LAW376" s="10"/>
      <c r="LAX376" s="10"/>
      <c r="LBE376" s="10"/>
      <c r="LBF376" s="10"/>
      <c r="LBM376" s="10"/>
      <c r="LBN376" s="10"/>
      <c r="LBU376" s="10"/>
      <c r="LBV376" s="10"/>
      <c r="LCC376" s="10"/>
      <c r="LCD376" s="10"/>
      <c r="LCK376" s="10"/>
      <c r="LCL376" s="10"/>
      <c r="LCS376" s="10"/>
      <c r="LCT376" s="10"/>
      <c r="LDA376" s="10"/>
      <c r="LDB376" s="10"/>
      <c r="LDI376" s="10"/>
      <c r="LDJ376" s="10"/>
      <c r="LDQ376" s="10"/>
      <c r="LDR376" s="10"/>
      <c r="LDY376" s="10"/>
      <c r="LDZ376" s="10"/>
      <c r="LEG376" s="10"/>
      <c r="LEH376" s="10"/>
      <c r="LEO376" s="10"/>
      <c r="LEP376" s="10"/>
      <c r="LEW376" s="10"/>
      <c r="LEX376" s="10"/>
      <c r="LFE376" s="10"/>
      <c r="LFF376" s="10"/>
      <c r="LFM376" s="10"/>
      <c r="LFN376" s="10"/>
      <c r="LFU376" s="10"/>
      <c r="LFV376" s="10"/>
      <c r="LGC376" s="10"/>
      <c r="LGD376" s="10"/>
      <c r="LGK376" s="10"/>
      <c r="LGL376" s="10"/>
      <c r="LGS376" s="10"/>
      <c r="LGT376" s="10"/>
      <c r="LHA376" s="10"/>
      <c r="LHB376" s="10"/>
      <c r="LHI376" s="10"/>
      <c r="LHJ376" s="10"/>
      <c r="LHQ376" s="10"/>
      <c r="LHR376" s="10"/>
      <c r="LHY376" s="10"/>
      <c r="LHZ376" s="10"/>
      <c r="LIG376" s="10"/>
      <c r="LIH376" s="10"/>
      <c r="LIO376" s="10"/>
      <c r="LIP376" s="10"/>
      <c r="LIW376" s="10"/>
      <c r="LIX376" s="10"/>
      <c r="LJE376" s="10"/>
      <c r="LJF376" s="10"/>
      <c r="LJM376" s="10"/>
      <c r="LJN376" s="10"/>
      <c r="LJU376" s="10"/>
      <c r="LJV376" s="10"/>
      <c r="LKC376" s="10"/>
      <c r="LKD376" s="10"/>
      <c r="LKK376" s="10"/>
      <c r="LKL376" s="10"/>
      <c r="LKS376" s="10"/>
      <c r="LKT376" s="10"/>
      <c r="LLA376" s="10"/>
      <c r="LLB376" s="10"/>
      <c r="LLI376" s="10"/>
      <c r="LLJ376" s="10"/>
      <c r="LLQ376" s="10"/>
      <c r="LLR376" s="10"/>
      <c r="LLY376" s="10"/>
      <c r="LLZ376" s="10"/>
      <c r="LMG376" s="10"/>
      <c r="LMH376" s="10"/>
      <c r="LMO376" s="10"/>
      <c r="LMP376" s="10"/>
      <c r="LMW376" s="10"/>
      <c r="LMX376" s="10"/>
      <c r="LNE376" s="10"/>
      <c r="LNF376" s="10"/>
      <c r="LNM376" s="10"/>
      <c r="LNN376" s="10"/>
      <c r="LNU376" s="10"/>
      <c r="LNV376" s="10"/>
      <c r="LOC376" s="10"/>
      <c r="LOD376" s="10"/>
      <c r="LOK376" s="10"/>
      <c r="LOL376" s="10"/>
      <c r="LOS376" s="10"/>
      <c r="LOT376" s="10"/>
      <c r="LPA376" s="10"/>
      <c r="LPB376" s="10"/>
      <c r="LPI376" s="10"/>
      <c r="LPJ376" s="10"/>
      <c r="LPQ376" s="10"/>
      <c r="LPR376" s="10"/>
      <c r="LPY376" s="10"/>
      <c r="LPZ376" s="10"/>
      <c r="LQG376" s="10"/>
      <c r="LQH376" s="10"/>
      <c r="LQO376" s="10"/>
      <c r="LQP376" s="10"/>
      <c r="LQW376" s="10"/>
      <c r="LQX376" s="10"/>
      <c r="LRE376" s="10"/>
      <c r="LRF376" s="10"/>
      <c r="LRM376" s="10"/>
      <c r="LRN376" s="10"/>
      <c r="LRU376" s="10"/>
      <c r="LRV376" s="10"/>
      <c r="LSC376" s="10"/>
      <c r="LSD376" s="10"/>
      <c r="LSK376" s="10"/>
      <c r="LSL376" s="10"/>
      <c r="LSS376" s="10"/>
      <c r="LST376" s="10"/>
      <c r="LTA376" s="10"/>
      <c r="LTB376" s="10"/>
      <c r="LTI376" s="10"/>
      <c r="LTJ376" s="10"/>
      <c r="LTQ376" s="10"/>
      <c r="LTR376" s="10"/>
      <c r="LTY376" s="10"/>
      <c r="LTZ376" s="10"/>
      <c r="LUG376" s="10"/>
      <c r="LUH376" s="10"/>
      <c r="LUO376" s="10"/>
      <c r="LUP376" s="10"/>
      <c r="LUW376" s="10"/>
      <c r="LUX376" s="10"/>
      <c r="LVE376" s="10"/>
      <c r="LVF376" s="10"/>
      <c r="LVM376" s="10"/>
      <c r="LVN376" s="10"/>
      <c r="LVU376" s="10"/>
      <c r="LVV376" s="10"/>
      <c r="LWC376" s="10"/>
      <c r="LWD376" s="10"/>
      <c r="LWK376" s="10"/>
      <c r="LWL376" s="10"/>
      <c r="LWS376" s="10"/>
      <c r="LWT376" s="10"/>
      <c r="LXA376" s="10"/>
      <c r="LXB376" s="10"/>
      <c r="LXI376" s="10"/>
      <c r="LXJ376" s="10"/>
      <c r="LXQ376" s="10"/>
      <c r="LXR376" s="10"/>
      <c r="LXY376" s="10"/>
      <c r="LXZ376" s="10"/>
      <c r="LYG376" s="10"/>
      <c r="LYH376" s="10"/>
      <c r="LYO376" s="10"/>
      <c r="LYP376" s="10"/>
      <c r="LYW376" s="10"/>
      <c r="LYX376" s="10"/>
      <c r="LZE376" s="10"/>
      <c r="LZF376" s="10"/>
      <c r="LZM376" s="10"/>
      <c r="LZN376" s="10"/>
      <c r="LZU376" s="10"/>
      <c r="LZV376" s="10"/>
      <c r="MAC376" s="10"/>
      <c r="MAD376" s="10"/>
      <c r="MAK376" s="10"/>
      <c r="MAL376" s="10"/>
      <c r="MAS376" s="10"/>
      <c r="MAT376" s="10"/>
      <c r="MBA376" s="10"/>
      <c r="MBB376" s="10"/>
      <c r="MBI376" s="10"/>
      <c r="MBJ376" s="10"/>
      <c r="MBQ376" s="10"/>
      <c r="MBR376" s="10"/>
      <c r="MBY376" s="10"/>
      <c r="MBZ376" s="10"/>
      <c r="MCG376" s="10"/>
      <c r="MCH376" s="10"/>
      <c r="MCO376" s="10"/>
      <c r="MCP376" s="10"/>
      <c r="MCW376" s="10"/>
      <c r="MCX376" s="10"/>
      <c r="MDE376" s="10"/>
      <c r="MDF376" s="10"/>
      <c r="MDM376" s="10"/>
      <c r="MDN376" s="10"/>
      <c r="MDU376" s="10"/>
      <c r="MDV376" s="10"/>
      <c r="MEC376" s="10"/>
      <c r="MED376" s="10"/>
      <c r="MEK376" s="10"/>
      <c r="MEL376" s="10"/>
      <c r="MES376" s="10"/>
      <c r="MET376" s="10"/>
      <c r="MFA376" s="10"/>
      <c r="MFB376" s="10"/>
      <c r="MFI376" s="10"/>
      <c r="MFJ376" s="10"/>
      <c r="MFQ376" s="10"/>
      <c r="MFR376" s="10"/>
      <c r="MFY376" s="10"/>
      <c r="MFZ376" s="10"/>
      <c r="MGG376" s="10"/>
      <c r="MGH376" s="10"/>
      <c r="MGO376" s="10"/>
      <c r="MGP376" s="10"/>
      <c r="MGW376" s="10"/>
      <c r="MGX376" s="10"/>
      <c r="MHE376" s="10"/>
      <c r="MHF376" s="10"/>
      <c r="MHM376" s="10"/>
      <c r="MHN376" s="10"/>
      <c r="MHU376" s="10"/>
      <c r="MHV376" s="10"/>
      <c r="MIC376" s="10"/>
      <c r="MID376" s="10"/>
      <c r="MIK376" s="10"/>
      <c r="MIL376" s="10"/>
      <c r="MIS376" s="10"/>
      <c r="MIT376" s="10"/>
      <c r="MJA376" s="10"/>
      <c r="MJB376" s="10"/>
      <c r="MJI376" s="10"/>
      <c r="MJJ376" s="10"/>
      <c r="MJQ376" s="10"/>
      <c r="MJR376" s="10"/>
      <c r="MJY376" s="10"/>
      <c r="MJZ376" s="10"/>
      <c r="MKG376" s="10"/>
      <c r="MKH376" s="10"/>
      <c r="MKO376" s="10"/>
      <c r="MKP376" s="10"/>
      <c r="MKW376" s="10"/>
      <c r="MKX376" s="10"/>
      <c r="MLE376" s="10"/>
      <c r="MLF376" s="10"/>
      <c r="MLM376" s="10"/>
      <c r="MLN376" s="10"/>
      <c r="MLU376" s="10"/>
      <c r="MLV376" s="10"/>
      <c r="MMC376" s="10"/>
      <c r="MMD376" s="10"/>
      <c r="MMK376" s="10"/>
      <c r="MML376" s="10"/>
      <c r="MMS376" s="10"/>
      <c r="MMT376" s="10"/>
      <c r="MNA376" s="10"/>
      <c r="MNB376" s="10"/>
      <c r="MNI376" s="10"/>
      <c r="MNJ376" s="10"/>
      <c r="MNQ376" s="10"/>
      <c r="MNR376" s="10"/>
      <c r="MNY376" s="10"/>
      <c r="MNZ376" s="10"/>
      <c r="MOG376" s="10"/>
      <c r="MOH376" s="10"/>
      <c r="MOO376" s="10"/>
      <c r="MOP376" s="10"/>
      <c r="MOW376" s="10"/>
      <c r="MOX376" s="10"/>
      <c r="MPE376" s="10"/>
      <c r="MPF376" s="10"/>
      <c r="MPM376" s="10"/>
      <c r="MPN376" s="10"/>
      <c r="MPU376" s="10"/>
      <c r="MPV376" s="10"/>
      <c r="MQC376" s="10"/>
      <c r="MQD376" s="10"/>
      <c r="MQK376" s="10"/>
      <c r="MQL376" s="10"/>
      <c r="MQS376" s="10"/>
      <c r="MQT376" s="10"/>
      <c r="MRA376" s="10"/>
      <c r="MRB376" s="10"/>
      <c r="MRI376" s="10"/>
      <c r="MRJ376" s="10"/>
      <c r="MRQ376" s="10"/>
      <c r="MRR376" s="10"/>
      <c r="MRY376" s="10"/>
      <c r="MRZ376" s="10"/>
      <c r="MSG376" s="10"/>
      <c r="MSH376" s="10"/>
      <c r="MSO376" s="10"/>
      <c r="MSP376" s="10"/>
      <c r="MSW376" s="10"/>
      <c r="MSX376" s="10"/>
      <c r="MTE376" s="10"/>
      <c r="MTF376" s="10"/>
      <c r="MTM376" s="10"/>
      <c r="MTN376" s="10"/>
      <c r="MTU376" s="10"/>
      <c r="MTV376" s="10"/>
      <c r="MUC376" s="10"/>
      <c r="MUD376" s="10"/>
      <c r="MUK376" s="10"/>
      <c r="MUL376" s="10"/>
      <c r="MUS376" s="10"/>
      <c r="MUT376" s="10"/>
      <c r="MVA376" s="10"/>
      <c r="MVB376" s="10"/>
      <c r="MVI376" s="10"/>
      <c r="MVJ376" s="10"/>
      <c r="MVQ376" s="10"/>
      <c r="MVR376" s="10"/>
      <c r="MVY376" s="10"/>
      <c r="MVZ376" s="10"/>
      <c r="MWG376" s="10"/>
      <c r="MWH376" s="10"/>
      <c r="MWO376" s="10"/>
      <c r="MWP376" s="10"/>
      <c r="MWW376" s="10"/>
      <c r="MWX376" s="10"/>
      <c r="MXE376" s="10"/>
      <c r="MXF376" s="10"/>
      <c r="MXM376" s="10"/>
      <c r="MXN376" s="10"/>
      <c r="MXU376" s="10"/>
      <c r="MXV376" s="10"/>
      <c r="MYC376" s="10"/>
      <c r="MYD376" s="10"/>
      <c r="MYK376" s="10"/>
      <c r="MYL376" s="10"/>
      <c r="MYS376" s="10"/>
      <c r="MYT376" s="10"/>
      <c r="MZA376" s="10"/>
      <c r="MZB376" s="10"/>
      <c r="MZI376" s="10"/>
      <c r="MZJ376" s="10"/>
      <c r="MZQ376" s="10"/>
      <c r="MZR376" s="10"/>
      <c r="MZY376" s="10"/>
      <c r="MZZ376" s="10"/>
      <c r="NAG376" s="10"/>
      <c r="NAH376" s="10"/>
      <c r="NAO376" s="10"/>
      <c r="NAP376" s="10"/>
      <c r="NAW376" s="10"/>
      <c r="NAX376" s="10"/>
      <c r="NBE376" s="10"/>
      <c r="NBF376" s="10"/>
      <c r="NBM376" s="10"/>
      <c r="NBN376" s="10"/>
      <c r="NBU376" s="10"/>
      <c r="NBV376" s="10"/>
      <c r="NCC376" s="10"/>
      <c r="NCD376" s="10"/>
      <c r="NCK376" s="10"/>
      <c r="NCL376" s="10"/>
      <c r="NCS376" s="10"/>
      <c r="NCT376" s="10"/>
      <c r="NDA376" s="10"/>
      <c r="NDB376" s="10"/>
      <c r="NDI376" s="10"/>
      <c r="NDJ376" s="10"/>
      <c r="NDQ376" s="10"/>
      <c r="NDR376" s="10"/>
      <c r="NDY376" s="10"/>
      <c r="NDZ376" s="10"/>
      <c r="NEG376" s="10"/>
      <c r="NEH376" s="10"/>
      <c r="NEO376" s="10"/>
      <c r="NEP376" s="10"/>
      <c r="NEW376" s="10"/>
      <c r="NEX376" s="10"/>
      <c r="NFE376" s="10"/>
      <c r="NFF376" s="10"/>
      <c r="NFM376" s="10"/>
      <c r="NFN376" s="10"/>
      <c r="NFU376" s="10"/>
      <c r="NFV376" s="10"/>
      <c r="NGC376" s="10"/>
      <c r="NGD376" s="10"/>
      <c r="NGK376" s="10"/>
      <c r="NGL376" s="10"/>
      <c r="NGS376" s="10"/>
      <c r="NGT376" s="10"/>
      <c r="NHA376" s="10"/>
      <c r="NHB376" s="10"/>
      <c r="NHI376" s="10"/>
      <c r="NHJ376" s="10"/>
      <c r="NHQ376" s="10"/>
      <c r="NHR376" s="10"/>
      <c r="NHY376" s="10"/>
      <c r="NHZ376" s="10"/>
      <c r="NIG376" s="10"/>
      <c r="NIH376" s="10"/>
      <c r="NIO376" s="10"/>
      <c r="NIP376" s="10"/>
      <c r="NIW376" s="10"/>
      <c r="NIX376" s="10"/>
      <c r="NJE376" s="10"/>
      <c r="NJF376" s="10"/>
      <c r="NJM376" s="10"/>
      <c r="NJN376" s="10"/>
      <c r="NJU376" s="10"/>
      <c r="NJV376" s="10"/>
      <c r="NKC376" s="10"/>
      <c r="NKD376" s="10"/>
      <c r="NKK376" s="10"/>
      <c r="NKL376" s="10"/>
      <c r="NKS376" s="10"/>
      <c r="NKT376" s="10"/>
      <c r="NLA376" s="10"/>
      <c r="NLB376" s="10"/>
      <c r="NLI376" s="10"/>
      <c r="NLJ376" s="10"/>
      <c r="NLQ376" s="10"/>
      <c r="NLR376" s="10"/>
      <c r="NLY376" s="10"/>
      <c r="NLZ376" s="10"/>
      <c r="NMG376" s="10"/>
      <c r="NMH376" s="10"/>
      <c r="NMO376" s="10"/>
      <c r="NMP376" s="10"/>
      <c r="NMW376" s="10"/>
      <c r="NMX376" s="10"/>
      <c r="NNE376" s="10"/>
      <c r="NNF376" s="10"/>
      <c r="NNM376" s="10"/>
      <c r="NNN376" s="10"/>
      <c r="NNU376" s="10"/>
      <c r="NNV376" s="10"/>
      <c r="NOC376" s="10"/>
      <c r="NOD376" s="10"/>
      <c r="NOK376" s="10"/>
      <c r="NOL376" s="10"/>
      <c r="NOS376" s="10"/>
      <c r="NOT376" s="10"/>
      <c r="NPA376" s="10"/>
      <c r="NPB376" s="10"/>
      <c r="NPI376" s="10"/>
      <c r="NPJ376" s="10"/>
      <c r="NPQ376" s="10"/>
      <c r="NPR376" s="10"/>
      <c r="NPY376" s="10"/>
      <c r="NPZ376" s="10"/>
      <c r="NQG376" s="10"/>
      <c r="NQH376" s="10"/>
      <c r="NQO376" s="10"/>
      <c r="NQP376" s="10"/>
      <c r="NQW376" s="10"/>
      <c r="NQX376" s="10"/>
      <c r="NRE376" s="10"/>
      <c r="NRF376" s="10"/>
      <c r="NRM376" s="10"/>
      <c r="NRN376" s="10"/>
      <c r="NRU376" s="10"/>
      <c r="NRV376" s="10"/>
      <c r="NSC376" s="10"/>
      <c r="NSD376" s="10"/>
      <c r="NSK376" s="10"/>
      <c r="NSL376" s="10"/>
      <c r="NSS376" s="10"/>
      <c r="NST376" s="10"/>
      <c r="NTA376" s="10"/>
      <c r="NTB376" s="10"/>
      <c r="NTI376" s="10"/>
      <c r="NTJ376" s="10"/>
      <c r="NTQ376" s="10"/>
      <c r="NTR376" s="10"/>
      <c r="NTY376" s="10"/>
      <c r="NTZ376" s="10"/>
      <c r="NUG376" s="10"/>
      <c r="NUH376" s="10"/>
      <c r="NUO376" s="10"/>
      <c r="NUP376" s="10"/>
      <c r="NUW376" s="10"/>
      <c r="NUX376" s="10"/>
      <c r="NVE376" s="10"/>
      <c r="NVF376" s="10"/>
      <c r="NVM376" s="10"/>
      <c r="NVN376" s="10"/>
      <c r="NVU376" s="10"/>
      <c r="NVV376" s="10"/>
      <c r="NWC376" s="10"/>
      <c r="NWD376" s="10"/>
      <c r="NWK376" s="10"/>
      <c r="NWL376" s="10"/>
      <c r="NWS376" s="10"/>
      <c r="NWT376" s="10"/>
      <c r="NXA376" s="10"/>
      <c r="NXB376" s="10"/>
      <c r="NXI376" s="10"/>
      <c r="NXJ376" s="10"/>
      <c r="NXQ376" s="10"/>
      <c r="NXR376" s="10"/>
      <c r="NXY376" s="10"/>
      <c r="NXZ376" s="10"/>
      <c r="NYG376" s="10"/>
      <c r="NYH376" s="10"/>
      <c r="NYO376" s="10"/>
      <c r="NYP376" s="10"/>
      <c r="NYW376" s="10"/>
      <c r="NYX376" s="10"/>
      <c r="NZE376" s="10"/>
      <c r="NZF376" s="10"/>
      <c r="NZM376" s="10"/>
      <c r="NZN376" s="10"/>
      <c r="NZU376" s="10"/>
      <c r="NZV376" s="10"/>
      <c r="OAC376" s="10"/>
      <c r="OAD376" s="10"/>
      <c r="OAK376" s="10"/>
      <c r="OAL376" s="10"/>
      <c r="OAS376" s="10"/>
      <c r="OAT376" s="10"/>
      <c r="OBA376" s="10"/>
      <c r="OBB376" s="10"/>
      <c r="OBI376" s="10"/>
      <c r="OBJ376" s="10"/>
      <c r="OBQ376" s="10"/>
      <c r="OBR376" s="10"/>
      <c r="OBY376" s="10"/>
      <c r="OBZ376" s="10"/>
      <c r="OCG376" s="10"/>
      <c r="OCH376" s="10"/>
      <c r="OCO376" s="10"/>
      <c r="OCP376" s="10"/>
      <c r="OCW376" s="10"/>
      <c r="OCX376" s="10"/>
      <c r="ODE376" s="10"/>
      <c r="ODF376" s="10"/>
      <c r="ODM376" s="10"/>
      <c r="ODN376" s="10"/>
      <c r="ODU376" s="10"/>
      <c r="ODV376" s="10"/>
      <c r="OEC376" s="10"/>
      <c r="OED376" s="10"/>
      <c r="OEK376" s="10"/>
      <c r="OEL376" s="10"/>
      <c r="OES376" s="10"/>
      <c r="OET376" s="10"/>
      <c r="OFA376" s="10"/>
      <c r="OFB376" s="10"/>
      <c r="OFI376" s="10"/>
      <c r="OFJ376" s="10"/>
      <c r="OFQ376" s="10"/>
      <c r="OFR376" s="10"/>
      <c r="OFY376" s="10"/>
      <c r="OFZ376" s="10"/>
      <c r="OGG376" s="10"/>
      <c r="OGH376" s="10"/>
      <c r="OGO376" s="10"/>
      <c r="OGP376" s="10"/>
      <c r="OGW376" s="10"/>
      <c r="OGX376" s="10"/>
      <c r="OHE376" s="10"/>
      <c r="OHF376" s="10"/>
      <c r="OHM376" s="10"/>
      <c r="OHN376" s="10"/>
      <c r="OHU376" s="10"/>
      <c r="OHV376" s="10"/>
      <c r="OIC376" s="10"/>
      <c r="OID376" s="10"/>
      <c r="OIK376" s="10"/>
      <c r="OIL376" s="10"/>
      <c r="OIS376" s="10"/>
      <c r="OIT376" s="10"/>
      <c r="OJA376" s="10"/>
      <c r="OJB376" s="10"/>
      <c r="OJI376" s="10"/>
      <c r="OJJ376" s="10"/>
      <c r="OJQ376" s="10"/>
      <c r="OJR376" s="10"/>
      <c r="OJY376" s="10"/>
      <c r="OJZ376" s="10"/>
      <c r="OKG376" s="10"/>
      <c r="OKH376" s="10"/>
      <c r="OKO376" s="10"/>
      <c r="OKP376" s="10"/>
      <c r="OKW376" s="10"/>
      <c r="OKX376" s="10"/>
      <c r="OLE376" s="10"/>
      <c r="OLF376" s="10"/>
      <c r="OLM376" s="10"/>
      <c r="OLN376" s="10"/>
      <c r="OLU376" s="10"/>
      <c r="OLV376" s="10"/>
      <c r="OMC376" s="10"/>
      <c r="OMD376" s="10"/>
      <c r="OMK376" s="10"/>
      <c r="OML376" s="10"/>
      <c r="OMS376" s="10"/>
      <c r="OMT376" s="10"/>
      <c r="ONA376" s="10"/>
      <c r="ONB376" s="10"/>
      <c r="ONI376" s="10"/>
      <c r="ONJ376" s="10"/>
      <c r="ONQ376" s="10"/>
      <c r="ONR376" s="10"/>
      <c r="ONY376" s="10"/>
      <c r="ONZ376" s="10"/>
      <c r="OOG376" s="10"/>
      <c r="OOH376" s="10"/>
      <c r="OOO376" s="10"/>
      <c r="OOP376" s="10"/>
      <c r="OOW376" s="10"/>
      <c r="OOX376" s="10"/>
      <c r="OPE376" s="10"/>
      <c r="OPF376" s="10"/>
      <c r="OPM376" s="10"/>
      <c r="OPN376" s="10"/>
      <c r="OPU376" s="10"/>
      <c r="OPV376" s="10"/>
      <c r="OQC376" s="10"/>
      <c r="OQD376" s="10"/>
      <c r="OQK376" s="10"/>
      <c r="OQL376" s="10"/>
      <c r="OQS376" s="10"/>
      <c r="OQT376" s="10"/>
      <c r="ORA376" s="10"/>
      <c r="ORB376" s="10"/>
      <c r="ORI376" s="10"/>
      <c r="ORJ376" s="10"/>
      <c r="ORQ376" s="10"/>
      <c r="ORR376" s="10"/>
      <c r="ORY376" s="10"/>
      <c r="ORZ376" s="10"/>
      <c r="OSG376" s="10"/>
      <c r="OSH376" s="10"/>
      <c r="OSO376" s="10"/>
      <c r="OSP376" s="10"/>
      <c r="OSW376" s="10"/>
      <c r="OSX376" s="10"/>
      <c r="OTE376" s="10"/>
      <c r="OTF376" s="10"/>
      <c r="OTM376" s="10"/>
      <c r="OTN376" s="10"/>
      <c r="OTU376" s="10"/>
      <c r="OTV376" s="10"/>
      <c r="OUC376" s="10"/>
      <c r="OUD376" s="10"/>
      <c r="OUK376" s="10"/>
      <c r="OUL376" s="10"/>
      <c r="OUS376" s="10"/>
      <c r="OUT376" s="10"/>
      <c r="OVA376" s="10"/>
      <c r="OVB376" s="10"/>
      <c r="OVI376" s="10"/>
      <c r="OVJ376" s="10"/>
      <c r="OVQ376" s="10"/>
      <c r="OVR376" s="10"/>
      <c r="OVY376" s="10"/>
      <c r="OVZ376" s="10"/>
      <c r="OWG376" s="10"/>
      <c r="OWH376" s="10"/>
      <c r="OWO376" s="10"/>
      <c r="OWP376" s="10"/>
      <c r="OWW376" s="10"/>
      <c r="OWX376" s="10"/>
      <c r="OXE376" s="10"/>
      <c r="OXF376" s="10"/>
      <c r="OXM376" s="10"/>
      <c r="OXN376" s="10"/>
      <c r="OXU376" s="10"/>
      <c r="OXV376" s="10"/>
      <c r="OYC376" s="10"/>
      <c r="OYD376" s="10"/>
      <c r="OYK376" s="10"/>
      <c r="OYL376" s="10"/>
      <c r="OYS376" s="10"/>
      <c r="OYT376" s="10"/>
      <c r="OZA376" s="10"/>
      <c r="OZB376" s="10"/>
      <c r="OZI376" s="10"/>
      <c r="OZJ376" s="10"/>
      <c r="OZQ376" s="10"/>
      <c r="OZR376" s="10"/>
      <c r="OZY376" s="10"/>
      <c r="OZZ376" s="10"/>
      <c r="PAG376" s="10"/>
      <c r="PAH376" s="10"/>
      <c r="PAO376" s="10"/>
      <c r="PAP376" s="10"/>
      <c r="PAW376" s="10"/>
      <c r="PAX376" s="10"/>
      <c r="PBE376" s="10"/>
      <c r="PBF376" s="10"/>
      <c r="PBM376" s="10"/>
      <c r="PBN376" s="10"/>
      <c r="PBU376" s="10"/>
      <c r="PBV376" s="10"/>
      <c r="PCC376" s="10"/>
      <c r="PCD376" s="10"/>
      <c r="PCK376" s="10"/>
      <c r="PCL376" s="10"/>
      <c r="PCS376" s="10"/>
      <c r="PCT376" s="10"/>
      <c r="PDA376" s="10"/>
      <c r="PDB376" s="10"/>
      <c r="PDI376" s="10"/>
      <c r="PDJ376" s="10"/>
      <c r="PDQ376" s="10"/>
      <c r="PDR376" s="10"/>
      <c r="PDY376" s="10"/>
      <c r="PDZ376" s="10"/>
      <c r="PEG376" s="10"/>
      <c r="PEH376" s="10"/>
      <c r="PEO376" s="10"/>
      <c r="PEP376" s="10"/>
      <c r="PEW376" s="10"/>
      <c r="PEX376" s="10"/>
      <c r="PFE376" s="10"/>
      <c r="PFF376" s="10"/>
      <c r="PFM376" s="10"/>
      <c r="PFN376" s="10"/>
      <c r="PFU376" s="10"/>
      <c r="PFV376" s="10"/>
      <c r="PGC376" s="10"/>
      <c r="PGD376" s="10"/>
      <c r="PGK376" s="10"/>
      <c r="PGL376" s="10"/>
      <c r="PGS376" s="10"/>
      <c r="PGT376" s="10"/>
      <c r="PHA376" s="10"/>
      <c r="PHB376" s="10"/>
      <c r="PHI376" s="10"/>
      <c r="PHJ376" s="10"/>
      <c r="PHQ376" s="10"/>
      <c r="PHR376" s="10"/>
      <c r="PHY376" s="10"/>
      <c r="PHZ376" s="10"/>
      <c r="PIG376" s="10"/>
      <c r="PIH376" s="10"/>
      <c r="PIO376" s="10"/>
      <c r="PIP376" s="10"/>
      <c r="PIW376" s="10"/>
      <c r="PIX376" s="10"/>
      <c r="PJE376" s="10"/>
      <c r="PJF376" s="10"/>
      <c r="PJM376" s="10"/>
      <c r="PJN376" s="10"/>
      <c r="PJU376" s="10"/>
      <c r="PJV376" s="10"/>
      <c r="PKC376" s="10"/>
      <c r="PKD376" s="10"/>
      <c r="PKK376" s="10"/>
      <c r="PKL376" s="10"/>
      <c r="PKS376" s="10"/>
      <c r="PKT376" s="10"/>
      <c r="PLA376" s="10"/>
      <c r="PLB376" s="10"/>
      <c r="PLI376" s="10"/>
      <c r="PLJ376" s="10"/>
      <c r="PLQ376" s="10"/>
      <c r="PLR376" s="10"/>
      <c r="PLY376" s="10"/>
      <c r="PLZ376" s="10"/>
      <c r="PMG376" s="10"/>
      <c r="PMH376" s="10"/>
      <c r="PMO376" s="10"/>
      <c r="PMP376" s="10"/>
      <c r="PMW376" s="10"/>
      <c r="PMX376" s="10"/>
      <c r="PNE376" s="10"/>
      <c r="PNF376" s="10"/>
      <c r="PNM376" s="10"/>
      <c r="PNN376" s="10"/>
      <c r="PNU376" s="10"/>
      <c r="PNV376" s="10"/>
      <c r="POC376" s="10"/>
      <c r="POD376" s="10"/>
      <c r="POK376" s="10"/>
      <c r="POL376" s="10"/>
      <c r="POS376" s="10"/>
      <c r="POT376" s="10"/>
      <c r="PPA376" s="10"/>
      <c r="PPB376" s="10"/>
      <c r="PPI376" s="10"/>
      <c r="PPJ376" s="10"/>
      <c r="PPQ376" s="10"/>
      <c r="PPR376" s="10"/>
      <c r="PPY376" s="10"/>
      <c r="PPZ376" s="10"/>
      <c r="PQG376" s="10"/>
      <c r="PQH376" s="10"/>
      <c r="PQO376" s="10"/>
      <c r="PQP376" s="10"/>
      <c r="PQW376" s="10"/>
      <c r="PQX376" s="10"/>
      <c r="PRE376" s="10"/>
      <c r="PRF376" s="10"/>
      <c r="PRM376" s="10"/>
      <c r="PRN376" s="10"/>
      <c r="PRU376" s="10"/>
      <c r="PRV376" s="10"/>
      <c r="PSC376" s="10"/>
      <c r="PSD376" s="10"/>
      <c r="PSK376" s="10"/>
      <c r="PSL376" s="10"/>
      <c r="PSS376" s="10"/>
      <c r="PST376" s="10"/>
      <c r="PTA376" s="10"/>
      <c r="PTB376" s="10"/>
      <c r="PTI376" s="10"/>
      <c r="PTJ376" s="10"/>
      <c r="PTQ376" s="10"/>
      <c r="PTR376" s="10"/>
      <c r="PTY376" s="10"/>
      <c r="PTZ376" s="10"/>
      <c r="PUG376" s="10"/>
      <c r="PUH376" s="10"/>
      <c r="PUO376" s="10"/>
      <c r="PUP376" s="10"/>
      <c r="PUW376" s="10"/>
      <c r="PUX376" s="10"/>
      <c r="PVE376" s="10"/>
      <c r="PVF376" s="10"/>
      <c r="PVM376" s="10"/>
      <c r="PVN376" s="10"/>
      <c r="PVU376" s="10"/>
      <c r="PVV376" s="10"/>
      <c r="PWC376" s="10"/>
      <c r="PWD376" s="10"/>
      <c r="PWK376" s="10"/>
      <c r="PWL376" s="10"/>
      <c r="PWS376" s="10"/>
      <c r="PWT376" s="10"/>
      <c r="PXA376" s="10"/>
      <c r="PXB376" s="10"/>
      <c r="PXI376" s="10"/>
      <c r="PXJ376" s="10"/>
      <c r="PXQ376" s="10"/>
      <c r="PXR376" s="10"/>
      <c r="PXY376" s="10"/>
      <c r="PXZ376" s="10"/>
      <c r="PYG376" s="10"/>
      <c r="PYH376" s="10"/>
      <c r="PYO376" s="10"/>
      <c r="PYP376" s="10"/>
      <c r="PYW376" s="10"/>
      <c r="PYX376" s="10"/>
      <c r="PZE376" s="10"/>
      <c r="PZF376" s="10"/>
      <c r="PZM376" s="10"/>
      <c r="PZN376" s="10"/>
      <c r="PZU376" s="10"/>
      <c r="PZV376" s="10"/>
      <c r="QAC376" s="10"/>
      <c r="QAD376" s="10"/>
      <c r="QAK376" s="10"/>
      <c r="QAL376" s="10"/>
      <c r="QAS376" s="10"/>
      <c r="QAT376" s="10"/>
      <c r="QBA376" s="10"/>
      <c r="QBB376" s="10"/>
      <c r="QBI376" s="10"/>
      <c r="QBJ376" s="10"/>
      <c r="QBQ376" s="10"/>
      <c r="QBR376" s="10"/>
      <c r="QBY376" s="10"/>
      <c r="QBZ376" s="10"/>
      <c r="QCG376" s="10"/>
      <c r="QCH376" s="10"/>
      <c r="QCO376" s="10"/>
      <c r="QCP376" s="10"/>
      <c r="QCW376" s="10"/>
      <c r="QCX376" s="10"/>
      <c r="QDE376" s="10"/>
      <c r="QDF376" s="10"/>
      <c r="QDM376" s="10"/>
      <c r="QDN376" s="10"/>
      <c r="QDU376" s="10"/>
      <c r="QDV376" s="10"/>
      <c r="QEC376" s="10"/>
      <c r="QED376" s="10"/>
      <c r="QEK376" s="10"/>
      <c r="QEL376" s="10"/>
      <c r="QES376" s="10"/>
      <c r="QET376" s="10"/>
      <c r="QFA376" s="10"/>
      <c r="QFB376" s="10"/>
      <c r="QFI376" s="10"/>
      <c r="QFJ376" s="10"/>
      <c r="QFQ376" s="10"/>
      <c r="QFR376" s="10"/>
      <c r="QFY376" s="10"/>
      <c r="QFZ376" s="10"/>
      <c r="QGG376" s="10"/>
      <c r="QGH376" s="10"/>
      <c r="QGO376" s="10"/>
      <c r="QGP376" s="10"/>
      <c r="QGW376" s="10"/>
      <c r="QGX376" s="10"/>
      <c r="QHE376" s="10"/>
      <c r="QHF376" s="10"/>
      <c r="QHM376" s="10"/>
      <c r="QHN376" s="10"/>
      <c r="QHU376" s="10"/>
      <c r="QHV376" s="10"/>
      <c r="QIC376" s="10"/>
      <c r="QID376" s="10"/>
      <c r="QIK376" s="10"/>
      <c r="QIL376" s="10"/>
      <c r="QIS376" s="10"/>
      <c r="QIT376" s="10"/>
      <c r="QJA376" s="10"/>
      <c r="QJB376" s="10"/>
      <c r="QJI376" s="10"/>
      <c r="QJJ376" s="10"/>
      <c r="QJQ376" s="10"/>
      <c r="QJR376" s="10"/>
      <c r="QJY376" s="10"/>
      <c r="QJZ376" s="10"/>
      <c r="QKG376" s="10"/>
      <c r="QKH376" s="10"/>
      <c r="QKO376" s="10"/>
      <c r="QKP376" s="10"/>
      <c r="QKW376" s="10"/>
      <c r="QKX376" s="10"/>
      <c r="QLE376" s="10"/>
      <c r="QLF376" s="10"/>
      <c r="QLM376" s="10"/>
      <c r="QLN376" s="10"/>
      <c r="QLU376" s="10"/>
      <c r="QLV376" s="10"/>
      <c r="QMC376" s="10"/>
      <c r="QMD376" s="10"/>
      <c r="QMK376" s="10"/>
      <c r="QML376" s="10"/>
      <c r="QMS376" s="10"/>
      <c r="QMT376" s="10"/>
      <c r="QNA376" s="10"/>
      <c r="QNB376" s="10"/>
      <c r="QNI376" s="10"/>
      <c r="QNJ376" s="10"/>
      <c r="QNQ376" s="10"/>
      <c r="QNR376" s="10"/>
      <c r="QNY376" s="10"/>
      <c r="QNZ376" s="10"/>
      <c r="QOG376" s="10"/>
      <c r="QOH376" s="10"/>
      <c r="QOO376" s="10"/>
      <c r="QOP376" s="10"/>
      <c r="QOW376" s="10"/>
      <c r="QOX376" s="10"/>
      <c r="QPE376" s="10"/>
      <c r="QPF376" s="10"/>
      <c r="QPM376" s="10"/>
      <c r="QPN376" s="10"/>
      <c r="QPU376" s="10"/>
      <c r="QPV376" s="10"/>
      <c r="QQC376" s="10"/>
      <c r="QQD376" s="10"/>
      <c r="QQK376" s="10"/>
      <c r="QQL376" s="10"/>
      <c r="QQS376" s="10"/>
      <c r="QQT376" s="10"/>
      <c r="QRA376" s="10"/>
      <c r="QRB376" s="10"/>
      <c r="QRI376" s="10"/>
      <c r="QRJ376" s="10"/>
      <c r="QRQ376" s="10"/>
      <c r="QRR376" s="10"/>
      <c r="QRY376" s="10"/>
      <c r="QRZ376" s="10"/>
      <c r="QSG376" s="10"/>
      <c r="QSH376" s="10"/>
      <c r="QSO376" s="10"/>
      <c r="QSP376" s="10"/>
      <c r="QSW376" s="10"/>
      <c r="QSX376" s="10"/>
      <c r="QTE376" s="10"/>
      <c r="QTF376" s="10"/>
      <c r="QTM376" s="10"/>
      <c r="QTN376" s="10"/>
      <c r="QTU376" s="10"/>
      <c r="QTV376" s="10"/>
      <c r="QUC376" s="10"/>
      <c r="QUD376" s="10"/>
      <c r="QUK376" s="10"/>
      <c r="QUL376" s="10"/>
      <c r="QUS376" s="10"/>
      <c r="QUT376" s="10"/>
      <c r="QVA376" s="10"/>
      <c r="QVB376" s="10"/>
      <c r="QVI376" s="10"/>
      <c r="QVJ376" s="10"/>
      <c r="QVQ376" s="10"/>
      <c r="QVR376" s="10"/>
      <c r="QVY376" s="10"/>
      <c r="QVZ376" s="10"/>
      <c r="QWG376" s="10"/>
      <c r="QWH376" s="10"/>
      <c r="QWO376" s="10"/>
      <c r="QWP376" s="10"/>
      <c r="QWW376" s="10"/>
      <c r="QWX376" s="10"/>
      <c r="QXE376" s="10"/>
      <c r="QXF376" s="10"/>
      <c r="QXM376" s="10"/>
      <c r="QXN376" s="10"/>
      <c r="QXU376" s="10"/>
      <c r="QXV376" s="10"/>
      <c r="QYC376" s="10"/>
      <c r="QYD376" s="10"/>
      <c r="QYK376" s="10"/>
      <c r="QYL376" s="10"/>
      <c r="QYS376" s="10"/>
      <c r="QYT376" s="10"/>
      <c r="QZA376" s="10"/>
      <c r="QZB376" s="10"/>
      <c r="QZI376" s="10"/>
      <c r="QZJ376" s="10"/>
      <c r="QZQ376" s="10"/>
      <c r="QZR376" s="10"/>
      <c r="QZY376" s="10"/>
      <c r="QZZ376" s="10"/>
      <c r="RAG376" s="10"/>
      <c r="RAH376" s="10"/>
      <c r="RAO376" s="10"/>
      <c r="RAP376" s="10"/>
      <c r="RAW376" s="10"/>
      <c r="RAX376" s="10"/>
      <c r="RBE376" s="10"/>
      <c r="RBF376" s="10"/>
      <c r="RBM376" s="10"/>
      <c r="RBN376" s="10"/>
      <c r="RBU376" s="10"/>
      <c r="RBV376" s="10"/>
      <c r="RCC376" s="10"/>
      <c r="RCD376" s="10"/>
      <c r="RCK376" s="10"/>
      <c r="RCL376" s="10"/>
      <c r="RCS376" s="10"/>
      <c r="RCT376" s="10"/>
      <c r="RDA376" s="10"/>
      <c r="RDB376" s="10"/>
      <c r="RDI376" s="10"/>
      <c r="RDJ376" s="10"/>
      <c r="RDQ376" s="10"/>
      <c r="RDR376" s="10"/>
      <c r="RDY376" s="10"/>
      <c r="RDZ376" s="10"/>
      <c r="REG376" s="10"/>
      <c r="REH376" s="10"/>
      <c r="REO376" s="10"/>
      <c r="REP376" s="10"/>
      <c r="REW376" s="10"/>
      <c r="REX376" s="10"/>
      <c r="RFE376" s="10"/>
      <c r="RFF376" s="10"/>
      <c r="RFM376" s="10"/>
      <c r="RFN376" s="10"/>
      <c r="RFU376" s="10"/>
      <c r="RFV376" s="10"/>
      <c r="RGC376" s="10"/>
      <c r="RGD376" s="10"/>
      <c r="RGK376" s="10"/>
      <c r="RGL376" s="10"/>
      <c r="RGS376" s="10"/>
      <c r="RGT376" s="10"/>
      <c r="RHA376" s="10"/>
      <c r="RHB376" s="10"/>
      <c r="RHI376" s="10"/>
      <c r="RHJ376" s="10"/>
      <c r="RHQ376" s="10"/>
      <c r="RHR376" s="10"/>
      <c r="RHY376" s="10"/>
      <c r="RHZ376" s="10"/>
      <c r="RIG376" s="10"/>
      <c r="RIH376" s="10"/>
      <c r="RIO376" s="10"/>
      <c r="RIP376" s="10"/>
      <c r="RIW376" s="10"/>
      <c r="RIX376" s="10"/>
      <c r="RJE376" s="10"/>
      <c r="RJF376" s="10"/>
      <c r="RJM376" s="10"/>
      <c r="RJN376" s="10"/>
      <c r="RJU376" s="10"/>
      <c r="RJV376" s="10"/>
      <c r="RKC376" s="10"/>
      <c r="RKD376" s="10"/>
      <c r="RKK376" s="10"/>
      <c r="RKL376" s="10"/>
      <c r="RKS376" s="10"/>
      <c r="RKT376" s="10"/>
      <c r="RLA376" s="10"/>
      <c r="RLB376" s="10"/>
      <c r="RLI376" s="10"/>
      <c r="RLJ376" s="10"/>
      <c r="RLQ376" s="10"/>
      <c r="RLR376" s="10"/>
      <c r="RLY376" s="10"/>
      <c r="RLZ376" s="10"/>
      <c r="RMG376" s="10"/>
      <c r="RMH376" s="10"/>
      <c r="RMO376" s="10"/>
      <c r="RMP376" s="10"/>
      <c r="RMW376" s="10"/>
      <c r="RMX376" s="10"/>
      <c r="RNE376" s="10"/>
      <c r="RNF376" s="10"/>
      <c r="RNM376" s="10"/>
      <c r="RNN376" s="10"/>
      <c r="RNU376" s="10"/>
      <c r="RNV376" s="10"/>
      <c r="ROC376" s="10"/>
      <c r="ROD376" s="10"/>
      <c r="ROK376" s="10"/>
      <c r="ROL376" s="10"/>
      <c r="ROS376" s="10"/>
      <c r="ROT376" s="10"/>
      <c r="RPA376" s="10"/>
      <c r="RPB376" s="10"/>
      <c r="RPI376" s="10"/>
      <c r="RPJ376" s="10"/>
      <c r="RPQ376" s="10"/>
      <c r="RPR376" s="10"/>
      <c r="RPY376" s="10"/>
      <c r="RPZ376" s="10"/>
      <c r="RQG376" s="10"/>
      <c r="RQH376" s="10"/>
      <c r="RQO376" s="10"/>
      <c r="RQP376" s="10"/>
      <c r="RQW376" s="10"/>
      <c r="RQX376" s="10"/>
      <c r="RRE376" s="10"/>
      <c r="RRF376" s="10"/>
      <c r="RRM376" s="10"/>
      <c r="RRN376" s="10"/>
      <c r="RRU376" s="10"/>
      <c r="RRV376" s="10"/>
      <c r="RSC376" s="10"/>
      <c r="RSD376" s="10"/>
      <c r="RSK376" s="10"/>
      <c r="RSL376" s="10"/>
      <c r="RSS376" s="10"/>
      <c r="RST376" s="10"/>
      <c r="RTA376" s="10"/>
      <c r="RTB376" s="10"/>
      <c r="RTI376" s="10"/>
      <c r="RTJ376" s="10"/>
      <c r="RTQ376" s="10"/>
      <c r="RTR376" s="10"/>
      <c r="RTY376" s="10"/>
      <c r="RTZ376" s="10"/>
      <c r="RUG376" s="10"/>
      <c r="RUH376" s="10"/>
      <c r="RUO376" s="10"/>
      <c r="RUP376" s="10"/>
      <c r="RUW376" s="10"/>
      <c r="RUX376" s="10"/>
      <c r="RVE376" s="10"/>
      <c r="RVF376" s="10"/>
      <c r="RVM376" s="10"/>
      <c r="RVN376" s="10"/>
      <c r="RVU376" s="10"/>
      <c r="RVV376" s="10"/>
      <c r="RWC376" s="10"/>
      <c r="RWD376" s="10"/>
      <c r="RWK376" s="10"/>
      <c r="RWL376" s="10"/>
      <c r="RWS376" s="10"/>
      <c r="RWT376" s="10"/>
      <c r="RXA376" s="10"/>
      <c r="RXB376" s="10"/>
      <c r="RXI376" s="10"/>
      <c r="RXJ376" s="10"/>
      <c r="RXQ376" s="10"/>
      <c r="RXR376" s="10"/>
      <c r="RXY376" s="10"/>
      <c r="RXZ376" s="10"/>
      <c r="RYG376" s="10"/>
      <c r="RYH376" s="10"/>
      <c r="RYO376" s="10"/>
      <c r="RYP376" s="10"/>
      <c r="RYW376" s="10"/>
      <c r="RYX376" s="10"/>
      <c r="RZE376" s="10"/>
      <c r="RZF376" s="10"/>
      <c r="RZM376" s="10"/>
      <c r="RZN376" s="10"/>
      <c r="RZU376" s="10"/>
      <c r="RZV376" s="10"/>
      <c r="SAC376" s="10"/>
      <c r="SAD376" s="10"/>
      <c r="SAK376" s="10"/>
      <c r="SAL376" s="10"/>
      <c r="SAS376" s="10"/>
      <c r="SAT376" s="10"/>
      <c r="SBA376" s="10"/>
      <c r="SBB376" s="10"/>
      <c r="SBI376" s="10"/>
      <c r="SBJ376" s="10"/>
      <c r="SBQ376" s="10"/>
      <c r="SBR376" s="10"/>
      <c r="SBY376" s="10"/>
      <c r="SBZ376" s="10"/>
      <c r="SCG376" s="10"/>
      <c r="SCH376" s="10"/>
      <c r="SCO376" s="10"/>
      <c r="SCP376" s="10"/>
      <c r="SCW376" s="10"/>
      <c r="SCX376" s="10"/>
      <c r="SDE376" s="10"/>
      <c r="SDF376" s="10"/>
      <c r="SDM376" s="10"/>
      <c r="SDN376" s="10"/>
      <c r="SDU376" s="10"/>
      <c r="SDV376" s="10"/>
      <c r="SEC376" s="10"/>
      <c r="SED376" s="10"/>
      <c r="SEK376" s="10"/>
      <c r="SEL376" s="10"/>
      <c r="SES376" s="10"/>
      <c r="SET376" s="10"/>
      <c r="SFA376" s="10"/>
      <c r="SFB376" s="10"/>
      <c r="SFI376" s="10"/>
      <c r="SFJ376" s="10"/>
      <c r="SFQ376" s="10"/>
      <c r="SFR376" s="10"/>
      <c r="SFY376" s="10"/>
      <c r="SFZ376" s="10"/>
      <c r="SGG376" s="10"/>
      <c r="SGH376" s="10"/>
      <c r="SGO376" s="10"/>
      <c r="SGP376" s="10"/>
      <c r="SGW376" s="10"/>
      <c r="SGX376" s="10"/>
      <c r="SHE376" s="10"/>
      <c r="SHF376" s="10"/>
      <c r="SHM376" s="10"/>
      <c r="SHN376" s="10"/>
      <c r="SHU376" s="10"/>
      <c r="SHV376" s="10"/>
      <c r="SIC376" s="10"/>
      <c r="SID376" s="10"/>
      <c r="SIK376" s="10"/>
      <c r="SIL376" s="10"/>
      <c r="SIS376" s="10"/>
      <c r="SIT376" s="10"/>
      <c r="SJA376" s="10"/>
      <c r="SJB376" s="10"/>
      <c r="SJI376" s="10"/>
      <c r="SJJ376" s="10"/>
      <c r="SJQ376" s="10"/>
      <c r="SJR376" s="10"/>
      <c r="SJY376" s="10"/>
      <c r="SJZ376" s="10"/>
      <c r="SKG376" s="10"/>
      <c r="SKH376" s="10"/>
      <c r="SKO376" s="10"/>
      <c r="SKP376" s="10"/>
      <c r="SKW376" s="10"/>
      <c r="SKX376" s="10"/>
      <c r="SLE376" s="10"/>
      <c r="SLF376" s="10"/>
      <c r="SLM376" s="10"/>
      <c r="SLN376" s="10"/>
      <c r="SLU376" s="10"/>
      <c r="SLV376" s="10"/>
      <c r="SMC376" s="10"/>
      <c r="SMD376" s="10"/>
      <c r="SMK376" s="10"/>
      <c r="SML376" s="10"/>
      <c r="SMS376" s="10"/>
      <c r="SMT376" s="10"/>
      <c r="SNA376" s="10"/>
      <c r="SNB376" s="10"/>
      <c r="SNI376" s="10"/>
      <c r="SNJ376" s="10"/>
      <c r="SNQ376" s="10"/>
      <c r="SNR376" s="10"/>
      <c r="SNY376" s="10"/>
      <c r="SNZ376" s="10"/>
      <c r="SOG376" s="10"/>
      <c r="SOH376" s="10"/>
      <c r="SOO376" s="10"/>
      <c r="SOP376" s="10"/>
      <c r="SOW376" s="10"/>
      <c r="SOX376" s="10"/>
      <c r="SPE376" s="10"/>
      <c r="SPF376" s="10"/>
      <c r="SPM376" s="10"/>
      <c r="SPN376" s="10"/>
      <c r="SPU376" s="10"/>
      <c r="SPV376" s="10"/>
      <c r="SQC376" s="10"/>
      <c r="SQD376" s="10"/>
      <c r="SQK376" s="10"/>
      <c r="SQL376" s="10"/>
      <c r="SQS376" s="10"/>
      <c r="SQT376" s="10"/>
      <c r="SRA376" s="10"/>
      <c r="SRB376" s="10"/>
      <c r="SRI376" s="10"/>
      <c r="SRJ376" s="10"/>
      <c r="SRQ376" s="10"/>
      <c r="SRR376" s="10"/>
      <c r="SRY376" s="10"/>
      <c r="SRZ376" s="10"/>
      <c r="SSG376" s="10"/>
      <c r="SSH376" s="10"/>
      <c r="SSO376" s="10"/>
      <c r="SSP376" s="10"/>
      <c r="SSW376" s="10"/>
      <c r="SSX376" s="10"/>
      <c r="STE376" s="10"/>
      <c r="STF376" s="10"/>
      <c r="STM376" s="10"/>
      <c r="STN376" s="10"/>
      <c r="STU376" s="10"/>
      <c r="STV376" s="10"/>
      <c r="SUC376" s="10"/>
      <c r="SUD376" s="10"/>
      <c r="SUK376" s="10"/>
      <c r="SUL376" s="10"/>
      <c r="SUS376" s="10"/>
      <c r="SUT376" s="10"/>
      <c r="SVA376" s="10"/>
      <c r="SVB376" s="10"/>
      <c r="SVI376" s="10"/>
      <c r="SVJ376" s="10"/>
      <c r="SVQ376" s="10"/>
      <c r="SVR376" s="10"/>
      <c r="SVY376" s="10"/>
      <c r="SVZ376" s="10"/>
      <c r="SWG376" s="10"/>
      <c r="SWH376" s="10"/>
      <c r="SWO376" s="10"/>
      <c r="SWP376" s="10"/>
      <c r="SWW376" s="10"/>
      <c r="SWX376" s="10"/>
      <c r="SXE376" s="10"/>
      <c r="SXF376" s="10"/>
      <c r="SXM376" s="10"/>
      <c r="SXN376" s="10"/>
      <c r="SXU376" s="10"/>
      <c r="SXV376" s="10"/>
      <c r="SYC376" s="10"/>
      <c r="SYD376" s="10"/>
      <c r="SYK376" s="10"/>
      <c r="SYL376" s="10"/>
      <c r="SYS376" s="10"/>
      <c r="SYT376" s="10"/>
      <c r="SZA376" s="10"/>
      <c r="SZB376" s="10"/>
      <c r="SZI376" s="10"/>
      <c r="SZJ376" s="10"/>
      <c r="SZQ376" s="10"/>
      <c r="SZR376" s="10"/>
      <c r="SZY376" s="10"/>
      <c r="SZZ376" s="10"/>
      <c r="TAG376" s="10"/>
      <c r="TAH376" s="10"/>
      <c r="TAO376" s="10"/>
      <c r="TAP376" s="10"/>
      <c r="TAW376" s="10"/>
      <c r="TAX376" s="10"/>
      <c r="TBE376" s="10"/>
      <c r="TBF376" s="10"/>
      <c r="TBM376" s="10"/>
      <c r="TBN376" s="10"/>
      <c r="TBU376" s="10"/>
      <c r="TBV376" s="10"/>
      <c r="TCC376" s="10"/>
      <c r="TCD376" s="10"/>
      <c r="TCK376" s="10"/>
      <c r="TCL376" s="10"/>
      <c r="TCS376" s="10"/>
      <c r="TCT376" s="10"/>
      <c r="TDA376" s="10"/>
      <c r="TDB376" s="10"/>
      <c r="TDI376" s="10"/>
      <c r="TDJ376" s="10"/>
      <c r="TDQ376" s="10"/>
      <c r="TDR376" s="10"/>
      <c r="TDY376" s="10"/>
      <c r="TDZ376" s="10"/>
      <c r="TEG376" s="10"/>
      <c r="TEH376" s="10"/>
      <c r="TEO376" s="10"/>
      <c r="TEP376" s="10"/>
      <c r="TEW376" s="10"/>
      <c r="TEX376" s="10"/>
      <c r="TFE376" s="10"/>
      <c r="TFF376" s="10"/>
      <c r="TFM376" s="10"/>
      <c r="TFN376" s="10"/>
      <c r="TFU376" s="10"/>
      <c r="TFV376" s="10"/>
      <c r="TGC376" s="10"/>
      <c r="TGD376" s="10"/>
      <c r="TGK376" s="10"/>
      <c r="TGL376" s="10"/>
      <c r="TGS376" s="10"/>
      <c r="TGT376" s="10"/>
      <c r="THA376" s="10"/>
      <c r="THB376" s="10"/>
      <c r="THI376" s="10"/>
      <c r="THJ376" s="10"/>
      <c r="THQ376" s="10"/>
      <c r="THR376" s="10"/>
      <c r="THY376" s="10"/>
      <c r="THZ376" s="10"/>
      <c r="TIG376" s="10"/>
      <c r="TIH376" s="10"/>
      <c r="TIO376" s="10"/>
      <c r="TIP376" s="10"/>
      <c r="TIW376" s="10"/>
      <c r="TIX376" s="10"/>
      <c r="TJE376" s="10"/>
      <c r="TJF376" s="10"/>
      <c r="TJM376" s="10"/>
      <c r="TJN376" s="10"/>
      <c r="TJU376" s="10"/>
      <c r="TJV376" s="10"/>
      <c r="TKC376" s="10"/>
      <c r="TKD376" s="10"/>
      <c r="TKK376" s="10"/>
      <c r="TKL376" s="10"/>
      <c r="TKS376" s="10"/>
      <c r="TKT376" s="10"/>
      <c r="TLA376" s="10"/>
      <c r="TLB376" s="10"/>
      <c r="TLI376" s="10"/>
      <c r="TLJ376" s="10"/>
      <c r="TLQ376" s="10"/>
      <c r="TLR376" s="10"/>
      <c r="TLY376" s="10"/>
      <c r="TLZ376" s="10"/>
      <c r="TMG376" s="10"/>
      <c r="TMH376" s="10"/>
      <c r="TMO376" s="10"/>
      <c r="TMP376" s="10"/>
      <c r="TMW376" s="10"/>
      <c r="TMX376" s="10"/>
      <c r="TNE376" s="10"/>
      <c r="TNF376" s="10"/>
      <c r="TNM376" s="10"/>
      <c r="TNN376" s="10"/>
      <c r="TNU376" s="10"/>
      <c r="TNV376" s="10"/>
      <c r="TOC376" s="10"/>
      <c r="TOD376" s="10"/>
      <c r="TOK376" s="10"/>
      <c r="TOL376" s="10"/>
      <c r="TOS376" s="10"/>
      <c r="TOT376" s="10"/>
      <c r="TPA376" s="10"/>
      <c r="TPB376" s="10"/>
      <c r="TPI376" s="10"/>
      <c r="TPJ376" s="10"/>
      <c r="TPQ376" s="10"/>
      <c r="TPR376" s="10"/>
      <c r="TPY376" s="10"/>
      <c r="TPZ376" s="10"/>
      <c r="TQG376" s="10"/>
      <c r="TQH376" s="10"/>
      <c r="TQO376" s="10"/>
      <c r="TQP376" s="10"/>
      <c r="TQW376" s="10"/>
      <c r="TQX376" s="10"/>
      <c r="TRE376" s="10"/>
      <c r="TRF376" s="10"/>
      <c r="TRM376" s="10"/>
      <c r="TRN376" s="10"/>
      <c r="TRU376" s="10"/>
      <c r="TRV376" s="10"/>
      <c r="TSC376" s="10"/>
      <c r="TSD376" s="10"/>
      <c r="TSK376" s="10"/>
      <c r="TSL376" s="10"/>
      <c r="TSS376" s="10"/>
      <c r="TST376" s="10"/>
      <c r="TTA376" s="10"/>
      <c r="TTB376" s="10"/>
      <c r="TTI376" s="10"/>
      <c r="TTJ376" s="10"/>
      <c r="TTQ376" s="10"/>
      <c r="TTR376" s="10"/>
      <c r="TTY376" s="10"/>
      <c r="TTZ376" s="10"/>
      <c r="TUG376" s="10"/>
      <c r="TUH376" s="10"/>
      <c r="TUO376" s="10"/>
      <c r="TUP376" s="10"/>
      <c r="TUW376" s="10"/>
      <c r="TUX376" s="10"/>
      <c r="TVE376" s="10"/>
      <c r="TVF376" s="10"/>
      <c r="TVM376" s="10"/>
      <c r="TVN376" s="10"/>
      <c r="TVU376" s="10"/>
      <c r="TVV376" s="10"/>
      <c r="TWC376" s="10"/>
      <c r="TWD376" s="10"/>
      <c r="TWK376" s="10"/>
      <c r="TWL376" s="10"/>
      <c r="TWS376" s="10"/>
      <c r="TWT376" s="10"/>
      <c r="TXA376" s="10"/>
      <c r="TXB376" s="10"/>
      <c r="TXI376" s="10"/>
      <c r="TXJ376" s="10"/>
      <c r="TXQ376" s="10"/>
      <c r="TXR376" s="10"/>
      <c r="TXY376" s="10"/>
      <c r="TXZ376" s="10"/>
      <c r="TYG376" s="10"/>
      <c r="TYH376" s="10"/>
      <c r="TYO376" s="10"/>
      <c r="TYP376" s="10"/>
      <c r="TYW376" s="10"/>
      <c r="TYX376" s="10"/>
      <c r="TZE376" s="10"/>
      <c r="TZF376" s="10"/>
      <c r="TZM376" s="10"/>
      <c r="TZN376" s="10"/>
      <c r="TZU376" s="10"/>
      <c r="TZV376" s="10"/>
      <c r="UAC376" s="10"/>
      <c r="UAD376" s="10"/>
      <c r="UAK376" s="10"/>
      <c r="UAL376" s="10"/>
      <c r="UAS376" s="10"/>
      <c r="UAT376" s="10"/>
      <c r="UBA376" s="10"/>
      <c r="UBB376" s="10"/>
      <c r="UBI376" s="10"/>
      <c r="UBJ376" s="10"/>
      <c r="UBQ376" s="10"/>
      <c r="UBR376" s="10"/>
      <c r="UBY376" s="10"/>
      <c r="UBZ376" s="10"/>
      <c r="UCG376" s="10"/>
      <c r="UCH376" s="10"/>
      <c r="UCO376" s="10"/>
      <c r="UCP376" s="10"/>
      <c r="UCW376" s="10"/>
      <c r="UCX376" s="10"/>
      <c r="UDE376" s="10"/>
      <c r="UDF376" s="10"/>
      <c r="UDM376" s="10"/>
      <c r="UDN376" s="10"/>
      <c r="UDU376" s="10"/>
      <c r="UDV376" s="10"/>
      <c r="UEC376" s="10"/>
      <c r="UED376" s="10"/>
      <c r="UEK376" s="10"/>
      <c r="UEL376" s="10"/>
      <c r="UES376" s="10"/>
      <c r="UET376" s="10"/>
      <c r="UFA376" s="10"/>
      <c r="UFB376" s="10"/>
      <c r="UFI376" s="10"/>
      <c r="UFJ376" s="10"/>
      <c r="UFQ376" s="10"/>
      <c r="UFR376" s="10"/>
      <c r="UFY376" s="10"/>
      <c r="UFZ376" s="10"/>
      <c r="UGG376" s="10"/>
      <c r="UGH376" s="10"/>
      <c r="UGO376" s="10"/>
      <c r="UGP376" s="10"/>
      <c r="UGW376" s="10"/>
      <c r="UGX376" s="10"/>
      <c r="UHE376" s="10"/>
      <c r="UHF376" s="10"/>
      <c r="UHM376" s="10"/>
      <c r="UHN376" s="10"/>
      <c r="UHU376" s="10"/>
      <c r="UHV376" s="10"/>
      <c r="UIC376" s="10"/>
      <c r="UID376" s="10"/>
      <c r="UIK376" s="10"/>
      <c r="UIL376" s="10"/>
      <c r="UIS376" s="10"/>
      <c r="UIT376" s="10"/>
      <c r="UJA376" s="10"/>
      <c r="UJB376" s="10"/>
      <c r="UJI376" s="10"/>
      <c r="UJJ376" s="10"/>
      <c r="UJQ376" s="10"/>
      <c r="UJR376" s="10"/>
      <c r="UJY376" s="10"/>
      <c r="UJZ376" s="10"/>
      <c r="UKG376" s="10"/>
      <c r="UKH376" s="10"/>
      <c r="UKO376" s="10"/>
      <c r="UKP376" s="10"/>
      <c r="UKW376" s="10"/>
      <c r="UKX376" s="10"/>
      <c r="ULE376" s="10"/>
      <c r="ULF376" s="10"/>
      <c r="ULM376" s="10"/>
      <c r="ULN376" s="10"/>
      <c r="ULU376" s="10"/>
      <c r="ULV376" s="10"/>
      <c r="UMC376" s="10"/>
      <c r="UMD376" s="10"/>
      <c r="UMK376" s="10"/>
      <c r="UML376" s="10"/>
      <c r="UMS376" s="10"/>
      <c r="UMT376" s="10"/>
      <c r="UNA376" s="10"/>
      <c r="UNB376" s="10"/>
      <c r="UNI376" s="10"/>
      <c r="UNJ376" s="10"/>
      <c r="UNQ376" s="10"/>
      <c r="UNR376" s="10"/>
      <c r="UNY376" s="10"/>
      <c r="UNZ376" s="10"/>
      <c r="UOG376" s="10"/>
      <c r="UOH376" s="10"/>
      <c r="UOO376" s="10"/>
      <c r="UOP376" s="10"/>
      <c r="UOW376" s="10"/>
      <c r="UOX376" s="10"/>
      <c r="UPE376" s="10"/>
      <c r="UPF376" s="10"/>
      <c r="UPM376" s="10"/>
      <c r="UPN376" s="10"/>
      <c r="UPU376" s="10"/>
      <c r="UPV376" s="10"/>
      <c r="UQC376" s="10"/>
      <c r="UQD376" s="10"/>
      <c r="UQK376" s="10"/>
      <c r="UQL376" s="10"/>
      <c r="UQS376" s="10"/>
      <c r="UQT376" s="10"/>
      <c r="URA376" s="10"/>
      <c r="URB376" s="10"/>
      <c r="URI376" s="10"/>
      <c r="URJ376" s="10"/>
      <c r="URQ376" s="10"/>
      <c r="URR376" s="10"/>
      <c r="URY376" s="10"/>
      <c r="URZ376" s="10"/>
      <c r="USG376" s="10"/>
      <c r="USH376" s="10"/>
      <c r="USO376" s="10"/>
      <c r="USP376" s="10"/>
      <c r="USW376" s="10"/>
      <c r="USX376" s="10"/>
      <c r="UTE376" s="10"/>
      <c r="UTF376" s="10"/>
      <c r="UTM376" s="10"/>
      <c r="UTN376" s="10"/>
      <c r="UTU376" s="10"/>
      <c r="UTV376" s="10"/>
      <c r="UUC376" s="10"/>
      <c r="UUD376" s="10"/>
      <c r="UUK376" s="10"/>
      <c r="UUL376" s="10"/>
      <c r="UUS376" s="10"/>
      <c r="UUT376" s="10"/>
      <c r="UVA376" s="10"/>
      <c r="UVB376" s="10"/>
      <c r="UVI376" s="10"/>
      <c r="UVJ376" s="10"/>
      <c r="UVQ376" s="10"/>
      <c r="UVR376" s="10"/>
      <c r="UVY376" s="10"/>
      <c r="UVZ376" s="10"/>
      <c r="UWG376" s="10"/>
      <c r="UWH376" s="10"/>
      <c r="UWO376" s="10"/>
      <c r="UWP376" s="10"/>
      <c r="UWW376" s="10"/>
      <c r="UWX376" s="10"/>
      <c r="UXE376" s="10"/>
      <c r="UXF376" s="10"/>
      <c r="UXM376" s="10"/>
      <c r="UXN376" s="10"/>
      <c r="UXU376" s="10"/>
      <c r="UXV376" s="10"/>
      <c r="UYC376" s="10"/>
      <c r="UYD376" s="10"/>
      <c r="UYK376" s="10"/>
      <c r="UYL376" s="10"/>
      <c r="UYS376" s="10"/>
      <c r="UYT376" s="10"/>
      <c r="UZA376" s="10"/>
      <c r="UZB376" s="10"/>
      <c r="UZI376" s="10"/>
      <c r="UZJ376" s="10"/>
      <c r="UZQ376" s="10"/>
      <c r="UZR376" s="10"/>
      <c r="UZY376" s="10"/>
      <c r="UZZ376" s="10"/>
      <c r="VAG376" s="10"/>
      <c r="VAH376" s="10"/>
      <c r="VAO376" s="10"/>
      <c r="VAP376" s="10"/>
      <c r="VAW376" s="10"/>
      <c r="VAX376" s="10"/>
      <c r="VBE376" s="10"/>
      <c r="VBF376" s="10"/>
      <c r="VBM376" s="10"/>
      <c r="VBN376" s="10"/>
      <c r="VBU376" s="10"/>
      <c r="VBV376" s="10"/>
      <c r="VCC376" s="10"/>
      <c r="VCD376" s="10"/>
      <c r="VCK376" s="10"/>
      <c r="VCL376" s="10"/>
      <c r="VCS376" s="10"/>
      <c r="VCT376" s="10"/>
      <c r="VDA376" s="10"/>
      <c r="VDB376" s="10"/>
      <c r="VDI376" s="10"/>
      <c r="VDJ376" s="10"/>
      <c r="VDQ376" s="10"/>
      <c r="VDR376" s="10"/>
      <c r="VDY376" s="10"/>
      <c r="VDZ376" s="10"/>
      <c r="VEG376" s="10"/>
      <c r="VEH376" s="10"/>
      <c r="VEO376" s="10"/>
      <c r="VEP376" s="10"/>
      <c r="VEW376" s="10"/>
      <c r="VEX376" s="10"/>
      <c r="VFE376" s="10"/>
      <c r="VFF376" s="10"/>
      <c r="VFM376" s="10"/>
      <c r="VFN376" s="10"/>
      <c r="VFU376" s="10"/>
      <c r="VFV376" s="10"/>
      <c r="VGC376" s="10"/>
      <c r="VGD376" s="10"/>
      <c r="VGK376" s="10"/>
      <c r="VGL376" s="10"/>
      <c r="VGS376" s="10"/>
      <c r="VGT376" s="10"/>
      <c r="VHA376" s="10"/>
      <c r="VHB376" s="10"/>
      <c r="VHI376" s="10"/>
      <c r="VHJ376" s="10"/>
      <c r="VHQ376" s="10"/>
      <c r="VHR376" s="10"/>
      <c r="VHY376" s="10"/>
      <c r="VHZ376" s="10"/>
      <c r="VIG376" s="10"/>
      <c r="VIH376" s="10"/>
      <c r="VIO376" s="10"/>
      <c r="VIP376" s="10"/>
      <c r="VIW376" s="10"/>
      <c r="VIX376" s="10"/>
      <c r="VJE376" s="10"/>
      <c r="VJF376" s="10"/>
      <c r="VJM376" s="10"/>
      <c r="VJN376" s="10"/>
      <c r="VJU376" s="10"/>
      <c r="VJV376" s="10"/>
      <c r="VKC376" s="10"/>
      <c r="VKD376" s="10"/>
      <c r="VKK376" s="10"/>
      <c r="VKL376" s="10"/>
      <c r="VKS376" s="10"/>
      <c r="VKT376" s="10"/>
      <c r="VLA376" s="10"/>
      <c r="VLB376" s="10"/>
      <c r="VLI376" s="10"/>
      <c r="VLJ376" s="10"/>
      <c r="VLQ376" s="10"/>
      <c r="VLR376" s="10"/>
      <c r="VLY376" s="10"/>
      <c r="VLZ376" s="10"/>
      <c r="VMG376" s="10"/>
      <c r="VMH376" s="10"/>
      <c r="VMO376" s="10"/>
      <c r="VMP376" s="10"/>
      <c r="VMW376" s="10"/>
      <c r="VMX376" s="10"/>
      <c r="VNE376" s="10"/>
      <c r="VNF376" s="10"/>
      <c r="VNM376" s="10"/>
      <c r="VNN376" s="10"/>
      <c r="VNU376" s="10"/>
      <c r="VNV376" s="10"/>
      <c r="VOC376" s="10"/>
      <c r="VOD376" s="10"/>
      <c r="VOK376" s="10"/>
      <c r="VOL376" s="10"/>
      <c r="VOS376" s="10"/>
      <c r="VOT376" s="10"/>
      <c r="VPA376" s="10"/>
      <c r="VPB376" s="10"/>
      <c r="VPI376" s="10"/>
      <c r="VPJ376" s="10"/>
      <c r="VPQ376" s="10"/>
      <c r="VPR376" s="10"/>
      <c r="VPY376" s="10"/>
      <c r="VPZ376" s="10"/>
      <c r="VQG376" s="10"/>
      <c r="VQH376" s="10"/>
      <c r="VQO376" s="10"/>
      <c r="VQP376" s="10"/>
      <c r="VQW376" s="10"/>
      <c r="VQX376" s="10"/>
      <c r="VRE376" s="10"/>
      <c r="VRF376" s="10"/>
      <c r="VRM376" s="10"/>
      <c r="VRN376" s="10"/>
      <c r="VRU376" s="10"/>
      <c r="VRV376" s="10"/>
      <c r="VSC376" s="10"/>
      <c r="VSD376" s="10"/>
      <c r="VSK376" s="10"/>
      <c r="VSL376" s="10"/>
      <c r="VSS376" s="10"/>
      <c r="VST376" s="10"/>
      <c r="VTA376" s="10"/>
      <c r="VTB376" s="10"/>
      <c r="VTI376" s="10"/>
      <c r="VTJ376" s="10"/>
      <c r="VTQ376" s="10"/>
      <c r="VTR376" s="10"/>
      <c r="VTY376" s="10"/>
      <c r="VTZ376" s="10"/>
      <c r="VUG376" s="10"/>
      <c r="VUH376" s="10"/>
      <c r="VUO376" s="10"/>
      <c r="VUP376" s="10"/>
      <c r="VUW376" s="10"/>
      <c r="VUX376" s="10"/>
      <c r="VVE376" s="10"/>
      <c r="VVF376" s="10"/>
      <c r="VVM376" s="10"/>
      <c r="VVN376" s="10"/>
      <c r="VVU376" s="10"/>
      <c r="VVV376" s="10"/>
      <c r="VWC376" s="10"/>
      <c r="VWD376" s="10"/>
      <c r="VWK376" s="10"/>
      <c r="VWL376" s="10"/>
      <c r="VWS376" s="10"/>
      <c r="VWT376" s="10"/>
      <c r="VXA376" s="10"/>
      <c r="VXB376" s="10"/>
      <c r="VXI376" s="10"/>
      <c r="VXJ376" s="10"/>
      <c r="VXQ376" s="10"/>
      <c r="VXR376" s="10"/>
      <c r="VXY376" s="10"/>
      <c r="VXZ376" s="10"/>
      <c r="VYG376" s="10"/>
      <c r="VYH376" s="10"/>
      <c r="VYO376" s="10"/>
      <c r="VYP376" s="10"/>
      <c r="VYW376" s="10"/>
      <c r="VYX376" s="10"/>
      <c r="VZE376" s="10"/>
      <c r="VZF376" s="10"/>
      <c r="VZM376" s="10"/>
      <c r="VZN376" s="10"/>
      <c r="VZU376" s="10"/>
      <c r="VZV376" s="10"/>
      <c r="WAC376" s="10"/>
      <c r="WAD376" s="10"/>
      <c r="WAK376" s="10"/>
      <c r="WAL376" s="10"/>
      <c r="WAS376" s="10"/>
      <c r="WAT376" s="10"/>
      <c r="WBA376" s="10"/>
      <c r="WBB376" s="10"/>
      <c r="WBI376" s="10"/>
      <c r="WBJ376" s="10"/>
      <c r="WBQ376" s="10"/>
      <c r="WBR376" s="10"/>
      <c r="WBY376" s="10"/>
      <c r="WBZ376" s="10"/>
      <c r="WCG376" s="10"/>
      <c r="WCH376" s="10"/>
      <c r="WCO376" s="10"/>
      <c r="WCP376" s="10"/>
      <c r="WCW376" s="10"/>
      <c r="WCX376" s="10"/>
      <c r="WDE376" s="10"/>
      <c r="WDF376" s="10"/>
      <c r="WDM376" s="10"/>
      <c r="WDN376" s="10"/>
      <c r="WDU376" s="10"/>
      <c r="WDV376" s="10"/>
      <c r="WEC376" s="10"/>
      <c r="WED376" s="10"/>
      <c r="WEK376" s="10"/>
      <c r="WEL376" s="10"/>
      <c r="WES376" s="10"/>
      <c r="WET376" s="10"/>
      <c r="WFA376" s="10"/>
      <c r="WFB376" s="10"/>
      <c r="WFI376" s="10"/>
      <c r="WFJ376" s="10"/>
      <c r="WFQ376" s="10"/>
      <c r="WFR376" s="10"/>
      <c r="WFY376" s="10"/>
      <c r="WFZ376" s="10"/>
      <c r="WGG376" s="10"/>
      <c r="WGH376" s="10"/>
      <c r="WGO376" s="10"/>
      <c r="WGP376" s="10"/>
      <c r="WGW376" s="10"/>
      <c r="WGX376" s="10"/>
      <c r="WHE376" s="10"/>
      <c r="WHF376" s="10"/>
      <c r="WHM376" s="10"/>
      <c r="WHN376" s="10"/>
      <c r="WHU376" s="10"/>
      <c r="WHV376" s="10"/>
      <c r="WIC376" s="10"/>
      <c r="WID376" s="10"/>
      <c r="WIK376" s="10"/>
      <c r="WIL376" s="10"/>
      <c r="WIS376" s="10"/>
      <c r="WIT376" s="10"/>
      <c r="WJA376" s="10"/>
      <c r="WJB376" s="10"/>
      <c r="WJI376" s="10"/>
      <c r="WJJ376" s="10"/>
      <c r="WJQ376" s="10"/>
      <c r="WJR376" s="10"/>
      <c r="WJY376" s="10"/>
      <c r="WJZ376" s="10"/>
      <c r="WKG376" s="10"/>
      <c r="WKH376" s="10"/>
      <c r="WKO376" s="10"/>
      <c r="WKP376" s="10"/>
      <c r="WKW376" s="10"/>
      <c r="WKX376" s="10"/>
      <c r="WLE376" s="10"/>
      <c r="WLF376" s="10"/>
      <c r="WLM376" s="10"/>
      <c r="WLN376" s="10"/>
      <c r="WLU376" s="10"/>
      <c r="WLV376" s="10"/>
      <c r="WMC376" s="10"/>
      <c r="WMD376" s="10"/>
      <c r="WMK376" s="10"/>
      <c r="WML376" s="10"/>
      <c r="WMS376" s="10"/>
      <c r="WMT376" s="10"/>
      <c r="WNA376" s="10"/>
      <c r="WNB376" s="10"/>
      <c r="WNI376" s="10"/>
      <c r="WNJ376" s="10"/>
      <c r="WNQ376" s="10"/>
      <c r="WNR376" s="10"/>
      <c r="WNY376" s="10"/>
      <c r="WNZ376" s="10"/>
      <c r="WOG376" s="10"/>
      <c r="WOH376" s="10"/>
      <c r="WOO376" s="10"/>
      <c r="WOP376" s="10"/>
      <c r="WOW376" s="10"/>
      <c r="WOX376" s="10"/>
      <c r="WPE376" s="10"/>
      <c r="WPF376" s="10"/>
      <c r="WPM376" s="10"/>
      <c r="WPN376" s="10"/>
      <c r="WPU376" s="10"/>
      <c r="WPV376" s="10"/>
      <c r="WQC376" s="10"/>
      <c r="WQD376" s="10"/>
      <c r="WQK376" s="10"/>
      <c r="WQL376" s="10"/>
      <c r="WQS376" s="10"/>
      <c r="WQT376" s="10"/>
      <c r="WRA376" s="10"/>
      <c r="WRB376" s="10"/>
      <c r="WRI376" s="10"/>
      <c r="WRJ376" s="10"/>
      <c r="WRQ376" s="10"/>
      <c r="WRR376" s="10"/>
      <c r="WRY376" s="10"/>
      <c r="WRZ376" s="10"/>
      <c r="WSG376" s="10"/>
      <c r="WSH376" s="10"/>
      <c r="WSO376" s="10"/>
      <c r="WSP376" s="10"/>
      <c r="WSW376" s="10"/>
      <c r="WSX376" s="10"/>
      <c r="WTE376" s="10"/>
      <c r="WTF376" s="10"/>
      <c r="WTM376" s="10"/>
      <c r="WTN376" s="10"/>
      <c r="WTU376" s="10"/>
      <c r="WTV376" s="10"/>
      <c r="WUC376" s="10"/>
      <c r="WUD376" s="10"/>
      <c r="WUK376" s="10"/>
      <c r="WUL376" s="10"/>
      <c r="WUS376" s="10"/>
      <c r="WUT376" s="10"/>
      <c r="WVA376" s="10"/>
      <c r="WVB376" s="10"/>
      <c r="WVI376" s="10"/>
      <c r="WVJ376" s="10"/>
      <c r="WVQ376" s="10"/>
      <c r="WVR376" s="10"/>
      <c r="WVY376" s="10"/>
      <c r="WVZ376" s="10"/>
      <c r="WWG376" s="10"/>
      <c r="WWH376" s="10"/>
      <c r="WWO376" s="10"/>
      <c r="WWP376" s="10"/>
      <c r="WWW376" s="10"/>
      <c r="WWX376" s="10"/>
      <c r="WXE376" s="10"/>
      <c r="WXF376" s="10"/>
      <c r="WXM376" s="10"/>
      <c r="WXN376" s="10"/>
      <c r="WXU376" s="10"/>
      <c r="WXV376" s="10"/>
      <c r="WYC376" s="10"/>
      <c r="WYD376" s="10"/>
      <c r="WYK376" s="10"/>
      <c r="WYL376" s="10"/>
      <c r="WYS376" s="10"/>
      <c r="WYT376" s="10"/>
      <c r="WZA376" s="10"/>
      <c r="WZB376" s="10"/>
      <c r="WZI376" s="10"/>
      <c r="WZJ376" s="10"/>
      <c r="WZQ376" s="10"/>
      <c r="WZR376" s="10"/>
      <c r="WZY376" s="10"/>
      <c r="WZZ376" s="10"/>
      <c r="XAG376" s="10"/>
      <c r="XAH376" s="10"/>
      <c r="XAO376" s="10"/>
      <c r="XAP376" s="10"/>
      <c r="XAW376" s="10"/>
      <c r="XAX376" s="10"/>
      <c r="XBE376" s="10"/>
      <c r="XBF376" s="10"/>
      <c r="XBM376" s="10"/>
      <c r="XBN376" s="10"/>
      <c r="XBU376" s="10"/>
      <c r="XBV376" s="10"/>
      <c r="XCC376" s="10"/>
      <c r="XCD376" s="10"/>
      <c r="XCK376" s="10"/>
      <c r="XCL376" s="10"/>
      <c r="XCS376" s="10"/>
      <c r="XCT376" s="10"/>
      <c r="XDA376" s="10"/>
      <c r="XDB376" s="10"/>
      <c r="XDI376" s="10"/>
      <c r="XDJ376" s="10"/>
      <c r="XDQ376" s="10"/>
      <c r="XDR376" s="10"/>
      <c r="XDY376" s="10"/>
      <c r="XDZ376" s="10"/>
      <c r="XEG376" s="10"/>
      <c r="XEH376" s="10"/>
      <c r="XEO376" s="10"/>
      <c r="XEP376" s="10"/>
      <c r="XEW376" s="10"/>
      <c r="XEX376" s="10"/>
    </row>
    <row r="377" spans="1:1018 1025:2042 2049:3066 3073:4090 4097:5114 5121:6138 6145:7162 7169:8186 8193:9210 9217:10234 10241:11258 11265:12282 12289:13306 13313:14330 14337:15354 15361:16378">
      <c r="Q377" s="10"/>
      <c r="R377" s="10"/>
      <c r="Y377" s="10"/>
      <c r="Z377" s="10"/>
      <c r="AG377" s="10"/>
      <c r="AH377" s="10"/>
      <c r="AO377" s="10"/>
      <c r="AP377" s="10"/>
      <c r="AW377" s="10"/>
      <c r="AX377" s="10"/>
      <c r="BE377" s="10"/>
      <c r="BF377" s="10"/>
      <c r="BM377" s="10"/>
      <c r="BN377" s="10"/>
      <c r="BU377" s="10"/>
      <c r="BV377" s="10"/>
      <c r="CC377" s="10"/>
      <c r="CD377" s="10"/>
      <c r="CK377" s="10"/>
      <c r="CL377" s="10"/>
      <c r="CS377" s="10"/>
      <c r="CT377" s="10"/>
      <c r="DA377" s="10"/>
      <c r="DB377" s="10"/>
      <c r="DI377" s="10"/>
      <c r="DJ377" s="10"/>
      <c r="DQ377" s="10"/>
      <c r="DR377" s="10"/>
      <c r="DY377" s="10"/>
      <c r="DZ377" s="10"/>
      <c r="EG377" s="10"/>
      <c r="EH377" s="10"/>
      <c r="EO377" s="10"/>
      <c r="EP377" s="10"/>
      <c r="EW377" s="10"/>
      <c r="EX377" s="10"/>
      <c r="FE377" s="10"/>
      <c r="FF377" s="10"/>
      <c r="FM377" s="10"/>
      <c r="FN377" s="10"/>
      <c r="FU377" s="10"/>
      <c r="FV377" s="10"/>
      <c r="GC377" s="10"/>
      <c r="GD377" s="10"/>
      <c r="GK377" s="10"/>
      <c r="GL377" s="10"/>
      <c r="GS377" s="10"/>
      <c r="GT377" s="10"/>
      <c r="HA377" s="10"/>
      <c r="HB377" s="10"/>
      <c r="HI377" s="10"/>
      <c r="HJ377" s="10"/>
      <c r="HQ377" s="10"/>
      <c r="HR377" s="10"/>
      <c r="HY377" s="10"/>
      <c r="HZ377" s="10"/>
      <c r="IG377" s="10"/>
      <c r="IH377" s="10"/>
      <c r="IO377" s="10"/>
      <c r="IP377" s="10"/>
      <c r="IW377" s="10"/>
      <c r="IX377" s="10"/>
      <c r="JE377" s="10"/>
      <c r="JF377" s="10"/>
      <c r="JM377" s="10"/>
      <c r="JN377" s="10"/>
      <c r="JU377" s="10"/>
      <c r="JV377" s="10"/>
      <c r="KC377" s="10"/>
      <c r="KD377" s="10"/>
      <c r="KK377" s="10"/>
      <c r="KL377" s="10"/>
      <c r="KS377" s="10"/>
      <c r="KT377" s="10"/>
      <c r="LA377" s="10"/>
      <c r="LB377" s="10"/>
      <c r="LI377" s="10"/>
      <c r="LJ377" s="10"/>
      <c r="LQ377" s="10"/>
      <c r="LR377" s="10"/>
      <c r="LY377" s="10"/>
      <c r="LZ377" s="10"/>
      <c r="MG377" s="10"/>
      <c r="MH377" s="10"/>
      <c r="MO377" s="10"/>
      <c r="MP377" s="10"/>
      <c r="MW377" s="10"/>
      <c r="MX377" s="10"/>
      <c r="NE377" s="10"/>
      <c r="NF377" s="10"/>
      <c r="NM377" s="10"/>
      <c r="NN377" s="10"/>
      <c r="NU377" s="10"/>
      <c r="NV377" s="10"/>
      <c r="OC377" s="10"/>
      <c r="OD377" s="10"/>
      <c r="OK377" s="10"/>
      <c r="OL377" s="10"/>
      <c r="OS377" s="10"/>
      <c r="OT377" s="10"/>
      <c r="PA377" s="10"/>
      <c r="PB377" s="10"/>
      <c r="PI377" s="10"/>
      <c r="PJ377" s="10"/>
      <c r="PQ377" s="10"/>
      <c r="PR377" s="10"/>
      <c r="PY377" s="10"/>
      <c r="PZ377" s="10"/>
      <c r="QG377" s="10"/>
      <c r="QH377" s="10"/>
      <c r="QO377" s="10"/>
      <c r="QP377" s="10"/>
      <c r="QW377" s="10"/>
      <c r="QX377" s="10"/>
      <c r="RE377" s="10"/>
      <c r="RF377" s="10"/>
      <c r="RM377" s="10"/>
      <c r="RN377" s="10"/>
      <c r="RU377" s="10"/>
      <c r="RV377" s="10"/>
      <c r="SC377" s="10"/>
      <c r="SD377" s="10"/>
      <c r="SK377" s="10"/>
      <c r="SL377" s="10"/>
      <c r="SS377" s="10"/>
      <c r="ST377" s="10"/>
      <c r="TA377" s="10"/>
      <c r="TB377" s="10"/>
      <c r="TI377" s="10"/>
      <c r="TJ377" s="10"/>
      <c r="TQ377" s="10"/>
      <c r="TR377" s="10"/>
      <c r="TY377" s="10"/>
      <c r="TZ377" s="10"/>
      <c r="UG377" s="10"/>
      <c r="UH377" s="10"/>
      <c r="UO377" s="10"/>
      <c r="UP377" s="10"/>
      <c r="UW377" s="10"/>
      <c r="UX377" s="10"/>
      <c r="VE377" s="10"/>
      <c r="VF377" s="10"/>
      <c r="VM377" s="10"/>
      <c r="VN377" s="10"/>
      <c r="VU377" s="10"/>
      <c r="VV377" s="10"/>
      <c r="WC377" s="10"/>
      <c r="WD377" s="10"/>
      <c r="WK377" s="10"/>
      <c r="WL377" s="10"/>
      <c r="WS377" s="10"/>
      <c r="WT377" s="10"/>
      <c r="XA377" s="10"/>
      <c r="XB377" s="10"/>
      <c r="XI377" s="10"/>
      <c r="XJ377" s="10"/>
      <c r="XQ377" s="10"/>
      <c r="XR377" s="10"/>
      <c r="XY377" s="10"/>
      <c r="XZ377" s="10"/>
      <c r="YG377" s="10"/>
      <c r="YH377" s="10"/>
      <c r="YO377" s="10"/>
      <c r="YP377" s="10"/>
      <c r="YW377" s="10"/>
      <c r="YX377" s="10"/>
      <c r="ZE377" s="10"/>
      <c r="ZF377" s="10"/>
      <c r="ZM377" s="10"/>
      <c r="ZN377" s="10"/>
      <c r="ZU377" s="10"/>
      <c r="ZV377" s="10"/>
      <c r="AAC377" s="10"/>
      <c r="AAD377" s="10"/>
      <c r="AAK377" s="10"/>
      <c r="AAL377" s="10"/>
      <c r="AAS377" s="10"/>
      <c r="AAT377" s="10"/>
      <c r="ABA377" s="10"/>
      <c r="ABB377" s="10"/>
      <c r="ABI377" s="10"/>
      <c r="ABJ377" s="10"/>
      <c r="ABQ377" s="10"/>
      <c r="ABR377" s="10"/>
      <c r="ABY377" s="10"/>
      <c r="ABZ377" s="10"/>
      <c r="ACG377" s="10"/>
      <c r="ACH377" s="10"/>
      <c r="ACO377" s="10"/>
      <c r="ACP377" s="10"/>
      <c r="ACW377" s="10"/>
      <c r="ACX377" s="10"/>
      <c r="ADE377" s="10"/>
      <c r="ADF377" s="10"/>
      <c r="ADM377" s="10"/>
      <c r="ADN377" s="10"/>
      <c r="ADU377" s="10"/>
      <c r="ADV377" s="10"/>
      <c r="AEC377" s="10"/>
      <c r="AED377" s="10"/>
      <c r="AEK377" s="10"/>
      <c r="AEL377" s="10"/>
      <c r="AES377" s="10"/>
      <c r="AET377" s="10"/>
      <c r="AFA377" s="10"/>
      <c r="AFB377" s="10"/>
      <c r="AFI377" s="10"/>
      <c r="AFJ377" s="10"/>
      <c r="AFQ377" s="10"/>
      <c r="AFR377" s="10"/>
      <c r="AFY377" s="10"/>
      <c r="AFZ377" s="10"/>
      <c r="AGG377" s="10"/>
      <c r="AGH377" s="10"/>
      <c r="AGO377" s="10"/>
      <c r="AGP377" s="10"/>
      <c r="AGW377" s="10"/>
      <c r="AGX377" s="10"/>
      <c r="AHE377" s="10"/>
      <c r="AHF377" s="10"/>
      <c r="AHM377" s="10"/>
      <c r="AHN377" s="10"/>
      <c r="AHU377" s="10"/>
      <c r="AHV377" s="10"/>
      <c r="AIC377" s="10"/>
      <c r="AID377" s="10"/>
      <c r="AIK377" s="10"/>
      <c r="AIL377" s="10"/>
      <c r="AIS377" s="10"/>
      <c r="AIT377" s="10"/>
      <c r="AJA377" s="10"/>
      <c r="AJB377" s="10"/>
      <c r="AJI377" s="10"/>
      <c r="AJJ377" s="10"/>
      <c r="AJQ377" s="10"/>
      <c r="AJR377" s="10"/>
      <c r="AJY377" s="10"/>
      <c r="AJZ377" s="10"/>
      <c r="AKG377" s="10"/>
      <c r="AKH377" s="10"/>
      <c r="AKO377" s="10"/>
      <c r="AKP377" s="10"/>
      <c r="AKW377" s="10"/>
      <c r="AKX377" s="10"/>
      <c r="ALE377" s="10"/>
      <c r="ALF377" s="10"/>
      <c r="ALM377" s="10"/>
      <c r="ALN377" s="10"/>
      <c r="ALU377" s="10"/>
      <c r="ALV377" s="10"/>
      <c r="AMC377" s="10"/>
      <c r="AMD377" s="10"/>
      <c r="AMK377" s="10"/>
      <c r="AML377" s="10"/>
      <c r="AMS377" s="10"/>
      <c r="AMT377" s="10"/>
      <c r="ANA377" s="10"/>
      <c r="ANB377" s="10"/>
      <c r="ANI377" s="10"/>
      <c r="ANJ377" s="10"/>
      <c r="ANQ377" s="10"/>
      <c r="ANR377" s="10"/>
      <c r="ANY377" s="10"/>
      <c r="ANZ377" s="10"/>
      <c r="AOG377" s="10"/>
      <c r="AOH377" s="10"/>
      <c r="AOO377" s="10"/>
      <c r="AOP377" s="10"/>
      <c r="AOW377" s="10"/>
      <c r="AOX377" s="10"/>
      <c r="APE377" s="10"/>
      <c r="APF377" s="10"/>
      <c r="APM377" s="10"/>
      <c r="APN377" s="10"/>
      <c r="APU377" s="10"/>
      <c r="APV377" s="10"/>
      <c r="AQC377" s="10"/>
      <c r="AQD377" s="10"/>
      <c r="AQK377" s="10"/>
      <c r="AQL377" s="10"/>
      <c r="AQS377" s="10"/>
      <c r="AQT377" s="10"/>
      <c r="ARA377" s="10"/>
      <c r="ARB377" s="10"/>
      <c r="ARI377" s="10"/>
      <c r="ARJ377" s="10"/>
      <c r="ARQ377" s="10"/>
      <c r="ARR377" s="10"/>
      <c r="ARY377" s="10"/>
      <c r="ARZ377" s="10"/>
      <c r="ASG377" s="10"/>
      <c r="ASH377" s="10"/>
      <c r="ASO377" s="10"/>
      <c r="ASP377" s="10"/>
      <c r="ASW377" s="10"/>
      <c r="ASX377" s="10"/>
      <c r="ATE377" s="10"/>
      <c r="ATF377" s="10"/>
      <c r="ATM377" s="10"/>
      <c r="ATN377" s="10"/>
      <c r="ATU377" s="10"/>
      <c r="ATV377" s="10"/>
      <c r="AUC377" s="10"/>
      <c r="AUD377" s="10"/>
      <c r="AUK377" s="10"/>
      <c r="AUL377" s="10"/>
      <c r="AUS377" s="10"/>
      <c r="AUT377" s="10"/>
      <c r="AVA377" s="10"/>
      <c r="AVB377" s="10"/>
      <c r="AVI377" s="10"/>
      <c r="AVJ377" s="10"/>
      <c r="AVQ377" s="10"/>
      <c r="AVR377" s="10"/>
      <c r="AVY377" s="10"/>
      <c r="AVZ377" s="10"/>
      <c r="AWG377" s="10"/>
      <c r="AWH377" s="10"/>
      <c r="AWO377" s="10"/>
      <c r="AWP377" s="10"/>
      <c r="AWW377" s="10"/>
      <c r="AWX377" s="10"/>
      <c r="AXE377" s="10"/>
      <c r="AXF377" s="10"/>
      <c r="AXM377" s="10"/>
      <c r="AXN377" s="10"/>
      <c r="AXU377" s="10"/>
      <c r="AXV377" s="10"/>
      <c r="AYC377" s="10"/>
      <c r="AYD377" s="10"/>
      <c r="AYK377" s="10"/>
      <c r="AYL377" s="10"/>
      <c r="AYS377" s="10"/>
      <c r="AYT377" s="10"/>
      <c r="AZA377" s="10"/>
      <c r="AZB377" s="10"/>
      <c r="AZI377" s="10"/>
      <c r="AZJ377" s="10"/>
      <c r="AZQ377" s="10"/>
      <c r="AZR377" s="10"/>
      <c r="AZY377" s="10"/>
      <c r="AZZ377" s="10"/>
      <c r="BAG377" s="10"/>
      <c r="BAH377" s="10"/>
      <c r="BAO377" s="10"/>
      <c r="BAP377" s="10"/>
      <c r="BAW377" s="10"/>
      <c r="BAX377" s="10"/>
      <c r="BBE377" s="10"/>
      <c r="BBF377" s="10"/>
      <c r="BBM377" s="10"/>
      <c r="BBN377" s="10"/>
      <c r="BBU377" s="10"/>
      <c r="BBV377" s="10"/>
      <c r="BCC377" s="10"/>
      <c r="BCD377" s="10"/>
      <c r="BCK377" s="10"/>
      <c r="BCL377" s="10"/>
      <c r="BCS377" s="10"/>
      <c r="BCT377" s="10"/>
      <c r="BDA377" s="10"/>
      <c r="BDB377" s="10"/>
      <c r="BDI377" s="10"/>
      <c r="BDJ377" s="10"/>
      <c r="BDQ377" s="10"/>
      <c r="BDR377" s="10"/>
      <c r="BDY377" s="10"/>
      <c r="BDZ377" s="10"/>
      <c r="BEG377" s="10"/>
      <c r="BEH377" s="10"/>
      <c r="BEO377" s="10"/>
      <c r="BEP377" s="10"/>
      <c r="BEW377" s="10"/>
      <c r="BEX377" s="10"/>
      <c r="BFE377" s="10"/>
      <c r="BFF377" s="10"/>
      <c r="BFM377" s="10"/>
      <c r="BFN377" s="10"/>
      <c r="BFU377" s="10"/>
      <c r="BFV377" s="10"/>
      <c r="BGC377" s="10"/>
      <c r="BGD377" s="10"/>
      <c r="BGK377" s="10"/>
      <c r="BGL377" s="10"/>
      <c r="BGS377" s="10"/>
      <c r="BGT377" s="10"/>
      <c r="BHA377" s="10"/>
      <c r="BHB377" s="10"/>
      <c r="BHI377" s="10"/>
      <c r="BHJ377" s="10"/>
      <c r="BHQ377" s="10"/>
      <c r="BHR377" s="10"/>
      <c r="BHY377" s="10"/>
      <c r="BHZ377" s="10"/>
      <c r="BIG377" s="10"/>
      <c r="BIH377" s="10"/>
      <c r="BIO377" s="10"/>
      <c r="BIP377" s="10"/>
      <c r="BIW377" s="10"/>
      <c r="BIX377" s="10"/>
      <c r="BJE377" s="10"/>
      <c r="BJF377" s="10"/>
      <c r="BJM377" s="10"/>
      <c r="BJN377" s="10"/>
      <c r="BJU377" s="10"/>
      <c r="BJV377" s="10"/>
      <c r="BKC377" s="10"/>
      <c r="BKD377" s="10"/>
      <c r="BKK377" s="10"/>
      <c r="BKL377" s="10"/>
      <c r="BKS377" s="10"/>
      <c r="BKT377" s="10"/>
      <c r="BLA377" s="10"/>
      <c r="BLB377" s="10"/>
      <c r="BLI377" s="10"/>
      <c r="BLJ377" s="10"/>
      <c r="BLQ377" s="10"/>
      <c r="BLR377" s="10"/>
      <c r="BLY377" s="10"/>
      <c r="BLZ377" s="10"/>
      <c r="BMG377" s="10"/>
      <c r="BMH377" s="10"/>
      <c r="BMO377" s="10"/>
      <c r="BMP377" s="10"/>
      <c r="BMW377" s="10"/>
      <c r="BMX377" s="10"/>
      <c r="BNE377" s="10"/>
      <c r="BNF377" s="10"/>
      <c r="BNM377" s="10"/>
      <c r="BNN377" s="10"/>
      <c r="BNU377" s="10"/>
      <c r="BNV377" s="10"/>
      <c r="BOC377" s="10"/>
      <c r="BOD377" s="10"/>
      <c r="BOK377" s="10"/>
      <c r="BOL377" s="10"/>
      <c r="BOS377" s="10"/>
      <c r="BOT377" s="10"/>
      <c r="BPA377" s="10"/>
      <c r="BPB377" s="10"/>
      <c r="BPI377" s="10"/>
      <c r="BPJ377" s="10"/>
      <c r="BPQ377" s="10"/>
      <c r="BPR377" s="10"/>
      <c r="BPY377" s="10"/>
      <c r="BPZ377" s="10"/>
      <c r="BQG377" s="10"/>
      <c r="BQH377" s="10"/>
      <c r="BQO377" s="10"/>
      <c r="BQP377" s="10"/>
      <c r="BQW377" s="10"/>
      <c r="BQX377" s="10"/>
      <c r="BRE377" s="10"/>
      <c r="BRF377" s="10"/>
      <c r="BRM377" s="10"/>
      <c r="BRN377" s="10"/>
      <c r="BRU377" s="10"/>
      <c r="BRV377" s="10"/>
      <c r="BSC377" s="10"/>
      <c r="BSD377" s="10"/>
      <c r="BSK377" s="10"/>
      <c r="BSL377" s="10"/>
      <c r="BSS377" s="10"/>
      <c r="BST377" s="10"/>
      <c r="BTA377" s="10"/>
      <c r="BTB377" s="10"/>
      <c r="BTI377" s="10"/>
      <c r="BTJ377" s="10"/>
      <c r="BTQ377" s="10"/>
      <c r="BTR377" s="10"/>
      <c r="BTY377" s="10"/>
      <c r="BTZ377" s="10"/>
      <c r="BUG377" s="10"/>
      <c r="BUH377" s="10"/>
      <c r="BUO377" s="10"/>
      <c r="BUP377" s="10"/>
      <c r="BUW377" s="10"/>
      <c r="BUX377" s="10"/>
      <c r="BVE377" s="10"/>
      <c r="BVF377" s="10"/>
      <c r="BVM377" s="10"/>
      <c r="BVN377" s="10"/>
      <c r="BVU377" s="10"/>
      <c r="BVV377" s="10"/>
      <c r="BWC377" s="10"/>
      <c r="BWD377" s="10"/>
      <c r="BWK377" s="10"/>
      <c r="BWL377" s="10"/>
      <c r="BWS377" s="10"/>
      <c r="BWT377" s="10"/>
      <c r="BXA377" s="10"/>
      <c r="BXB377" s="10"/>
      <c r="BXI377" s="10"/>
      <c r="BXJ377" s="10"/>
      <c r="BXQ377" s="10"/>
      <c r="BXR377" s="10"/>
      <c r="BXY377" s="10"/>
      <c r="BXZ377" s="10"/>
      <c r="BYG377" s="10"/>
      <c r="BYH377" s="10"/>
      <c r="BYO377" s="10"/>
      <c r="BYP377" s="10"/>
      <c r="BYW377" s="10"/>
      <c r="BYX377" s="10"/>
      <c r="BZE377" s="10"/>
      <c r="BZF377" s="10"/>
      <c r="BZM377" s="10"/>
      <c r="BZN377" s="10"/>
      <c r="BZU377" s="10"/>
      <c r="BZV377" s="10"/>
      <c r="CAC377" s="10"/>
      <c r="CAD377" s="10"/>
      <c r="CAK377" s="10"/>
      <c r="CAL377" s="10"/>
      <c r="CAS377" s="10"/>
      <c r="CAT377" s="10"/>
      <c r="CBA377" s="10"/>
      <c r="CBB377" s="10"/>
      <c r="CBI377" s="10"/>
      <c r="CBJ377" s="10"/>
      <c r="CBQ377" s="10"/>
      <c r="CBR377" s="10"/>
      <c r="CBY377" s="10"/>
      <c r="CBZ377" s="10"/>
      <c r="CCG377" s="10"/>
      <c r="CCH377" s="10"/>
      <c r="CCO377" s="10"/>
      <c r="CCP377" s="10"/>
      <c r="CCW377" s="10"/>
      <c r="CCX377" s="10"/>
      <c r="CDE377" s="10"/>
      <c r="CDF377" s="10"/>
      <c r="CDM377" s="10"/>
      <c r="CDN377" s="10"/>
      <c r="CDU377" s="10"/>
      <c r="CDV377" s="10"/>
      <c r="CEC377" s="10"/>
      <c r="CED377" s="10"/>
      <c r="CEK377" s="10"/>
      <c r="CEL377" s="10"/>
      <c r="CES377" s="10"/>
      <c r="CET377" s="10"/>
      <c r="CFA377" s="10"/>
      <c r="CFB377" s="10"/>
      <c r="CFI377" s="10"/>
      <c r="CFJ377" s="10"/>
      <c r="CFQ377" s="10"/>
      <c r="CFR377" s="10"/>
      <c r="CFY377" s="10"/>
      <c r="CFZ377" s="10"/>
      <c r="CGG377" s="10"/>
      <c r="CGH377" s="10"/>
      <c r="CGO377" s="10"/>
      <c r="CGP377" s="10"/>
      <c r="CGW377" s="10"/>
      <c r="CGX377" s="10"/>
      <c r="CHE377" s="10"/>
      <c r="CHF377" s="10"/>
      <c r="CHM377" s="10"/>
      <c r="CHN377" s="10"/>
      <c r="CHU377" s="10"/>
      <c r="CHV377" s="10"/>
      <c r="CIC377" s="10"/>
      <c r="CID377" s="10"/>
      <c r="CIK377" s="10"/>
      <c r="CIL377" s="10"/>
      <c r="CIS377" s="10"/>
      <c r="CIT377" s="10"/>
      <c r="CJA377" s="10"/>
      <c r="CJB377" s="10"/>
      <c r="CJI377" s="10"/>
      <c r="CJJ377" s="10"/>
      <c r="CJQ377" s="10"/>
      <c r="CJR377" s="10"/>
      <c r="CJY377" s="10"/>
      <c r="CJZ377" s="10"/>
      <c r="CKG377" s="10"/>
      <c r="CKH377" s="10"/>
      <c r="CKO377" s="10"/>
      <c r="CKP377" s="10"/>
      <c r="CKW377" s="10"/>
      <c r="CKX377" s="10"/>
      <c r="CLE377" s="10"/>
      <c r="CLF377" s="10"/>
      <c r="CLM377" s="10"/>
      <c r="CLN377" s="10"/>
      <c r="CLU377" s="10"/>
      <c r="CLV377" s="10"/>
      <c r="CMC377" s="10"/>
      <c r="CMD377" s="10"/>
      <c r="CMK377" s="10"/>
      <c r="CML377" s="10"/>
      <c r="CMS377" s="10"/>
      <c r="CMT377" s="10"/>
      <c r="CNA377" s="10"/>
      <c r="CNB377" s="10"/>
      <c r="CNI377" s="10"/>
      <c r="CNJ377" s="10"/>
      <c r="CNQ377" s="10"/>
      <c r="CNR377" s="10"/>
      <c r="CNY377" s="10"/>
      <c r="CNZ377" s="10"/>
      <c r="COG377" s="10"/>
      <c r="COH377" s="10"/>
      <c r="COO377" s="10"/>
      <c r="COP377" s="10"/>
      <c r="COW377" s="10"/>
      <c r="COX377" s="10"/>
      <c r="CPE377" s="10"/>
      <c r="CPF377" s="10"/>
      <c r="CPM377" s="10"/>
      <c r="CPN377" s="10"/>
      <c r="CPU377" s="10"/>
      <c r="CPV377" s="10"/>
      <c r="CQC377" s="10"/>
      <c r="CQD377" s="10"/>
      <c r="CQK377" s="10"/>
      <c r="CQL377" s="10"/>
      <c r="CQS377" s="10"/>
      <c r="CQT377" s="10"/>
      <c r="CRA377" s="10"/>
      <c r="CRB377" s="10"/>
      <c r="CRI377" s="10"/>
      <c r="CRJ377" s="10"/>
      <c r="CRQ377" s="10"/>
      <c r="CRR377" s="10"/>
      <c r="CRY377" s="10"/>
      <c r="CRZ377" s="10"/>
      <c r="CSG377" s="10"/>
      <c r="CSH377" s="10"/>
      <c r="CSO377" s="10"/>
      <c r="CSP377" s="10"/>
      <c r="CSW377" s="10"/>
      <c r="CSX377" s="10"/>
      <c r="CTE377" s="10"/>
      <c r="CTF377" s="10"/>
      <c r="CTM377" s="10"/>
      <c r="CTN377" s="10"/>
      <c r="CTU377" s="10"/>
      <c r="CTV377" s="10"/>
      <c r="CUC377" s="10"/>
      <c r="CUD377" s="10"/>
      <c r="CUK377" s="10"/>
      <c r="CUL377" s="10"/>
      <c r="CUS377" s="10"/>
      <c r="CUT377" s="10"/>
      <c r="CVA377" s="10"/>
      <c r="CVB377" s="10"/>
      <c r="CVI377" s="10"/>
      <c r="CVJ377" s="10"/>
      <c r="CVQ377" s="10"/>
      <c r="CVR377" s="10"/>
      <c r="CVY377" s="10"/>
      <c r="CVZ377" s="10"/>
      <c r="CWG377" s="10"/>
      <c r="CWH377" s="10"/>
      <c r="CWO377" s="10"/>
      <c r="CWP377" s="10"/>
      <c r="CWW377" s="10"/>
      <c r="CWX377" s="10"/>
      <c r="CXE377" s="10"/>
      <c r="CXF377" s="10"/>
      <c r="CXM377" s="10"/>
      <c r="CXN377" s="10"/>
      <c r="CXU377" s="10"/>
      <c r="CXV377" s="10"/>
      <c r="CYC377" s="10"/>
      <c r="CYD377" s="10"/>
      <c r="CYK377" s="10"/>
      <c r="CYL377" s="10"/>
      <c r="CYS377" s="10"/>
      <c r="CYT377" s="10"/>
      <c r="CZA377" s="10"/>
      <c r="CZB377" s="10"/>
      <c r="CZI377" s="10"/>
      <c r="CZJ377" s="10"/>
      <c r="CZQ377" s="10"/>
      <c r="CZR377" s="10"/>
      <c r="CZY377" s="10"/>
      <c r="CZZ377" s="10"/>
      <c r="DAG377" s="10"/>
      <c r="DAH377" s="10"/>
      <c r="DAO377" s="10"/>
      <c r="DAP377" s="10"/>
      <c r="DAW377" s="10"/>
      <c r="DAX377" s="10"/>
      <c r="DBE377" s="10"/>
      <c r="DBF377" s="10"/>
      <c r="DBM377" s="10"/>
      <c r="DBN377" s="10"/>
      <c r="DBU377" s="10"/>
      <c r="DBV377" s="10"/>
      <c r="DCC377" s="10"/>
      <c r="DCD377" s="10"/>
      <c r="DCK377" s="10"/>
      <c r="DCL377" s="10"/>
      <c r="DCS377" s="10"/>
      <c r="DCT377" s="10"/>
      <c r="DDA377" s="10"/>
      <c r="DDB377" s="10"/>
      <c r="DDI377" s="10"/>
      <c r="DDJ377" s="10"/>
      <c r="DDQ377" s="10"/>
      <c r="DDR377" s="10"/>
      <c r="DDY377" s="10"/>
      <c r="DDZ377" s="10"/>
      <c r="DEG377" s="10"/>
      <c r="DEH377" s="10"/>
      <c r="DEO377" s="10"/>
      <c r="DEP377" s="10"/>
      <c r="DEW377" s="10"/>
      <c r="DEX377" s="10"/>
      <c r="DFE377" s="10"/>
      <c r="DFF377" s="10"/>
      <c r="DFM377" s="10"/>
      <c r="DFN377" s="10"/>
      <c r="DFU377" s="10"/>
      <c r="DFV377" s="10"/>
      <c r="DGC377" s="10"/>
      <c r="DGD377" s="10"/>
      <c r="DGK377" s="10"/>
      <c r="DGL377" s="10"/>
      <c r="DGS377" s="10"/>
      <c r="DGT377" s="10"/>
      <c r="DHA377" s="10"/>
      <c r="DHB377" s="10"/>
      <c r="DHI377" s="10"/>
      <c r="DHJ377" s="10"/>
      <c r="DHQ377" s="10"/>
      <c r="DHR377" s="10"/>
      <c r="DHY377" s="10"/>
      <c r="DHZ377" s="10"/>
      <c r="DIG377" s="10"/>
      <c r="DIH377" s="10"/>
      <c r="DIO377" s="10"/>
      <c r="DIP377" s="10"/>
      <c r="DIW377" s="10"/>
      <c r="DIX377" s="10"/>
      <c r="DJE377" s="10"/>
      <c r="DJF377" s="10"/>
      <c r="DJM377" s="10"/>
      <c r="DJN377" s="10"/>
      <c r="DJU377" s="10"/>
      <c r="DJV377" s="10"/>
      <c r="DKC377" s="10"/>
      <c r="DKD377" s="10"/>
      <c r="DKK377" s="10"/>
      <c r="DKL377" s="10"/>
      <c r="DKS377" s="10"/>
      <c r="DKT377" s="10"/>
      <c r="DLA377" s="10"/>
      <c r="DLB377" s="10"/>
      <c r="DLI377" s="10"/>
      <c r="DLJ377" s="10"/>
      <c r="DLQ377" s="10"/>
      <c r="DLR377" s="10"/>
      <c r="DLY377" s="10"/>
      <c r="DLZ377" s="10"/>
      <c r="DMG377" s="10"/>
      <c r="DMH377" s="10"/>
      <c r="DMO377" s="10"/>
      <c r="DMP377" s="10"/>
      <c r="DMW377" s="10"/>
      <c r="DMX377" s="10"/>
      <c r="DNE377" s="10"/>
      <c r="DNF377" s="10"/>
      <c r="DNM377" s="10"/>
      <c r="DNN377" s="10"/>
      <c r="DNU377" s="10"/>
      <c r="DNV377" s="10"/>
      <c r="DOC377" s="10"/>
      <c r="DOD377" s="10"/>
      <c r="DOK377" s="10"/>
      <c r="DOL377" s="10"/>
      <c r="DOS377" s="10"/>
      <c r="DOT377" s="10"/>
      <c r="DPA377" s="10"/>
      <c r="DPB377" s="10"/>
      <c r="DPI377" s="10"/>
      <c r="DPJ377" s="10"/>
      <c r="DPQ377" s="10"/>
      <c r="DPR377" s="10"/>
      <c r="DPY377" s="10"/>
      <c r="DPZ377" s="10"/>
      <c r="DQG377" s="10"/>
      <c r="DQH377" s="10"/>
      <c r="DQO377" s="10"/>
      <c r="DQP377" s="10"/>
      <c r="DQW377" s="10"/>
      <c r="DQX377" s="10"/>
      <c r="DRE377" s="10"/>
      <c r="DRF377" s="10"/>
      <c r="DRM377" s="10"/>
      <c r="DRN377" s="10"/>
      <c r="DRU377" s="10"/>
      <c r="DRV377" s="10"/>
      <c r="DSC377" s="10"/>
      <c r="DSD377" s="10"/>
      <c r="DSK377" s="10"/>
      <c r="DSL377" s="10"/>
      <c r="DSS377" s="10"/>
      <c r="DST377" s="10"/>
      <c r="DTA377" s="10"/>
      <c r="DTB377" s="10"/>
      <c r="DTI377" s="10"/>
      <c r="DTJ377" s="10"/>
      <c r="DTQ377" s="10"/>
      <c r="DTR377" s="10"/>
      <c r="DTY377" s="10"/>
      <c r="DTZ377" s="10"/>
      <c r="DUG377" s="10"/>
      <c r="DUH377" s="10"/>
      <c r="DUO377" s="10"/>
      <c r="DUP377" s="10"/>
      <c r="DUW377" s="10"/>
      <c r="DUX377" s="10"/>
      <c r="DVE377" s="10"/>
      <c r="DVF377" s="10"/>
      <c r="DVM377" s="10"/>
      <c r="DVN377" s="10"/>
      <c r="DVU377" s="10"/>
      <c r="DVV377" s="10"/>
      <c r="DWC377" s="10"/>
      <c r="DWD377" s="10"/>
      <c r="DWK377" s="10"/>
      <c r="DWL377" s="10"/>
      <c r="DWS377" s="10"/>
      <c r="DWT377" s="10"/>
      <c r="DXA377" s="10"/>
      <c r="DXB377" s="10"/>
      <c r="DXI377" s="10"/>
      <c r="DXJ377" s="10"/>
      <c r="DXQ377" s="10"/>
      <c r="DXR377" s="10"/>
      <c r="DXY377" s="10"/>
      <c r="DXZ377" s="10"/>
      <c r="DYG377" s="10"/>
      <c r="DYH377" s="10"/>
      <c r="DYO377" s="10"/>
      <c r="DYP377" s="10"/>
      <c r="DYW377" s="10"/>
      <c r="DYX377" s="10"/>
      <c r="DZE377" s="10"/>
      <c r="DZF377" s="10"/>
      <c r="DZM377" s="10"/>
      <c r="DZN377" s="10"/>
      <c r="DZU377" s="10"/>
      <c r="DZV377" s="10"/>
      <c r="EAC377" s="10"/>
      <c r="EAD377" s="10"/>
      <c r="EAK377" s="10"/>
      <c r="EAL377" s="10"/>
      <c r="EAS377" s="10"/>
      <c r="EAT377" s="10"/>
      <c r="EBA377" s="10"/>
      <c r="EBB377" s="10"/>
      <c r="EBI377" s="10"/>
      <c r="EBJ377" s="10"/>
      <c r="EBQ377" s="10"/>
      <c r="EBR377" s="10"/>
      <c r="EBY377" s="10"/>
      <c r="EBZ377" s="10"/>
      <c r="ECG377" s="10"/>
      <c r="ECH377" s="10"/>
      <c r="ECO377" s="10"/>
      <c r="ECP377" s="10"/>
      <c r="ECW377" s="10"/>
      <c r="ECX377" s="10"/>
      <c r="EDE377" s="10"/>
      <c r="EDF377" s="10"/>
      <c r="EDM377" s="10"/>
      <c r="EDN377" s="10"/>
      <c r="EDU377" s="10"/>
      <c r="EDV377" s="10"/>
      <c r="EEC377" s="10"/>
      <c r="EED377" s="10"/>
      <c r="EEK377" s="10"/>
      <c r="EEL377" s="10"/>
      <c r="EES377" s="10"/>
      <c r="EET377" s="10"/>
      <c r="EFA377" s="10"/>
      <c r="EFB377" s="10"/>
      <c r="EFI377" s="10"/>
      <c r="EFJ377" s="10"/>
      <c r="EFQ377" s="10"/>
      <c r="EFR377" s="10"/>
      <c r="EFY377" s="10"/>
      <c r="EFZ377" s="10"/>
      <c r="EGG377" s="10"/>
      <c r="EGH377" s="10"/>
      <c r="EGO377" s="10"/>
      <c r="EGP377" s="10"/>
      <c r="EGW377" s="10"/>
      <c r="EGX377" s="10"/>
      <c r="EHE377" s="10"/>
      <c r="EHF377" s="10"/>
      <c r="EHM377" s="10"/>
      <c r="EHN377" s="10"/>
      <c r="EHU377" s="10"/>
      <c r="EHV377" s="10"/>
      <c r="EIC377" s="10"/>
      <c r="EID377" s="10"/>
      <c r="EIK377" s="10"/>
      <c r="EIL377" s="10"/>
      <c r="EIS377" s="10"/>
      <c r="EIT377" s="10"/>
      <c r="EJA377" s="10"/>
      <c r="EJB377" s="10"/>
      <c r="EJI377" s="10"/>
      <c r="EJJ377" s="10"/>
      <c r="EJQ377" s="10"/>
      <c r="EJR377" s="10"/>
      <c r="EJY377" s="10"/>
      <c r="EJZ377" s="10"/>
      <c r="EKG377" s="10"/>
      <c r="EKH377" s="10"/>
      <c r="EKO377" s="10"/>
      <c r="EKP377" s="10"/>
      <c r="EKW377" s="10"/>
      <c r="EKX377" s="10"/>
      <c r="ELE377" s="10"/>
      <c r="ELF377" s="10"/>
      <c r="ELM377" s="10"/>
      <c r="ELN377" s="10"/>
      <c r="ELU377" s="10"/>
      <c r="ELV377" s="10"/>
      <c r="EMC377" s="10"/>
      <c r="EMD377" s="10"/>
      <c r="EMK377" s="10"/>
      <c r="EML377" s="10"/>
      <c r="EMS377" s="10"/>
      <c r="EMT377" s="10"/>
      <c r="ENA377" s="10"/>
      <c r="ENB377" s="10"/>
      <c r="ENI377" s="10"/>
      <c r="ENJ377" s="10"/>
      <c r="ENQ377" s="10"/>
      <c r="ENR377" s="10"/>
      <c r="ENY377" s="10"/>
      <c r="ENZ377" s="10"/>
      <c r="EOG377" s="10"/>
      <c r="EOH377" s="10"/>
      <c r="EOO377" s="10"/>
      <c r="EOP377" s="10"/>
      <c r="EOW377" s="10"/>
      <c r="EOX377" s="10"/>
      <c r="EPE377" s="10"/>
      <c r="EPF377" s="10"/>
      <c r="EPM377" s="10"/>
      <c r="EPN377" s="10"/>
      <c r="EPU377" s="10"/>
      <c r="EPV377" s="10"/>
      <c r="EQC377" s="10"/>
      <c r="EQD377" s="10"/>
      <c r="EQK377" s="10"/>
      <c r="EQL377" s="10"/>
      <c r="EQS377" s="10"/>
      <c r="EQT377" s="10"/>
      <c r="ERA377" s="10"/>
      <c r="ERB377" s="10"/>
      <c r="ERI377" s="10"/>
      <c r="ERJ377" s="10"/>
      <c r="ERQ377" s="10"/>
      <c r="ERR377" s="10"/>
      <c r="ERY377" s="10"/>
      <c r="ERZ377" s="10"/>
      <c r="ESG377" s="10"/>
      <c r="ESH377" s="10"/>
      <c r="ESO377" s="10"/>
      <c r="ESP377" s="10"/>
      <c r="ESW377" s="10"/>
      <c r="ESX377" s="10"/>
      <c r="ETE377" s="10"/>
      <c r="ETF377" s="10"/>
      <c r="ETM377" s="10"/>
      <c r="ETN377" s="10"/>
      <c r="ETU377" s="10"/>
      <c r="ETV377" s="10"/>
      <c r="EUC377" s="10"/>
      <c r="EUD377" s="10"/>
      <c r="EUK377" s="10"/>
      <c r="EUL377" s="10"/>
      <c r="EUS377" s="10"/>
      <c r="EUT377" s="10"/>
      <c r="EVA377" s="10"/>
      <c r="EVB377" s="10"/>
      <c r="EVI377" s="10"/>
      <c r="EVJ377" s="10"/>
      <c r="EVQ377" s="10"/>
      <c r="EVR377" s="10"/>
      <c r="EVY377" s="10"/>
      <c r="EVZ377" s="10"/>
      <c r="EWG377" s="10"/>
      <c r="EWH377" s="10"/>
      <c r="EWO377" s="10"/>
      <c r="EWP377" s="10"/>
      <c r="EWW377" s="10"/>
      <c r="EWX377" s="10"/>
      <c r="EXE377" s="10"/>
      <c r="EXF377" s="10"/>
      <c r="EXM377" s="10"/>
      <c r="EXN377" s="10"/>
      <c r="EXU377" s="10"/>
      <c r="EXV377" s="10"/>
      <c r="EYC377" s="10"/>
      <c r="EYD377" s="10"/>
      <c r="EYK377" s="10"/>
      <c r="EYL377" s="10"/>
      <c r="EYS377" s="10"/>
      <c r="EYT377" s="10"/>
      <c r="EZA377" s="10"/>
      <c r="EZB377" s="10"/>
      <c r="EZI377" s="10"/>
      <c r="EZJ377" s="10"/>
      <c r="EZQ377" s="10"/>
      <c r="EZR377" s="10"/>
      <c r="EZY377" s="10"/>
      <c r="EZZ377" s="10"/>
      <c r="FAG377" s="10"/>
      <c r="FAH377" s="10"/>
      <c r="FAO377" s="10"/>
      <c r="FAP377" s="10"/>
      <c r="FAW377" s="10"/>
      <c r="FAX377" s="10"/>
      <c r="FBE377" s="10"/>
      <c r="FBF377" s="10"/>
      <c r="FBM377" s="10"/>
      <c r="FBN377" s="10"/>
      <c r="FBU377" s="10"/>
      <c r="FBV377" s="10"/>
      <c r="FCC377" s="10"/>
      <c r="FCD377" s="10"/>
      <c r="FCK377" s="10"/>
      <c r="FCL377" s="10"/>
      <c r="FCS377" s="10"/>
      <c r="FCT377" s="10"/>
      <c r="FDA377" s="10"/>
      <c r="FDB377" s="10"/>
      <c r="FDI377" s="10"/>
      <c r="FDJ377" s="10"/>
      <c r="FDQ377" s="10"/>
      <c r="FDR377" s="10"/>
      <c r="FDY377" s="10"/>
      <c r="FDZ377" s="10"/>
      <c r="FEG377" s="10"/>
      <c r="FEH377" s="10"/>
      <c r="FEO377" s="10"/>
      <c r="FEP377" s="10"/>
      <c r="FEW377" s="10"/>
      <c r="FEX377" s="10"/>
      <c r="FFE377" s="10"/>
      <c r="FFF377" s="10"/>
      <c r="FFM377" s="10"/>
      <c r="FFN377" s="10"/>
      <c r="FFU377" s="10"/>
      <c r="FFV377" s="10"/>
      <c r="FGC377" s="10"/>
      <c r="FGD377" s="10"/>
      <c r="FGK377" s="10"/>
      <c r="FGL377" s="10"/>
      <c r="FGS377" s="10"/>
      <c r="FGT377" s="10"/>
      <c r="FHA377" s="10"/>
      <c r="FHB377" s="10"/>
      <c r="FHI377" s="10"/>
      <c r="FHJ377" s="10"/>
      <c r="FHQ377" s="10"/>
      <c r="FHR377" s="10"/>
      <c r="FHY377" s="10"/>
      <c r="FHZ377" s="10"/>
      <c r="FIG377" s="10"/>
      <c r="FIH377" s="10"/>
      <c r="FIO377" s="10"/>
      <c r="FIP377" s="10"/>
      <c r="FIW377" s="10"/>
      <c r="FIX377" s="10"/>
      <c r="FJE377" s="10"/>
      <c r="FJF377" s="10"/>
      <c r="FJM377" s="10"/>
      <c r="FJN377" s="10"/>
      <c r="FJU377" s="10"/>
      <c r="FJV377" s="10"/>
      <c r="FKC377" s="10"/>
      <c r="FKD377" s="10"/>
      <c r="FKK377" s="10"/>
      <c r="FKL377" s="10"/>
      <c r="FKS377" s="10"/>
      <c r="FKT377" s="10"/>
      <c r="FLA377" s="10"/>
      <c r="FLB377" s="10"/>
      <c r="FLI377" s="10"/>
      <c r="FLJ377" s="10"/>
      <c r="FLQ377" s="10"/>
      <c r="FLR377" s="10"/>
      <c r="FLY377" s="10"/>
      <c r="FLZ377" s="10"/>
      <c r="FMG377" s="10"/>
      <c r="FMH377" s="10"/>
      <c r="FMO377" s="10"/>
      <c r="FMP377" s="10"/>
      <c r="FMW377" s="10"/>
      <c r="FMX377" s="10"/>
      <c r="FNE377" s="10"/>
      <c r="FNF377" s="10"/>
      <c r="FNM377" s="10"/>
      <c r="FNN377" s="10"/>
      <c r="FNU377" s="10"/>
      <c r="FNV377" s="10"/>
      <c r="FOC377" s="10"/>
      <c r="FOD377" s="10"/>
      <c r="FOK377" s="10"/>
      <c r="FOL377" s="10"/>
      <c r="FOS377" s="10"/>
      <c r="FOT377" s="10"/>
      <c r="FPA377" s="10"/>
      <c r="FPB377" s="10"/>
      <c r="FPI377" s="10"/>
      <c r="FPJ377" s="10"/>
      <c r="FPQ377" s="10"/>
      <c r="FPR377" s="10"/>
      <c r="FPY377" s="10"/>
      <c r="FPZ377" s="10"/>
      <c r="FQG377" s="10"/>
      <c r="FQH377" s="10"/>
      <c r="FQO377" s="10"/>
      <c r="FQP377" s="10"/>
      <c r="FQW377" s="10"/>
      <c r="FQX377" s="10"/>
      <c r="FRE377" s="10"/>
      <c r="FRF377" s="10"/>
      <c r="FRM377" s="10"/>
      <c r="FRN377" s="10"/>
      <c r="FRU377" s="10"/>
      <c r="FRV377" s="10"/>
      <c r="FSC377" s="10"/>
      <c r="FSD377" s="10"/>
      <c r="FSK377" s="10"/>
      <c r="FSL377" s="10"/>
      <c r="FSS377" s="10"/>
      <c r="FST377" s="10"/>
      <c r="FTA377" s="10"/>
      <c r="FTB377" s="10"/>
      <c r="FTI377" s="10"/>
      <c r="FTJ377" s="10"/>
      <c r="FTQ377" s="10"/>
      <c r="FTR377" s="10"/>
      <c r="FTY377" s="10"/>
      <c r="FTZ377" s="10"/>
      <c r="FUG377" s="10"/>
      <c r="FUH377" s="10"/>
      <c r="FUO377" s="10"/>
      <c r="FUP377" s="10"/>
      <c r="FUW377" s="10"/>
      <c r="FUX377" s="10"/>
      <c r="FVE377" s="10"/>
      <c r="FVF377" s="10"/>
      <c r="FVM377" s="10"/>
      <c r="FVN377" s="10"/>
      <c r="FVU377" s="10"/>
      <c r="FVV377" s="10"/>
      <c r="FWC377" s="10"/>
      <c r="FWD377" s="10"/>
      <c r="FWK377" s="10"/>
      <c r="FWL377" s="10"/>
      <c r="FWS377" s="10"/>
      <c r="FWT377" s="10"/>
      <c r="FXA377" s="10"/>
      <c r="FXB377" s="10"/>
      <c r="FXI377" s="10"/>
      <c r="FXJ377" s="10"/>
      <c r="FXQ377" s="10"/>
      <c r="FXR377" s="10"/>
      <c r="FXY377" s="10"/>
      <c r="FXZ377" s="10"/>
      <c r="FYG377" s="10"/>
      <c r="FYH377" s="10"/>
      <c r="FYO377" s="10"/>
      <c r="FYP377" s="10"/>
      <c r="FYW377" s="10"/>
      <c r="FYX377" s="10"/>
      <c r="FZE377" s="10"/>
      <c r="FZF377" s="10"/>
      <c r="FZM377" s="10"/>
      <c r="FZN377" s="10"/>
      <c r="FZU377" s="10"/>
      <c r="FZV377" s="10"/>
      <c r="GAC377" s="10"/>
      <c r="GAD377" s="10"/>
      <c r="GAK377" s="10"/>
      <c r="GAL377" s="10"/>
      <c r="GAS377" s="10"/>
      <c r="GAT377" s="10"/>
      <c r="GBA377" s="10"/>
      <c r="GBB377" s="10"/>
      <c r="GBI377" s="10"/>
      <c r="GBJ377" s="10"/>
      <c r="GBQ377" s="10"/>
      <c r="GBR377" s="10"/>
      <c r="GBY377" s="10"/>
      <c r="GBZ377" s="10"/>
      <c r="GCG377" s="10"/>
      <c r="GCH377" s="10"/>
      <c r="GCO377" s="10"/>
      <c r="GCP377" s="10"/>
      <c r="GCW377" s="10"/>
      <c r="GCX377" s="10"/>
      <c r="GDE377" s="10"/>
      <c r="GDF377" s="10"/>
      <c r="GDM377" s="10"/>
      <c r="GDN377" s="10"/>
      <c r="GDU377" s="10"/>
      <c r="GDV377" s="10"/>
      <c r="GEC377" s="10"/>
      <c r="GED377" s="10"/>
      <c r="GEK377" s="10"/>
      <c r="GEL377" s="10"/>
      <c r="GES377" s="10"/>
      <c r="GET377" s="10"/>
      <c r="GFA377" s="10"/>
      <c r="GFB377" s="10"/>
      <c r="GFI377" s="10"/>
      <c r="GFJ377" s="10"/>
      <c r="GFQ377" s="10"/>
      <c r="GFR377" s="10"/>
      <c r="GFY377" s="10"/>
      <c r="GFZ377" s="10"/>
      <c r="GGG377" s="10"/>
      <c r="GGH377" s="10"/>
      <c r="GGO377" s="10"/>
      <c r="GGP377" s="10"/>
      <c r="GGW377" s="10"/>
      <c r="GGX377" s="10"/>
      <c r="GHE377" s="10"/>
      <c r="GHF377" s="10"/>
      <c r="GHM377" s="10"/>
      <c r="GHN377" s="10"/>
      <c r="GHU377" s="10"/>
      <c r="GHV377" s="10"/>
      <c r="GIC377" s="10"/>
      <c r="GID377" s="10"/>
      <c r="GIK377" s="10"/>
      <c r="GIL377" s="10"/>
      <c r="GIS377" s="10"/>
      <c r="GIT377" s="10"/>
      <c r="GJA377" s="10"/>
      <c r="GJB377" s="10"/>
      <c r="GJI377" s="10"/>
      <c r="GJJ377" s="10"/>
      <c r="GJQ377" s="10"/>
      <c r="GJR377" s="10"/>
      <c r="GJY377" s="10"/>
      <c r="GJZ377" s="10"/>
      <c r="GKG377" s="10"/>
      <c r="GKH377" s="10"/>
      <c r="GKO377" s="10"/>
      <c r="GKP377" s="10"/>
      <c r="GKW377" s="10"/>
      <c r="GKX377" s="10"/>
      <c r="GLE377" s="10"/>
      <c r="GLF377" s="10"/>
      <c r="GLM377" s="10"/>
      <c r="GLN377" s="10"/>
      <c r="GLU377" s="10"/>
      <c r="GLV377" s="10"/>
      <c r="GMC377" s="10"/>
      <c r="GMD377" s="10"/>
      <c r="GMK377" s="10"/>
      <c r="GML377" s="10"/>
      <c r="GMS377" s="10"/>
      <c r="GMT377" s="10"/>
      <c r="GNA377" s="10"/>
      <c r="GNB377" s="10"/>
      <c r="GNI377" s="10"/>
      <c r="GNJ377" s="10"/>
      <c r="GNQ377" s="10"/>
      <c r="GNR377" s="10"/>
      <c r="GNY377" s="10"/>
      <c r="GNZ377" s="10"/>
      <c r="GOG377" s="10"/>
      <c r="GOH377" s="10"/>
      <c r="GOO377" s="10"/>
      <c r="GOP377" s="10"/>
      <c r="GOW377" s="10"/>
      <c r="GOX377" s="10"/>
      <c r="GPE377" s="10"/>
      <c r="GPF377" s="10"/>
      <c r="GPM377" s="10"/>
      <c r="GPN377" s="10"/>
      <c r="GPU377" s="10"/>
      <c r="GPV377" s="10"/>
      <c r="GQC377" s="10"/>
      <c r="GQD377" s="10"/>
      <c r="GQK377" s="10"/>
      <c r="GQL377" s="10"/>
      <c r="GQS377" s="10"/>
      <c r="GQT377" s="10"/>
      <c r="GRA377" s="10"/>
      <c r="GRB377" s="10"/>
      <c r="GRI377" s="10"/>
      <c r="GRJ377" s="10"/>
      <c r="GRQ377" s="10"/>
      <c r="GRR377" s="10"/>
      <c r="GRY377" s="10"/>
      <c r="GRZ377" s="10"/>
      <c r="GSG377" s="10"/>
      <c r="GSH377" s="10"/>
      <c r="GSO377" s="10"/>
      <c r="GSP377" s="10"/>
      <c r="GSW377" s="10"/>
      <c r="GSX377" s="10"/>
      <c r="GTE377" s="10"/>
      <c r="GTF377" s="10"/>
      <c r="GTM377" s="10"/>
      <c r="GTN377" s="10"/>
      <c r="GTU377" s="10"/>
      <c r="GTV377" s="10"/>
      <c r="GUC377" s="10"/>
      <c r="GUD377" s="10"/>
      <c r="GUK377" s="10"/>
      <c r="GUL377" s="10"/>
      <c r="GUS377" s="10"/>
      <c r="GUT377" s="10"/>
      <c r="GVA377" s="10"/>
      <c r="GVB377" s="10"/>
      <c r="GVI377" s="10"/>
      <c r="GVJ377" s="10"/>
      <c r="GVQ377" s="10"/>
      <c r="GVR377" s="10"/>
      <c r="GVY377" s="10"/>
      <c r="GVZ377" s="10"/>
      <c r="GWG377" s="10"/>
      <c r="GWH377" s="10"/>
      <c r="GWO377" s="10"/>
      <c r="GWP377" s="10"/>
      <c r="GWW377" s="10"/>
      <c r="GWX377" s="10"/>
      <c r="GXE377" s="10"/>
      <c r="GXF377" s="10"/>
      <c r="GXM377" s="10"/>
      <c r="GXN377" s="10"/>
      <c r="GXU377" s="10"/>
      <c r="GXV377" s="10"/>
      <c r="GYC377" s="10"/>
      <c r="GYD377" s="10"/>
      <c r="GYK377" s="10"/>
      <c r="GYL377" s="10"/>
      <c r="GYS377" s="10"/>
      <c r="GYT377" s="10"/>
      <c r="GZA377" s="10"/>
      <c r="GZB377" s="10"/>
      <c r="GZI377" s="10"/>
      <c r="GZJ377" s="10"/>
      <c r="GZQ377" s="10"/>
      <c r="GZR377" s="10"/>
      <c r="GZY377" s="10"/>
      <c r="GZZ377" s="10"/>
      <c r="HAG377" s="10"/>
      <c r="HAH377" s="10"/>
      <c r="HAO377" s="10"/>
      <c r="HAP377" s="10"/>
      <c r="HAW377" s="10"/>
      <c r="HAX377" s="10"/>
      <c r="HBE377" s="10"/>
      <c r="HBF377" s="10"/>
      <c r="HBM377" s="10"/>
      <c r="HBN377" s="10"/>
      <c r="HBU377" s="10"/>
      <c r="HBV377" s="10"/>
      <c r="HCC377" s="10"/>
      <c r="HCD377" s="10"/>
      <c r="HCK377" s="10"/>
      <c r="HCL377" s="10"/>
      <c r="HCS377" s="10"/>
      <c r="HCT377" s="10"/>
      <c r="HDA377" s="10"/>
      <c r="HDB377" s="10"/>
      <c r="HDI377" s="10"/>
      <c r="HDJ377" s="10"/>
      <c r="HDQ377" s="10"/>
      <c r="HDR377" s="10"/>
      <c r="HDY377" s="10"/>
      <c r="HDZ377" s="10"/>
      <c r="HEG377" s="10"/>
      <c r="HEH377" s="10"/>
      <c r="HEO377" s="10"/>
      <c r="HEP377" s="10"/>
      <c r="HEW377" s="10"/>
      <c r="HEX377" s="10"/>
      <c r="HFE377" s="10"/>
      <c r="HFF377" s="10"/>
      <c r="HFM377" s="10"/>
      <c r="HFN377" s="10"/>
      <c r="HFU377" s="10"/>
      <c r="HFV377" s="10"/>
      <c r="HGC377" s="10"/>
      <c r="HGD377" s="10"/>
      <c r="HGK377" s="10"/>
      <c r="HGL377" s="10"/>
      <c r="HGS377" s="10"/>
      <c r="HGT377" s="10"/>
      <c r="HHA377" s="10"/>
      <c r="HHB377" s="10"/>
      <c r="HHI377" s="10"/>
      <c r="HHJ377" s="10"/>
      <c r="HHQ377" s="10"/>
      <c r="HHR377" s="10"/>
      <c r="HHY377" s="10"/>
      <c r="HHZ377" s="10"/>
      <c r="HIG377" s="10"/>
      <c r="HIH377" s="10"/>
      <c r="HIO377" s="10"/>
      <c r="HIP377" s="10"/>
      <c r="HIW377" s="10"/>
      <c r="HIX377" s="10"/>
      <c r="HJE377" s="10"/>
      <c r="HJF377" s="10"/>
      <c r="HJM377" s="10"/>
      <c r="HJN377" s="10"/>
      <c r="HJU377" s="10"/>
      <c r="HJV377" s="10"/>
      <c r="HKC377" s="10"/>
      <c r="HKD377" s="10"/>
      <c r="HKK377" s="10"/>
      <c r="HKL377" s="10"/>
      <c r="HKS377" s="10"/>
      <c r="HKT377" s="10"/>
      <c r="HLA377" s="10"/>
      <c r="HLB377" s="10"/>
      <c r="HLI377" s="10"/>
      <c r="HLJ377" s="10"/>
      <c r="HLQ377" s="10"/>
      <c r="HLR377" s="10"/>
      <c r="HLY377" s="10"/>
      <c r="HLZ377" s="10"/>
      <c r="HMG377" s="10"/>
      <c r="HMH377" s="10"/>
      <c r="HMO377" s="10"/>
      <c r="HMP377" s="10"/>
      <c r="HMW377" s="10"/>
      <c r="HMX377" s="10"/>
      <c r="HNE377" s="10"/>
      <c r="HNF377" s="10"/>
      <c r="HNM377" s="10"/>
      <c r="HNN377" s="10"/>
      <c r="HNU377" s="10"/>
      <c r="HNV377" s="10"/>
      <c r="HOC377" s="10"/>
      <c r="HOD377" s="10"/>
      <c r="HOK377" s="10"/>
      <c r="HOL377" s="10"/>
      <c r="HOS377" s="10"/>
      <c r="HOT377" s="10"/>
      <c r="HPA377" s="10"/>
      <c r="HPB377" s="10"/>
      <c r="HPI377" s="10"/>
      <c r="HPJ377" s="10"/>
      <c r="HPQ377" s="10"/>
      <c r="HPR377" s="10"/>
      <c r="HPY377" s="10"/>
      <c r="HPZ377" s="10"/>
      <c r="HQG377" s="10"/>
      <c r="HQH377" s="10"/>
      <c r="HQO377" s="10"/>
      <c r="HQP377" s="10"/>
      <c r="HQW377" s="10"/>
      <c r="HQX377" s="10"/>
      <c r="HRE377" s="10"/>
      <c r="HRF377" s="10"/>
      <c r="HRM377" s="10"/>
      <c r="HRN377" s="10"/>
      <c r="HRU377" s="10"/>
      <c r="HRV377" s="10"/>
      <c r="HSC377" s="10"/>
      <c r="HSD377" s="10"/>
      <c r="HSK377" s="10"/>
      <c r="HSL377" s="10"/>
      <c r="HSS377" s="10"/>
      <c r="HST377" s="10"/>
      <c r="HTA377" s="10"/>
      <c r="HTB377" s="10"/>
      <c r="HTI377" s="10"/>
      <c r="HTJ377" s="10"/>
      <c r="HTQ377" s="10"/>
      <c r="HTR377" s="10"/>
      <c r="HTY377" s="10"/>
      <c r="HTZ377" s="10"/>
      <c r="HUG377" s="10"/>
      <c r="HUH377" s="10"/>
      <c r="HUO377" s="10"/>
      <c r="HUP377" s="10"/>
      <c r="HUW377" s="10"/>
      <c r="HUX377" s="10"/>
      <c r="HVE377" s="10"/>
      <c r="HVF377" s="10"/>
      <c r="HVM377" s="10"/>
      <c r="HVN377" s="10"/>
      <c r="HVU377" s="10"/>
      <c r="HVV377" s="10"/>
      <c r="HWC377" s="10"/>
      <c r="HWD377" s="10"/>
      <c r="HWK377" s="10"/>
      <c r="HWL377" s="10"/>
      <c r="HWS377" s="10"/>
      <c r="HWT377" s="10"/>
      <c r="HXA377" s="10"/>
      <c r="HXB377" s="10"/>
      <c r="HXI377" s="10"/>
      <c r="HXJ377" s="10"/>
      <c r="HXQ377" s="10"/>
      <c r="HXR377" s="10"/>
      <c r="HXY377" s="10"/>
      <c r="HXZ377" s="10"/>
      <c r="HYG377" s="10"/>
      <c r="HYH377" s="10"/>
      <c r="HYO377" s="10"/>
      <c r="HYP377" s="10"/>
      <c r="HYW377" s="10"/>
      <c r="HYX377" s="10"/>
      <c r="HZE377" s="10"/>
      <c r="HZF377" s="10"/>
      <c r="HZM377" s="10"/>
      <c r="HZN377" s="10"/>
      <c r="HZU377" s="10"/>
      <c r="HZV377" s="10"/>
      <c r="IAC377" s="10"/>
      <c r="IAD377" s="10"/>
      <c r="IAK377" s="10"/>
      <c r="IAL377" s="10"/>
      <c r="IAS377" s="10"/>
      <c r="IAT377" s="10"/>
      <c r="IBA377" s="10"/>
      <c r="IBB377" s="10"/>
      <c r="IBI377" s="10"/>
      <c r="IBJ377" s="10"/>
      <c r="IBQ377" s="10"/>
      <c r="IBR377" s="10"/>
      <c r="IBY377" s="10"/>
      <c r="IBZ377" s="10"/>
      <c r="ICG377" s="10"/>
      <c r="ICH377" s="10"/>
      <c r="ICO377" s="10"/>
      <c r="ICP377" s="10"/>
      <c r="ICW377" s="10"/>
      <c r="ICX377" s="10"/>
      <c r="IDE377" s="10"/>
      <c r="IDF377" s="10"/>
      <c r="IDM377" s="10"/>
      <c r="IDN377" s="10"/>
      <c r="IDU377" s="10"/>
      <c r="IDV377" s="10"/>
      <c r="IEC377" s="10"/>
      <c r="IED377" s="10"/>
      <c r="IEK377" s="10"/>
      <c r="IEL377" s="10"/>
      <c r="IES377" s="10"/>
      <c r="IET377" s="10"/>
      <c r="IFA377" s="10"/>
      <c r="IFB377" s="10"/>
      <c r="IFI377" s="10"/>
      <c r="IFJ377" s="10"/>
      <c r="IFQ377" s="10"/>
      <c r="IFR377" s="10"/>
      <c r="IFY377" s="10"/>
      <c r="IFZ377" s="10"/>
      <c r="IGG377" s="10"/>
      <c r="IGH377" s="10"/>
      <c r="IGO377" s="10"/>
      <c r="IGP377" s="10"/>
      <c r="IGW377" s="10"/>
      <c r="IGX377" s="10"/>
      <c r="IHE377" s="10"/>
      <c r="IHF377" s="10"/>
      <c r="IHM377" s="10"/>
      <c r="IHN377" s="10"/>
      <c r="IHU377" s="10"/>
      <c r="IHV377" s="10"/>
      <c r="IIC377" s="10"/>
      <c r="IID377" s="10"/>
      <c r="IIK377" s="10"/>
      <c r="IIL377" s="10"/>
      <c r="IIS377" s="10"/>
      <c r="IIT377" s="10"/>
      <c r="IJA377" s="10"/>
      <c r="IJB377" s="10"/>
      <c r="IJI377" s="10"/>
      <c r="IJJ377" s="10"/>
      <c r="IJQ377" s="10"/>
      <c r="IJR377" s="10"/>
      <c r="IJY377" s="10"/>
      <c r="IJZ377" s="10"/>
      <c r="IKG377" s="10"/>
      <c r="IKH377" s="10"/>
      <c r="IKO377" s="10"/>
      <c r="IKP377" s="10"/>
      <c r="IKW377" s="10"/>
      <c r="IKX377" s="10"/>
      <c r="ILE377" s="10"/>
      <c r="ILF377" s="10"/>
      <c r="ILM377" s="10"/>
      <c r="ILN377" s="10"/>
      <c r="ILU377" s="10"/>
      <c r="ILV377" s="10"/>
      <c r="IMC377" s="10"/>
      <c r="IMD377" s="10"/>
      <c r="IMK377" s="10"/>
      <c r="IML377" s="10"/>
      <c r="IMS377" s="10"/>
      <c r="IMT377" s="10"/>
      <c r="INA377" s="10"/>
      <c r="INB377" s="10"/>
      <c r="INI377" s="10"/>
      <c r="INJ377" s="10"/>
      <c r="INQ377" s="10"/>
      <c r="INR377" s="10"/>
      <c r="INY377" s="10"/>
      <c r="INZ377" s="10"/>
      <c r="IOG377" s="10"/>
      <c r="IOH377" s="10"/>
      <c r="IOO377" s="10"/>
      <c r="IOP377" s="10"/>
      <c r="IOW377" s="10"/>
      <c r="IOX377" s="10"/>
      <c r="IPE377" s="10"/>
      <c r="IPF377" s="10"/>
      <c r="IPM377" s="10"/>
      <c r="IPN377" s="10"/>
      <c r="IPU377" s="10"/>
      <c r="IPV377" s="10"/>
      <c r="IQC377" s="10"/>
      <c r="IQD377" s="10"/>
      <c r="IQK377" s="10"/>
      <c r="IQL377" s="10"/>
      <c r="IQS377" s="10"/>
      <c r="IQT377" s="10"/>
      <c r="IRA377" s="10"/>
      <c r="IRB377" s="10"/>
      <c r="IRI377" s="10"/>
      <c r="IRJ377" s="10"/>
      <c r="IRQ377" s="10"/>
      <c r="IRR377" s="10"/>
      <c r="IRY377" s="10"/>
      <c r="IRZ377" s="10"/>
      <c r="ISG377" s="10"/>
      <c r="ISH377" s="10"/>
      <c r="ISO377" s="10"/>
      <c r="ISP377" s="10"/>
      <c r="ISW377" s="10"/>
      <c r="ISX377" s="10"/>
      <c r="ITE377" s="10"/>
      <c r="ITF377" s="10"/>
      <c r="ITM377" s="10"/>
      <c r="ITN377" s="10"/>
      <c r="ITU377" s="10"/>
      <c r="ITV377" s="10"/>
      <c r="IUC377" s="10"/>
      <c r="IUD377" s="10"/>
      <c r="IUK377" s="10"/>
      <c r="IUL377" s="10"/>
      <c r="IUS377" s="10"/>
      <c r="IUT377" s="10"/>
      <c r="IVA377" s="10"/>
      <c r="IVB377" s="10"/>
      <c r="IVI377" s="10"/>
      <c r="IVJ377" s="10"/>
      <c r="IVQ377" s="10"/>
      <c r="IVR377" s="10"/>
      <c r="IVY377" s="10"/>
      <c r="IVZ377" s="10"/>
      <c r="IWG377" s="10"/>
      <c r="IWH377" s="10"/>
      <c r="IWO377" s="10"/>
      <c r="IWP377" s="10"/>
      <c r="IWW377" s="10"/>
      <c r="IWX377" s="10"/>
      <c r="IXE377" s="10"/>
      <c r="IXF377" s="10"/>
      <c r="IXM377" s="10"/>
      <c r="IXN377" s="10"/>
      <c r="IXU377" s="10"/>
      <c r="IXV377" s="10"/>
      <c r="IYC377" s="10"/>
      <c r="IYD377" s="10"/>
      <c r="IYK377" s="10"/>
      <c r="IYL377" s="10"/>
      <c r="IYS377" s="10"/>
      <c r="IYT377" s="10"/>
      <c r="IZA377" s="10"/>
      <c r="IZB377" s="10"/>
      <c r="IZI377" s="10"/>
      <c r="IZJ377" s="10"/>
      <c r="IZQ377" s="10"/>
      <c r="IZR377" s="10"/>
      <c r="IZY377" s="10"/>
      <c r="IZZ377" s="10"/>
      <c r="JAG377" s="10"/>
      <c r="JAH377" s="10"/>
      <c r="JAO377" s="10"/>
      <c r="JAP377" s="10"/>
      <c r="JAW377" s="10"/>
      <c r="JAX377" s="10"/>
      <c r="JBE377" s="10"/>
      <c r="JBF377" s="10"/>
      <c r="JBM377" s="10"/>
      <c r="JBN377" s="10"/>
      <c r="JBU377" s="10"/>
      <c r="JBV377" s="10"/>
      <c r="JCC377" s="10"/>
      <c r="JCD377" s="10"/>
      <c r="JCK377" s="10"/>
      <c r="JCL377" s="10"/>
      <c r="JCS377" s="10"/>
      <c r="JCT377" s="10"/>
      <c r="JDA377" s="10"/>
      <c r="JDB377" s="10"/>
      <c r="JDI377" s="10"/>
      <c r="JDJ377" s="10"/>
      <c r="JDQ377" s="10"/>
      <c r="JDR377" s="10"/>
      <c r="JDY377" s="10"/>
      <c r="JDZ377" s="10"/>
      <c r="JEG377" s="10"/>
      <c r="JEH377" s="10"/>
      <c r="JEO377" s="10"/>
      <c r="JEP377" s="10"/>
      <c r="JEW377" s="10"/>
      <c r="JEX377" s="10"/>
      <c r="JFE377" s="10"/>
      <c r="JFF377" s="10"/>
      <c r="JFM377" s="10"/>
      <c r="JFN377" s="10"/>
      <c r="JFU377" s="10"/>
      <c r="JFV377" s="10"/>
      <c r="JGC377" s="10"/>
      <c r="JGD377" s="10"/>
      <c r="JGK377" s="10"/>
      <c r="JGL377" s="10"/>
      <c r="JGS377" s="10"/>
      <c r="JGT377" s="10"/>
      <c r="JHA377" s="10"/>
      <c r="JHB377" s="10"/>
      <c r="JHI377" s="10"/>
      <c r="JHJ377" s="10"/>
      <c r="JHQ377" s="10"/>
      <c r="JHR377" s="10"/>
      <c r="JHY377" s="10"/>
      <c r="JHZ377" s="10"/>
      <c r="JIG377" s="10"/>
      <c r="JIH377" s="10"/>
      <c r="JIO377" s="10"/>
      <c r="JIP377" s="10"/>
      <c r="JIW377" s="10"/>
      <c r="JIX377" s="10"/>
      <c r="JJE377" s="10"/>
      <c r="JJF377" s="10"/>
      <c r="JJM377" s="10"/>
      <c r="JJN377" s="10"/>
      <c r="JJU377" s="10"/>
      <c r="JJV377" s="10"/>
      <c r="JKC377" s="10"/>
      <c r="JKD377" s="10"/>
      <c r="JKK377" s="10"/>
      <c r="JKL377" s="10"/>
      <c r="JKS377" s="10"/>
      <c r="JKT377" s="10"/>
      <c r="JLA377" s="10"/>
      <c r="JLB377" s="10"/>
      <c r="JLI377" s="10"/>
      <c r="JLJ377" s="10"/>
      <c r="JLQ377" s="10"/>
      <c r="JLR377" s="10"/>
      <c r="JLY377" s="10"/>
      <c r="JLZ377" s="10"/>
      <c r="JMG377" s="10"/>
      <c r="JMH377" s="10"/>
      <c r="JMO377" s="10"/>
      <c r="JMP377" s="10"/>
      <c r="JMW377" s="10"/>
      <c r="JMX377" s="10"/>
      <c r="JNE377" s="10"/>
      <c r="JNF377" s="10"/>
      <c r="JNM377" s="10"/>
      <c r="JNN377" s="10"/>
      <c r="JNU377" s="10"/>
      <c r="JNV377" s="10"/>
      <c r="JOC377" s="10"/>
      <c r="JOD377" s="10"/>
      <c r="JOK377" s="10"/>
      <c r="JOL377" s="10"/>
      <c r="JOS377" s="10"/>
      <c r="JOT377" s="10"/>
      <c r="JPA377" s="10"/>
      <c r="JPB377" s="10"/>
      <c r="JPI377" s="10"/>
      <c r="JPJ377" s="10"/>
      <c r="JPQ377" s="10"/>
      <c r="JPR377" s="10"/>
      <c r="JPY377" s="10"/>
      <c r="JPZ377" s="10"/>
      <c r="JQG377" s="10"/>
      <c r="JQH377" s="10"/>
      <c r="JQO377" s="10"/>
      <c r="JQP377" s="10"/>
      <c r="JQW377" s="10"/>
      <c r="JQX377" s="10"/>
      <c r="JRE377" s="10"/>
      <c r="JRF377" s="10"/>
      <c r="JRM377" s="10"/>
      <c r="JRN377" s="10"/>
      <c r="JRU377" s="10"/>
      <c r="JRV377" s="10"/>
      <c r="JSC377" s="10"/>
      <c r="JSD377" s="10"/>
      <c r="JSK377" s="10"/>
      <c r="JSL377" s="10"/>
      <c r="JSS377" s="10"/>
      <c r="JST377" s="10"/>
      <c r="JTA377" s="10"/>
      <c r="JTB377" s="10"/>
      <c r="JTI377" s="10"/>
      <c r="JTJ377" s="10"/>
      <c r="JTQ377" s="10"/>
      <c r="JTR377" s="10"/>
      <c r="JTY377" s="10"/>
      <c r="JTZ377" s="10"/>
      <c r="JUG377" s="10"/>
      <c r="JUH377" s="10"/>
      <c r="JUO377" s="10"/>
      <c r="JUP377" s="10"/>
      <c r="JUW377" s="10"/>
      <c r="JUX377" s="10"/>
      <c r="JVE377" s="10"/>
      <c r="JVF377" s="10"/>
      <c r="JVM377" s="10"/>
      <c r="JVN377" s="10"/>
      <c r="JVU377" s="10"/>
      <c r="JVV377" s="10"/>
      <c r="JWC377" s="10"/>
      <c r="JWD377" s="10"/>
      <c r="JWK377" s="10"/>
      <c r="JWL377" s="10"/>
      <c r="JWS377" s="10"/>
      <c r="JWT377" s="10"/>
      <c r="JXA377" s="10"/>
      <c r="JXB377" s="10"/>
      <c r="JXI377" s="10"/>
      <c r="JXJ377" s="10"/>
      <c r="JXQ377" s="10"/>
      <c r="JXR377" s="10"/>
      <c r="JXY377" s="10"/>
      <c r="JXZ377" s="10"/>
      <c r="JYG377" s="10"/>
      <c r="JYH377" s="10"/>
      <c r="JYO377" s="10"/>
      <c r="JYP377" s="10"/>
      <c r="JYW377" s="10"/>
      <c r="JYX377" s="10"/>
      <c r="JZE377" s="10"/>
      <c r="JZF377" s="10"/>
      <c r="JZM377" s="10"/>
      <c r="JZN377" s="10"/>
      <c r="JZU377" s="10"/>
      <c r="JZV377" s="10"/>
      <c r="KAC377" s="10"/>
      <c r="KAD377" s="10"/>
      <c r="KAK377" s="10"/>
      <c r="KAL377" s="10"/>
      <c r="KAS377" s="10"/>
      <c r="KAT377" s="10"/>
      <c r="KBA377" s="10"/>
      <c r="KBB377" s="10"/>
      <c r="KBI377" s="10"/>
      <c r="KBJ377" s="10"/>
      <c r="KBQ377" s="10"/>
      <c r="KBR377" s="10"/>
      <c r="KBY377" s="10"/>
      <c r="KBZ377" s="10"/>
      <c r="KCG377" s="10"/>
      <c r="KCH377" s="10"/>
      <c r="KCO377" s="10"/>
      <c r="KCP377" s="10"/>
      <c r="KCW377" s="10"/>
      <c r="KCX377" s="10"/>
      <c r="KDE377" s="10"/>
      <c r="KDF377" s="10"/>
      <c r="KDM377" s="10"/>
      <c r="KDN377" s="10"/>
      <c r="KDU377" s="10"/>
      <c r="KDV377" s="10"/>
      <c r="KEC377" s="10"/>
      <c r="KED377" s="10"/>
      <c r="KEK377" s="10"/>
      <c r="KEL377" s="10"/>
      <c r="KES377" s="10"/>
      <c r="KET377" s="10"/>
      <c r="KFA377" s="10"/>
      <c r="KFB377" s="10"/>
      <c r="KFI377" s="10"/>
      <c r="KFJ377" s="10"/>
      <c r="KFQ377" s="10"/>
      <c r="KFR377" s="10"/>
      <c r="KFY377" s="10"/>
      <c r="KFZ377" s="10"/>
      <c r="KGG377" s="10"/>
      <c r="KGH377" s="10"/>
      <c r="KGO377" s="10"/>
      <c r="KGP377" s="10"/>
      <c r="KGW377" s="10"/>
      <c r="KGX377" s="10"/>
      <c r="KHE377" s="10"/>
      <c r="KHF377" s="10"/>
      <c r="KHM377" s="10"/>
      <c r="KHN377" s="10"/>
      <c r="KHU377" s="10"/>
      <c r="KHV377" s="10"/>
      <c r="KIC377" s="10"/>
      <c r="KID377" s="10"/>
      <c r="KIK377" s="10"/>
      <c r="KIL377" s="10"/>
      <c r="KIS377" s="10"/>
      <c r="KIT377" s="10"/>
      <c r="KJA377" s="10"/>
      <c r="KJB377" s="10"/>
      <c r="KJI377" s="10"/>
      <c r="KJJ377" s="10"/>
      <c r="KJQ377" s="10"/>
      <c r="KJR377" s="10"/>
      <c r="KJY377" s="10"/>
      <c r="KJZ377" s="10"/>
      <c r="KKG377" s="10"/>
      <c r="KKH377" s="10"/>
      <c r="KKO377" s="10"/>
      <c r="KKP377" s="10"/>
      <c r="KKW377" s="10"/>
      <c r="KKX377" s="10"/>
      <c r="KLE377" s="10"/>
      <c r="KLF377" s="10"/>
      <c r="KLM377" s="10"/>
      <c r="KLN377" s="10"/>
      <c r="KLU377" s="10"/>
      <c r="KLV377" s="10"/>
      <c r="KMC377" s="10"/>
      <c r="KMD377" s="10"/>
      <c r="KMK377" s="10"/>
      <c r="KML377" s="10"/>
      <c r="KMS377" s="10"/>
      <c r="KMT377" s="10"/>
      <c r="KNA377" s="10"/>
      <c r="KNB377" s="10"/>
      <c r="KNI377" s="10"/>
      <c r="KNJ377" s="10"/>
      <c r="KNQ377" s="10"/>
      <c r="KNR377" s="10"/>
      <c r="KNY377" s="10"/>
      <c r="KNZ377" s="10"/>
      <c r="KOG377" s="10"/>
      <c r="KOH377" s="10"/>
      <c r="KOO377" s="10"/>
      <c r="KOP377" s="10"/>
      <c r="KOW377" s="10"/>
      <c r="KOX377" s="10"/>
      <c r="KPE377" s="10"/>
      <c r="KPF377" s="10"/>
      <c r="KPM377" s="10"/>
      <c r="KPN377" s="10"/>
      <c r="KPU377" s="10"/>
      <c r="KPV377" s="10"/>
      <c r="KQC377" s="10"/>
      <c r="KQD377" s="10"/>
      <c r="KQK377" s="10"/>
      <c r="KQL377" s="10"/>
      <c r="KQS377" s="10"/>
      <c r="KQT377" s="10"/>
      <c r="KRA377" s="10"/>
      <c r="KRB377" s="10"/>
      <c r="KRI377" s="10"/>
      <c r="KRJ377" s="10"/>
      <c r="KRQ377" s="10"/>
      <c r="KRR377" s="10"/>
      <c r="KRY377" s="10"/>
      <c r="KRZ377" s="10"/>
      <c r="KSG377" s="10"/>
      <c r="KSH377" s="10"/>
      <c r="KSO377" s="10"/>
      <c r="KSP377" s="10"/>
      <c r="KSW377" s="10"/>
      <c r="KSX377" s="10"/>
      <c r="KTE377" s="10"/>
      <c r="KTF377" s="10"/>
      <c r="KTM377" s="10"/>
      <c r="KTN377" s="10"/>
      <c r="KTU377" s="10"/>
      <c r="KTV377" s="10"/>
      <c r="KUC377" s="10"/>
      <c r="KUD377" s="10"/>
      <c r="KUK377" s="10"/>
      <c r="KUL377" s="10"/>
      <c r="KUS377" s="10"/>
      <c r="KUT377" s="10"/>
      <c r="KVA377" s="10"/>
      <c r="KVB377" s="10"/>
      <c r="KVI377" s="10"/>
      <c r="KVJ377" s="10"/>
      <c r="KVQ377" s="10"/>
      <c r="KVR377" s="10"/>
      <c r="KVY377" s="10"/>
      <c r="KVZ377" s="10"/>
      <c r="KWG377" s="10"/>
      <c r="KWH377" s="10"/>
      <c r="KWO377" s="10"/>
      <c r="KWP377" s="10"/>
      <c r="KWW377" s="10"/>
      <c r="KWX377" s="10"/>
      <c r="KXE377" s="10"/>
      <c r="KXF377" s="10"/>
      <c r="KXM377" s="10"/>
      <c r="KXN377" s="10"/>
      <c r="KXU377" s="10"/>
      <c r="KXV377" s="10"/>
      <c r="KYC377" s="10"/>
      <c r="KYD377" s="10"/>
      <c r="KYK377" s="10"/>
      <c r="KYL377" s="10"/>
      <c r="KYS377" s="10"/>
      <c r="KYT377" s="10"/>
      <c r="KZA377" s="10"/>
      <c r="KZB377" s="10"/>
      <c r="KZI377" s="10"/>
      <c r="KZJ377" s="10"/>
      <c r="KZQ377" s="10"/>
      <c r="KZR377" s="10"/>
      <c r="KZY377" s="10"/>
      <c r="KZZ377" s="10"/>
      <c r="LAG377" s="10"/>
      <c r="LAH377" s="10"/>
      <c r="LAO377" s="10"/>
      <c r="LAP377" s="10"/>
      <c r="LAW377" s="10"/>
      <c r="LAX377" s="10"/>
      <c r="LBE377" s="10"/>
      <c r="LBF377" s="10"/>
      <c r="LBM377" s="10"/>
      <c r="LBN377" s="10"/>
      <c r="LBU377" s="10"/>
      <c r="LBV377" s="10"/>
      <c r="LCC377" s="10"/>
      <c r="LCD377" s="10"/>
      <c r="LCK377" s="10"/>
      <c r="LCL377" s="10"/>
      <c r="LCS377" s="10"/>
      <c r="LCT377" s="10"/>
      <c r="LDA377" s="10"/>
      <c r="LDB377" s="10"/>
      <c r="LDI377" s="10"/>
      <c r="LDJ377" s="10"/>
      <c r="LDQ377" s="10"/>
      <c r="LDR377" s="10"/>
      <c r="LDY377" s="10"/>
      <c r="LDZ377" s="10"/>
      <c r="LEG377" s="10"/>
      <c r="LEH377" s="10"/>
      <c r="LEO377" s="10"/>
      <c r="LEP377" s="10"/>
      <c r="LEW377" s="10"/>
      <c r="LEX377" s="10"/>
      <c r="LFE377" s="10"/>
      <c r="LFF377" s="10"/>
      <c r="LFM377" s="10"/>
      <c r="LFN377" s="10"/>
      <c r="LFU377" s="10"/>
      <c r="LFV377" s="10"/>
      <c r="LGC377" s="10"/>
      <c r="LGD377" s="10"/>
      <c r="LGK377" s="10"/>
      <c r="LGL377" s="10"/>
      <c r="LGS377" s="10"/>
      <c r="LGT377" s="10"/>
      <c r="LHA377" s="10"/>
      <c r="LHB377" s="10"/>
      <c r="LHI377" s="10"/>
      <c r="LHJ377" s="10"/>
      <c r="LHQ377" s="10"/>
      <c r="LHR377" s="10"/>
      <c r="LHY377" s="10"/>
      <c r="LHZ377" s="10"/>
      <c r="LIG377" s="10"/>
      <c r="LIH377" s="10"/>
      <c r="LIO377" s="10"/>
      <c r="LIP377" s="10"/>
      <c r="LIW377" s="10"/>
      <c r="LIX377" s="10"/>
      <c r="LJE377" s="10"/>
      <c r="LJF377" s="10"/>
      <c r="LJM377" s="10"/>
      <c r="LJN377" s="10"/>
      <c r="LJU377" s="10"/>
      <c r="LJV377" s="10"/>
      <c r="LKC377" s="10"/>
      <c r="LKD377" s="10"/>
      <c r="LKK377" s="10"/>
      <c r="LKL377" s="10"/>
      <c r="LKS377" s="10"/>
      <c r="LKT377" s="10"/>
      <c r="LLA377" s="10"/>
      <c r="LLB377" s="10"/>
      <c r="LLI377" s="10"/>
      <c r="LLJ377" s="10"/>
      <c r="LLQ377" s="10"/>
      <c r="LLR377" s="10"/>
      <c r="LLY377" s="10"/>
      <c r="LLZ377" s="10"/>
      <c r="LMG377" s="10"/>
      <c r="LMH377" s="10"/>
      <c r="LMO377" s="10"/>
      <c r="LMP377" s="10"/>
      <c r="LMW377" s="10"/>
      <c r="LMX377" s="10"/>
      <c r="LNE377" s="10"/>
      <c r="LNF377" s="10"/>
      <c r="LNM377" s="10"/>
      <c r="LNN377" s="10"/>
      <c r="LNU377" s="10"/>
      <c r="LNV377" s="10"/>
      <c r="LOC377" s="10"/>
      <c r="LOD377" s="10"/>
      <c r="LOK377" s="10"/>
      <c r="LOL377" s="10"/>
      <c r="LOS377" s="10"/>
      <c r="LOT377" s="10"/>
      <c r="LPA377" s="10"/>
      <c r="LPB377" s="10"/>
      <c r="LPI377" s="10"/>
      <c r="LPJ377" s="10"/>
      <c r="LPQ377" s="10"/>
      <c r="LPR377" s="10"/>
      <c r="LPY377" s="10"/>
      <c r="LPZ377" s="10"/>
      <c r="LQG377" s="10"/>
      <c r="LQH377" s="10"/>
      <c r="LQO377" s="10"/>
      <c r="LQP377" s="10"/>
      <c r="LQW377" s="10"/>
      <c r="LQX377" s="10"/>
      <c r="LRE377" s="10"/>
      <c r="LRF377" s="10"/>
      <c r="LRM377" s="10"/>
      <c r="LRN377" s="10"/>
      <c r="LRU377" s="10"/>
      <c r="LRV377" s="10"/>
      <c r="LSC377" s="10"/>
      <c r="LSD377" s="10"/>
      <c r="LSK377" s="10"/>
      <c r="LSL377" s="10"/>
      <c r="LSS377" s="10"/>
      <c r="LST377" s="10"/>
      <c r="LTA377" s="10"/>
      <c r="LTB377" s="10"/>
      <c r="LTI377" s="10"/>
      <c r="LTJ377" s="10"/>
      <c r="LTQ377" s="10"/>
      <c r="LTR377" s="10"/>
      <c r="LTY377" s="10"/>
      <c r="LTZ377" s="10"/>
      <c r="LUG377" s="10"/>
      <c r="LUH377" s="10"/>
      <c r="LUO377" s="10"/>
      <c r="LUP377" s="10"/>
      <c r="LUW377" s="10"/>
      <c r="LUX377" s="10"/>
      <c r="LVE377" s="10"/>
      <c r="LVF377" s="10"/>
      <c r="LVM377" s="10"/>
      <c r="LVN377" s="10"/>
      <c r="LVU377" s="10"/>
      <c r="LVV377" s="10"/>
      <c r="LWC377" s="10"/>
      <c r="LWD377" s="10"/>
      <c r="LWK377" s="10"/>
      <c r="LWL377" s="10"/>
      <c r="LWS377" s="10"/>
      <c r="LWT377" s="10"/>
      <c r="LXA377" s="10"/>
      <c r="LXB377" s="10"/>
      <c r="LXI377" s="10"/>
      <c r="LXJ377" s="10"/>
      <c r="LXQ377" s="10"/>
      <c r="LXR377" s="10"/>
      <c r="LXY377" s="10"/>
      <c r="LXZ377" s="10"/>
      <c r="LYG377" s="10"/>
      <c r="LYH377" s="10"/>
      <c r="LYO377" s="10"/>
      <c r="LYP377" s="10"/>
      <c r="LYW377" s="10"/>
      <c r="LYX377" s="10"/>
      <c r="LZE377" s="10"/>
      <c r="LZF377" s="10"/>
      <c r="LZM377" s="10"/>
      <c r="LZN377" s="10"/>
      <c r="LZU377" s="10"/>
      <c r="LZV377" s="10"/>
      <c r="MAC377" s="10"/>
      <c r="MAD377" s="10"/>
      <c r="MAK377" s="10"/>
      <c r="MAL377" s="10"/>
      <c r="MAS377" s="10"/>
      <c r="MAT377" s="10"/>
      <c r="MBA377" s="10"/>
      <c r="MBB377" s="10"/>
      <c r="MBI377" s="10"/>
      <c r="MBJ377" s="10"/>
      <c r="MBQ377" s="10"/>
      <c r="MBR377" s="10"/>
      <c r="MBY377" s="10"/>
      <c r="MBZ377" s="10"/>
      <c r="MCG377" s="10"/>
      <c r="MCH377" s="10"/>
      <c r="MCO377" s="10"/>
      <c r="MCP377" s="10"/>
      <c r="MCW377" s="10"/>
      <c r="MCX377" s="10"/>
      <c r="MDE377" s="10"/>
      <c r="MDF377" s="10"/>
      <c r="MDM377" s="10"/>
      <c r="MDN377" s="10"/>
      <c r="MDU377" s="10"/>
      <c r="MDV377" s="10"/>
      <c r="MEC377" s="10"/>
      <c r="MED377" s="10"/>
      <c r="MEK377" s="10"/>
      <c r="MEL377" s="10"/>
      <c r="MES377" s="10"/>
      <c r="MET377" s="10"/>
      <c r="MFA377" s="10"/>
      <c r="MFB377" s="10"/>
      <c r="MFI377" s="10"/>
      <c r="MFJ377" s="10"/>
      <c r="MFQ377" s="10"/>
      <c r="MFR377" s="10"/>
      <c r="MFY377" s="10"/>
      <c r="MFZ377" s="10"/>
      <c r="MGG377" s="10"/>
      <c r="MGH377" s="10"/>
      <c r="MGO377" s="10"/>
      <c r="MGP377" s="10"/>
      <c r="MGW377" s="10"/>
      <c r="MGX377" s="10"/>
      <c r="MHE377" s="10"/>
      <c r="MHF377" s="10"/>
      <c r="MHM377" s="10"/>
      <c r="MHN377" s="10"/>
      <c r="MHU377" s="10"/>
      <c r="MHV377" s="10"/>
      <c r="MIC377" s="10"/>
      <c r="MID377" s="10"/>
      <c r="MIK377" s="10"/>
      <c r="MIL377" s="10"/>
      <c r="MIS377" s="10"/>
      <c r="MIT377" s="10"/>
      <c r="MJA377" s="10"/>
      <c r="MJB377" s="10"/>
      <c r="MJI377" s="10"/>
      <c r="MJJ377" s="10"/>
      <c r="MJQ377" s="10"/>
      <c r="MJR377" s="10"/>
      <c r="MJY377" s="10"/>
      <c r="MJZ377" s="10"/>
      <c r="MKG377" s="10"/>
      <c r="MKH377" s="10"/>
      <c r="MKO377" s="10"/>
      <c r="MKP377" s="10"/>
      <c r="MKW377" s="10"/>
      <c r="MKX377" s="10"/>
      <c r="MLE377" s="10"/>
      <c r="MLF377" s="10"/>
      <c r="MLM377" s="10"/>
      <c r="MLN377" s="10"/>
      <c r="MLU377" s="10"/>
      <c r="MLV377" s="10"/>
      <c r="MMC377" s="10"/>
      <c r="MMD377" s="10"/>
      <c r="MMK377" s="10"/>
      <c r="MML377" s="10"/>
      <c r="MMS377" s="10"/>
      <c r="MMT377" s="10"/>
      <c r="MNA377" s="10"/>
      <c r="MNB377" s="10"/>
      <c r="MNI377" s="10"/>
      <c r="MNJ377" s="10"/>
      <c r="MNQ377" s="10"/>
      <c r="MNR377" s="10"/>
      <c r="MNY377" s="10"/>
      <c r="MNZ377" s="10"/>
      <c r="MOG377" s="10"/>
      <c r="MOH377" s="10"/>
      <c r="MOO377" s="10"/>
      <c r="MOP377" s="10"/>
      <c r="MOW377" s="10"/>
      <c r="MOX377" s="10"/>
      <c r="MPE377" s="10"/>
      <c r="MPF377" s="10"/>
      <c r="MPM377" s="10"/>
      <c r="MPN377" s="10"/>
      <c r="MPU377" s="10"/>
      <c r="MPV377" s="10"/>
      <c r="MQC377" s="10"/>
      <c r="MQD377" s="10"/>
      <c r="MQK377" s="10"/>
      <c r="MQL377" s="10"/>
      <c r="MQS377" s="10"/>
      <c r="MQT377" s="10"/>
      <c r="MRA377" s="10"/>
      <c r="MRB377" s="10"/>
      <c r="MRI377" s="10"/>
      <c r="MRJ377" s="10"/>
      <c r="MRQ377" s="10"/>
      <c r="MRR377" s="10"/>
      <c r="MRY377" s="10"/>
      <c r="MRZ377" s="10"/>
      <c r="MSG377" s="10"/>
      <c r="MSH377" s="10"/>
      <c r="MSO377" s="10"/>
      <c r="MSP377" s="10"/>
      <c r="MSW377" s="10"/>
      <c r="MSX377" s="10"/>
      <c r="MTE377" s="10"/>
      <c r="MTF377" s="10"/>
      <c r="MTM377" s="10"/>
      <c r="MTN377" s="10"/>
      <c r="MTU377" s="10"/>
      <c r="MTV377" s="10"/>
      <c r="MUC377" s="10"/>
      <c r="MUD377" s="10"/>
      <c r="MUK377" s="10"/>
      <c r="MUL377" s="10"/>
      <c r="MUS377" s="10"/>
      <c r="MUT377" s="10"/>
      <c r="MVA377" s="10"/>
      <c r="MVB377" s="10"/>
      <c r="MVI377" s="10"/>
      <c r="MVJ377" s="10"/>
      <c r="MVQ377" s="10"/>
      <c r="MVR377" s="10"/>
      <c r="MVY377" s="10"/>
      <c r="MVZ377" s="10"/>
      <c r="MWG377" s="10"/>
      <c r="MWH377" s="10"/>
      <c r="MWO377" s="10"/>
      <c r="MWP377" s="10"/>
      <c r="MWW377" s="10"/>
      <c r="MWX377" s="10"/>
      <c r="MXE377" s="10"/>
      <c r="MXF377" s="10"/>
      <c r="MXM377" s="10"/>
      <c r="MXN377" s="10"/>
      <c r="MXU377" s="10"/>
      <c r="MXV377" s="10"/>
      <c r="MYC377" s="10"/>
      <c r="MYD377" s="10"/>
      <c r="MYK377" s="10"/>
      <c r="MYL377" s="10"/>
      <c r="MYS377" s="10"/>
      <c r="MYT377" s="10"/>
      <c r="MZA377" s="10"/>
      <c r="MZB377" s="10"/>
      <c r="MZI377" s="10"/>
      <c r="MZJ377" s="10"/>
      <c r="MZQ377" s="10"/>
      <c r="MZR377" s="10"/>
      <c r="MZY377" s="10"/>
      <c r="MZZ377" s="10"/>
      <c r="NAG377" s="10"/>
      <c r="NAH377" s="10"/>
      <c r="NAO377" s="10"/>
      <c r="NAP377" s="10"/>
      <c r="NAW377" s="10"/>
      <c r="NAX377" s="10"/>
      <c r="NBE377" s="10"/>
      <c r="NBF377" s="10"/>
      <c r="NBM377" s="10"/>
      <c r="NBN377" s="10"/>
      <c r="NBU377" s="10"/>
      <c r="NBV377" s="10"/>
      <c r="NCC377" s="10"/>
      <c r="NCD377" s="10"/>
      <c r="NCK377" s="10"/>
      <c r="NCL377" s="10"/>
      <c r="NCS377" s="10"/>
      <c r="NCT377" s="10"/>
      <c r="NDA377" s="10"/>
      <c r="NDB377" s="10"/>
      <c r="NDI377" s="10"/>
      <c r="NDJ377" s="10"/>
      <c r="NDQ377" s="10"/>
      <c r="NDR377" s="10"/>
      <c r="NDY377" s="10"/>
      <c r="NDZ377" s="10"/>
      <c r="NEG377" s="10"/>
      <c r="NEH377" s="10"/>
      <c r="NEO377" s="10"/>
      <c r="NEP377" s="10"/>
      <c r="NEW377" s="10"/>
      <c r="NEX377" s="10"/>
      <c r="NFE377" s="10"/>
      <c r="NFF377" s="10"/>
      <c r="NFM377" s="10"/>
      <c r="NFN377" s="10"/>
      <c r="NFU377" s="10"/>
      <c r="NFV377" s="10"/>
      <c r="NGC377" s="10"/>
      <c r="NGD377" s="10"/>
      <c r="NGK377" s="10"/>
      <c r="NGL377" s="10"/>
      <c r="NGS377" s="10"/>
      <c r="NGT377" s="10"/>
      <c r="NHA377" s="10"/>
      <c r="NHB377" s="10"/>
      <c r="NHI377" s="10"/>
      <c r="NHJ377" s="10"/>
      <c r="NHQ377" s="10"/>
      <c r="NHR377" s="10"/>
      <c r="NHY377" s="10"/>
      <c r="NHZ377" s="10"/>
      <c r="NIG377" s="10"/>
      <c r="NIH377" s="10"/>
      <c r="NIO377" s="10"/>
      <c r="NIP377" s="10"/>
      <c r="NIW377" s="10"/>
      <c r="NIX377" s="10"/>
      <c r="NJE377" s="10"/>
      <c r="NJF377" s="10"/>
      <c r="NJM377" s="10"/>
      <c r="NJN377" s="10"/>
      <c r="NJU377" s="10"/>
      <c r="NJV377" s="10"/>
      <c r="NKC377" s="10"/>
      <c r="NKD377" s="10"/>
      <c r="NKK377" s="10"/>
      <c r="NKL377" s="10"/>
      <c r="NKS377" s="10"/>
      <c r="NKT377" s="10"/>
      <c r="NLA377" s="10"/>
      <c r="NLB377" s="10"/>
      <c r="NLI377" s="10"/>
      <c r="NLJ377" s="10"/>
      <c r="NLQ377" s="10"/>
      <c r="NLR377" s="10"/>
      <c r="NLY377" s="10"/>
      <c r="NLZ377" s="10"/>
      <c r="NMG377" s="10"/>
      <c r="NMH377" s="10"/>
      <c r="NMO377" s="10"/>
      <c r="NMP377" s="10"/>
      <c r="NMW377" s="10"/>
      <c r="NMX377" s="10"/>
      <c r="NNE377" s="10"/>
      <c r="NNF377" s="10"/>
      <c r="NNM377" s="10"/>
      <c r="NNN377" s="10"/>
      <c r="NNU377" s="10"/>
      <c r="NNV377" s="10"/>
      <c r="NOC377" s="10"/>
      <c r="NOD377" s="10"/>
      <c r="NOK377" s="10"/>
      <c r="NOL377" s="10"/>
      <c r="NOS377" s="10"/>
      <c r="NOT377" s="10"/>
      <c r="NPA377" s="10"/>
      <c r="NPB377" s="10"/>
      <c r="NPI377" s="10"/>
      <c r="NPJ377" s="10"/>
      <c r="NPQ377" s="10"/>
      <c r="NPR377" s="10"/>
      <c r="NPY377" s="10"/>
      <c r="NPZ377" s="10"/>
      <c r="NQG377" s="10"/>
      <c r="NQH377" s="10"/>
      <c r="NQO377" s="10"/>
      <c r="NQP377" s="10"/>
      <c r="NQW377" s="10"/>
      <c r="NQX377" s="10"/>
      <c r="NRE377" s="10"/>
      <c r="NRF377" s="10"/>
      <c r="NRM377" s="10"/>
      <c r="NRN377" s="10"/>
      <c r="NRU377" s="10"/>
      <c r="NRV377" s="10"/>
      <c r="NSC377" s="10"/>
      <c r="NSD377" s="10"/>
      <c r="NSK377" s="10"/>
      <c r="NSL377" s="10"/>
      <c r="NSS377" s="10"/>
      <c r="NST377" s="10"/>
      <c r="NTA377" s="10"/>
      <c r="NTB377" s="10"/>
      <c r="NTI377" s="10"/>
      <c r="NTJ377" s="10"/>
      <c r="NTQ377" s="10"/>
      <c r="NTR377" s="10"/>
      <c r="NTY377" s="10"/>
      <c r="NTZ377" s="10"/>
      <c r="NUG377" s="10"/>
      <c r="NUH377" s="10"/>
      <c r="NUO377" s="10"/>
      <c r="NUP377" s="10"/>
      <c r="NUW377" s="10"/>
      <c r="NUX377" s="10"/>
      <c r="NVE377" s="10"/>
      <c r="NVF377" s="10"/>
      <c r="NVM377" s="10"/>
      <c r="NVN377" s="10"/>
      <c r="NVU377" s="10"/>
      <c r="NVV377" s="10"/>
      <c r="NWC377" s="10"/>
      <c r="NWD377" s="10"/>
      <c r="NWK377" s="10"/>
      <c r="NWL377" s="10"/>
      <c r="NWS377" s="10"/>
      <c r="NWT377" s="10"/>
      <c r="NXA377" s="10"/>
      <c r="NXB377" s="10"/>
      <c r="NXI377" s="10"/>
      <c r="NXJ377" s="10"/>
      <c r="NXQ377" s="10"/>
      <c r="NXR377" s="10"/>
      <c r="NXY377" s="10"/>
      <c r="NXZ377" s="10"/>
      <c r="NYG377" s="10"/>
      <c r="NYH377" s="10"/>
      <c r="NYO377" s="10"/>
      <c r="NYP377" s="10"/>
      <c r="NYW377" s="10"/>
      <c r="NYX377" s="10"/>
      <c r="NZE377" s="10"/>
      <c r="NZF377" s="10"/>
      <c r="NZM377" s="10"/>
      <c r="NZN377" s="10"/>
      <c r="NZU377" s="10"/>
      <c r="NZV377" s="10"/>
      <c r="OAC377" s="10"/>
      <c r="OAD377" s="10"/>
      <c r="OAK377" s="10"/>
      <c r="OAL377" s="10"/>
      <c r="OAS377" s="10"/>
      <c r="OAT377" s="10"/>
      <c r="OBA377" s="10"/>
      <c r="OBB377" s="10"/>
      <c r="OBI377" s="10"/>
      <c r="OBJ377" s="10"/>
      <c r="OBQ377" s="10"/>
      <c r="OBR377" s="10"/>
      <c r="OBY377" s="10"/>
      <c r="OBZ377" s="10"/>
      <c r="OCG377" s="10"/>
      <c r="OCH377" s="10"/>
      <c r="OCO377" s="10"/>
      <c r="OCP377" s="10"/>
      <c r="OCW377" s="10"/>
      <c r="OCX377" s="10"/>
      <c r="ODE377" s="10"/>
      <c r="ODF377" s="10"/>
      <c r="ODM377" s="10"/>
      <c r="ODN377" s="10"/>
      <c r="ODU377" s="10"/>
      <c r="ODV377" s="10"/>
      <c r="OEC377" s="10"/>
      <c r="OED377" s="10"/>
      <c r="OEK377" s="10"/>
      <c r="OEL377" s="10"/>
      <c r="OES377" s="10"/>
      <c r="OET377" s="10"/>
      <c r="OFA377" s="10"/>
      <c r="OFB377" s="10"/>
      <c r="OFI377" s="10"/>
      <c r="OFJ377" s="10"/>
      <c r="OFQ377" s="10"/>
      <c r="OFR377" s="10"/>
      <c r="OFY377" s="10"/>
      <c r="OFZ377" s="10"/>
      <c r="OGG377" s="10"/>
      <c r="OGH377" s="10"/>
      <c r="OGO377" s="10"/>
      <c r="OGP377" s="10"/>
      <c r="OGW377" s="10"/>
      <c r="OGX377" s="10"/>
      <c r="OHE377" s="10"/>
      <c r="OHF377" s="10"/>
      <c r="OHM377" s="10"/>
      <c r="OHN377" s="10"/>
      <c r="OHU377" s="10"/>
      <c r="OHV377" s="10"/>
      <c r="OIC377" s="10"/>
      <c r="OID377" s="10"/>
      <c r="OIK377" s="10"/>
      <c r="OIL377" s="10"/>
      <c r="OIS377" s="10"/>
      <c r="OIT377" s="10"/>
      <c r="OJA377" s="10"/>
      <c r="OJB377" s="10"/>
      <c r="OJI377" s="10"/>
      <c r="OJJ377" s="10"/>
      <c r="OJQ377" s="10"/>
      <c r="OJR377" s="10"/>
      <c r="OJY377" s="10"/>
      <c r="OJZ377" s="10"/>
      <c r="OKG377" s="10"/>
      <c r="OKH377" s="10"/>
      <c r="OKO377" s="10"/>
      <c r="OKP377" s="10"/>
      <c r="OKW377" s="10"/>
      <c r="OKX377" s="10"/>
      <c r="OLE377" s="10"/>
      <c r="OLF377" s="10"/>
      <c r="OLM377" s="10"/>
      <c r="OLN377" s="10"/>
      <c r="OLU377" s="10"/>
      <c r="OLV377" s="10"/>
      <c r="OMC377" s="10"/>
      <c r="OMD377" s="10"/>
      <c r="OMK377" s="10"/>
      <c r="OML377" s="10"/>
      <c r="OMS377" s="10"/>
      <c r="OMT377" s="10"/>
      <c r="ONA377" s="10"/>
      <c r="ONB377" s="10"/>
      <c r="ONI377" s="10"/>
      <c r="ONJ377" s="10"/>
      <c r="ONQ377" s="10"/>
      <c r="ONR377" s="10"/>
      <c r="ONY377" s="10"/>
      <c r="ONZ377" s="10"/>
      <c r="OOG377" s="10"/>
      <c r="OOH377" s="10"/>
      <c r="OOO377" s="10"/>
      <c r="OOP377" s="10"/>
      <c r="OOW377" s="10"/>
      <c r="OOX377" s="10"/>
      <c r="OPE377" s="10"/>
      <c r="OPF377" s="10"/>
      <c r="OPM377" s="10"/>
      <c r="OPN377" s="10"/>
      <c r="OPU377" s="10"/>
      <c r="OPV377" s="10"/>
      <c r="OQC377" s="10"/>
      <c r="OQD377" s="10"/>
      <c r="OQK377" s="10"/>
      <c r="OQL377" s="10"/>
      <c r="OQS377" s="10"/>
      <c r="OQT377" s="10"/>
      <c r="ORA377" s="10"/>
      <c r="ORB377" s="10"/>
      <c r="ORI377" s="10"/>
      <c r="ORJ377" s="10"/>
      <c r="ORQ377" s="10"/>
      <c r="ORR377" s="10"/>
      <c r="ORY377" s="10"/>
      <c r="ORZ377" s="10"/>
      <c r="OSG377" s="10"/>
      <c r="OSH377" s="10"/>
      <c r="OSO377" s="10"/>
      <c r="OSP377" s="10"/>
      <c r="OSW377" s="10"/>
      <c r="OSX377" s="10"/>
      <c r="OTE377" s="10"/>
      <c r="OTF377" s="10"/>
      <c r="OTM377" s="10"/>
      <c r="OTN377" s="10"/>
      <c r="OTU377" s="10"/>
      <c r="OTV377" s="10"/>
      <c r="OUC377" s="10"/>
      <c r="OUD377" s="10"/>
      <c r="OUK377" s="10"/>
      <c r="OUL377" s="10"/>
      <c r="OUS377" s="10"/>
      <c r="OUT377" s="10"/>
      <c r="OVA377" s="10"/>
      <c r="OVB377" s="10"/>
      <c r="OVI377" s="10"/>
      <c r="OVJ377" s="10"/>
      <c r="OVQ377" s="10"/>
      <c r="OVR377" s="10"/>
      <c r="OVY377" s="10"/>
      <c r="OVZ377" s="10"/>
      <c r="OWG377" s="10"/>
      <c r="OWH377" s="10"/>
      <c r="OWO377" s="10"/>
      <c r="OWP377" s="10"/>
      <c r="OWW377" s="10"/>
      <c r="OWX377" s="10"/>
      <c r="OXE377" s="10"/>
      <c r="OXF377" s="10"/>
      <c r="OXM377" s="10"/>
      <c r="OXN377" s="10"/>
      <c r="OXU377" s="10"/>
      <c r="OXV377" s="10"/>
      <c r="OYC377" s="10"/>
      <c r="OYD377" s="10"/>
      <c r="OYK377" s="10"/>
      <c r="OYL377" s="10"/>
      <c r="OYS377" s="10"/>
      <c r="OYT377" s="10"/>
      <c r="OZA377" s="10"/>
      <c r="OZB377" s="10"/>
      <c r="OZI377" s="10"/>
      <c r="OZJ377" s="10"/>
      <c r="OZQ377" s="10"/>
      <c r="OZR377" s="10"/>
      <c r="OZY377" s="10"/>
      <c r="OZZ377" s="10"/>
      <c r="PAG377" s="10"/>
      <c r="PAH377" s="10"/>
      <c r="PAO377" s="10"/>
      <c r="PAP377" s="10"/>
      <c r="PAW377" s="10"/>
      <c r="PAX377" s="10"/>
      <c r="PBE377" s="10"/>
      <c r="PBF377" s="10"/>
      <c r="PBM377" s="10"/>
      <c r="PBN377" s="10"/>
      <c r="PBU377" s="10"/>
      <c r="PBV377" s="10"/>
      <c r="PCC377" s="10"/>
      <c r="PCD377" s="10"/>
      <c r="PCK377" s="10"/>
      <c r="PCL377" s="10"/>
      <c r="PCS377" s="10"/>
      <c r="PCT377" s="10"/>
      <c r="PDA377" s="10"/>
      <c r="PDB377" s="10"/>
      <c r="PDI377" s="10"/>
      <c r="PDJ377" s="10"/>
      <c r="PDQ377" s="10"/>
      <c r="PDR377" s="10"/>
      <c r="PDY377" s="10"/>
      <c r="PDZ377" s="10"/>
      <c r="PEG377" s="10"/>
      <c r="PEH377" s="10"/>
      <c r="PEO377" s="10"/>
      <c r="PEP377" s="10"/>
      <c r="PEW377" s="10"/>
      <c r="PEX377" s="10"/>
      <c r="PFE377" s="10"/>
      <c r="PFF377" s="10"/>
      <c r="PFM377" s="10"/>
      <c r="PFN377" s="10"/>
      <c r="PFU377" s="10"/>
      <c r="PFV377" s="10"/>
      <c r="PGC377" s="10"/>
      <c r="PGD377" s="10"/>
      <c r="PGK377" s="10"/>
      <c r="PGL377" s="10"/>
      <c r="PGS377" s="10"/>
      <c r="PGT377" s="10"/>
      <c r="PHA377" s="10"/>
      <c r="PHB377" s="10"/>
      <c r="PHI377" s="10"/>
      <c r="PHJ377" s="10"/>
      <c r="PHQ377" s="10"/>
      <c r="PHR377" s="10"/>
      <c r="PHY377" s="10"/>
      <c r="PHZ377" s="10"/>
      <c r="PIG377" s="10"/>
      <c r="PIH377" s="10"/>
      <c r="PIO377" s="10"/>
      <c r="PIP377" s="10"/>
      <c r="PIW377" s="10"/>
      <c r="PIX377" s="10"/>
      <c r="PJE377" s="10"/>
      <c r="PJF377" s="10"/>
      <c r="PJM377" s="10"/>
      <c r="PJN377" s="10"/>
      <c r="PJU377" s="10"/>
      <c r="PJV377" s="10"/>
      <c r="PKC377" s="10"/>
      <c r="PKD377" s="10"/>
      <c r="PKK377" s="10"/>
      <c r="PKL377" s="10"/>
      <c r="PKS377" s="10"/>
      <c r="PKT377" s="10"/>
      <c r="PLA377" s="10"/>
      <c r="PLB377" s="10"/>
      <c r="PLI377" s="10"/>
      <c r="PLJ377" s="10"/>
      <c r="PLQ377" s="10"/>
      <c r="PLR377" s="10"/>
      <c r="PLY377" s="10"/>
      <c r="PLZ377" s="10"/>
      <c r="PMG377" s="10"/>
      <c r="PMH377" s="10"/>
      <c r="PMO377" s="10"/>
      <c r="PMP377" s="10"/>
      <c r="PMW377" s="10"/>
      <c r="PMX377" s="10"/>
      <c r="PNE377" s="10"/>
      <c r="PNF377" s="10"/>
      <c r="PNM377" s="10"/>
      <c r="PNN377" s="10"/>
      <c r="PNU377" s="10"/>
      <c r="PNV377" s="10"/>
      <c r="POC377" s="10"/>
      <c r="POD377" s="10"/>
      <c r="POK377" s="10"/>
      <c r="POL377" s="10"/>
      <c r="POS377" s="10"/>
      <c r="POT377" s="10"/>
      <c r="PPA377" s="10"/>
      <c r="PPB377" s="10"/>
      <c r="PPI377" s="10"/>
      <c r="PPJ377" s="10"/>
      <c r="PPQ377" s="10"/>
      <c r="PPR377" s="10"/>
      <c r="PPY377" s="10"/>
      <c r="PPZ377" s="10"/>
      <c r="PQG377" s="10"/>
      <c r="PQH377" s="10"/>
      <c r="PQO377" s="10"/>
      <c r="PQP377" s="10"/>
      <c r="PQW377" s="10"/>
      <c r="PQX377" s="10"/>
      <c r="PRE377" s="10"/>
      <c r="PRF377" s="10"/>
      <c r="PRM377" s="10"/>
      <c r="PRN377" s="10"/>
      <c r="PRU377" s="10"/>
      <c r="PRV377" s="10"/>
      <c r="PSC377" s="10"/>
      <c r="PSD377" s="10"/>
      <c r="PSK377" s="10"/>
      <c r="PSL377" s="10"/>
      <c r="PSS377" s="10"/>
      <c r="PST377" s="10"/>
      <c r="PTA377" s="10"/>
      <c r="PTB377" s="10"/>
      <c r="PTI377" s="10"/>
      <c r="PTJ377" s="10"/>
      <c r="PTQ377" s="10"/>
      <c r="PTR377" s="10"/>
      <c r="PTY377" s="10"/>
      <c r="PTZ377" s="10"/>
      <c r="PUG377" s="10"/>
      <c r="PUH377" s="10"/>
      <c r="PUO377" s="10"/>
      <c r="PUP377" s="10"/>
      <c r="PUW377" s="10"/>
      <c r="PUX377" s="10"/>
      <c r="PVE377" s="10"/>
      <c r="PVF377" s="10"/>
      <c r="PVM377" s="10"/>
      <c r="PVN377" s="10"/>
      <c r="PVU377" s="10"/>
      <c r="PVV377" s="10"/>
      <c r="PWC377" s="10"/>
      <c r="PWD377" s="10"/>
      <c r="PWK377" s="10"/>
      <c r="PWL377" s="10"/>
      <c r="PWS377" s="10"/>
      <c r="PWT377" s="10"/>
      <c r="PXA377" s="10"/>
      <c r="PXB377" s="10"/>
      <c r="PXI377" s="10"/>
      <c r="PXJ377" s="10"/>
      <c r="PXQ377" s="10"/>
      <c r="PXR377" s="10"/>
      <c r="PXY377" s="10"/>
      <c r="PXZ377" s="10"/>
      <c r="PYG377" s="10"/>
      <c r="PYH377" s="10"/>
      <c r="PYO377" s="10"/>
      <c r="PYP377" s="10"/>
      <c r="PYW377" s="10"/>
      <c r="PYX377" s="10"/>
      <c r="PZE377" s="10"/>
      <c r="PZF377" s="10"/>
      <c r="PZM377" s="10"/>
      <c r="PZN377" s="10"/>
      <c r="PZU377" s="10"/>
      <c r="PZV377" s="10"/>
      <c r="QAC377" s="10"/>
      <c r="QAD377" s="10"/>
      <c r="QAK377" s="10"/>
      <c r="QAL377" s="10"/>
      <c r="QAS377" s="10"/>
      <c r="QAT377" s="10"/>
      <c r="QBA377" s="10"/>
      <c r="QBB377" s="10"/>
      <c r="QBI377" s="10"/>
      <c r="QBJ377" s="10"/>
      <c r="QBQ377" s="10"/>
      <c r="QBR377" s="10"/>
      <c r="QBY377" s="10"/>
      <c r="QBZ377" s="10"/>
      <c r="QCG377" s="10"/>
      <c r="QCH377" s="10"/>
      <c r="QCO377" s="10"/>
      <c r="QCP377" s="10"/>
      <c r="QCW377" s="10"/>
      <c r="QCX377" s="10"/>
      <c r="QDE377" s="10"/>
      <c r="QDF377" s="10"/>
      <c r="QDM377" s="10"/>
      <c r="QDN377" s="10"/>
      <c r="QDU377" s="10"/>
      <c r="QDV377" s="10"/>
      <c r="QEC377" s="10"/>
      <c r="QED377" s="10"/>
      <c r="QEK377" s="10"/>
      <c r="QEL377" s="10"/>
      <c r="QES377" s="10"/>
      <c r="QET377" s="10"/>
      <c r="QFA377" s="10"/>
      <c r="QFB377" s="10"/>
      <c r="QFI377" s="10"/>
      <c r="QFJ377" s="10"/>
      <c r="QFQ377" s="10"/>
      <c r="QFR377" s="10"/>
      <c r="QFY377" s="10"/>
      <c r="QFZ377" s="10"/>
      <c r="QGG377" s="10"/>
      <c r="QGH377" s="10"/>
      <c r="QGO377" s="10"/>
      <c r="QGP377" s="10"/>
      <c r="QGW377" s="10"/>
      <c r="QGX377" s="10"/>
      <c r="QHE377" s="10"/>
      <c r="QHF377" s="10"/>
      <c r="QHM377" s="10"/>
      <c r="QHN377" s="10"/>
      <c r="QHU377" s="10"/>
      <c r="QHV377" s="10"/>
      <c r="QIC377" s="10"/>
      <c r="QID377" s="10"/>
      <c r="QIK377" s="10"/>
      <c r="QIL377" s="10"/>
      <c r="QIS377" s="10"/>
      <c r="QIT377" s="10"/>
      <c r="QJA377" s="10"/>
      <c r="QJB377" s="10"/>
      <c r="QJI377" s="10"/>
      <c r="QJJ377" s="10"/>
      <c r="QJQ377" s="10"/>
      <c r="QJR377" s="10"/>
      <c r="QJY377" s="10"/>
      <c r="QJZ377" s="10"/>
      <c r="QKG377" s="10"/>
      <c r="QKH377" s="10"/>
      <c r="QKO377" s="10"/>
      <c r="QKP377" s="10"/>
      <c r="QKW377" s="10"/>
      <c r="QKX377" s="10"/>
      <c r="QLE377" s="10"/>
      <c r="QLF377" s="10"/>
      <c r="QLM377" s="10"/>
      <c r="QLN377" s="10"/>
      <c r="QLU377" s="10"/>
      <c r="QLV377" s="10"/>
      <c r="QMC377" s="10"/>
      <c r="QMD377" s="10"/>
      <c r="QMK377" s="10"/>
      <c r="QML377" s="10"/>
      <c r="QMS377" s="10"/>
      <c r="QMT377" s="10"/>
      <c r="QNA377" s="10"/>
      <c r="QNB377" s="10"/>
      <c r="QNI377" s="10"/>
      <c r="QNJ377" s="10"/>
      <c r="QNQ377" s="10"/>
      <c r="QNR377" s="10"/>
      <c r="QNY377" s="10"/>
      <c r="QNZ377" s="10"/>
      <c r="QOG377" s="10"/>
      <c r="QOH377" s="10"/>
      <c r="QOO377" s="10"/>
      <c r="QOP377" s="10"/>
      <c r="QOW377" s="10"/>
      <c r="QOX377" s="10"/>
      <c r="QPE377" s="10"/>
      <c r="QPF377" s="10"/>
      <c r="QPM377" s="10"/>
      <c r="QPN377" s="10"/>
      <c r="QPU377" s="10"/>
      <c r="QPV377" s="10"/>
      <c r="QQC377" s="10"/>
      <c r="QQD377" s="10"/>
      <c r="QQK377" s="10"/>
      <c r="QQL377" s="10"/>
      <c r="QQS377" s="10"/>
      <c r="QQT377" s="10"/>
      <c r="QRA377" s="10"/>
      <c r="QRB377" s="10"/>
      <c r="QRI377" s="10"/>
      <c r="QRJ377" s="10"/>
      <c r="QRQ377" s="10"/>
      <c r="QRR377" s="10"/>
      <c r="QRY377" s="10"/>
      <c r="QRZ377" s="10"/>
      <c r="QSG377" s="10"/>
      <c r="QSH377" s="10"/>
      <c r="QSO377" s="10"/>
      <c r="QSP377" s="10"/>
      <c r="QSW377" s="10"/>
      <c r="QSX377" s="10"/>
      <c r="QTE377" s="10"/>
      <c r="QTF377" s="10"/>
      <c r="QTM377" s="10"/>
      <c r="QTN377" s="10"/>
      <c r="QTU377" s="10"/>
      <c r="QTV377" s="10"/>
      <c r="QUC377" s="10"/>
      <c r="QUD377" s="10"/>
      <c r="QUK377" s="10"/>
      <c r="QUL377" s="10"/>
      <c r="QUS377" s="10"/>
      <c r="QUT377" s="10"/>
      <c r="QVA377" s="10"/>
      <c r="QVB377" s="10"/>
      <c r="QVI377" s="10"/>
      <c r="QVJ377" s="10"/>
      <c r="QVQ377" s="10"/>
      <c r="QVR377" s="10"/>
      <c r="QVY377" s="10"/>
      <c r="QVZ377" s="10"/>
      <c r="QWG377" s="10"/>
      <c r="QWH377" s="10"/>
      <c r="QWO377" s="10"/>
      <c r="QWP377" s="10"/>
      <c r="QWW377" s="10"/>
      <c r="QWX377" s="10"/>
      <c r="QXE377" s="10"/>
      <c r="QXF377" s="10"/>
      <c r="QXM377" s="10"/>
      <c r="QXN377" s="10"/>
      <c r="QXU377" s="10"/>
      <c r="QXV377" s="10"/>
      <c r="QYC377" s="10"/>
      <c r="QYD377" s="10"/>
      <c r="QYK377" s="10"/>
      <c r="QYL377" s="10"/>
      <c r="QYS377" s="10"/>
      <c r="QYT377" s="10"/>
      <c r="QZA377" s="10"/>
      <c r="QZB377" s="10"/>
      <c r="QZI377" s="10"/>
      <c r="QZJ377" s="10"/>
      <c r="QZQ377" s="10"/>
      <c r="QZR377" s="10"/>
      <c r="QZY377" s="10"/>
      <c r="QZZ377" s="10"/>
      <c r="RAG377" s="10"/>
      <c r="RAH377" s="10"/>
      <c r="RAO377" s="10"/>
      <c r="RAP377" s="10"/>
      <c r="RAW377" s="10"/>
      <c r="RAX377" s="10"/>
      <c r="RBE377" s="10"/>
      <c r="RBF377" s="10"/>
      <c r="RBM377" s="10"/>
      <c r="RBN377" s="10"/>
      <c r="RBU377" s="10"/>
      <c r="RBV377" s="10"/>
      <c r="RCC377" s="10"/>
      <c r="RCD377" s="10"/>
      <c r="RCK377" s="10"/>
      <c r="RCL377" s="10"/>
      <c r="RCS377" s="10"/>
      <c r="RCT377" s="10"/>
      <c r="RDA377" s="10"/>
      <c r="RDB377" s="10"/>
      <c r="RDI377" s="10"/>
      <c r="RDJ377" s="10"/>
      <c r="RDQ377" s="10"/>
      <c r="RDR377" s="10"/>
      <c r="RDY377" s="10"/>
      <c r="RDZ377" s="10"/>
      <c r="REG377" s="10"/>
      <c r="REH377" s="10"/>
      <c r="REO377" s="10"/>
      <c r="REP377" s="10"/>
      <c r="REW377" s="10"/>
      <c r="REX377" s="10"/>
      <c r="RFE377" s="10"/>
      <c r="RFF377" s="10"/>
      <c r="RFM377" s="10"/>
      <c r="RFN377" s="10"/>
      <c r="RFU377" s="10"/>
      <c r="RFV377" s="10"/>
      <c r="RGC377" s="10"/>
      <c r="RGD377" s="10"/>
      <c r="RGK377" s="10"/>
      <c r="RGL377" s="10"/>
      <c r="RGS377" s="10"/>
      <c r="RGT377" s="10"/>
      <c r="RHA377" s="10"/>
      <c r="RHB377" s="10"/>
      <c r="RHI377" s="10"/>
      <c r="RHJ377" s="10"/>
      <c r="RHQ377" s="10"/>
      <c r="RHR377" s="10"/>
      <c r="RHY377" s="10"/>
      <c r="RHZ377" s="10"/>
      <c r="RIG377" s="10"/>
      <c r="RIH377" s="10"/>
      <c r="RIO377" s="10"/>
      <c r="RIP377" s="10"/>
      <c r="RIW377" s="10"/>
      <c r="RIX377" s="10"/>
      <c r="RJE377" s="10"/>
      <c r="RJF377" s="10"/>
      <c r="RJM377" s="10"/>
      <c r="RJN377" s="10"/>
      <c r="RJU377" s="10"/>
      <c r="RJV377" s="10"/>
      <c r="RKC377" s="10"/>
      <c r="RKD377" s="10"/>
      <c r="RKK377" s="10"/>
      <c r="RKL377" s="10"/>
      <c r="RKS377" s="10"/>
      <c r="RKT377" s="10"/>
      <c r="RLA377" s="10"/>
      <c r="RLB377" s="10"/>
      <c r="RLI377" s="10"/>
      <c r="RLJ377" s="10"/>
      <c r="RLQ377" s="10"/>
      <c r="RLR377" s="10"/>
      <c r="RLY377" s="10"/>
      <c r="RLZ377" s="10"/>
      <c r="RMG377" s="10"/>
      <c r="RMH377" s="10"/>
      <c r="RMO377" s="10"/>
      <c r="RMP377" s="10"/>
      <c r="RMW377" s="10"/>
      <c r="RMX377" s="10"/>
      <c r="RNE377" s="10"/>
      <c r="RNF377" s="10"/>
      <c r="RNM377" s="10"/>
      <c r="RNN377" s="10"/>
      <c r="RNU377" s="10"/>
      <c r="RNV377" s="10"/>
      <c r="ROC377" s="10"/>
      <c r="ROD377" s="10"/>
      <c r="ROK377" s="10"/>
      <c r="ROL377" s="10"/>
      <c r="ROS377" s="10"/>
      <c r="ROT377" s="10"/>
      <c r="RPA377" s="10"/>
      <c r="RPB377" s="10"/>
      <c r="RPI377" s="10"/>
      <c r="RPJ377" s="10"/>
      <c r="RPQ377" s="10"/>
      <c r="RPR377" s="10"/>
      <c r="RPY377" s="10"/>
      <c r="RPZ377" s="10"/>
      <c r="RQG377" s="10"/>
      <c r="RQH377" s="10"/>
      <c r="RQO377" s="10"/>
      <c r="RQP377" s="10"/>
      <c r="RQW377" s="10"/>
      <c r="RQX377" s="10"/>
      <c r="RRE377" s="10"/>
      <c r="RRF377" s="10"/>
      <c r="RRM377" s="10"/>
      <c r="RRN377" s="10"/>
      <c r="RRU377" s="10"/>
      <c r="RRV377" s="10"/>
      <c r="RSC377" s="10"/>
      <c r="RSD377" s="10"/>
      <c r="RSK377" s="10"/>
      <c r="RSL377" s="10"/>
      <c r="RSS377" s="10"/>
      <c r="RST377" s="10"/>
      <c r="RTA377" s="10"/>
      <c r="RTB377" s="10"/>
      <c r="RTI377" s="10"/>
      <c r="RTJ377" s="10"/>
      <c r="RTQ377" s="10"/>
      <c r="RTR377" s="10"/>
      <c r="RTY377" s="10"/>
      <c r="RTZ377" s="10"/>
      <c r="RUG377" s="10"/>
      <c r="RUH377" s="10"/>
      <c r="RUO377" s="10"/>
      <c r="RUP377" s="10"/>
      <c r="RUW377" s="10"/>
      <c r="RUX377" s="10"/>
      <c r="RVE377" s="10"/>
      <c r="RVF377" s="10"/>
      <c r="RVM377" s="10"/>
      <c r="RVN377" s="10"/>
      <c r="RVU377" s="10"/>
      <c r="RVV377" s="10"/>
      <c r="RWC377" s="10"/>
      <c r="RWD377" s="10"/>
      <c r="RWK377" s="10"/>
      <c r="RWL377" s="10"/>
      <c r="RWS377" s="10"/>
      <c r="RWT377" s="10"/>
      <c r="RXA377" s="10"/>
      <c r="RXB377" s="10"/>
      <c r="RXI377" s="10"/>
      <c r="RXJ377" s="10"/>
      <c r="RXQ377" s="10"/>
      <c r="RXR377" s="10"/>
      <c r="RXY377" s="10"/>
      <c r="RXZ377" s="10"/>
      <c r="RYG377" s="10"/>
      <c r="RYH377" s="10"/>
      <c r="RYO377" s="10"/>
      <c r="RYP377" s="10"/>
      <c r="RYW377" s="10"/>
      <c r="RYX377" s="10"/>
      <c r="RZE377" s="10"/>
      <c r="RZF377" s="10"/>
      <c r="RZM377" s="10"/>
      <c r="RZN377" s="10"/>
      <c r="RZU377" s="10"/>
      <c r="RZV377" s="10"/>
      <c r="SAC377" s="10"/>
      <c r="SAD377" s="10"/>
      <c r="SAK377" s="10"/>
      <c r="SAL377" s="10"/>
      <c r="SAS377" s="10"/>
      <c r="SAT377" s="10"/>
      <c r="SBA377" s="10"/>
      <c r="SBB377" s="10"/>
      <c r="SBI377" s="10"/>
      <c r="SBJ377" s="10"/>
      <c r="SBQ377" s="10"/>
      <c r="SBR377" s="10"/>
      <c r="SBY377" s="10"/>
      <c r="SBZ377" s="10"/>
      <c r="SCG377" s="10"/>
      <c r="SCH377" s="10"/>
      <c r="SCO377" s="10"/>
      <c r="SCP377" s="10"/>
      <c r="SCW377" s="10"/>
      <c r="SCX377" s="10"/>
      <c r="SDE377" s="10"/>
      <c r="SDF377" s="10"/>
      <c r="SDM377" s="10"/>
      <c r="SDN377" s="10"/>
      <c r="SDU377" s="10"/>
      <c r="SDV377" s="10"/>
      <c r="SEC377" s="10"/>
      <c r="SED377" s="10"/>
      <c r="SEK377" s="10"/>
      <c r="SEL377" s="10"/>
      <c r="SES377" s="10"/>
      <c r="SET377" s="10"/>
      <c r="SFA377" s="10"/>
      <c r="SFB377" s="10"/>
      <c r="SFI377" s="10"/>
      <c r="SFJ377" s="10"/>
      <c r="SFQ377" s="10"/>
      <c r="SFR377" s="10"/>
      <c r="SFY377" s="10"/>
      <c r="SFZ377" s="10"/>
      <c r="SGG377" s="10"/>
      <c r="SGH377" s="10"/>
      <c r="SGO377" s="10"/>
      <c r="SGP377" s="10"/>
      <c r="SGW377" s="10"/>
      <c r="SGX377" s="10"/>
      <c r="SHE377" s="10"/>
      <c r="SHF377" s="10"/>
      <c r="SHM377" s="10"/>
      <c r="SHN377" s="10"/>
      <c r="SHU377" s="10"/>
      <c r="SHV377" s="10"/>
      <c r="SIC377" s="10"/>
      <c r="SID377" s="10"/>
      <c r="SIK377" s="10"/>
      <c r="SIL377" s="10"/>
      <c r="SIS377" s="10"/>
      <c r="SIT377" s="10"/>
      <c r="SJA377" s="10"/>
      <c r="SJB377" s="10"/>
      <c r="SJI377" s="10"/>
      <c r="SJJ377" s="10"/>
      <c r="SJQ377" s="10"/>
      <c r="SJR377" s="10"/>
      <c r="SJY377" s="10"/>
      <c r="SJZ377" s="10"/>
      <c r="SKG377" s="10"/>
      <c r="SKH377" s="10"/>
      <c r="SKO377" s="10"/>
      <c r="SKP377" s="10"/>
      <c r="SKW377" s="10"/>
      <c r="SKX377" s="10"/>
      <c r="SLE377" s="10"/>
      <c r="SLF377" s="10"/>
      <c r="SLM377" s="10"/>
      <c r="SLN377" s="10"/>
      <c r="SLU377" s="10"/>
      <c r="SLV377" s="10"/>
      <c r="SMC377" s="10"/>
      <c r="SMD377" s="10"/>
      <c r="SMK377" s="10"/>
      <c r="SML377" s="10"/>
      <c r="SMS377" s="10"/>
      <c r="SMT377" s="10"/>
      <c r="SNA377" s="10"/>
      <c r="SNB377" s="10"/>
      <c r="SNI377" s="10"/>
      <c r="SNJ377" s="10"/>
      <c r="SNQ377" s="10"/>
      <c r="SNR377" s="10"/>
      <c r="SNY377" s="10"/>
      <c r="SNZ377" s="10"/>
      <c r="SOG377" s="10"/>
      <c r="SOH377" s="10"/>
      <c r="SOO377" s="10"/>
      <c r="SOP377" s="10"/>
      <c r="SOW377" s="10"/>
      <c r="SOX377" s="10"/>
      <c r="SPE377" s="10"/>
      <c r="SPF377" s="10"/>
      <c r="SPM377" s="10"/>
      <c r="SPN377" s="10"/>
      <c r="SPU377" s="10"/>
      <c r="SPV377" s="10"/>
      <c r="SQC377" s="10"/>
      <c r="SQD377" s="10"/>
      <c r="SQK377" s="10"/>
      <c r="SQL377" s="10"/>
      <c r="SQS377" s="10"/>
      <c r="SQT377" s="10"/>
      <c r="SRA377" s="10"/>
      <c r="SRB377" s="10"/>
      <c r="SRI377" s="10"/>
      <c r="SRJ377" s="10"/>
      <c r="SRQ377" s="10"/>
      <c r="SRR377" s="10"/>
      <c r="SRY377" s="10"/>
      <c r="SRZ377" s="10"/>
      <c r="SSG377" s="10"/>
      <c r="SSH377" s="10"/>
      <c r="SSO377" s="10"/>
      <c r="SSP377" s="10"/>
      <c r="SSW377" s="10"/>
      <c r="SSX377" s="10"/>
      <c r="STE377" s="10"/>
      <c r="STF377" s="10"/>
      <c r="STM377" s="10"/>
      <c r="STN377" s="10"/>
      <c r="STU377" s="10"/>
      <c r="STV377" s="10"/>
      <c r="SUC377" s="10"/>
      <c r="SUD377" s="10"/>
      <c r="SUK377" s="10"/>
      <c r="SUL377" s="10"/>
      <c r="SUS377" s="10"/>
      <c r="SUT377" s="10"/>
      <c r="SVA377" s="10"/>
      <c r="SVB377" s="10"/>
      <c r="SVI377" s="10"/>
      <c r="SVJ377" s="10"/>
      <c r="SVQ377" s="10"/>
      <c r="SVR377" s="10"/>
      <c r="SVY377" s="10"/>
      <c r="SVZ377" s="10"/>
      <c r="SWG377" s="10"/>
      <c r="SWH377" s="10"/>
      <c r="SWO377" s="10"/>
      <c r="SWP377" s="10"/>
      <c r="SWW377" s="10"/>
      <c r="SWX377" s="10"/>
      <c r="SXE377" s="10"/>
      <c r="SXF377" s="10"/>
      <c r="SXM377" s="10"/>
      <c r="SXN377" s="10"/>
      <c r="SXU377" s="10"/>
      <c r="SXV377" s="10"/>
      <c r="SYC377" s="10"/>
      <c r="SYD377" s="10"/>
      <c r="SYK377" s="10"/>
      <c r="SYL377" s="10"/>
      <c r="SYS377" s="10"/>
      <c r="SYT377" s="10"/>
      <c r="SZA377" s="10"/>
      <c r="SZB377" s="10"/>
      <c r="SZI377" s="10"/>
      <c r="SZJ377" s="10"/>
      <c r="SZQ377" s="10"/>
      <c r="SZR377" s="10"/>
      <c r="SZY377" s="10"/>
      <c r="SZZ377" s="10"/>
      <c r="TAG377" s="10"/>
      <c r="TAH377" s="10"/>
      <c r="TAO377" s="10"/>
      <c r="TAP377" s="10"/>
      <c r="TAW377" s="10"/>
      <c r="TAX377" s="10"/>
      <c r="TBE377" s="10"/>
      <c r="TBF377" s="10"/>
      <c r="TBM377" s="10"/>
      <c r="TBN377" s="10"/>
      <c r="TBU377" s="10"/>
      <c r="TBV377" s="10"/>
      <c r="TCC377" s="10"/>
      <c r="TCD377" s="10"/>
      <c r="TCK377" s="10"/>
      <c r="TCL377" s="10"/>
      <c r="TCS377" s="10"/>
      <c r="TCT377" s="10"/>
      <c r="TDA377" s="10"/>
      <c r="TDB377" s="10"/>
      <c r="TDI377" s="10"/>
      <c r="TDJ377" s="10"/>
      <c r="TDQ377" s="10"/>
      <c r="TDR377" s="10"/>
      <c r="TDY377" s="10"/>
      <c r="TDZ377" s="10"/>
      <c r="TEG377" s="10"/>
      <c r="TEH377" s="10"/>
      <c r="TEO377" s="10"/>
      <c r="TEP377" s="10"/>
      <c r="TEW377" s="10"/>
      <c r="TEX377" s="10"/>
      <c r="TFE377" s="10"/>
      <c r="TFF377" s="10"/>
      <c r="TFM377" s="10"/>
      <c r="TFN377" s="10"/>
      <c r="TFU377" s="10"/>
      <c r="TFV377" s="10"/>
      <c r="TGC377" s="10"/>
      <c r="TGD377" s="10"/>
      <c r="TGK377" s="10"/>
      <c r="TGL377" s="10"/>
      <c r="TGS377" s="10"/>
      <c r="TGT377" s="10"/>
      <c r="THA377" s="10"/>
      <c r="THB377" s="10"/>
      <c r="THI377" s="10"/>
      <c r="THJ377" s="10"/>
      <c r="THQ377" s="10"/>
      <c r="THR377" s="10"/>
      <c r="THY377" s="10"/>
      <c r="THZ377" s="10"/>
      <c r="TIG377" s="10"/>
      <c r="TIH377" s="10"/>
      <c r="TIO377" s="10"/>
      <c r="TIP377" s="10"/>
      <c r="TIW377" s="10"/>
      <c r="TIX377" s="10"/>
      <c r="TJE377" s="10"/>
      <c r="TJF377" s="10"/>
      <c r="TJM377" s="10"/>
      <c r="TJN377" s="10"/>
      <c r="TJU377" s="10"/>
      <c r="TJV377" s="10"/>
      <c r="TKC377" s="10"/>
      <c r="TKD377" s="10"/>
      <c r="TKK377" s="10"/>
      <c r="TKL377" s="10"/>
      <c r="TKS377" s="10"/>
      <c r="TKT377" s="10"/>
      <c r="TLA377" s="10"/>
      <c r="TLB377" s="10"/>
      <c r="TLI377" s="10"/>
      <c r="TLJ377" s="10"/>
      <c r="TLQ377" s="10"/>
      <c r="TLR377" s="10"/>
      <c r="TLY377" s="10"/>
      <c r="TLZ377" s="10"/>
      <c r="TMG377" s="10"/>
      <c r="TMH377" s="10"/>
      <c r="TMO377" s="10"/>
      <c r="TMP377" s="10"/>
      <c r="TMW377" s="10"/>
      <c r="TMX377" s="10"/>
      <c r="TNE377" s="10"/>
      <c r="TNF377" s="10"/>
      <c r="TNM377" s="10"/>
      <c r="TNN377" s="10"/>
      <c r="TNU377" s="10"/>
      <c r="TNV377" s="10"/>
      <c r="TOC377" s="10"/>
      <c r="TOD377" s="10"/>
      <c r="TOK377" s="10"/>
      <c r="TOL377" s="10"/>
      <c r="TOS377" s="10"/>
      <c r="TOT377" s="10"/>
      <c r="TPA377" s="10"/>
      <c r="TPB377" s="10"/>
      <c r="TPI377" s="10"/>
      <c r="TPJ377" s="10"/>
      <c r="TPQ377" s="10"/>
      <c r="TPR377" s="10"/>
      <c r="TPY377" s="10"/>
      <c r="TPZ377" s="10"/>
      <c r="TQG377" s="10"/>
      <c r="TQH377" s="10"/>
      <c r="TQO377" s="10"/>
      <c r="TQP377" s="10"/>
      <c r="TQW377" s="10"/>
      <c r="TQX377" s="10"/>
      <c r="TRE377" s="10"/>
      <c r="TRF377" s="10"/>
      <c r="TRM377" s="10"/>
      <c r="TRN377" s="10"/>
      <c r="TRU377" s="10"/>
      <c r="TRV377" s="10"/>
      <c r="TSC377" s="10"/>
      <c r="TSD377" s="10"/>
      <c r="TSK377" s="10"/>
      <c r="TSL377" s="10"/>
      <c r="TSS377" s="10"/>
      <c r="TST377" s="10"/>
      <c r="TTA377" s="10"/>
      <c r="TTB377" s="10"/>
      <c r="TTI377" s="10"/>
      <c r="TTJ377" s="10"/>
      <c r="TTQ377" s="10"/>
      <c r="TTR377" s="10"/>
      <c r="TTY377" s="10"/>
      <c r="TTZ377" s="10"/>
      <c r="TUG377" s="10"/>
      <c r="TUH377" s="10"/>
      <c r="TUO377" s="10"/>
      <c r="TUP377" s="10"/>
      <c r="TUW377" s="10"/>
      <c r="TUX377" s="10"/>
      <c r="TVE377" s="10"/>
      <c r="TVF377" s="10"/>
      <c r="TVM377" s="10"/>
      <c r="TVN377" s="10"/>
      <c r="TVU377" s="10"/>
      <c r="TVV377" s="10"/>
      <c r="TWC377" s="10"/>
      <c r="TWD377" s="10"/>
      <c r="TWK377" s="10"/>
      <c r="TWL377" s="10"/>
      <c r="TWS377" s="10"/>
      <c r="TWT377" s="10"/>
      <c r="TXA377" s="10"/>
      <c r="TXB377" s="10"/>
      <c r="TXI377" s="10"/>
      <c r="TXJ377" s="10"/>
      <c r="TXQ377" s="10"/>
      <c r="TXR377" s="10"/>
      <c r="TXY377" s="10"/>
      <c r="TXZ377" s="10"/>
      <c r="TYG377" s="10"/>
      <c r="TYH377" s="10"/>
      <c r="TYO377" s="10"/>
      <c r="TYP377" s="10"/>
      <c r="TYW377" s="10"/>
      <c r="TYX377" s="10"/>
      <c r="TZE377" s="10"/>
      <c r="TZF377" s="10"/>
      <c r="TZM377" s="10"/>
      <c r="TZN377" s="10"/>
      <c r="TZU377" s="10"/>
      <c r="TZV377" s="10"/>
      <c r="UAC377" s="10"/>
      <c r="UAD377" s="10"/>
      <c r="UAK377" s="10"/>
      <c r="UAL377" s="10"/>
      <c r="UAS377" s="10"/>
      <c r="UAT377" s="10"/>
      <c r="UBA377" s="10"/>
      <c r="UBB377" s="10"/>
      <c r="UBI377" s="10"/>
      <c r="UBJ377" s="10"/>
      <c r="UBQ377" s="10"/>
      <c r="UBR377" s="10"/>
      <c r="UBY377" s="10"/>
      <c r="UBZ377" s="10"/>
      <c r="UCG377" s="10"/>
      <c r="UCH377" s="10"/>
      <c r="UCO377" s="10"/>
      <c r="UCP377" s="10"/>
      <c r="UCW377" s="10"/>
      <c r="UCX377" s="10"/>
      <c r="UDE377" s="10"/>
      <c r="UDF377" s="10"/>
      <c r="UDM377" s="10"/>
      <c r="UDN377" s="10"/>
      <c r="UDU377" s="10"/>
      <c r="UDV377" s="10"/>
      <c r="UEC377" s="10"/>
      <c r="UED377" s="10"/>
      <c r="UEK377" s="10"/>
      <c r="UEL377" s="10"/>
      <c r="UES377" s="10"/>
      <c r="UET377" s="10"/>
      <c r="UFA377" s="10"/>
      <c r="UFB377" s="10"/>
      <c r="UFI377" s="10"/>
      <c r="UFJ377" s="10"/>
      <c r="UFQ377" s="10"/>
      <c r="UFR377" s="10"/>
      <c r="UFY377" s="10"/>
      <c r="UFZ377" s="10"/>
      <c r="UGG377" s="10"/>
      <c r="UGH377" s="10"/>
      <c r="UGO377" s="10"/>
      <c r="UGP377" s="10"/>
      <c r="UGW377" s="10"/>
      <c r="UGX377" s="10"/>
      <c r="UHE377" s="10"/>
      <c r="UHF377" s="10"/>
      <c r="UHM377" s="10"/>
      <c r="UHN377" s="10"/>
      <c r="UHU377" s="10"/>
      <c r="UHV377" s="10"/>
      <c r="UIC377" s="10"/>
      <c r="UID377" s="10"/>
      <c r="UIK377" s="10"/>
      <c r="UIL377" s="10"/>
      <c r="UIS377" s="10"/>
      <c r="UIT377" s="10"/>
      <c r="UJA377" s="10"/>
      <c r="UJB377" s="10"/>
      <c r="UJI377" s="10"/>
      <c r="UJJ377" s="10"/>
      <c r="UJQ377" s="10"/>
      <c r="UJR377" s="10"/>
      <c r="UJY377" s="10"/>
      <c r="UJZ377" s="10"/>
      <c r="UKG377" s="10"/>
      <c r="UKH377" s="10"/>
      <c r="UKO377" s="10"/>
      <c r="UKP377" s="10"/>
      <c r="UKW377" s="10"/>
      <c r="UKX377" s="10"/>
      <c r="ULE377" s="10"/>
      <c r="ULF377" s="10"/>
      <c r="ULM377" s="10"/>
      <c r="ULN377" s="10"/>
      <c r="ULU377" s="10"/>
      <c r="ULV377" s="10"/>
      <c r="UMC377" s="10"/>
      <c r="UMD377" s="10"/>
      <c r="UMK377" s="10"/>
      <c r="UML377" s="10"/>
      <c r="UMS377" s="10"/>
      <c r="UMT377" s="10"/>
      <c r="UNA377" s="10"/>
      <c r="UNB377" s="10"/>
      <c r="UNI377" s="10"/>
      <c r="UNJ377" s="10"/>
      <c r="UNQ377" s="10"/>
      <c r="UNR377" s="10"/>
      <c r="UNY377" s="10"/>
      <c r="UNZ377" s="10"/>
      <c r="UOG377" s="10"/>
      <c r="UOH377" s="10"/>
      <c r="UOO377" s="10"/>
      <c r="UOP377" s="10"/>
      <c r="UOW377" s="10"/>
      <c r="UOX377" s="10"/>
      <c r="UPE377" s="10"/>
      <c r="UPF377" s="10"/>
      <c r="UPM377" s="10"/>
      <c r="UPN377" s="10"/>
      <c r="UPU377" s="10"/>
      <c r="UPV377" s="10"/>
      <c r="UQC377" s="10"/>
      <c r="UQD377" s="10"/>
      <c r="UQK377" s="10"/>
      <c r="UQL377" s="10"/>
      <c r="UQS377" s="10"/>
      <c r="UQT377" s="10"/>
      <c r="URA377" s="10"/>
      <c r="URB377" s="10"/>
      <c r="URI377" s="10"/>
      <c r="URJ377" s="10"/>
      <c r="URQ377" s="10"/>
      <c r="URR377" s="10"/>
      <c r="URY377" s="10"/>
      <c r="URZ377" s="10"/>
      <c r="USG377" s="10"/>
      <c r="USH377" s="10"/>
      <c r="USO377" s="10"/>
      <c r="USP377" s="10"/>
      <c r="USW377" s="10"/>
      <c r="USX377" s="10"/>
      <c r="UTE377" s="10"/>
      <c r="UTF377" s="10"/>
      <c r="UTM377" s="10"/>
      <c r="UTN377" s="10"/>
      <c r="UTU377" s="10"/>
      <c r="UTV377" s="10"/>
      <c r="UUC377" s="10"/>
      <c r="UUD377" s="10"/>
      <c r="UUK377" s="10"/>
      <c r="UUL377" s="10"/>
      <c r="UUS377" s="10"/>
      <c r="UUT377" s="10"/>
      <c r="UVA377" s="10"/>
      <c r="UVB377" s="10"/>
      <c r="UVI377" s="10"/>
      <c r="UVJ377" s="10"/>
      <c r="UVQ377" s="10"/>
      <c r="UVR377" s="10"/>
      <c r="UVY377" s="10"/>
      <c r="UVZ377" s="10"/>
      <c r="UWG377" s="10"/>
      <c r="UWH377" s="10"/>
      <c r="UWO377" s="10"/>
      <c r="UWP377" s="10"/>
      <c r="UWW377" s="10"/>
      <c r="UWX377" s="10"/>
      <c r="UXE377" s="10"/>
      <c r="UXF377" s="10"/>
      <c r="UXM377" s="10"/>
      <c r="UXN377" s="10"/>
      <c r="UXU377" s="10"/>
      <c r="UXV377" s="10"/>
      <c r="UYC377" s="10"/>
      <c r="UYD377" s="10"/>
      <c r="UYK377" s="10"/>
      <c r="UYL377" s="10"/>
      <c r="UYS377" s="10"/>
      <c r="UYT377" s="10"/>
      <c r="UZA377" s="10"/>
      <c r="UZB377" s="10"/>
      <c r="UZI377" s="10"/>
      <c r="UZJ377" s="10"/>
      <c r="UZQ377" s="10"/>
      <c r="UZR377" s="10"/>
      <c r="UZY377" s="10"/>
      <c r="UZZ377" s="10"/>
      <c r="VAG377" s="10"/>
      <c r="VAH377" s="10"/>
      <c r="VAO377" s="10"/>
      <c r="VAP377" s="10"/>
      <c r="VAW377" s="10"/>
      <c r="VAX377" s="10"/>
      <c r="VBE377" s="10"/>
      <c r="VBF377" s="10"/>
      <c r="VBM377" s="10"/>
      <c r="VBN377" s="10"/>
      <c r="VBU377" s="10"/>
      <c r="VBV377" s="10"/>
      <c r="VCC377" s="10"/>
      <c r="VCD377" s="10"/>
      <c r="VCK377" s="10"/>
      <c r="VCL377" s="10"/>
      <c r="VCS377" s="10"/>
      <c r="VCT377" s="10"/>
      <c r="VDA377" s="10"/>
      <c r="VDB377" s="10"/>
      <c r="VDI377" s="10"/>
      <c r="VDJ377" s="10"/>
      <c r="VDQ377" s="10"/>
      <c r="VDR377" s="10"/>
      <c r="VDY377" s="10"/>
      <c r="VDZ377" s="10"/>
      <c r="VEG377" s="10"/>
      <c r="VEH377" s="10"/>
      <c r="VEO377" s="10"/>
      <c r="VEP377" s="10"/>
      <c r="VEW377" s="10"/>
      <c r="VEX377" s="10"/>
      <c r="VFE377" s="10"/>
      <c r="VFF377" s="10"/>
      <c r="VFM377" s="10"/>
      <c r="VFN377" s="10"/>
      <c r="VFU377" s="10"/>
      <c r="VFV377" s="10"/>
      <c r="VGC377" s="10"/>
      <c r="VGD377" s="10"/>
      <c r="VGK377" s="10"/>
      <c r="VGL377" s="10"/>
      <c r="VGS377" s="10"/>
      <c r="VGT377" s="10"/>
      <c r="VHA377" s="10"/>
      <c r="VHB377" s="10"/>
      <c r="VHI377" s="10"/>
      <c r="VHJ377" s="10"/>
      <c r="VHQ377" s="10"/>
      <c r="VHR377" s="10"/>
      <c r="VHY377" s="10"/>
      <c r="VHZ377" s="10"/>
      <c r="VIG377" s="10"/>
      <c r="VIH377" s="10"/>
      <c r="VIO377" s="10"/>
      <c r="VIP377" s="10"/>
      <c r="VIW377" s="10"/>
      <c r="VIX377" s="10"/>
      <c r="VJE377" s="10"/>
      <c r="VJF377" s="10"/>
      <c r="VJM377" s="10"/>
      <c r="VJN377" s="10"/>
      <c r="VJU377" s="10"/>
      <c r="VJV377" s="10"/>
      <c r="VKC377" s="10"/>
      <c r="VKD377" s="10"/>
      <c r="VKK377" s="10"/>
      <c r="VKL377" s="10"/>
      <c r="VKS377" s="10"/>
      <c r="VKT377" s="10"/>
      <c r="VLA377" s="10"/>
      <c r="VLB377" s="10"/>
      <c r="VLI377" s="10"/>
      <c r="VLJ377" s="10"/>
      <c r="VLQ377" s="10"/>
      <c r="VLR377" s="10"/>
      <c r="VLY377" s="10"/>
      <c r="VLZ377" s="10"/>
      <c r="VMG377" s="10"/>
      <c r="VMH377" s="10"/>
      <c r="VMO377" s="10"/>
      <c r="VMP377" s="10"/>
      <c r="VMW377" s="10"/>
      <c r="VMX377" s="10"/>
      <c r="VNE377" s="10"/>
      <c r="VNF377" s="10"/>
      <c r="VNM377" s="10"/>
      <c r="VNN377" s="10"/>
      <c r="VNU377" s="10"/>
      <c r="VNV377" s="10"/>
      <c r="VOC377" s="10"/>
      <c r="VOD377" s="10"/>
      <c r="VOK377" s="10"/>
      <c r="VOL377" s="10"/>
      <c r="VOS377" s="10"/>
      <c r="VOT377" s="10"/>
      <c r="VPA377" s="10"/>
      <c r="VPB377" s="10"/>
      <c r="VPI377" s="10"/>
      <c r="VPJ377" s="10"/>
      <c r="VPQ377" s="10"/>
      <c r="VPR377" s="10"/>
      <c r="VPY377" s="10"/>
      <c r="VPZ377" s="10"/>
      <c r="VQG377" s="10"/>
      <c r="VQH377" s="10"/>
      <c r="VQO377" s="10"/>
      <c r="VQP377" s="10"/>
      <c r="VQW377" s="10"/>
      <c r="VQX377" s="10"/>
      <c r="VRE377" s="10"/>
      <c r="VRF377" s="10"/>
      <c r="VRM377" s="10"/>
      <c r="VRN377" s="10"/>
      <c r="VRU377" s="10"/>
      <c r="VRV377" s="10"/>
      <c r="VSC377" s="10"/>
      <c r="VSD377" s="10"/>
      <c r="VSK377" s="10"/>
      <c r="VSL377" s="10"/>
      <c r="VSS377" s="10"/>
      <c r="VST377" s="10"/>
      <c r="VTA377" s="10"/>
      <c r="VTB377" s="10"/>
      <c r="VTI377" s="10"/>
      <c r="VTJ377" s="10"/>
      <c r="VTQ377" s="10"/>
      <c r="VTR377" s="10"/>
      <c r="VTY377" s="10"/>
      <c r="VTZ377" s="10"/>
      <c r="VUG377" s="10"/>
      <c r="VUH377" s="10"/>
      <c r="VUO377" s="10"/>
      <c r="VUP377" s="10"/>
      <c r="VUW377" s="10"/>
      <c r="VUX377" s="10"/>
      <c r="VVE377" s="10"/>
      <c r="VVF377" s="10"/>
      <c r="VVM377" s="10"/>
      <c r="VVN377" s="10"/>
      <c r="VVU377" s="10"/>
      <c r="VVV377" s="10"/>
      <c r="VWC377" s="10"/>
      <c r="VWD377" s="10"/>
      <c r="VWK377" s="10"/>
      <c r="VWL377" s="10"/>
      <c r="VWS377" s="10"/>
      <c r="VWT377" s="10"/>
      <c r="VXA377" s="10"/>
      <c r="VXB377" s="10"/>
      <c r="VXI377" s="10"/>
      <c r="VXJ377" s="10"/>
      <c r="VXQ377" s="10"/>
      <c r="VXR377" s="10"/>
      <c r="VXY377" s="10"/>
      <c r="VXZ377" s="10"/>
      <c r="VYG377" s="10"/>
      <c r="VYH377" s="10"/>
      <c r="VYO377" s="10"/>
      <c r="VYP377" s="10"/>
      <c r="VYW377" s="10"/>
      <c r="VYX377" s="10"/>
      <c r="VZE377" s="10"/>
      <c r="VZF377" s="10"/>
      <c r="VZM377" s="10"/>
      <c r="VZN377" s="10"/>
      <c r="VZU377" s="10"/>
      <c r="VZV377" s="10"/>
      <c r="WAC377" s="10"/>
      <c r="WAD377" s="10"/>
      <c r="WAK377" s="10"/>
      <c r="WAL377" s="10"/>
      <c r="WAS377" s="10"/>
      <c r="WAT377" s="10"/>
      <c r="WBA377" s="10"/>
      <c r="WBB377" s="10"/>
      <c r="WBI377" s="10"/>
      <c r="WBJ377" s="10"/>
      <c r="WBQ377" s="10"/>
      <c r="WBR377" s="10"/>
      <c r="WBY377" s="10"/>
      <c r="WBZ377" s="10"/>
      <c r="WCG377" s="10"/>
      <c r="WCH377" s="10"/>
      <c r="WCO377" s="10"/>
      <c r="WCP377" s="10"/>
      <c r="WCW377" s="10"/>
      <c r="WCX377" s="10"/>
      <c r="WDE377" s="10"/>
      <c r="WDF377" s="10"/>
      <c r="WDM377" s="10"/>
      <c r="WDN377" s="10"/>
      <c r="WDU377" s="10"/>
      <c r="WDV377" s="10"/>
      <c r="WEC377" s="10"/>
      <c r="WED377" s="10"/>
      <c r="WEK377" s="10"/>
      <c r="WEL377" s="10"/>
      <c r="WES377" s="10"/>
      <c r="WET377" s="10"/>
      <c r="WFA377" s="10"/>
      <c r="WFB377" s="10"/>
      <c r="WFI377" s="10"/>
      <c r="WFJ377" s="10"/>
      <c r="WFQ377" s="10"/>
      <c r="WFR377" s="10"/>
      <c r="WFY377" s="10"/>
      <c r="WFZ377" s="10"/>
      <c r="WGG377" s="10"/>
      <c r="WGH377" s="10"/>
      <c r="WGO377" s="10"/>
      <c r="WGP377" s="10"/>
      <c r="WGW377" s="10"/>
      <c r="WGX377" s="10"/>
      <c r="WHE377" s="10"/>
      <c r="WHF377" s="10"/>
      <c r="WHM377" s="10"/>
      <c r="WHN377" s="10"/>
      <c r="WHU377" s="10"/>
      <c r="WHV377" s="10"/>
      <c r="WIC377" s="10"/>
      <c r="WID377" s="10"/>
      <c r="WIK377" s="10"/>
      <c r="WIL377" s="10"/>
      <c r="WIS377" s="10"/>
      <c r="WIT377" s="10"/>
      <c r="WJA377" s="10"/>
      <c r="WJB377" s="10"/>
      <c r="WJI377" s="10"/>
      <c r="WJJ377" s="10"/>
      <c r="WJQ377" s="10"/>
      <c r="WJR377" s="10"/>
      <c r="WJY377" s="10"/>
      <c r="WJZ377" s="10"/>
      <c r="WKG377" s="10"/>
      <c r="WKH377" s="10"/>
      <c r="WKO377" s="10"/>
      <c r="WKP377" s="10"/>
      <c r="WKW377" s="10"/>
      <c r="WKX377" s="10"/>
      <c r="WLE377" s="10"/>
      <c r="WLF377" s="10"/>
      <c r="WLM377" s="10"/>
      <c r="WLN377" s="10"/>
      <c r="WLU377" s="10"/>
      <c r="WLV377" s="10"/>
      <c r="WMC377" s="10"/>
      <c r="WMD377" s="10"/>
      <c r="WMK377" s="10"/>
      <c r="WML377" s="10"/>
      <c r="WMS377" s="10"/>
      <c r="WMT377" s="10"/>
      <c r="WNA377" s="10"/>
      <c r="WNB377" s="10"/>
      <c r="WNI377" s="10"/>
      <c r="WNJ377" s="10"/>
      <c r="WNQ377" s="10"/>
      <c r="WNR377" s="10"/>
      <c r="WNY377" s="10"/>
      <c r="WNZ377" s="10"/>
      <c r="WOG377" s="10"/>
      <c r="WOH377" s="10"/>
      <c r="WOO377" s="10"/>
      <c r="WOP377" s="10"/>
      <c r="WOW377" s="10"/>
      <c r="WOX377" s="10"/>
      <c r="WPE377" s="10"/>
      <c r="WPF377" s="10"/>
      <c r="WPM377" s="10"/>
      <c r="WPN377" s="10"/>
      <c r="WPU377" s="10"/>
      <c r="WPV377" s="10"/>
      <c r="WQC377" s="10"/>
      <c r="WQD377" s="10"/>
      <c r="WQK377" s="10"/>
      <c r="WQL377" s="10"/>
      <c r="WQS377" s="10"/>
      <c r="WQT377" s="10"/>
      <c r="WRA377" s="10"/>
      <c r="WRB377" s="10"/>
      <c r="WRI377" s="10"/>
      <c r="WRJ377" s="10"/>
      <c r="WRQ377" s="10"/>
      <c r="WRR377" s="10"/>
      <c r="WRY377" s="10"/>
      <c r="WRZ377" s="10"/>
      <c r="WSG377" s="10"/>
      <c r="WSH377" s="10"/>
      <c r="WSO377" s="10"/>
      <c r="WSP377" s="10"/>
      <c r="WSW377" s="10"/>
      <c r="WSX377" s="10"/>
      <c r="WTE377" s="10"/>
      <c r="WTF377" s="10"/>
      <c r="WTM377" s="10"/>
      <c r="WTN377" s="10"/>
      <c r="WTU377" s="10"/>
      <c r="WTV377" s="10"/>
      <c r="WUC377" s="10"/>
      <c r="WUD377" s="10"/>
      <c r="WUK377" s="10"/>
      <c r="WUL377" s="10"/>
      <c r="WUS377" s="10"/>
      <c r="WUT377" s="10"/>
      <c r="WVA377" s="10"/>
      <c r="WVB377" s="10"/>
      <c r="WVI377" s="10"/>
      <c r="WVJ377" s="10"/>
      <c r="WVQ377" s="10"/>
      <c r="WVR377" s="10"/>
      <c r="WVY377" s="10"/>
      <c r="WVZ377" s="10"/>
      <c r="WWG377" s="10"/>
      <c r="WWH377" s="10"/>
      <c r="WWO377" s="10"/>
      <c r="WWP377" s="10"/>
      <c r="WWW377" s="10"/>
      <c r="WWX377" s="10"/>
      <c r="WXE377" s="10"/>
      <c r="WXF377" s="10"/>
      <c r="WXM377" s="10"/>
      <c r="WXN377" s="10"/>
      <c r="WXU377" s="10"/>
      <c r="WXV377" s="10"/>
      <c r="WYC377" s="10"/>
      <c r="WYD377" s="10"/>
      <c r="WYK377" s="10"/>
      <c r="WYL377" s="10"/>
      <c r="WYS377" s="10"/>
      <c r="WYT377" s="10"/>
      <c r="WZA377" s="10"/>
      <c r="WZB377" s="10"/>
      <c r="WZI377" s="10"/>
      <c r="WZJ377" s="10"/>
      <c r="WZQ377" s="10"/>
      <c r="WZR377" s="10"/>
      <c r="WZY377" s="10"/>
      <c r="WZZ377" s="10"/>
      <c r="XAG377" s="10"/>
      <c r="XAH377" s="10"/>
      <c r="XAO377" s="10"/>
      <c r="XAP377" s="10"/>
      <c r="XAW377" s="10"/>
      <c r="XAX377" s="10"/>
      <c r="XBE377" s="10"/>
      <c r="XBF377" s="10"/>
      <c r="XBM377" s="10"/>
      <c r="XBN377" s="10"/>
      <c r="XBU377" s="10"/>
      <c r="XBV377" s="10"/>
      <c r="XCC377" s="10"/>
      <c r="XCD377" s="10"/>
      <c r="XCK377" s="10"/>
      <c r="XCL377" s="10"/>
      <c r="XCS377" s="10"/>
      <c r="XCT377" s="10"/>
      <c r="XDA377" s="10"/>
      <c r="XDB377" s="10"/>
      <c r="XDI377" s="10"/>
      <c r="XDJ377" s="10"/>
      <c r="XDQ377" s="10"/>
      <c r="XDR377" s="10"/>
      <c r="XDY377" s="10"/>
      <c r="XDZ377" s="10"/>
      <c r="XEG377" s="10"/>
      <c r="XEH377" s="10"/>
      <c r="XEO377" s="10"/>
      <c r="XEP377" s="10"/>
      <c r="XEW377" s="10"/>
      <c r="XEX377" s="10"/>
    </row>
    <row r="378" spans="1:1018 1025:2042 2049:3066 3073:4090 4097:5114 5121:6138 6145:7162 7169:8186 8193:9210 9217:10234 10241:11258 11265:12282 12289:13306 13313:14330 14337:15354 15361:16378">
      <c r="L378" s="10"/>
      <c r="Q378" s="10"/>
      <c r="R378" s="10"/>
      <c r="Y378" s="10"/>
      <c r="Z378" s="10"/>
      <c r="AG378" s="10"/>
      <c r="AH378" s="10"/>
      <c r="AO378" s="10"/>
      <c r="AP378" s="10"/>
      <c r="AW378" s="10"/>
      <c r="AX378" s="10"/>
      <c r="BE378" s="10"/>
      <c r="BF378" s="10"/>
      <c r="BM378" s="10"/>
      <c r="BN378" s="10"/>
      <c r="BU378" s="10"/>
      <c r="BV378" s="10"/>
      <c r="CC378" s="10"/>
      <c r="CD378" s="10"/>
      <c r="CK378" s="10"/>
      <c r="CL378" s="10"/>
      <c r="CS378" s="10"/>
      <c r="CT378" s="10"/>
      <c r="DA378" s="10"/>
      <c r="DB378" s="10"/>
      <c r="DI378" s="10"/>
      <c r="DJ378" s="10"/>
      <c r="DQ378" s="10"/>
      <c r="DR378" s="10"/>
      <c r="DY378" s="10"/>
      <c r="DZ378" s="10"/>
      <c r="EG378" s="10"/>
      <c r="EH378" s="10"/>
      <c r="EO378" s="10"/>
      <c r="EP378" s="10"/>
      <c r="EW378" s="10"/>
      <c r="EX378" s="10"/>
      <c r="FE378" s="10"/>
      <c r="FF378" s="10"/>
      <c r="FM378" s="10"/>
      <c r="FN378" s="10"/>
      <c r="FU378" s="10"/>
      <c r="FV378" s="10"/>
      <c r="GC378" s="10"/>
      <c r="GD378" s="10"/>
      <c r="GK378" s="10"/>
      <c r="GL378" s="10"/>
      <c r="GS378" s="10"/>
      <c r="GT378" s="10"/>
      <c r="HA378" s="10"/>
      <c r="HB378" s="10"/>
      <c r="HI378" s="10"/>
      <c r="HJ378" s="10"/>
      <c r="HQ378" s="10"/>
      <c r="HR378" s="10"/>
      <c r="HY378" s="10"/>
      <c r="HZ378" s="10"/>
      <c r="IG378" s="10"/>
      <c r="IH378" s="10"/>
      <c r="IO378" s="10"/>
      <c r="IP378" s="10"/>
      <c r="IW378" s="10"/>
      <c r="IX378" s="10"/>
      <c r="JE378" s="10"/>
      <c r="JF378" s="10"/>
      <c r="JM378" s="10"/>
      <c r="JN378" s="10"/>
      <c r="JU378" s="10"/>
      <c r="JV378" s="10"/>
      <c r="KC378" s="10"/>
      <c r="KD378" s="10"/>
      <c r="KK378" s="10"/>
      <c r="KL378" s="10"/>
      <c r="KS378" s="10"/>
      <c r="KT378" s="10"/>
      <c r="LA378" s="10"/>
      <c r="LB378" s="10"/>
      <c r="LI378" s="10"/>
      <c r="LJ378" s="10"/>
      <c r="LQ378" s="10"/>
      <c r="LR378" s="10"/>
      <c r="LY378" s="10"/>
      <c r="LZ378" s="10"/>
      <c r="MG378" s="10"/>
      <c r="MH378" s="10"/>
      <c r="MO378" s="10"/>
      <c r="MP378" s="10"/>
      <c r="MW378" s="10"/>
      <c r="MX378" s="10"/>
      <c r="NE378" s="10"/>
      <c r="NF378" s="10"/>
      <c r="NM378" s="10"/>
      <c r="NN378" s="10"/>
      <c r="NU378" s="10"/>
      <c r="NV378" s="10"/>
      <c r="OC378" s="10"/>
      <c r="OD378" s="10"/>
      <c r="OK378" s="10"/>
      <c r="OL378" s="10"/>
      <c r="OS378" s="10"/>
      <c r="OT378" s="10"/>
      <c r="PA378" s="10"/>
      <c r="PB378" s="10"/>
      <c r="PI378" s="10"/>
      <c r="PJ378" s="10"/>
      <c r="PQ378" s="10"/>
      <c r="PR378" s="10"/>
      <c r="PY378" s="10"/>
      <c r="PZ378" s="10"/>
      <c r="QG378" s="10"/>
      <c r="QH378" s="10"/>
      <c r="QO378" s="10"/>
      <c r="QP378" s="10"/>
      <c r="QW378" s="10"/>
      <c r="QX378" s="10"/>
      <c r="RE378" s="10"/>
      <c r="RF378" s="10"/>
      <c r="RM378" s="10"/>
      <c r="RN378" s="10"/>
      <c r="RU378" s="10"/>
      <c r="RV378" s="10"/>
      <c r="SC378" s="10"/>
      <c r="SD378" s="10"/>
      <c r="SK378" s="10"/>
      <c r="SL378" s="10"/>
      <c r="SS378" s="10"/>
      <c r="ST378" s="10"/>
      <c r="TA378" s="10"/>
      <c r="TB378" s="10"/>
      <c r="TI378" s="10"/>
      <c r="TJ378" s="10"/>
      <c r="TQ378" s="10"/>
      <c r="TR378" s="10"/>
      <c r="TY378" s="10"/>
      <c r="TZ378" s="10"/>
      <c r="UG378" s="10"/>
      <c r="UH378" s="10"/>
      <c r="UO378" s="10"/>
      <c r="UP378" s="10"/>
      <c r="UW378" s="10"/>
      <c r="UX378" s="10"/>
      <c r="VE378" s="10"/>
      <c r="VF378" s="10"/>
      <c r="VM378" s="10"/>
      <c r="VN378" s="10"/>
      <c r="VU378" s="10"/>
      <c r="VV378" s="10"/>
      <c r="WC378" s="10"/>
      <c r="WD378" s="10"/>
      <c r="WK378" s="10"/>
      <c r="WL378" s="10"/>
      <c r="WS378" s="10"/>
      <c r="WT378" s="10"/>
      <c r="XA378" s="10"/>
      <c r="XB378" s="10"/>
      <c r="XI378" s="10"/>
      <c r="XJ378" s="10"/>
      <c r="XQ378" s="10"/>
      <c r="XR378" s="10"/>
      <c r="XY378" s="10"/>
      <c r="XZ378" s="10"/>
      <c r="YG378" s="10"/>
      <c r="YH378" s="10"/>
      <c r="YO378" s="10"/>
      <c r="YP378" s="10"/>
      <c r="YW378" s="10"/>
      <c r="YX378" s="10"/>
      <c r="ZE378" s="10"/>
      <c r="ZF378" s="10"/>
      <c r="ZM378" s="10"/>
      <c r="ZN378" s="10"/>
      <c r="ZU378" s="10"/>
      <c r="ZV378" s="10"/>
      <c r="AAC378" s="10"/>
      <c r="AAD378" s="10"/>
      <c r="AAK378" s="10"/>
      <c r="AAL378" s="10"/>
      <c r="AAS378" s="10"/>
      <c r="AAT378" s="10"/>
      <c r="ABA378" s="10"/>
      <c r="ABB378" s="10"/>
      <c r="ABI378" s="10"/>
      <c r="ABJ378" s="10"/>
      <c r="ABQ378" s="10"/>
      <c r="ABR378" s="10"/>
      <c r="ABY378" s="10"/>
      <c r="ABZ378" s="10"/>
      <c r="ACG378" s="10"/>
      <c r="ACH378" s="10"/>
      <c r="ACO378" s="10"/>
      <c r="ACP378" s="10"/>
      <c r="ACW378" s="10"/>
      <c r="ACX378" s="10"/>
      <c r="ADE378" s="10"/>
      <c r="ADF378" s="10"/>
      <c r="ADM378" s="10"/>
      <c r="ADN378" s="10"/>
      <c r="ADU378" s="10"/>
      <c r="ADV378" s="10"/>
      <c r="AEC378" s="10"/>
      <c r="AED378" s="10"/>
      <c r="AEK378" s="10"/>
      <c r="AEL378" s="10"/>
      <c r="AES378" s="10"/>
      <c r="AET378" s="10"/>
      <c r="AFA378" s="10"/>
      <c r="AFB378" s="10"/>
      <c r="AFI378" s="10"/>
      <c r="AFJ378" s="10"/>
      <c r="AFQ378" s="10"/>
      <c r="AFR378" s="10"/>
      <c r="AFY378" s="10"/>
      <c r="AFZ378" s="10"/>
      <c r="AGG378" s="10"/>
      <c r="AGH378" s="10"/>
      <c r="AGO378" s="10"/>
      <c r="AGP378" s="10"/>
      <c r="AGW378" s="10"/>
      <c r="AGX378" s="10"/>
      <c r="AHE378" s="10"/>
      <c r="AHF378" s="10"/>
      <c r="AHM378" s="10"/>
      <c r="AHN378" s="10"/>
      <c r="AHU378" s="10"/>
      <c r="AHV378" s="10"/>
      <c r="AIC378" s="10"/>
      <c r="AID378" s="10"/>
      <c r="AIK378" s="10"/>
      <c r="AIL378" s="10"/>
      <c r="AIS378" s="10"/>
      <c r="AIT378" s="10"/>
      <c r="AJA378" s="10"/>
      <c r="AJB378" s="10"/>
      <c r="AJI378" s="10"/>
      <c r="AJJ378" s="10"/>
      <c r="AJQ378" s="10"/>
      <c r="AJR378" s="10"/>
      <c r="AJY378" s="10"/>
      <c r="AJZ378" s="10"/>
      <c r="AKG378" s="10"/>
      <c r="AKH378" s="10"/>
      <c r="AKO378" s="10"/>
      <c r="AKP378" s="10"/>
      <c r="AKW378" s="10"/>
      <c r="AKX378" s="10"/>
      <c r="ALE378" s="10"/>
      <c r="ALF378" s="10"/>
      <c r="ALM378" s="10"/>
      <c r="ALN378" s="10"/>
      <c r="ALU378" s="10"/>
      <c r="ALV378" s="10"/>
      <c r="AMC378" s="10"/>
      <c r="AMD378" s="10"/>
      <c r="AMK378" s="10"/>
      <c r="AML378" s="10"/>
      <c r="AMS378" s="10"/>
      <c r="AMT378" s="10"/>
      <c r="ANA378" s="10"/>
      <c r="ANB378" s="10"/>
      <c r="ANI378" s="10"/>
      <c r="ANJ378" s="10"/>
      <c r="ANQ378" s="10"/>
      <c r="ANR378" s="10"/>
      <c r="ANY378" s="10"/>
      <c r="ANZ378" s="10"/>
      <c r="AOG378" s="10"/>
      <c r="AOH378" s="10"/>
      <c r="AOO378" s="10"/>
      <c r="AOP378" s="10"/>
      <c r="AOW378" s="10"/>
      <c r="AOX378" s="10"/>
      <c r="APE378" s="10"/>
      <c r="APF378" s="10"/>
      <c r="APM378" s="10"/>
      <c r="APN378" s="10"/>
      <c r="APU378" s="10"/>
      <c r="APV378" s="10"/>
      <c r="AQC378" s="10"/>
      <c r="AQD378" s="10"/>
      <c r="AQK378" s="10"/>
      <c r="AQL378" s="10"/>
      <c r="AQS378" s="10"/>
      <c r="AQT378" s="10"/>
      <c r="ARA378" s="10"/>
      <c r="ARB378" s="10"/>
      <c r="ARI378" s="10"/>
      <c r="ARJ378" s="10"/>
      <c r="ARQ378" s="10"/>
      <c r="ARR378" s="10"/>
      <c r="ARY378" s="10"/>
      <c r="ARZ378" s="10"/>
      <c r="ASG378" s="10"/>
      <c r="ASH378" s="10"/>
      <c r="ASO378" s="10"/>
      <c r="ASP378" s="10"/>
      <c r="ASW378" s="10"/>
      <c r="ASX378" s="10"/>
      <c r="ATE378" s="10"/>
      <c r="ATF378" s="10"/>
      <c r="ATM378" s="10"/>
      <c r="ATN378" s="10"/>
      <c r="ATU378" s="10"/>
      <c r="ATV378" s="10"/>
      <c r="AUC378" s="10"/>
      <c r="AUD378" s="10"/>
      <c r="AUK378" s="10"/>
      <c r="AUL378" s="10"/>
      <c r="AUS378" s="10"/>
      <c r="AUT378" s="10"/>
      <c r="AVA378" s="10"/>
      <c r="AVB378" s="10"/>
      <c r="AVI378" s="10"/>
      <c r="AVJ378" s="10"/>
      <c r="AVQ378" s="10"/>
      <c r="AVR378" s="10"/>
      <c r="AVY378" s="10"/>
      <c r="AVZ378" s="10"/>
      <c r="AWG378" s="10"/>
      <c r="AWH378" s="10"/>
      <c r="AWO378" s="10"/>
      <c r="AWP378" s="10"/>
      <c r="AWW378" s="10"/>
      <c r="AWX378" s="10"/>
      <c r="AXE378" s="10"/>
      <c r="AXF378" s="10"/>
      <c r="AXM378" s="10"/>
      <c r="AXN378" s="10"/>
      <c r="AXU378" s="10"/>
      <c r="AXV378" s="10"/>
      <c r="AYC378" s="10"/>
      <c r="AYD378" s="10"/>
      <c r="AYK378" s="10"/>
      <c r="AYL378" s="10"/>
      <c r="AYS378" s="10"/>
      <c r="AYT378" s="10"/>
      <c r="AZA378" s="10"/>
      <c r="AZB378" s="10"/>
      <c r="AZI378" s="10"/>
      <c r="AZJ378" s="10"/>
      <c r="AZQ378" s="10"/>
      <c r="AZR378" s="10"/>
      <c r="AZY378" s="10"/>
      <c r="AZZ378" s="10"/>
      <c r="BAG378" s="10"/>
      <c r="BAH378" s="10"/>
      <c r="BAO378" s="10"/>
      <c r="BAP378" s="10"/>
      <c r="BAW378" s="10"/>
      <c r="BAX378" s="10"/>
      <c r="BBE378" s="10"/>
      <c r="BBF378" s="10"/>
      <c r="BBM378" s="10"/>
      <c r="BBN378" s="10"/>
      <c r="BBU378" s="10"/>
      <c r="BBV378" s="10"/>
      <c r="BCC378" s="10"/>
      <c r="BCD378" s="10"/>
      <c r="BCK378" s="10"/>
      <c r="BCL378" s="10"/>
      <c r="BCS378" s="10"/>
      <c r="BCT378" s="10"/>
      <c r="BDA378" s="10"/>
      <c r="BDB378" s="10"/>
      <c r="BDI378" s="10"/>
      <c r="BDJ378" s="10"/>
      <c r="BDQ378" s="10"/>
      <c r="BDR378" s="10"/>
      <c r="BDY378" s="10"/>
      <c r="BDZ378" s="10"/>
      <c r="BEG378" s="10"/>
      <c r="BEH378" s="10"/>
      <c r="BEO378" s="10"/>
      <c r="BEP378" s="10"/>
      <c r="BEW378" s="10"/>
      <c r="BEX378" s="10"/>
      <c r="BFE378" s="10"/>
      <c r="BFF378" s="10"/>
      <c r="BFM378" s="10"/>
      <c r="BFN378" s="10"/>
      <c r="BFU378" s="10"/>
      <c r="BFV378" s="10"/>
      <c r="BGC378" s="10"/>
      <c r="BGD378" s="10"/>
      <c r="BGK378" s="10"/>
      <c r="BGL378" s="10"/>
      <c r="BGS378" s="10"/>
      <c r="BGT378" s="10"/>
      <c r="BHA378" s="10"/>
      <c r="BHB378" s="10"/>
      <c r="BHI378" s="10"/>
      <c r="BHJ378" s="10"/>
      <c r="BHQ378" s="10"/>
      <c r="BHR378" s="10"/>
      <c r="BHY378" s="10"/>
      <c r="BHZ378" s="10"/>
      <c r="BIG378" s="10"/>
      <c r="BIH378" s="10"/>
      <c r="BIO378" s="10"/>
      <c r="BIP378" s="10"/>
      <c r="BIW378" s="10"/>
      <c r="BIX378" s="10"/>
      <c r="BJE378" s="10"/>
      <c r="BJF378" s="10"/>
      <c r="BJM378" s="10"/>
      <c r="BJN378" s="10"/>
      <c r="BJU378" s="10"/>
      <c r="BJV378" s="10"/>
      <c r="BKC378" s="10"/>
      <c r="BKD378" s="10"/>
      <c r="BKK378" s="10"/>
      <c r="BKL378" s="10"/>
      <c r="BKS378" s="10"/>
      <c r="BKT378" s="10"/>
      <c r="BLA378" s="10"/>
      <c r="BLB378" s="10"/>
      <c r="BLI378" s="10"/>
      <c r="BLJ378" s="10"/>
      <c r="BLQ378" s="10"/>
      <c r="BLR378" s="10"/>
      <c r="BLY378" s="10"/>
      <c r="BLZ378" s="10"/>
      <c r="BMG378" s="10"/>
      <c r="BMH378" s="10"/>
      <c r="BMO378" s="10"/>
      <c r="BMP378" s="10"/>
      <c r="BMW378" s="10"/>
      <c r="BMX378" s="10"/>
      <c r="BNE378" s="10"/>
      <c r="BNF378" s="10"/>
      <c r="BNM378" s="10"/>
      <c r="BNN378" s="10"/>
      <c r="BNU378" s="10"/>
      <c r="BNV378" s="10"/>
      <c r="BOC378" s="10"/>
      <c r="BOD378" s="10"/>
      <c r="BOK378" s="10"/>
      <c r="BOL378" s="10"/>
      <c r="BOS378" s="10"/>
      <c r="BOT378" s="10"/>
      <c r="BPA378" s="10"/>
      <c r="BPB378" s="10"/>
      <c r="BPI378" s="10"/>
      <c r="BPJ378" s="10"/>
      <c r="BPQ378" s="10"/>
      <c r="BPR378" s="10"/>
      <c r="BPY378" s="10"/>
      <c r="BPZ378" s="10"/>
      <c r="BQG378" s="10"/>
      <c r="BQH378" s="10"/>
      <c r="BQO378" s="10"/>
      <c r="BQP378" s="10"/>
      <c r="BQW378" s="10"/>
      <c r="BQX378" s="10"/>
      <c r="BRE378" s="10"/>
      <c r="BRF378" s="10"/>
      <c r="BRM378" s="10"/>
      <c r="BRN378" s="10"/>
      <c r="BRU378" s="10"/>
      <c r="BRV378" s="10"/>
      <c r="BSC378" s="10"/>
      <c r="BSD378" s="10"/>
      <c r="BSK378" s="10"/>
      <c r="BSL378" s="10"/>
      <c r="BSS378" s="10"/>
      <c r="BST378" s="10"/>
      <c r="BTA378" s="10"/>
      <c r="BTB378" s="10"/>
      <c r="BTI378" s="10"/>
      <c r="BTJ378" s="10"/>
      <c r="BTQ378" s="10"/>
      <c r="BTR378" s="10"/>
      <c r="BTY378" s="10"/>
      <c r="BTZ378" s="10"/>
      <c r="BUG378" s="10"/>
      <c r="BUH378" s="10"/>
      <c r="BUO378" s="10"/>
      <c r="BUP378" s="10"/>
      <c r="BUW378" s="10"/>
      <c r="BUX378" s="10"/>
      <c r="BVE378" s="10"/>
      <c r="BVF378" s="10"/>
      <c r="BVM378" s="10"/>
      <c r="BVN378" s="10"/>
      <c r="BVU378" s="10"/>
      <c r="BVV378" s="10"/>
      <c r="BWC378" s="10"/>
      <c r="BWD378" s="10"/>
      <c r="BWK378" s="10"/>
      <c r="BWL378" s="10"/>
      <c r="BWS378" s="10"/>
      <c r="BWT378" s="10"/>
      <c r="BXA378" s="10"/>
      <c r="BXB378" s="10"/>
      <c r="BXI378" s="10"/>
      <c r="BXJ378" s="10"/>
      <c r="BXQ378" s="10"/>
      <c r="BXR378" s="10"/>
      <c r="BXY378" s="10"/>
      <c r="BXZ378" s="10"/>
      <c r="BYG378" s="10"/>
      <c r="BYH378" s="10"/>
      <c r="BYO378" s="10"/>
      <c r="BYP378" s="10"/>
      <c r="BYW378" s="10"/>
      <c r="BYX378" s="10"/>
      <c r="BZE378" s="10"/>
      <c r="BZF378" s="10"/>
      <c r="BZM378" s="10"/>
      <c r="BZN378" s="10"/>
      <c r="BZU378" s="10"/>
      <c r="BZV378" s="10"/>
      <c r="CAC378" s="10"/>
      <c r="CAD378" s="10"/>
      <c r="CAK378" s="10"/>
      <c r="CAL378" s="10"/>
      <c r="CAS378" s="10"/>
      <c r="CAT378" s="10"/>
      <c r="CBA378" s="10"/>
      <c r="CBB378" s="10"/>
      <c r="CBI378" s="10"/>
      <c r="CBJ378" s="10"/>
      <c r="CBQ378" s="10"/>
      <c r="CBR378" s="10"/>
      <c r="CBY378" s="10"/>
      <c r="CBZ378" s="10"/>
      <c r="CCG378" s="10"/>
      <c r="CCH378" s="10"/>
      <c r="CCO378" s="10"/>
      <c r="CCP378" s="10"/>
      <c r="CCW378" s="10"/>
      <c r="CCX378" s="10"/>
      <c r="CDE378" s="10"/>
      <c r="CDF378" s="10"/>
      <c r="CDM378" s="10"/>
      <c r="CDN378" s="10"/>
      <c r="CDU378" s="10"/>
      <c r="CDV378" s="10"/>
      <c r="CEC378" s="10"/>
      <c r="CED378" s="10"/>
      <c r="CEK378" s="10"/>
      <c r="CEL378" s="10"/>
      <c r="CES378" s="10"/>
      <c r="CET378" s="10"/>
      <c r="CFA378" s="10"/>
      <c r="CFB378" s="10"/>
      <c r="CFI378" s="10"/>
      <c r="CFJ378" s="10"/>
      <c r="CFQ378" s="10"/>
      <c r="CFR378" s="10"/>
      <c r="CFY378" s="10"/>
      <c r="CFZ378" s="10"/>
      <c r="CGG378" s="10"/>
      <c r="CGH378" s="10"/>
      <c r="CGO378" s="10"/>
      <c r="CGP378" s="10"/>
      <c r="CGW378" s="10"/>
      <c r="CGX378" s="10"/>
      <c r="CHE378" s="10"/>
      <c r="CHF378" s="10"/>
      <c r="CHM378" s="10"/>
      <c r="CHN378" s="10"/>
      <c r="CHU378" s="10"/>
      <c r="CHV378" s="10"/>
      <c r="CIC378" s="10"/>
      <c r="CID378" s="10"/>
      <c r="CIK378" s="10"/>
      <c r="CIL378" s="10"/>
      <c r="CIS378" s="10"/>
      <c r="CIT378" s="10"/>
      <c r="CJA378" s="10"/>
      <c r="CJB378" s="10"/>
      <c r="CJI378" s="10"/>
      <c r="CJJ378" s="10"/>
      <c r="CJQ378" s="10"/>
      <c r="CJR378" s="10"/>
      <c r="CJY378" s="10"/>
      <c r="CJZ378" s="10"/>
      <c r="CKG378" s="10"/>
      <c r="CKH378" s="10"/>
      <c r="CKO378" s="10"/>
      <c r="CKP378" s="10"/>
      <c r="CKW378" s="10"/>
      <c r="CKX378" s="10"/>
      <c r="CLE378" s="10"/>
      <c r="CLF378" s="10"/>
      <c r="CLM378" s="10"/>
      <c r="CLN378" s="10"/>
      <c r="CLU378" s="10"/>
      <c r="CLV378" s="10"/>
      <c r="CMC378" s="10"/>
      <c r="CMD378" s="10"/>
      <c r="CMK378" s="10"/>
      <c r="CML378" s="10"/>
      <c r="CMS378" s="10"/>
      <c r="CMT378" s="10"/>
      <c r="CNA378" s="10"/>
      <c r="CNB378" s="10"/>
      <c r="CNI378" s="10"/>
      <c r="CNJ378" s="10"/>
      <c r="CNQ378" s="10"/>
      <c r="CNR378" s="10"/>
      <c r="CNY378" s="10"/>
      <c r="CNZ378" s="10"/>
      <c r="COG378" s="10"/>
      <c r="COH378" s="10"/>
      <c r="COO378" s="10"/>
      <c r="COP378" s="10"/>
      <c r="COW378" s="10"/>
      <c r="COX378" s="10"/>
      <c r="CPE378" s="10"/>
      <c r="CPF378" s="10"/>
      <c r="CPM378" s="10"/>
      <c r="CPN378" s="10"/>
      <c r="CPU378" s="10"/>
      <c r="CPV378" s="10"/>
      <c r="CQC378" s="10"/>
      <c r="CQD378" s="10"/>
      <c r="CQK378" s="10"/>
      <c r="CQL378" s="10"/>
      <c r="CQS378" s="10"/>
      <c r="CQT378" s="10"/>
      <c r="CRA378" s="10"/>
      <c r="CRB378" s="10"/>
      <c r="CRI378" s="10"/>
      <c r="CRJ378" s="10"/>
      <c r="CRQ378" s="10"/>
      <c r="CRR378" s="10"/>
      <c r="CRY378" s="10"/>
      <c r="CRZ378" s="10"/>
      <c r="CSG378" s="10"/>
      <c r="CSH378" s="10"/>
      <c r="CSO378" s="10"/>
      <c r="CSP378" s="10"/>
      <c r="CSW378" s="10"/>
      <c r="CSX378" s="10"/>
      <c r="CTE378" s="10"/>
      <c r="CTF378" s="10"/>
      <c r="CTM378" s="10"/>
      <c r="CTN378" s="10"/>
      <c r="CTU378" s="10"/>
      <c r="CTV378" s="10"/>
      <c r="CUC378" s="10"/>
      <c r="CUD378" s="10"/>
      <c r="CUK378" s="10"/>
      <c r="CUL378" s="10"/>
      <c r="CUS378" s="10"/>
      <c r="CUT378" s="10"/>
      <c r="CVA378" s="10"/>
      <c r="CVB378" s="10"/>
      <c r="CVI378" s="10"/>
      <c r="CVJ378" s="10"/>
      <c r="CVQ378" s="10"/>
      <c r="CVR378" s="10"/>
      <c r="CVY378" s="10"/>
      <c r="CVZ378" s="10"/>
      <c r="CWG378" s="10"/>
      <c r="CWH378" s="10"/>
      <c r="CWO378" s="10"/>
      <c r="CWP378" s="10"/>
      <c r="CWW378" s="10"/>
      <c r="CWX378" s="10"/>
      <c r="CXE378" s="10"/>
      <c r="CXF378" s="10"/>
      <c r="CXM378" s="10"/>
      <c r="CXN378" s="10"/>
      <c r="CXU378" s="10"/>
      <c r="CXV378" s="10"/>
      <c r="CYC378" s="10"/>
      <c r="CYD378" s="10"/>
      <c r="CYK378" s="10"/>
      <c r="CYL378" s="10"/>
      <c r="CYS378" s="10"/>
      <c r="CYT378" s="10"/>
      <c r="CZA378" s="10"/>
      <c r="CZB378" s="10"/>
      <c r="CZI378" s="10"/>
      <c r="CZJ378" s="10"/>
      <c r="CZQ378" s="10"/>
      <c r="CZR378" s="10"/>
      <c r="CZY378" s="10"/>
      <c r="CZZ378" s="10"/>
      <c r="DAG378" s="10"/>
      <c r="DAH378" s="10"/>
      <c r="DAO378" s="10"/>
      <c r="DAP378" s="10"/>
      <c r="DAW378" s="10"/>
      <c r="DAX378" s="10"/>
      <c r="DBE378" s="10"/>
      <c r="DBF378" s="10"/>
      <c r="DBM378" s="10"/>
      <c r="DBN378" s="10"/>
      <c r="DBU378" s="10"/>
      <c r="DBV378" s="10"/>
      <c r="DCC378" s="10"/>
      <c r="DCD378" s="10"/>
      <c r="DCK378" s="10"/>
      <c r="DCL378" s="10"/>
      <c r="DCS378" s="10"/>
      <c r="DCT378" s="10"/>
      <c r="DDA378" s="10"/>
      <c r="DDB378" s="10"/>
      <c r="DDI378" s="10"/>
      <c r="DDJ378" s="10"/>
      <c r="DDQ378" s="10"/>
      <c r="DDR378" s="10"/>
      <c r="DDY378" s="10"/>
      <c r="DDZ378" s="10"/>
      <c r="DEG378" s="10"/>
      <c r="DEH378" s="10"/>
      <c r="DEO378" s="10"/>
      <c r="DEP378" s="10"/>
      <c r="DEW378" s="10"/>
      <c r="DEX378" s="10"/>
      <c r="DFE378" s="10"/>
      <c r="DFF378" s="10"/>
      <c r="DFM378" s="10"/>
      <c r="DFN378" s="10"/>
      <c r="DFU378" s="10"/>
      <c r="DFV378" s="10"/>
      <c r="DGC378" s="10"/>
      <c r="DGD378" s="10"/>
      <c r="DGK378" s="10"/>
      <c r="DGL378" s="10"/>
      <c r="DGS378" s="10"/>
      <c r="DGT378" s="10"/>
      <c r="DHA378" s="10"/>
      <c r="DHB378" s="10"/>
      <c r="DHI378" s="10"/>
      <c r="DHJ378" s="10"/>
      <c r="DHQ378" s="10"/>
      <c r="DHR378" s="10"/>
      <c r="DHY378" s="10"/>
      <c r="DHZ378" s="10"/>
      <c r="DIG378" s="10"/>
      <c r="DIH378" s="10"/>
      <c r="DIO378" s="10"/>
      <c r="DIP378" s="10"/>
      <c r="DIW378" s="10"/>
      <c r="DIX378" s="10"/>
      <c r="DJE378" s="10"/>
      <c r="DJF378" s="10"/>
      <c r="DJM378" s="10"/>
      <c r="DJN378" s="10"/>
      <c r="DJU378" s="10"/>
      <c r="DJV378" s="10"/>
      <c r="DKC378" s="10"/>
      <c r="DKD378" s="10"/>
      <c r="DKK378" s="10"/>
      <c r="DKL378" s="10"/>
      <c r="DKS378" s="10"/>
      <c r="DKT378" s="10"/>
      <c r="DLA378" s="10"/>
      <c r="DLB378" s="10"/>
      <c r="DLI378" s="10"/>
      <c r="DLJ378" s="10"/>
      <c r="DLQ378" s="10"/>
      <c r="DLR378" s="10"/>
      <c r="DLY378" s="10"/>
      <c r="DLZ378" s="10"/>
      <c r="DMG378" s="10"/>
      <c r="DMH378" s="10"/>
      <c r="DMO378" s="10"/>
      <c r="DMP378" s="10"/>
      <c r="DMW378" s="10"/>
      <c r="DMX378" s="10"/>
      <c r="DNE378" s="10"/>
      <c r="DNF378" s="10"/>
      <c r="DNM378" s="10"/>
      <c r="DNN378" s="10"/>
      <c r="DNU378" s="10"/>
      <c r="DNV378" s="10"/>
      <c r="DOC378" s="10"/>
      <c r="DOD378" s="10"/>
      <c r="DOK378" s="10"/>
      <c r="DOL378" s="10"/>
      <c r="DOS378" s="10"/>
      <c r="DOT378" s="10"/>
      <c r="DPA378" s="10"/>
      <c r="DPB378" s="10"/>
      <c r="DPI378" s="10"/>
      <c r="DPJ378" s="10"/>
      <c r="DPQ378" s="10"/>
      <c r="DPR378" s="10"/>
      <c r="DPY378" s="10"/>
      <c r="DPZ378" s="10"/>
      <c r="DQG378" s="10"/>
      <c r="DQH378" s="10"/>
      <c r="DQO378" s="10"/>
      <c r="DQP378" s="10"/>
      <c r="DQW378" s="10"/>
      <c r="DQX378" s="10"/>
      <c r="DRE378" s="10"/>
      <c r="DRF378" s="10"/>
      <c r="DRM378" s="10"/>
      <c r="DRN378" s="10"/>
      <c r="DRU378" s="10"/>
      <c r="DRV378" s="10"/>
      <c r="DSC378" s="10"/>
      <c r="DSD378" s="10"/>
      <c r="DSK378" s="10"/>
      <c r="DSL378" s="10"/>
      <c r="DSS378" s="10"/>
      <c r="DST378" s="10"/>
      <c r="DTA378" s="10"/>
      <c r="DTB378" s="10"/>
      <c r="DTI378" s="10"/>
      <c r="DTJ378" s="10"/>
      <c r="DTQ378" s="10"/>
      <c r="DTR378" s="10"/>
      <c r="DTY378" s="10"/>
      <c r="DTZ378" s="10"/>
      <c r="DUG378" s="10"/>
      <c r="DUH378" s="10"/>
      <c r="DUO378" s="10"/>
      <c r="DUP378" s="10"/>
      <c r="DUW378" s="10"/>
      <c r="DUX378" s="10"/>
      <c r="DVE378" s="10"/>
      <c r="DVF378" s="10"/>
      <c r="DVM378" s="10"/>
      <c r="DVN378" s="10"/>
      <c r="DVU378" s="10"/>
      <c r="DVV378" s="10"/>
      <c r="DWC378" s="10"/>
      <c r="DWD378" s="10"/>
      <c r="DWK378" s="10"/>
      <c r="DWL378" s="10"/>
      <c r="DWS378" s="10"/>
      <c r="DWT378" s="10"/>
      <c r="DXA378" s="10"/>
      <c r="DXB378" s="10"/>
      <c r="DXI378" s="10"/>
      <c r="DXJ378" s="10"/>
      <c r="DXQ378" s="10"/>
      <c r="DXR378" s="10"/>
      <c r="DXY378" s="10"/>
      <c r="DXZ378" s="10"/>
      <c r="DYG378" s="10"/>
      <c r="DYH378" s="10"/>
      <c r="DYO378" s="10"/>
      <c r="DYP378" s="10"/>
      <c r="DYW378" s="10"/>
      <c r="DYX378" s="10"/>
      <c r="DZE378" s="10"/>
      <c r="DZF378" s="10"/>
      <c r="DZM378" s="10"/>
      <c r="DZN378" s="10"/>
      <c r="DZU378" s="10"/>
      <c r="DZV378" s="10"/>
      <c r="EAC378" s="10"/>
      <c r="EAD378" s="10"/>
      <c r="EAK378" s="10"/>
      <c r="EAL378" s="10"/>
      <c r="EAS378" s="10"/>
      <c r="EAT378" s="10"/>
      <c r="EBA378" s="10"/>
      <c r="EBB378" s="10"/>
      <c r="EBI378" s="10"/>
      <c r="EBJ378" s="10"/>
      <c r="EBQ378" s="10"/>
      <c r="EBR378" s="10"/>
      <c r="EBY378" s="10"/>
      <c r="EBZ378" s="10"/>
      <c r="ECG378" s="10"/>
      <c r="ECH378" s="10"/>
      <c r="ECO378" s="10"/>
      <c r="ECP378" s="10"/>
      <c r="ECW378" s="10"/>
      <c r="ECX378" s="10"/>
      <c r="EDE378" s="10"/>
      <c r="EDF378" s="10"/>
      <c r="EDM378" s="10"/>
      <c r="EDN378" s="10"/>
      <c r="EDU378" s="10"/>
      <c r="EDV378" s="10"/>
      <c r="EEC378" s="10"/>
      <c r="EED378" s="10"/>
      <c r="EEK378" s="10"/>
      <c r="EEL378" s="10"/>
      <c r="EES378" s="10"/>
      <c r="EET378" s="10"/>
      <c r="EFA378" s="10"/>
      <c r="EFB378" s="10"/>
      <c r="EFI378" s="10"/>
      <c r="EFJ378" s="10"/>
      <c r="EFQ378" s="10"/>
      <c r="EFR378" s="10"/>
      <c r="EFY378" s="10"/>
      <c r="EFZ378" s="10"/>
      <c r="EGG378" s="10"/>
      <c r="EGH378" s="10"/>
      <c r="EGO378" s="10"/>
      <c r="EGP378" s="10"/>
      <c r="EGW378" s="10"/>
      <c r="EGX378" s="10"/>
      <c r="EHE378" s="10"/>
      <c r="EHF378" s="10"/>
      <c r="EHM378" s="10"/>
      <c r="EHN378" s="10"/>
      <c r="EHU378" s="10"/>
      <c r="EHV378" s="10"/>
      <c r="EIC378" s="10"/>
      <c r="EID378" s="10"/>
      <c r="EIK378" s="10"/>
      <c r="EIL378" s="10"/>
      <c r="EIS378" s="10"/>
      <c r="EIT378" s="10"/>
      <c r="EJA378" s="10"/>
      <c r="EJB378" s="10"/>
      <c r="EJI378" s="10"/>
      <c r="EJJ378" s="10"/>
      <c r="EJQ378" s="10"/>
      <c r="EJR378" s="10"/>
      <c r="EJY378" s="10"/>
      <c r="EJZ378" s="10"/>
      <c r="EKG378" s="10"/>
      <c r="EKH378" s="10"/>
      <c r="EKO378" s="10"/>
      <c r="EKP378" s="10"/>
      <c r="EKW378" s="10"/>
      <c r="EKX378" s="10"/>
      <c r="ELE378" s="10"/>
      <c r="ELF378" s="10"/>
      <c r="ELM378" s="10"/>
      <c r="ELN378" s="10"/>
      <c r="ELU378" s="10"/>
      <c r="ELV378" s="10"/>
      <c r="EMC378" s="10"/>
      <c r="EMD378" s="10"/>
      <c r="EMK378" s="10"/>
      <c r="EML378" s="10"/>
      <c r="EMS378" s="10"/>
      <c r="EMT378" s="10"/>
      <c r="ENA378" s="10"/>
      <c r="ENB378" s="10"/>
      <c r="ENI378" s="10"/>
      <c r="ENJ378" s="10"/>
      <c r="ENQ378" s="10"/>
      <c r="ENR378" s="10"/>
      <c r="ENY378" s="10"/>
      <c r="ENZ378" s="10"/>
      <c r="EOG378" s="10"/>
      <c r="EOH378" s="10"/>
      <c r="EOO378" s="10"/>
      <c r="EOP378" s="10"/>
      <c r="EOW378" s="10"/>
      <c r="EOX378" s="10"/>
      <c r="EPE378" s="10"/>
      <c r="EPF378" s="10"/>
      <c r="EPM378" s="10"/>
      <c r="EPN378" s="10"/>
      <c r="EPU378" s="10"/>
      <c r="EPV378" s="10"/>
      <c r="EQC378" s="10"/>
      <c r="EQD378" s="10"/>
      <c r="EQK378" s="10"/>
      <c r="EQL378" s="10"/>
      <c r="EQS378" s="10"/>
      <c r="EQT378" s="10"/>
      <c r="ERA378" s="10"/>
      <c r="ERB378" s="10"/>
      <c r="ERI378" s="10"/>
      <c r="ERJ378" s="10"/>
      <c r="ERQ378" s="10"/>
      <c r="ERR378" s="10"/>
      <c r="ERY378" s="10"/>
      <c r="ERZ378" s="10"/>
      <c r="ESG378" s="10"/>
      <c r="ESH378" s="10"/>
      <c r="ESO378" s="10"/>
      <c r="ESP378" s="10"/>
      <c r="ESW378" s="10"/>
      <c r="ESX378" s="10"/>
      <c r="ETE378" s="10"/>
      <c r="ETF378" s="10"/>
      <c r="ETM378" s="10"/>
      <c r="ETN378" s="10"/>
      <c r="ETU378" s="10"/>
      <c r="ETV378" s="10"/>
      <c r="EUC378" s="10"/>
      <c r="EUD378" s="10"/>
      <c r="EUK378" s="10"/>
      <c r="EUL378" s="10"/>
      <c r="EUS378" s="10"/>
      <c r="EUT378" s="10"/>
      <c r="EVA378" s="10"/>
      <c r="EVB378" s="10"/>
      <c r="EVI378" s="10"/>
      <c r="EVJ378" s="10"/>
      <c r="EVQ378" s="10"/>
      <c r="EVR378" s="10"/>
      <c r="EVY378" s="10"/>
      <c r="EVZ378" s="10"/>
      <c r="EWG378" s="10"/>
      <c r="EWH378" s="10"/>
      <c r="EWO378" s="10"/>
      <c r="EWP378" s="10"/>
      <c r="EWW378" s="10"/>
      <c r="EWX378" s="10"/>
      <c r="EXE378" s="10"/>
      <c r="EXF378" s="10"/>
      <c r="EXM378" s="10"/>
      <c r="EXN378" s="10"/>
      <c r="EXU378" s="10"/>
      <c r="EXV378" s="10"/>
      <c r="EYC378" s="10"/>
      <c r="EYD378" s="10"/>
      <c r="EYK378" s="10"/>
      <c r="EYL378" s="10"/>
      <c r="EYS378" s="10"/>
      <c r="EYT378" s="10"/>
      <c r="EZA378" s="10"/>
      <c r="EZB378" s="10"/>
      <c r="EZI378" s="10"/>
      <c r="EZJ378" s="10"/>
      <c r="EZQ378" s="10"/>
      <c r="EZR378" s="10"/>
      <c r="EZY378" s="10"/>
      <c r="EZZ378" s="10"/>
      <c r="FAG378" s="10"/>
      <c r="FAH378" s="10"/>
      <c r="FAO378" s="10"/>
      <c r="FAP378" s="10"/>
      <c r="FAW378" s="10"/>
      <c r="FAX378" s="10"/>
      <c r="FBE378" s="10"/>
      <c r="FBF378" s="10"/>
      <c r="FBM378" s="10"/>
      <c r="FBN378" s="10"/>
      <c r="FBU378" s="10"/>
      <c r="FBV378" s="10"/>
      <c r="FCC378" s="10"/>
      <c r="FCD378" s="10"/>
      <c r="FCK378" s="10"/>
      <c r="FCL378" s="10"/>
      <c r="FCS378" s="10"/>
      <c r="FCT378" s="10"/>
      <c r="FDA378" s="10"/>
      <c r="FDB378" s="10"/>
      <c r="FDI378" s="10"/>
      <c r="FDJ378" s="10"/>
      <c r="FDQ378" s="10"/>
      <c r="FDR378" s="10"/>
      <c r="FDY378" s="10"/>
      <c r="FDZ378" s="10"/>
      <c r="FEG378" s="10"/>
      <c r="FEH378" s="10"/>
      <c r="FEO378" s="10"/>
      <c r="FEP378" s="10"/>
      <c r="FEW378" s="10"/>
      <c r="FEX378" s="10"/>
      <c r="FFE378" s="10"/>
      <c r="FFF378" s="10"/>
      <c r="FFM378" s="10"/>
      <c r="FFN378" s="10"/>
      <c r="FFU378" s="10"/>
      <c r="FFV378" s="10"/>
      <c r="FGC378" s="10"/>
      <c r="FGD378" s="10"/>
      <c r="FGK378" s="10"/>
      <c r="FGL378" s="10"/>
      <c r="FGS378" s="10"/>
      <c r="FGT378" s="10"/>
      <c r="FHA378" s="10"/>
      <c r="FHB378" s="10"/>
      <c r="FHI378" s="10"/>
      <c r="FHJ378" s="10"/>
      <c r="FHQ378" s="10"/>
      <c r="FHR378" s="10"/>
      <c r="FHY378" s="10"/>
      <c r="FHZ378" s="10"/>
      <c r="FIG378" s="10"/>
      <c r="FIH378" s="10"/>
      <c r="FIO378" s="10"/>
      <c r="FIP378" s="10"/>
      <c r="FIW378" s="10"/>
      <c r="FIX378" s="10"/>
      <c r="FJE378" s="10"/>
      <c r="FJF378" s="10"/>
      <c r="FJM378" s="10"/>
      <c r="FJN378" s="10"/>
      <c r="FJU378" s="10"/>
      <c r="FJV378" s="10"/>
      <c r="FKC378" s="10"/>
      <c r="FKD378" s="10"/>
      <c r="FKK378" s="10"/>
      <c r="FKL378" s="10"/>
      <c r="FKS378" s="10"/>
      <c r="FKT378" s="10"/>
      <c r="FLA378" s="10"/>
      <c r="FLB378" s="10"/>
      <c r="FLI378" s="10"/>
      <c r="FLJ378" s="10"/>
      <c r="FLQ378" s="10"/>
      <c r="FLR378" s="10"/>
      <c r="FLY378" s="10"/>
      <c r="FLZ378" s="10"/>
      <c r="FMG378" s="10"/>
      <c r="FMH378" s="10"/>
      <c r="FMO378" s="10"/>
      <c r="FMP378" s="10"/>
      <c r="FMW378" s="10"/>
      <c r="FMX378" s="10"/>
      <c r="FNE378" s="10"/>
      <c r="FNF378" s="10"/>
      <c r="FNM378" s="10"/>
      <c r="FNN378" s="10"/>
      <c r="FNU378" s="10"/>
      <c r="FNV378" s="10"/>
      <c r="FOC378" s="10"/>
      <c r="FOD378" s="10"/>
      <c r="FOK378" s="10"/>
      <c r="FOL378" s="10"/>
      <c r="FOS378" s="10"/>
      <c r="FOT378" s="10"/>
      <c r="FPA378" s="10"/>
      <c r="FPB378" s="10"/>
      <c r="FPI378" s="10"/>
      <c r="FPJ378" s="10"/>
      <c r="FPQ378" s="10"/>
      <c r="FPR378" s="10"/>
      <c r="FPY378" s="10"/>
      <c r="FPZ378" s="10"/>
      <c r="FQG378" s="10"/>
      <c r="FQH378" s="10"/>
      <c r="FQO378" s="10"/>
      <c r="FQP378" s="10"/>
      <c r="FQW378" s="10"/>
      <c r="FQX378" s="10"/>
      <c r="FRE378" s="10"/>
      <c r="FRF378" s="10"/>
      <c r="FRM378" s="10"/>
      <c r="FRN378" s="10"/>
      <c r="FRU378" s="10"/>
      <c r="FRV378" s="10"/>
      <c r="FSC378" s="10"/>
      <c r="FSD378" s="10"/>
      <c r="FSK378" s="10"/>
      <c r="FSL378" s="10"/>
      <c r="FSS378" s="10"/>
      <c r="FST378" s="10"/>
      <c r="FTA378" s="10"/>
      <c r="FTB378" s="10"/>
      <c r="FTI378" s="10"/>
      <c r="FTJ378" s="10"/>
      <c r="FTQ378" s="10"/>
      <c r="FTR378" s="10"/>
      <c r="FTY378" s="10"/>
      <c r="FTZ378" s="10"/>
      <c r="FUG378" s="10"/>
      <c r="FUH378" s="10"/>
      <c r="FUO378" s="10"/>
      <c r="FUP378" s="10"/>
      <c r="FUW378" s="10"/>
      <c r="FUX378" s="10"/>
      <c r="FVE378" s="10"/>
      <c r="FVF378" s="10"/>
      <c r="FVM378" s="10"/>
      <c r="FVN378" s="10"/>
      <c r="FVU378" s="10"/>
      <c r="FVV378" s="10"/>
      <c r="FWC378" s="10"/>
      <c r="FWD378" s="10"/>
      <c r="FWK378" s="10"/>
      <c r="FWL378" s="10"/>
      <c r="FWS378" s="10"/>
      <c r="FWT378" s="10"/>
      <c r="FXA378" s="10"/>
      <c r="FXB378" s="10"/>
      <c r="FXI378" s="10"/>
      <c r="FXJ378" s="10"/>
      <c r="FXQ378" s="10"/>
      <c r="FXR378" s="10"/>
      <c r="FXY378" s="10"/>
      <c r="FXZ378" s="10"/>
      <c r="FYG378" s="10"/>
      <c r="FYH378" s="10"/>
      <c r="FYO378" s="10"/>
      <c r="FYP378" s="10"/>
      <c r="FYW378" s="10"/>
      <c r="FYX378" s="10"/>
      <c r="FZE378" s="10"/>
      <c r="FZF378" s="10"/>
      <c r="FZM378" s="10"/>
      <c r="FZN378" s="10"/>
      <c r="FZU378" s="10"/>
      <c r="FZV378" s="10"/>
      <c r="GAC378" s="10"/>
      <c r="GAD378" s="10"/>
      <c r="GAK378" s="10"/>
      <c r="GAL378" s="10"/>
      <c r="GAS378" s="10"/>
      <c r="GAT378" s="10"/>
      <c r="GBA378" s="10"/>
      <c r="GBB378" s="10"/>
      <c r="GBI378" s="10"/>
      <c r="GBJ378" s="10"/>
      <c r="GBQ378" s="10"/>
      <c r="GBR378" s="10"/>
      <c r="GBY378" s="10"/>
      <c r="GBZ378" s="10"/>
      <c r="GCG378" s="10"/>
      <c r="GCH378" s="10"/>
      <c r="GCO378" s="10"/>
      <c r="GCP378" s="10"/>
      <c r="GCW378" s="10"/>
      <c r="GCX378" s="10"/>
      <c r="GDE378" s="10"/>
      <c r="GDF378" s="10"/>
      <c r="GDM378" s="10"/>
      <c r="GDN378" s="10"/>
      <c r="GDU378" s="10"/>
      <c r="GDV378" s="10"/>
      <c r="GEC378" s="10"/>
      <c r="GED378" s="10"/>
      <c r="GEK378" s="10"/>
      <c r="GEL378" s="10"/>
      <c r="GES378" s="10"/>
      <c r="GET378" s="10"/>
      <c r="GFA378" s="10"/>
      <c r="GFB378" s="10"/>
      <c r="GFI378" s="10"/>
      <c r="GFJ378" s="10"/>
      <c r="GFQ378" s="10"/>
      <c r="GFR378" s="10"/>
      <c r="GFY378" s="10"/>
      <c r="GFZ378" s="10"/>
      <c r="GGG378" s="10"/>
      <c r="GGH378" s="10"/>
      <c r="GGO378" s="10"/>
      <c r="GGP378" s="10"/>
      <c r="GGW378" s="10"/>
      <c r="GGX378" s="10"/>
      <c r="GHE378" s="10"/>
      <c r="GHF378" s="10"/>
      <c r="GHM378" s="10"/>
      <c r="GHN378" s="10"/>
      <c r="GHU378" s="10"/>
      <c r="GHV378" s="10"/>
      <c r="GIC378" s="10"/>
      <c r="GID378" s="10"/>
      <c r="GIK378" s="10"/>
      <c r="GIL378" s="10"/>
      <c r="GIS378" s="10"/>
      <c r="GIT378" s="10"/>
      <c r="GJA378" s="10"/>
      <c r="GJB378" s="10"/>
      <c r="GJI378" s="10"/>
      <c r="GJJ378" s="10"/>
      <c r="GJQ378" s="10"/>
      <c r="GJR378" s="10"/>
      <c r="GJY378" s="10"/>
      <c r="GJZ378" s="10"/>
      <c r="GKG378" s="10"/>
      <c r="GKH378" s="10"/>
      <c r="GKO378" s="10"/>
      <c r="GKP378" s="10"/>
      <c r="GKW378" s="10"/>
      <c r="GKX378" s="10"/>
      <c r="GLE378" s="10"/>
      <c r="GLF378" s="10"/>
      <c r="GLM378" s="10"/>
      <c r="GLN378" s="10"/>
      <c r="GLU378" s="10"/>
      <c r="GLV378" s="10"/>
      <c r="GMC378" s="10"/>
      <c r="GMD378" s="10"/>
      <c r="GMK378" s="10"/>
      <c r="GML378" s="10"/>
      <c r="GMS378" s="10"/>
      <c r="GMT378" s="10"/>
      <c r="GNA378" s="10"/>
      <c r="GNB378" s="10"/>
      <c r="GNI378" s="10"/>
      <c r="GNJ378" s="10"/>
      <c r="GNQ378" s="10"/>
      <c r="GNR378" s="10"/>
      <c r="GNY378" s="10"/>
      <c r="GNZ378" s="10"/>
      <c r="GOG378" s="10"/>
      <c r="GOH378" s="10"/>
      <c r="GOO378" s="10"/>
      <c r="GOP378" s="10"/>
      <c r="GOW378" s="10"/>
      <c r="GOX378" s="10"/>
      <c r="GPE378" s="10"/>
      <c r="GPF378" s="10"/>
      <c r="GPM378" s="10"/>
      <c r="GPN378" s="10"/>
      <c r="GPU378" s="10"/>
      <c r="GPV378" s="10"/>
      <c r="GQC378" s="10"/>
      <c r="GQD378" s="10"/>
      <c r="GQK378" s="10"/>
      <c r="GQL378" s="10"/>
      <c r="GQS378" s="10"/>
      <c r="GQT378" s="10"/>
      <c r="GRA378" s="10"/>
      <c r="GRB378" s="10"/>
      <c r="GRI378" s="10"/>
      <c r="GRJ378" s="10"/>
      <c r="GRQ378" s="10"/>
      <c r="GRR378" s="10"/>
      <c r="GRY378" s="10"/>
      <c r="GRZ378" s="10"/>
      <c r="GSG378" s="10"/>
      <c r="GSH378" s="10"/>
      <c r="GSO378" s="10"/>
      <c r="GSP378" s="10"/>
      <c r="GSW378" s="10"/>
      <c r="GSX378" s="10"/>
      <c r="GTE378" s="10"/>
      <c r="GTF378" s="10"/>
      <c r="GTM378" s="10"/>
      <c r="GTN378" s="10"/>
      <c r="GTU378" s="10"/>
      <c r="GTV378" s="10"/>
      <c r="GUC378" s="10"/>
      <c r="GUD378" s="10"/>
      <c r="GUK378" s="10"/>
      <c r="GUL378" s="10"/>
      <c r="GUS378" s="10"/>
      <c r="GUT378" s="10"/>
      <c r="GVA378" s="10"/>
      <c r="GVB378" s="10"/>
      <c r="GVI378" s="10"/>
      <c r="GVJ378" s="10"/>
      <c r="GVQ378" s="10"/>
      <c r="GVR378" s="10"/>
      <c r="GVY378" s="10"/>
      <c r="GVZ378" s="10"/>
      <c r="GWG378" s="10"/>
      <c r="GWH378" s="10"/>
      <c r="GWO378" s="10"/>
      <c r="GWP378" s="10"/>
      <c r="GWW378" s="10"/>
      <c r="GWX378" s="10"/>
      <c r="GXE378" s="10"/>
      <c r="GXF378" s="10"/>
      <c r="GXM378" s="10"/>
      <c r="GXN378" s="10"/>
      <c r="GXU378" s="10"/>
      <c r="GXV378" s="10"/>
      <c r="GYC378" s="10"/>
      <c r="GYD378" s="10"/>
      <c r="GYK378" s="10"/>
      <c r="GYL378" s="10"/>
      <c r="GYS378" s="10"/>
      <c r="GYT378" s="10"/>
      <c r="GZA378" s="10"/>
      <c r="GZB378" s="10"/>
      <c r="GZI378" s="10"/>
      <c r="GZJ378" s="10"/>
      <c r="GZQ378" s="10"/>
      <c r="GZR378" s="10"/>
      <c r="GZY378" s="10"/>
      <c r="GZZ378" s="10"/>
      <c r="HAG378" s="10"/>
      <c r="HAH378" s="10"/>
      <c r="HAO378" s="10"/>
      <c r="HAP378" s="10"/>
      <c r="HAW378" s="10"/>
      <c r="HAX378" s="10"/>
      <c r="HBE378" s="10"/>
      <c r="HBF378" s="10"/>
      <c r="HBM378" s="10"/>
      <c r="HBN378" s="10"/>
      <c r="HBU378" s="10"/>
      <c r="HBV378" s="10"/>
      <c r="HCC378" s="10"/>
      <c r="HCD378" s="10"/>
      <c r="HCK378" s="10"/>
      <c r="HCL378" s="10"/>
      <c r="HCS378" s="10"/>
      <c r="HCT378" s="10"/>
      <c r="HDA378" s="10"/>
      <c r="HDB378" s="10"/>
      <c r="HDI378" s="10"/>
      <c r="HDJ378" s="10"/>
      <c r="HDQ378" s="10"/>
      <c r="HDR378" s="10"/>
      <c r="HDY378" s="10"/>
      <c r="HDZ378" s="10"/>
      <c r="HEG378" s="10"/>
      <c r="HEH378" s="10"/>
      <c r="HEO378" s="10"/>
      <c r="HEP378" s="10"/>
      <c r="HEW378" s="10"/>
      <c r="HEX378" s="10"/>
      <c r="HFE378" s="10"/>
      <c r="HFF378" s="10"/>
      <c r="HFM378" s="10"/>
      <c r="HFN378" s="10"/>
      <c r="HFU378" s="10"/>
      <c r="HFV378" s="10"/>
      <c r="HGC378" s="10"/>
      <c r="HGD378" s="10"/>
      <c r="HGK378" s="10"/>
      <c r="HGL378" s="10"/>
      <c r="HGS378" s="10"/>
      <c r="HGT378" s="10"/>
      <c r="HHA378" s="10"/>
      <c r="HHB378" s="10"/>
      <c r="HHI378" s="10"/>
      <c r="HHJ378" s="10"/>
      <c r="HHQ378" s="10"/>
      <c r="HHR378" s="10"/>
      <c r="HHY378" s="10"/>
      <c r="HHZ378" s="10"/>
      <c r="HIG378" s="10"/>
      <c r="HIH378" s="10"/>
      <c r="HIO378" s="10"/>
      <c r="HIP378" s="10"/>
      <c r="HIW378" s="10"/>
      <c r="HIX378" s="10"/>
      <c r="HJE378" s="10"/>
      <c r="HJF378" s="10"/>
      <c r="HJM378" s="10"/>
      <c r="HJN378" s="10"/>
      <c r="HJU378" s="10"/>
      <c r="HJV378" s="10"/>
      <c r="HKC378" s="10"/>
      <c r="HKD378" s="10"/>
      <c r="HKK378" s="10"/>
      <c r="HKL378" s="10"/>
      <c r="HKS378" s="10"/>
      <c r="HKT378" s="10"/>
      <c r="HLA378" s="10"/>
      <c r="HLB378" s="10"/>
      <c r="HLI378" s="10"/>
      <c r="HLJ378" s="10"/>
      <c r="HLQ378" s="10"/>
      <c r="HLR378" s="10"/>
      <c r="HLY378" s="10"/>
      <c r="HLZ378" s="10"/>
      <c r="HMG378" s="10"/>
      <c r="HMH378" s="10"/>
      <c r="HMO378" s="10"/>
      <c r="HMP378" s="10"/>
      <c r="HMW378" s="10"/>
      <c r="HMX378" s="10"/>
      <c r="HNE378" s="10"/>
      <c r="HNF378" s="10"/>
      <c r="HNM378" s="10"/>
      <c r="HNN378" s="10"/>
      <c r="HNU378" s="10"/>
      <c r="HNV378" s="10"/>
      <c r="HOC378" s="10"/>
      <c r="HOD378" s="10"/>
      <c r="HOK378" s="10"/>
      <c r="HOL378" s="10"/>
      <c r="HOS378" s="10"/>
      <c r="HOT378" s="10"/>
      <c r="HPA378" s="10"/>
      <c r="HPB378" s="10"/>
      <c r="HPI378" s="10"/>
      <c r="HPJ378" s="10"/>
      <c r="HPQ378" s="10"/>
      <c r="HPR378" s="10"/>
      <c r="HPY378" s="10"/>
      <c r="HPZ378" s="10"/>
      <c r="HQG378" s="10"/>
      <c r="HQH378" s="10"/>
      <c r="HQO378" s="10"/>
      <c r="HQP378" s="10"/>
      <c r="HQW378" s="10"/>
      <c r="HQX378" s="10"/>
      <c r="HRE378" s="10"/>
      <c r="HRF378" s="10"/>
      <c r="HRM378" s="10"/>
      <c r="HRN378" s="10"/>
      <c r="HRU378" s="10"/>
      <c r="HRV378" s="10"/>
      <c r="HSC378" s="10"/>
      <c r="HSD378" s="10"/>
      <c r="HSK378" s="10"/>
      <c r="HSL378" s="10"/>
      <c r="HSS378" s="10"/>
      <c r="HST378" s="10"/>
      <c r="HTA378" s="10"/>
      <c r="HTB378" s="10"/>
      <c r="HTI378" s="10"/>
      <c r="HTJ378" s="10"/>
      <c r="HTQ378" s="10"/>
      <c r="HTR378" s="10"/>
      <c r="HTY378" s="10"/>
      <c r="HTZ378" s="10"/>
      <c r="HUG378" s="10"/>
      <c r="HUH378" s="10"/>
      <c r="HUO378" s="10"/>
      <c r="HUP378" s="10"/>
      <c r="HUW378" s="10"/>
      <c r="HUX378" s="10"/>
      <c r="HVE378" s="10"/>
      <c r="HVF378" s="10"/>
      <c r="HVM378" s="10"/>
      <c r="HVN378" s="10"/>
      <c r="HVU378" s="10"/>
      <c r="HVV378" s="10"/>
      <c r="HWC378" s="10"/>
      <c r="HWD378" s="10"/>
      <c r="HWK378" s="10"/>
      <c r="HWL378" s="10"/>
      <c r="HWS378" s="10"/>
      <c r="HWT378" s="10"/>
      <c r="HXA378" s="10"/>
      <c r="HXB378" s="10"/>
      <c r="HXI378" s="10"/>
      <c r="HXJ378" s="10"/>
      <c r="HXQ378" s="10"/>
      <c r="HXR378" s="10"/>
      <c r="HXY378" s="10"/>
      <c r="HXZ378" s="10"/>
      <c r="HYG378" s="10"/>
      <c r="HYH378" s="10"/>
      <c r="HYO378" s="10"/>
      <c r="HYP378" s="10"/>
      <c r="HYW378" s="10"/>
      <c r="HYX378" s="10"/>
      <c r="HZE378" s="10"/>
      <c r="HZF378" s="10"/>
      <c r="HZM378" s="10"/>
      <c r="HZN378" s="10"/>
      <c r="HZU378" s="10"/>
      <c r="HZV378" s="10"/>
      <c r="IAC378" s="10"/>
      <c r="IAD378" s="10"/>
      <c r="IAK378" s="10"/>
      <c r="IAL378" s="10"/>
      <c r="IAS378" s="10"/>
      <c r="IAT378" s="10"/>
      <c r="IBA378" s="10"/>
      <c r="IBB378" s="10"/>
      <c r="IBI378" s="10"/>
      <c r="IBJ378" s="10"/>
      <c r="IBQ378" s="10"/>
      <c r="IBR378" s="10"/>
      <c r="IBY378" s="10"/>
      <c r="IBZ378" s="10"/>
      <c r="ICG378" s="10"/>
      <c r="ICH378" s="10"/>
      <c r="ICO378" s="10"/>
      <c r="ICP378" s="10"/>
      <c r="ICW378" s="10"/>
      <c r="ICX378" s="10"/>
      <c r="IDE378" s="10"/>
      <c r="IDF378" s="10"/>
      <c r="IDM378" s="10"/>
      <c r="IDN378" s="10"/>
      <c r="IDU378" s="10"/>
      <c r="IDV378" s="10"/>
      <c r="IEC378" s="10"/>
      <c r="IED378" s="10"/>
      <c r="IEK378" s="10"/>
      <c r="IEL378" s="10"/>
      <c r="IES378" s="10"/>
      <c r="IET378" s="10"/>
      <c r="IFA378" s="10"/>
      <c r="IFB378" s="10"/>
      <c r="IFI378" s="10"/>
      <c r="IFJ378" s="10"/>
      <c r="IFQ378" s="10"/>
      <c r="IFR378" s="10"/>
      <c r="IFY378" s="10"/>
      <c r="IFZ378" s="10"/>
      <c r="IGG378" s="10"/>
      <c r="IGH378" s="10"/>
      <c r="IGO378" s="10"/>
      <c r="IGP378" s="10"/>
      <c r="IGW378" s="10"/>
      <c r="IGX378" s="10"/>
      <c r="IHE378" s="10"/>
      <c r="IHF378" s="10"/>
      <c r="IHM378" s="10"/>
      <c r="IHN378" s="10"/>
      <c r="IHU378" s="10"/>
      <c r="IHV378" s="10"/>
      <c r="IIC378" s="10"/>
      <c r="IID378" s="10"/>
      <c r="IIK378" s="10"/>
      <c r="IIL378" s="10"/>
      <c r="IIS378" s="10"/>
      <c r="IIT378" s="10"/>
      <c r="IJA378" s="10"/>
      <c r="IJB378" s="10"/>
      <c r="IJI378" s="10"/>
      <c r="IJJ378" s="10"/>
      <c r="IJQ378" s="10"/>
      <c r="IJR378" s="10"/>
      <c r="IJY378" s="10"/>
      <c r="IJZ378" s="10"/>
      <c r="IKG378" s="10"/>
      <c r="IKH378" s="10"/>
      <c r="IKO378" s="10"/>
      <c r="IKP378" s="10"/>
      <c r="IKW378" s="10"/>
      <c r="IKX378" s="10"/>
      <c r="ILE378" s="10"/>
      <c r="ILF378" s="10"/>
      <c r="ILM378" s="10"/>
      <c r="ILN378" s="10"/>
      <c r="ILU378" s="10"/>
      <c r="ILV378" s="10"/>
      <c r="IMC378" s="10"/>
      <c r="IMD378" s="10"/>
      <c r="IMK378" s="10"/>
      <c r="IML378" s="10"/>
      <c r="IMS378" s="10"/>
      <c r="IMT378" s="10"/>
      <c r="INA378" s="10"/>
      <c r="INB378" s="10"/>
      <c r="INI378" s="10"/>
      <c r="INJ378" s="10"/>
      <c r="INQ378" s="10"/>
      <c r="INR378" s="10"/>
      <c r="INY378" s="10"/>
      <c r="INZ378" s="10"/>
      <c r="IOG378" s="10"/>
      <c r="IOH378" s="10"/>
      <c r="IOO378" s="10"/>
      <c r="IOP378" s="10"/>
      <c r="IOW378" s="10"/>
      <c r="IOX378" s="10"/>
      <c r="IPE378" s="10"/>
      <c r="IPF378" s="10"/>
      <c r="IPM378" s="10"/>
      <c r="IPN378" s="10"/>
      <c r="IPU378" s="10"/>
      <c r="IPV378" s="10"/>
      <c r="IQC378" s="10"/>
      <c r="IQD378" s="10"/>
      <c r="IQK378" s="10"/>
      <c r="IQL378" s="10"/>
      <c r="IQS378" s="10"/>
      <c r="IQT378" s="10"/>
      <c r="IRA378" s="10"/>
      <c r="IRB378" s="10"/>
      <c r="IRI378" s="10"/>
      <c r="IRJ378" s="10"/>
      <c r="IRQ378" s="10"/>
      <c r="IRR378" s="10"/>
      <c r="IRY378" s="10"/>
      <c r="IRZ378" s="10"/>
      <c r="ISG378" s="10"/>
      <c r="ISH378" s="10"/>
      <c r="ISO378" s="10"/>
      <c r="ISP378" s="10"/>
      <c r="ISW378" s="10"/>
      <c r="ISX378" s="10"/>
      <c r="ITE378" s="10"/>
      <c r="ITF378" s="10"/>
      <c r="ITM378" s="10"/>
      <c r="ITN378" s="10"/>
      <c r="ITU378" s="10"/>
      <c r="ITV378" s="10"/>
      <c r="IUC378" s="10"/>
      <c r="IUD378" s="10"/>
      <c r="IUK378" s="10"/>
      <c r="IUL378" s="10"/>
      <c r="IUS378" s="10"/>
      <c r="IUT378" s="10"/>
      <c r="IVA378" s="10"/>
      <c r="IVB378" s="10"/>
      <c r="IVI378" s="10"/>
      <c r="IVJ378" s="10"/>
      <c r="IVQ378" s="10"/>
      <c r="IVR378" s="10"/>
      <c r="IVY378" s="10"/>
      <c r="IVZ378" s="10"/>
      <c r="IWG378" s="10"/>
      <c r="IWH378" s="10"/>
      <c r="IWO378" s="10"/>
      <c r="IWP378" s="10"/>
      <c r="IWW378" s="10"/>
      <c r="IWX378" s="10"/>
      <c r="IXE378" s="10"/>
      <c r="IXF378" s="10"/>
      <c r="IXM378" s="10"/>
      <c r="IXN378" s="10"/>
      <c r="IXU378" s="10"/>
      <c r="IXV378" s="10"/>
      <c r="IYC378" s="10"/>
      <c r="IYD378" s="10"/>
      <c r="IYK378" s="10"/>
      <c r="IYL378" s="10"/>
      <c r="IYS378" s="10"/>
      <c r="IYT378" s="10"/>
      <c r="IZA378" s="10"/>
      <c r="IZB378" s="10"/>
      <c r="IZI378" s="10"/>
      <c r="IZJ378" s="10"/>
      <c r="IZQ378" s="10"/>
      <c r="IZR378" s="10"/>
      <c r="IZY378" s="10"/>
      <c r="IZZ378" s="10"/>
      <c r="JAG378" s="10"/>
      <c r="JAH378" s="10"/>
      <c r="JAO378" s="10"/>
      <c r="JAP378" s="10"/>
      <c r="JAW378" s="10"/>
      <c r="JAX378" s="10"/>
      <c r="JBE378" s="10"/>
      <c r="JBF378" s="10"/>
      <c r="JBM378" s="10"/>
      <c r="JBN378" s="10"/>
      <c r="JBU378" s="10"/>
      <c r="JBV378" s="10"/>
      <c r="JCC378" s="10"/>
      <c r="JCD378" s="10"/>
      <c r="JCK378" s="10"/>
      <c r="JCL378" s="10"/>
      <c r="JCS378" s="10"/>
      <c r="JCT378" s="10"/>
      <c r="JDA378" s="10"/>
      <c r="JDB378" s="10"/>
      <c r="JDI378" s="10"/>
      <c r="JDJ378" s="10"/>
      <c r="JDQ378" s="10"/>
      <c r="JDR378" s="10"/>
      <c r="JDY378" s="10"/>
      <c r="JDZ378" s="10"/>
      <c r="JEG378" s="10"/>
      <c r="JEH378" s="10"/>
      <c r="JEO378" s="10"/>
      <c r="JEP378" s="10"/>
      <c r="JEW378" s="10"/>
      <c r="JEX378" s="10"/>
      <c r="JFE378" s="10"/>
      <c r="JFF378" s="10"/>
      <c r="JFM378" s="10"/>
      <c r="JFN378" s="10"/>
      <c r="JFU378" s="10"/>
      <c r="JFV378" s="10"/>
      <c r="JGC378" s="10"/>
      <c r="JGD378" s="10"/>
      <c r="JGK378" s="10"/>
      <c r="JGL378" s="10"/>
      <c r="JGS378" s="10"/>
      <c r="JGT378" s="10"/>
      <c r="JHA378" s="10"/>
      <c r="JHB378" s="10"/>
      <c r="JHI378" s="10"/>
      <c r="JHJ378" s="10"/>
      <c r="JHQ378" s="10"/>
      <c r="JHR378" s="10"/>
      <c r="JHY378" s="10"/>
      <c r="JHZ378" s="10"/>
      <c r="JIG378" s="10"/>
      <c r="JIH378" s="10"/>
      <c r="JIO378" s="10"/>
      <c r="JIP378" s="10"/>
      <c r="JIW378" s="10"/>
      <c r="JIX378" s="10"/>
      <c r="JJE378" s="10"/>
      <c r="JJF378" s="10"/>
      <c r="JJM378" s="10"/>
      <c r="JJN378" s="10"/>
      <c r="JJU378" s="10"/>
      <c r="JJV378" s="10"/>
      <c r="JKC378" s="10"/>
      <c r="JKD378" s="10"/>
      <c r="JKK378" s="10"/>
      <c r="JKL378" s="10"/>
      <c r="JKS378" s="10"/>
      <c r="JKT378" s="10"/>
      <c r="JLA378" s="10"/>
      <c r="JLB378" s="10"/>
      <c r="JLI378" s="10"/>
      <c r="JLJ378" s="10"/>
      <c r="JLQ378" s="10"/>
      <c r="JLR378" s="10"/>
      <c r="JLY378" s="10"/>
      <c r="JLZ378" s="10"/>
      <c r="JMG378" s="10"/>
      <c r="JMH378" s="10"/>
      <c r="JMO378" s="10"/>
      <c r="JMP378" s="10"/>
      <c r="JMW378" s="10"/>
      <c r="JMX378" s="10"/>
      <c r="JNE378" s="10"/>
      <c r="JNF378" s="10"/>
      <c r="JNM378" s="10"/>
      <c r="JNN378" s="10"/>
      <c r="JNU378" s="10"/>
      <c r="JNV378" s="10"/>
      <c r="JOC378" s="10"/>
      <c r="JOD378" s="10"/>
      <c r="JOK378" s="10"/>
      <c r="JOL378" s="10"/>
      <c r="JOS378" s="10"/>
      <c r="JOT378" s="10"/>
      <c r="JPA378" s="10"/>
      <c r="JPB378" s="10"/>
      <c r="JPI378" s="10"/>
      <c r="JPJ378" s="10"/>
      <c r="JPQ378" s="10"/>
      <c r="JPR378" s="10"/>
      <c r="JPY378" s="10"/>
      <c r="JPZ378" s="10"/>
      <c r="JQG378" s="10"/>
      <c r="JQH378" s="10"/>
      <c r="JQO378" s="10"/>
      <c r="JQP378" s="10"/>
      <c r="JQW378" s="10"/>
      <c r="JQX378" s="10"/>
      <c r="JRE378" s="10"/>
      <c r="JRF378" s="10"/>
      <c r="JRM378" s="10"/>
      <c r="JRN378" s="10"/>
      <c r="JRU378" s="10"/>
      <c r="JRV378" s="10"/>
      <c r="JSC378" s="10"/>
      <c r="JSD378" s="10"/>
      <c r="JSK378" s="10"/>
      <c r="JSL378" s="10"/>
      <c r="JSS378" s="10"/>
      <c r="JST378" s="10"/>
      <c r="JTA378" s="10"/>
      <c r="JTB378" s="10"/>
      <c r="JTI378" s="10"/>
      <c r="JTJ378" s="10"/>
      <c r="JTQ378" s="10"/>
      <c r="JTR378" s="10"/>
      <c r="JTY378" s="10"/>
      <c r="JTZ378" s="10"/>
      <c r="JUG378" s="10"/>
      <c r="JUH378" s="10"/>
      <c r="JUO378" s="10"/>
      <c r="JUP378" s="10"/>
      <c r="JUW378" s="10"/>
      <c r="JUX378" s="10"/>
      <c r="JVE378" s="10"/>
      <c r="JVF378" s="10"/>
      <c r="JVM378" s="10"/>
      <c r="JVN378" s="10"/>
      <c r="JVU378" s="10"/>
      <c r="JVV378" s="10"/>
      <c r="JWC378" s="10"/>
      <c r="JWD378" s="10"/>
      <c r="JWK378" s="10"/>
      <c r="JWL378" s="10"/>
      <c r="JWS378" s="10"/>
      <c r="JWT378" s="10"/>
      <c r="JXA378" s="10"/>
      <c r="JXB378" s="10"/>
      <c r="JXI378" s="10"/>
      <c r="JXJ378" s="10"/>
      <c r="JXQ378" s="10"/>
      <c r="JXR378" s="10"/>
      <c r="JXY378" s="10"/>
      <c r="JXZ378" s="10"/>
      <c r="JYG378" s="10"/>
      <c r="JYH378" s="10"/>
      <c r="JYO378" s="10"/>
      <c r="JYP378" s="10"/>
      <c r="JYW378" s="10"/>
      <c r="JYX378" s="10"/>
      <c r="JZE378" s="10"/>
      <c r="JZF378" s="10"/>
      <c r="JZM378" s="10"/>
      <c r="JZN378" s="10"/>
      <c r="JZU378" s="10"/>
      <c r="JZV378" s="10"/>
      <c r="KAC378" s="10"/>
      <c r="KAD378" s="10"/>
      <c r="KAK378" s="10"/>
      <c r="KAL378" s="10"/>
      <c r="KAS378" s="10"/>
      <c r="KAT378" s="10"/>
      <c r="KBA378" s="10"/>
      <c r="KBB378" s="10"/>
      <c r="KBI378" s="10"/>
      <c r="KBJ378" s="10"/>
      <c r="KBQ378" s="10"/>
      <c r="KBR378" s="10"/>
      <c r="KBY378" s="10"/>
      <c r="KBZ378" s="10"/>
      <c r="KCG378" s="10"/>
      <c r="KCH378" s="10"/>
      <c r="KCO378" s="10"/>
      <c r="KCP378" s="10"/>
      <c r="KCW378" s="10"/>
      <c r="KCX378" s="10"/>
      <c r="KDE378" s="10"/>
      <c r="KDF378" s="10"/>
      <c r="KDM378" s="10"/>
      <c r="KDN378" s="10"/>
      <c r="KDU378" s="10"/>
      <c r="KDV378" s="10"/>
      <c r="KEC378" s="10"/>
      <c r="KED378" s="10"/>
      <c r="KEK378" s="10"/>
      <c r="KEL378" s="10"/>
      <c r="KES378" s="10"/>
      <c r="KET378" s="10"/>
      <c r="KFA378" s="10"/>
      <c r="KFB378" s="10"/>
      <c r="KFI378" s="10"/>
      <c r="KFJ378" s="10"/>
      <c r="KFQ378" s="10"/>
      <c r="KFR378" s="10"/>
      <c r="KFY378" s="10"/>
      <c r="KFZ378" s="10"/>
      <c r="KGG378" s="10"/>
      <c r="KGH378" s="10"/>
      <c r="KGO378" s="10"/>
      <c r="KGP378" s="10"/>
      <c r="KGW378" s="10"/>
      <c r="KGX378" s="10"/>
      <c r="KHE378" s="10"/>
      <c r="KHF378" s="10"/>
      <c r="KHM378" s="10"/>
      <c r="KHN378" s="10"/>
      <c r="KHU378" s="10"/>
      <c r="KHV378" s="10"/>
      <c r="KIC378" s="10"/>
      <c r="KID378" s="10"/>
      <c r="KIK378" s="10"/>
      <c r="KIL378" s="10"/>
      <c r="KIS378" s="10"/>
      <c r="KIT378" s="10"/>
      <c r="KJA378" s="10"/>
      <c r="KJB378" s="10"/>
      <c r="KJI378" s="10"/>
      <c r="KJJ378" s="10"/>
      <c r="KJQ378" s="10"/>
      <c r="KJR378" s="10"/>
      <c r="KJY378" s="10"/>
      <c r="KJZ378" s="10"/>
      <c r="KKG378" s="10"/>
      <c r="KKH378" s="10"/>
      <c r="KKO378" s="10"/>
      <c r="KKP378" s="10"/>
      <c r="KKW378" s="10"/>
      <c r="KKX378" s="10"/>
      <c r="KLE378" s="10"/>
      <c r="KLF378" s="10"/>
      <c r="KLM378" s="10"/>
      <c r="KLN378" s="10"/>
      <c r="KLU378" s="10"/>
      <c r="KLV378" s="10"/>
      <c r="KMC378" s="10"/>
      <c r="KMD378" s="10"/>
      <c r="KMK378" s="10"/>
      <c r="KML378" s="10"/>
      <c r="KMS378" s="10"/>
      <c r="KMT378" s="10"/>
      <c r="KNA378" s="10"/>
      <c r="KNB378" s="10"/>
      <c r="KNI378" s="10"/>
      <c r="KNJ378" s="10"/>
      <c r="KNQ378" s="10"/>
      <c r="KNR378" s="10"/>
      <c r="KNY378" s="10"/>
      <c r="KNZ378" s="10"/>
      <c r="KOG378" s="10"/>
      <c r="KOH378" s="10"/>
      <c r="KOO378" s="10"/>
      <c r="KOP378" s="10"/>
      <c r="KOW378" s="10"/>
      <c r="KOX378" s="10"/>
      <c r="KPE378" s="10"/>
      <c r="KPF378" s="10"/>
      <c r="KPM378" s="10"/>
      <c r="KPN378" s="10"/>
      <c r="KPU378" s="10"/>
      <c r="KPV378" s="10"/>
      <c r="KQC378" s="10"/>
      <c r="KQD378" s="10"/>
      <c r="KQK378" s="10"/>
      <c r="KQL378" s="10"/>
      <c r="KQS378" s="10"/>
      <c r="KQT378" s="10"/>
      <c r="KRA378" s="10"/>
      <c r="KRB378" s="10"/>
      <c r="KRI378" s="10"/>
      <c r="KRJ378" s="10"/>
      <c r="KRQ378" s="10"/>
      <c r="KRR378" s="10"/>
      <c r="KRY378" s="10"/>
      <c r="KRZ378" s="10"/>
      <c r="KSG378" s="10"/>
      <c r="KSH378" s="10"/>
      <c r="KSO378" s="10"/>
      <c r="KSP378" s="10"/>
      <c r="KSW378" s="10"/>
      <c r="KSX378" s="10"/>
      <c r="KTE378" s="10"/>
      <c r="KTF378" s="10"/>
      <c r="KTM378" s="10"/>
      <c r="KTN378" s="10"/>
      <c r="KTU378" s="10"/>
      <c r="KTV378" s="10"/>
      <c r="KUC378" s="10"/>
      <c r="KUD378" s="10"/>
      <c r="KUK378" s="10"/>
      <c r="KUL378" s="10"/>
      <c r="KUS378" s="10"/>
      <c r="KUT378" s="10"/>
      <c r="KVA378" s="10"/>
      <c r="KVB378" s="10"/>
      <c r="KVI378" s="10"/>
      <c r="KVJ378" s="10"/>
      <c r="KVQ378" s="10"/>
      <c r="KVR378" s="10"/>
      <c r="KVY378" s="10"/>
      <c r="KVZ378" s="10"/>
      <c r="KWG378" s="10"/>
      <c r="KWH378" s="10"/>
      <c r="KWO378" s="10"/>
      <c r="KWP378" s="10"/>
      <c r="KWW378" s="10"/>
      <c r="KWX378" s="10"/>
      <c r="KXE378" s="10"/>
      <c r="KXF378" s="10"/>
      <c r="KXM378" s="10"/>
      <c r="KXN378" s="10"/>
      <c r="KXU378" s="10"/>
      <c r="KXV378" s="10"/>
      <c r="KYC378" s="10"/>
      <c r="KYD378" s="10"/>
      <c r="KYK378" s="10"/>
      <c r="KYL378" s="10"/>
      <c r="KYS378" s="10"/>
      <c r="KYT378" s="10"/>
      <c r="KZA378" s="10"/>
      <c r="KZB378" s="10"/>
      <c r="KZI378" s="10"/>
      <c r="KZJ378" s="10"/>
      <c r="KZQ378" s="10"/>
      <c r="KZR378" s="10"/>
      <c r="KZY378" s="10"/>
      <c r="KZZ378" s="10"/>
      <c r="LAG378" s="10"/>
      <c r="LAH378" s="10"/>
      <c r="LAO378" s="10"/>
      <c r="LAP378" s="10"/>
      <c r="LAW378" s="10"/>
      <c r="LAX378" s="10"/>
      <c r="LBE378" s="10"/>
      <c r="LBF378" s="10"/>
      <c r="LBM378" s="10"/>
      <c r="LBN378" s="10"/>
      <c r="LBU378" s="10"/>
      <c r="LBV378" s="10"/>
      <c r="LCC378" s="10"/>
      <c r="LCD378" s="10"/>
      <c r="LCK378" s="10"/>
      <c r="LCL378" s="10"/>
      <c r="LCS378" s="10"/>
      <c r="LCT378" s="10"/>
      <c r="LDA378" s="10"/>
      <c r="LDB378" s="10"/>
      <c r="LDI378" s="10"/>
      <c r="LDJ378" s="10"/>
      <c r="LDQ378" s="10"/>
      <c r="LDR378" s="10"/>
      <c r="LDY378" s="10"/>
      <c r="LDZ378" s="10"/>
      <c r="LEG378" s="10"/>
      <c r="LEH378" s="10"/>
      <c r="LEO378" s="10"/>
      <c r="LEP378" s="10"/>
      <c r="LEW378" s="10"/>
      <c r="LEX378" s="10"/>
      <c r="LFE378" s="10"/>
      <c r="LFF378" s="10"/>
      <c r="LFM378" s="10"/>
      <c r="LFN378" s="10"/>
      <c r="LFU378" s="10"/>
      <c r="LFV378" s="10"/>
      <c r="LGC378" s="10"/>
      <c r="LGD378" s="10"/>
      <c r="LGK378" s="10"/>
      <c r="LGL378" s="10"/>
      <c r="LGS378" s="10"/>
      <c r="LGT378" s="10"/>
      <c r="LHA378" s="10"/>
      <c r="LHB378" s="10"/>
      <c r="LHI378" s="10"/>
      <c r="LHJ378" s="10"/>
      <c r="LHQ378" s="10"/>
      <c r="LHR378" s="10"/>
      <c r="LHY378" s="10"/>
      <c r="LHZ378" s="10"/>
      <c r="LIG378" s="10"/>
      <c r="LIH378" s="10"/>
      <c r="LIO378" s="10"/>
      <c r="LIP378" s="10"/>
      <c r="LIW378" s="10"/>
      <c r="LIX378" s="10"/>
      <c r="LJE378" s="10"/>
      <c r="LJF378" s="10"/>
      <c r="LJM378" s="10"/>
      <c r="LJN378" s="10"/>
      <c r="LJU378" s="10"/>
      <c r="LJV378" s="10"/>
      <c r="LKC378" s="10"/>
      <c r="LKD378" s="10"/>
      <c r="LKK378" s="10"/>
      <c r="LKL378" s="10"/>
      <c r="LKS378" s="10"/>
      <c r="LKT378" s="10"/>
      <c r="LLA378" s="10"/>
      <c r="LLB378" s="10"/>
      <c r="LLI378" s="10"/>
      <c r="LLJ378" s="10"/>
      <c r="LLQ378" s="10"/>
      <c r="LLR378" s="10"/>
      <c r="LLY378" s="10"/>
      <c r="LLZ378" s="10"/>
      <c r="LMG378" s="10"/>
      <c r="LMH378" s="10"/>
      <c r="LMO378" s="10"/>
      <c r="LMP378" s="10"/>
      <c r="LMW378" s="10"/>
      <c r="LMX378" s="10"/>
      <c r="LNE378" s="10"/>
      <c r="LNF378" s="10"/>
      <c r="LNM378" s="10"/>
      <c r="LNN378" s="10"/>
      <c r="LNU378" s="10"/>
      <c r="LNV378" s="10"/>
      <c r="LOC378" s="10"/>
      <c r="LOD378" s="10"/>
      <c r="LOK378" s="10"/>
      <c r="LOL378" s="10"/>
      <c r="LOS378" s="10"/>
      <c r="LOT378" s="10"/>
      <c r="LPA378" s="10"/>
      <c r="LPB378" s="10"/>
      <c r="LPI378" s="10"/>
      <c r="LPJ378" s="10"/>
      <c r="LPQ378" s="10"/>
      <c r="LPR378" s="10"/>
      <c r="LPY378" s="10"/>
      <c r="LPZ378" s="10"/>
      <c r="LQG378" s="10"/>
      <c r="LQH378" s="10"/>
      <c r="LQO378" s="10"/>
      <c r="LQP378" s="10"/>
      <c r="LQW378" s="10"/>
      <c r="LQX378" s="10"/>
      <c r="LRE378" s="10"/>
      <c r="LRF378" s="10"/>
      <c r="LRM378" s="10"/>
      <c r="LRN378" s="10"/>
      <c r="LRU378" s="10"/>
      <c r="LRV378" s="10"/>
      <c r="LSC378" s="10"/>
      <c r="LSD378" s="10"/>
      <c r="LSK378" s="10"/>
      <c r="LSL378" s="10"/>
      <c r="LSS378" s="10"/>
      <c r="LST378" s="10"/>
      <c r="LTA378" s="10"/>
      <c r="LTB378" s="10"/>
      <c r="LTI378" s="10"/>
      <c r="LTJ378" s="10"/>
      <c r="LTQ378" s="10"/>
      <c r="LTR378" s="10"/>
      <c r="LTY378" s="10"/>
      <c r="LTZ378" s="10"/>
      <c r="LUG378" s="10"/>
      <c r="LUH378" s="10"/>
      <c r="LUO378" s="10"/>
      <c r="LUP378" s="10"/>
      <c r="LUW378" s="10"/>
      <c r="LUX378" s="10"/>
      <c r="LVE378" s="10"/>
      <c r="LVF378" s="10"/>
      <c r="LVM378" s="10"/>
      <c r="LVN378" s="10"/>
      <c r="LVU378" s="10"/>
      <c r="LVV378" s="10"/>
      <c r="LWC378" s="10"/>
      <c r="LWD378" s="10"/>
      <c r="LWK378" s="10"/>
      <c r="LWL378" s="10"/>
      <c r="LWS378" s="10"/>
      <c r="LWT378" s="10"/>
      <c r="LXA378" s="10"/>
      <c r="LXB378" s="10"/>
      <c r="LXI378" s="10"/>
      <c r="LXJ378" s="10"/>
      <c r="LXQ378" s="10"/>
      <c r="LXR378" s="10"/>
      <c r="LXY378" s="10"/>
      <c r="LXZ378" s="10"/>
      <c r="LYG378" s="10"/>
      <c r="LYH378" s="10"/>
      <c r="LYO378" s="10"/>
      <c r="LYP378" s="10"/>
      <c r="LYW378" s="10"/>
      <c r="LYX378" s="10"/>
      <c r="LZE378" s="10"/>
      <c r="LZF378" s="10"/>
      <c r="LZM378" s="10"/>
      <c r="LZN378" s="10"/>
      <c r="LZU378" s="10"/>
      <c r="LZV378" s="10"/>
      <c r="MAC378" s="10"/>
      <c r="MAD378" s="10"/>
      <c r="MAK378" s="10"/>
      <c r="MAL378" s="10"/>
      <c r="MAS378" s="10"/>
      <c r="MAT378" s="10"/>
      <c r="MBA378" s="10"/>
      <c r="MBB378" s="10"/>
      <c r="MBI378" s="10"/>
      <c r="MBJ378" s="10"/>
      <c r="MBQ378" s="10"/>
      <c r="MBR378" s="10"/>
      <c r="MBY378" s="10"/>
      <c r="MBZ378" s="10"/>
      <c r="MCG378" s="10"/>
      <c r="MCH378" s="10"/>
      <c r="MCO378" s="10"/>
      <c r="MCP378" s="10"/>
      <c r="MCW378" s="10"/>
      <c r="MCX378" s="10"/>
      <c r="MDE378" s="10"/>
      <c r="MDF378" s="10"/>
      <c r="MDM378" s="10"/>
      <c r="MDN378" s="10"/>
      <c r="MDU378" s="10"/>
      <c r="MDV378" s="10"/>
      <c r="MEC378" s="10"/>
      <c r="MED378" s="10"/>
      <c r="MEK378" s="10"/>
      <c r="MEL378" s="10"/>
      <c r="MES378" s="10"/>
      <c r="MET378" s="10"/>
      <c r="MFA378" s="10"/>
      <c r="MFB378" s="10"/>
      <c r="MFI378" s="10"/>
      <c r="MFJ378" s="10"/>
      <c r="MFQ378" s="10"/>
      <c r="MFR378" s="10"/>
      <c r="MFY378" s="10"/>
      <c r="MFZ378" s="10"/>
      <c r="MGG378" s="10"/>
      <c r="MGH378" s="10"/>
      <c r="MGO378" s="10"/>
      <c r="MGP378" s="10"/>
      <c r="MGW378" s="10"/>
      <c r="MGX378" s="10"/>
      <c r="MHE378" s="10"/>
      <c r="MHF378" s="10"/>
      <c r="MHM378" s="10"/>
      <c r="MHN378" s="10"/>
      <c r="MHU378" s="10"/>
      <c r="MHV378" s="10"/>
      <c r="MIC378" s="10"/>
      <c r="MID378" s="10"/>
      <c r="MIK378" s="10"/>
      <c r="MIL378" s="10"/>
      <c r="MIS378" s="10"/>
      <c r="MIT378" s="10"/>
      <c r="MJA378" s="10"/>
      <c r="MJB378" s="10"/>
      <c r="MJI378" s="10"/>
      <c r="MJJ378" s="10"/>
      <c r="MJQ378" s="10"/>
      <c r="MJR378" s="10"/>
      <c r="MJY378" s="10"/>
      <c r="MJZ378" s="10"/>
      <c r="MKG378" s="10"/>
      <c r="MKH378" s="10"/>
      <c r="MKO378" s="10"/>
      <c r="MKP378" s="10"/>
      <c r="MKW378" s="10"/>
      <c r="MKX378" s="10"/>
      <c r="MLE378" s="10"/>
      <c r="MLF378" s="10"/>
      <c r="MLM378" s="10"/>
      <c r="MLN378" s="10"/>
      <c r="MLU378" s="10"/>
      <c r="MLV378" s="10"/>
      <c r="MMC378" s="10"/>
      <c r="MMD378" s="10"/>
      <c r="MMK378" s="10"/>
      <c r="MML378" s="10"/>
      <c r="MMS378" s="10"/>
      <c r="MMT378" s="10"/>
      <c r="MNA378" s="10"/>
      <c r="MNB378" s="10"/>
      <c r="MNI378" s="10"/>
      <c r="MNJ378" s="10"/>
      <c r="MNQ378" s="10"/>
      <c r="MNR378" s="10"/>
      <c r="MNY378" s="10"/>
      <c r="MNZ378" s="10"/>
      <c r="MOG378" s="10"/>
      <c r="MOH378" s="10"/>
      <c r="MOO378" s="10"/>
      <c r="MOP378" s="10"/>
      <c r="MOW378" s="10"/>
      <c r="MOX378" s="10"/>
      <c r="MPE378" s="10"/>
      <c r="MPF378" s="10"/>
      <c r="MPM378" s="10"/>
      <c r="MPN378" s="10"/>
      <c r="MPU378" s="10"/>
      <c r="MPV378" s="10"/>
      <c r="MQC378" s="10"/>
      <c r="MQD378" s="10"/>
      <c r="MQK378" s="10"/>
      <c r="MQL378" s="10"/>
      <c r="MQS378" s="10"/>
      <c r="MQT378" s="10"/>
      <c r="MRA378" s="10"/>
      <c r="MRB378" s="10"/>
      <c r="MRI378" s="10"/>
      <c r="MRJ378" s="10"/>
      <c r="MRQ378" s="10"/>
      <c r="MRR378" s="10"/>
      <c r="MRY378" s="10"/>
      <c r="MRZ378" s="10"/>
      <c r="MSG378" s="10"/>
      <c r="MSH378" s="10"/>
      <c r="MSO378" s="10"/>
      <c r="MSP378" s="10"/>
      <c r="MSW378" s="10"/>
      <c r="MSX378" s="10"/>
      <c r="MTE378" s="10"/>
      <c r="MTF378" s="10"/>
      <c r="MTM378" s="10"/>
      <c r="MTN378" s="10"/>
      <c r="MTU378" s="10"/>
      <c r="MTV378" s="10"/>
      <c r="MUC378" s="10"/>
      <c r="MUD378" s="10"/>
      <c r="MUK378" s="10"/>
      <c r="MUL378" s="10"/>
      <c r="MUS378" s="10"/>
      <c r="MUT378" s="10"/>
      <c r="MVA378" s="10"/>
      <c r="MVB378" s="10"/>
      <c r="MVI378" s="10"/>
      <c r="MVJ378" s="10"/>
      <c r="MVQ378" s="10"/>
      <c r="MVR378" s="10"/>
      <c r="MVY378" s="10"/>
      <c r="MVZ378" s="10"/>
      <c r="MWG378" s="10"/>
      <c r="MWH378" s="10"/>
      <c r="MWO378" s="10"/>
      <c r="MWP378" s="10"/>
      <c r="MWW378" s="10"/>
      <c r="MWX378" s="10"/>
      <c r="MXE378" s="10"/>
      <c r="MXF378" s="10"/>
      <c r="MXM378" s="10"/>
      <c r="MXN378" s="10"/>
      <c r="MXU378" s="10"/>
      <c r="MXV378" s="10"/>
      <c r="MYC378" s="10"/>
      <c r="MYD378" s="10"/>
      <c r="MYK378" s="10"/>
      <c r="MYL378" s="10"/>
      <c r="MYS378" s="10"/>
      <c r="MYT378" s="10"/>
      <c r="MZA378" s="10"/>
      <c r="MZB378" s="10"/>
      <c r="MZI378" s="10"/>
      <c r="MZJ378" s="10"/>
      <c r="MZQ378" s="10"/>
      <c r="MZR378" s="10"/>
      <c r="MZY378" s="10"/>
      <c r="MZZ378" s="10"/>
      <c r="NAG378" s="10"/>
      <c r="NAH378" s="10"/>
      <c r="NAO378" s="10"/>
      <c r="NAP378" s="10"/>
      <c r="NAW378" s="10"/>
      <c r="NAX378" s="10"/>
      <c r="NBE378" s="10"/>
      <c r="NBF378" s="10"/>
      <c r="NBM378" s="10"/>
      <c r="NBN378" s="10"/>
      <c r="NBU378" s="10"/>
      <c r="NBV378" s="10"/>
      <c r="NCC378" s="10"/>
      <c r="NCD378" s="10"/>
      <c r="NCK378" s="10"/>
      <c r="NCL378" s="10"/>
      <c r="NCS378" s="10"/>
      <c r="NCT378" s="10"/>
      <c r="NDA378" s="10"/>
      <c r="NDB378" s="10"/>
      <c r="NDI378" s="10"/>
      <c r="NDJ378" s="10"/>
      <c r="NDQ378" s="10"/>
      <c r="NDR378" s="10"/>
      <c r="NDY378" s="10"/>
      <c r="NDZ378" s="10"/>
      <c r="NEG378" s="10"/>
      <c r="NEH378" s="10"/>
      <c r="NEO378" s="10"/>
      <c r="NEP378" s="10"/>
      <c r="NEW378" s="10"/>
      <c r="NEX378" s="10"/>
      <c r="NFE378" s="10"/>
      <c r="NFF378" s="10"/>
      <c r="NFM378" s="10"/>
      <c r="NFN378" s="10"/>
      <c r="NFU378" s="10"/>
      <c r="NFV378" s="10"/>
      <c r="NGC378" s="10"/>
      <c r="NGD378" s="10"/>
      <c r="NGK378" s="10"/>
      <c r="NGL378" s="10"/>
      <c r="NGS378" s="10"/>
      <c r="NGT378" s="10"/>
      <c r="NHA378" s="10"/>
      <c r="NHB378" s="10"/>
      <c r="NHI378" s="10"/>
      <c r="NHJ378" s="10"/>
      <c r="NHQ378" s="10"/>
      <c r="NHR378" s="10"/>
      <c r="NHY378" s="10"/>
      <c r="NHZ378" s="10"/>
      <c r="NIG378" s="10"/>
      <c r="NIH378" s="10"/>
      <c r="NIO378" s="10"/>
      <c r="NIP378" s="10"/>
      <c r="NIW378" s="10"/>
      <c r="NIX378" s="10"/>
      <c r="NJE378" s="10"/>
      <c r="NJF378" s="10"/>
      <c r="NJM378" s="10"/>
      <c r="NJN378" s="10"/>
      <c r="NJU378" s="10"/>
      <c r="NJV378" s="10"/>
      <c r="NKC378" s="10"/>
      <c r="NKD378" s="10"/>
      <c r="NKK378" s="10"/>
      <c r="NKL378" s="10"/>
      <c r="NKS378" s="10"/>
      <c r="NKT378" s="10"/>
      <c r="NLA378" s="10"/>
      <c r="NLB378" s="10"/>
      <c r="NLI378" s="10"/>
      <c r="NLJ378" s="10"/>
      <c r="NLQ378" s="10"/>
      <c r="NLR378" s="10"/>
      <c r="NLY378" s="10"/>
      <c r="NLZ378" s="10"/>
      <c r="NMG378" s="10"/>
      <c r="NMH378" s="10"/>
      <c r="NMO378" s="10"/>
      <c r="NMP378" s="10"/>
      <c r="NMW378" s="10"/>
      <c r="NMX378" s="10"/>
      <c r="NNE378" s="10"/>
      <c r="NNF378" s="10"/>
      <c r="NNM378" s="10"/>
      <c r="NNN378" s="10"/>
      <c r="NNU378" s="10"/>
      <c r="NNV378" s="10"/>
      <c r="NOC378" s="10"/>
      <c r="NOD378" s="10"/>
      <c r="NOK378" s="10"/>
      <c r="NOL378" s="10"/>
      <c r="NOS378" s="10"/>
      <c r="NOT378" s="10"/>
      <c r="NPA378" s="10"/>
      <c r="NPB378" s="10"/>
      <c r="NPI378" s="10"/>
      <c r="NPJ378" s="10"/>
      <c r="NPQ378" s="10"/>
      <c r="NPR378" s="10"/>
      <c r="NPY378" s="10"/>
      <c r="NPZ378" s="10"/>
      <c r="NQG378" s="10"/>
      <c r="NQH378" s="10"/>
      <c r="NQO378" s="10"/>
      <c r="NQP378" s="10"/>
      <c r="NQW378" s="10"/>
      <c r="NQX378" s="10"/>
      <c r="NRE378" s="10"/>
      <c r="NRF378" s="10"/>
      <c r="NRM378" s="10"/>
      <c r="NRN378" s="10"/>
      <c r="NRU378" s="10"/>
      <c r="NRV378" s="10"/>
      <c r="NSC378" s="10"/>
      <c r="NSD378" s="10"/>
      <c r="NSK378" s="10"/>
      <c r="NSL378" s="10"/>
      <c r="NSS378" s="10"/>
      <c r="NST378" s="10"/>
      <c r="NTA378" s="10"/>
      <c r="NTB378" s="10"/>
      <c r="NTI378" s="10"/>
      <c r="NTJ378" s="10"/>
      <c r="NTQ378" s="10"/>
      <c r="NTR378" s="10"/>
      <c r="NTY378" s="10"/>
      <c r="NTZ378" s="10"/>
      <c r="NUG378" s="10"/>
      <c r="NUH378" s="10"/>
      <c r="NUO378" s="10"/>
      <c r="NUP378" s="10"/>
      <c r="NUW378" s="10"/>
      <c r="NUX378" s="10"/>
      <c r="NVE378" s="10"/>
      <c r="NVF378" s="10"/>
      <c r="NVM378" s="10"/>
      <c r="NVN378" s="10"/>
      <c r="NVU378" s="10"/>
      <c r="NVV378" s="10"/>
      <c r="NWC378" s="10"/>
      <c r="NWD378" s="10"/>
      <c r="NWK378" s="10"/>
      <c r="NWL378" s="10"/>
      <c r="NWS378" s="10"/>
      <c r="NWT378" s="10"/>
      <c r="NXA378" s="10"/>
      <c r="NXB378" s="10"/>
      <c r="NXI378" s="10"/>
      <c r="NXJ378" s="10"/>
      <c r="NXQ378" s="10"/>
      <c r="NXR378" s="10"/>
      <c r="NXY378" s="10"/>
      <c r="NXZ378" s="10"/>
      <c r="NYG378" s="10"/>
      <c r="NYH378" s="10"/>
      <c r="NYO378" s="10"/>
      <c r="NYP378" s="10"/>
      <c r="NYW378" s="10"/>
      <c r="NYX378" s="10"/>
      <c r="NZE378" s="10"/>
      <c r="NZF378" s="10"/>
      <c r="NZM378" s="10"/>
      <c r="NZN378" s="10"/>
      <c r="NZU378" s="10"/>
      <c r="NZV378" s="10"/>
      <c r="OAC378" s="10"/>
      <c r="OAD378" s="10"/>
      <c r="OAK378" s="10"/>
      <c r="OAL378" s="10"/>
      <c r="OAS378" s="10"/>
      <c r="OAT378" s="10"/>
      <c r="OBA378" s="10"/>
      <c r="OBB378" s="10"/>
      <c r="OBI378" s="10"/>
      <c r="OBJ378" s="10"/>
      <c r="OBQ378" s="10"/>
      <c r="OBR378" s="10"/>
      <c r="OBY378" s="10"/>
      <c r="OBZ378" s="10"/>
      <c r="OCG378" s="10"/>
      <c r="OCH378" s="10"/>
      <c r="OCO378" s="10"/>
      <c r="OCP378" s="10"/>
      <c r="OCW378" s="10"/>
      <c r="OCX378" s="10"/>
      <c r="ODE378" s="10"/>
      <c r="ODF378" s="10"/>
      <c r="ODM378" s="10"/>
      <c r="ODN378" s="10"/>
      <c r="ODU378" s="10"/>
      <c r="ODV378" s="10"/>
      <c r="OEC378" s="10"/>
      <c r="OED378" s="10"/>
      <c r="OEK378" s="10"/>
      <c r="OEL378" s="10"/>
      <c r="OES378" s="10"/>
      <c r="OET378" s="10"/>
      <c r="OFA378" s="10"/>
      <c r="OFB378" s="10"/>
      <c r="OFI378" s="10"/>
      <c r="OFJ378" s="10"/>
      <c r="OFQ378" s="10"/>
      <c r="OFR378" s="10"/>
      <c r="OFY378" s="10"/>
      <c r="OFZ378" s="10"/>
      <c r="OGG378" s="10"/>
      <c r="OGH378" s="10"/>
      <c r="OGO378" s="10"/>
      <c r="OGP378" s="10"/>
      <c r="OGW378" s="10"/>
      <c r="OGX378" s="10"/>
      <c r="OHE378" s="10"/>
      <c r="OHF378" s="10"/>
      <c r="OHM378" s="10"/>
      <c r="OHN378" s="10"/>
      <c r="OHU378" s="10"/>
      <c r="OHV378" s="10"/>
      <c r="OIC378" s="10"/>
      <c r="OID378" s="10"/>
      <c r="OIK378" s="10"/>
      <c r="OIL378" s="10"/>
      <c r="OIS378" s="10"/>
      <c r="OIT378" s="10"/>
      <c r="OJA378" s="10"/>
      <c r="OJB378" s="10"/>
      <c r="OJI378" s="10"/>
      <c r="OJJ378" s="10"/>
      <c r="OJQ378" s="10"/>
      <c r="OJR378" s="10"/>
      <c r="OJY378" s="10"/>
      <c r="OJZ378" s="10"/>
      <c r="OKG378" s="10"/>
      <c r="OKH378" s="10"/>
      <c r="OKO378" s="10"/>
      <c r="OKP378" s="10"/>
      <c r="OKW378" s="10"/>
      <c r="OKX378" s="10"/>
      <c r="OLE378" s="10"/>
      <c r="OLF378" s="10"/>
      <c r="OLM378" s="10"/>
      <c r="OLN378" s="10"/>
      <c r="OLU378" s="10"/>
      <c r="OLV378" s="10"/>
      <c r="OMC378" s="10"/>
      <c r="OMD378" s="10"/>
      <c r="OMK378" s="10"/>
      <c r="OML378" s="10"/>
      <c r="OMS378" s="10"/>
      <c r="OMT378" s="10"/>
      <c r="ONA378" s="10"/>
      <c r="ONB378" s="10"/>
      <c r="ONI378" s="10"/>
      <c r="ONJ378" s="10"/>
      <c r="ONQ378" s="10"/>
      <c r="ONR378" s="10"/>
      <c r="ONY378" s="10"/>
      <c r="ONZ378" s="10"/>
      <c r="OOG378" s="10"/>
      <c r="OOH378" s="10"/>
      <c r="OOO378" s="10"/>
      <c r="OOP378" s="10"/>
      <c r="OOW378" s="10"/>
      <c r="OOX378" s="10"/>
      <c r="OPE378" s="10"/>
      <c r="OPF378" s="10"/>
      <c r="OPM378" s="10"/>
      <c r="OPN378" s="10"/>
      <c r="OPU378" s="10"/>
      <c r="OPV378" s="10"/>
      <c r="OQC378" s="10"/>
      <c r="OQD378" s="10"/>
      <c r="OQK378" s="10"/>
      <c r="OQL378" s="10"/>
      <c r="OQS378" s="10"/>
      <c r="OQT378" s="10"/>
      <c r="ORA378" s="10"/>
      <c r="ORB378" s="10"/>
      <c r="ORI378" s="10"/>
      <c r="ORJ378" s="10"/>
      <c r="ORQ378" s="10"/>
      <c r="ORR378" s="10"/>
      <c r="ORY378" s="10"/>
      <c r="ORZ378" s="10"/>
      <c r="OSG378" s="10"/>
      <c r="OSH378" s="10"/>
      <c r="OSO378" s="10"/>
      <c r="OSP378" s="10"/>
      <c r="OSW378" s="10"/>
      <c r="OSX378" s="10"/>
      <c r="OTE378" s="10"/>
      <c r="OTF378" s="10"/>
      <c r="OTM378" s="10"/>
      <c r="OTN378" s="10"/>
      <c r="OTU378" s="10"/>
      <c r="OTV378" s="10"/>
      <c r="OUC378" s="10"/>
      <c r="OUD378" s="10"/>
      <c r="OUK378" s="10"/>
      <c r="OUL378" s="10"/>
      <c r="OUS378" s="10"/>
      <c r="OUT378" s="10"/>
      <c r="OVA378" s="10"/>
      <c r="OVB378" s="10"/>
      <c r="OVI378" s="10"/>
      <c r="OVJ378" s="10"/>
      <c r="OVQ378" s="10"/>
      <c r="OVR378" s="10"/>
      <c r="OVY378" s="10"/>
      <c r="OVZ378" s="10"/>
      <c r="OWG378" s="10"/>
      <c r="OWH378" s="10"/>
      <c r="OWO378" s="10"/>
      <c r="OWP378" s="10"/>
      <c r="OWW378" s="10"/>
      <c r="OWX378" s="10"/>
      <c r="OXE378" s="10"/>
      <c r="OXF378" s="10"/>
      <c r="OXM378" s="10"/>
      <c r="OXN378" s="10"/>
      <c r="OXU378" s="10"/>
      <c r="OXV378" s="10"/>
      <c r="OYC378" s="10"/>
      <c r="OYD378" s="10"/>
      <c r="OYK378" s="10"/>
      <c r="OYL378" s="10"/>
      <c r="OYS378" s="10"/>
      <c r="OYT378" s="10"/>
      <c r="OZA378" s="10"/>
      <c r="OZB378" s="10"/>
      <c r="OZI378" s="10"/>
      <c r="OZJ378" s="10"/>
      <c r="OZQ378" s="10"/>
      <c r="OZR378" s="10"/>
      <c r="OZY378" s="10"/>
      <c r="OZZ378" s="10"/>
      <c r="PAG378" s="10"/>
      <c r="PAH378" s="10"/>
      <c r="PAO378" s="10"/>
      <c r="PAP378" s="10"/>
      <c r="PAW378" s="10"/>
      <c r="PAX378" s="10"/>
      <c r="PBE378" s="10"/>
      <c r="PBF378" s="10"/>
      <c r="PBM378" s="10"/>
      <c r="PBN378" s="10"/>
      <c r="PBU378" s="10"/>
      <c r="PBV378" s="10"/>
      <c r="PCC378" s="10"/>
      <c r="PCD378" s="10"/>
      <c r="PCK378" s="10"/>
      <c r="PCL378" s="10"/>
      <c r="PCS378" s="10"/>
      <c r="PCT378" s="10"/>
      <c r="PDA378" s="10"/>
      <c r="PDB378" s="10"/>
      <c r="PDI378" s="10"/>
      <c r="PDJ378" s="10"/>
      <c r="PDQ378" s="10"/>
      <c r="PDR378" s="10"/>
      <c r="PDY378" s="10"/>
      <c r="PDZ378" s="10"/>
      <c r="PEG378" s="10"/>
      <c r="PEH378" s="10"/>
      <c r="PEO378" s="10"/>
      <c r="PEP378" s="10"/>
      <c r="PEW378" s="10"/>
      <c r="PEX378" s="10"/>
      <c r="PFE378" s="10"/>
      <c r="PFF378" s="10"/>
      <c r="PFM378" s="10"/>
      <c r="PFN378" s="10"/>
      <c r="PFU378" s="10"/>
      <c r="PFV378" s="10"/>
      <c r="PGC378" s="10"/>
      <c r="PGD378" s="10"/>
      <c r="PGK378" s="10"/>
      <c r="PGL378" s="10"/>
      <c r="PGS378" s="10"/>
      <c r="PGT378" s="10"/>
      <c r="PHA378" s="10"/>
      <c r="PHB378" s="10"/>
      <c r="PHI378" s="10"/>
      <c r="PHJ378" s="10"/>
      <c r="PHQ378" s="10"/>
      <c r="PHR378" s="10"/>
      <c r="PHY378" s="10"/>
      <c r="PHZ378" s="10"/>
      <c r="PIG378" s="10"/>
      <c r="PIH378" s="10"/>
      <c r="PIO378" s="10"/>
      <c r="PIP378" s="10"/>
      <c r="PIW378" s="10"/>
      <c r="PIX378" s="10"/>
      <c r="PJE378" s="10"/>
      <c r="PJF378" s="10"/>
      <c r="PJM378" s="10"/>
      <c r="PJN378" s="10"/>
      <c r="PJU378" s="10"/>
      <c r="PJV378" s="10"/>
      <c r="PKC378" s="10"/>
      <c r="PKD378" s="10"/>
      <c r="PKK378" s="10"/>
      <c r="PKL378" s="10"/>
      <c r="PKS378" s="10"/>
      <c r="PKT378" s="10"/>
      <c r="PLA378" s="10"/>
      <c r="PLB378" s="10"/>
      <c r="PLI378" s="10"/>
      <c r="PLJ378" s="10"/>
      <c r="PLQ378" s="10"/>
      <c r="PLR378" s="10"/>
      <c r="PLY378" s="10"/>
      <c r="PLZ378" s="10"/>
      <c r="PMG378" s="10"/>
      <c r="PMH378" s="10"/>
      <c r="PMO378" s="10"/>
      <c r="PMP378" s="10"/>
      <c r="PMW378" s="10"/>
      <c r="PMX378" s="10"/>
      <c r="PNE378" s="10"/>
      <c r="PNF378" s="10"/>
      <c r="PNM378" s="10"/>
      <c r="PNN378" s="10"/>
      <c r="PNU378" s="10"/>
      <c r="PNV378" s="10"/>
      <c r="POC378" s="10"/>
      <c r="POD378" s="10"/>
      <c r="POK378" s="10"/>
      <c r="POL378" s="10"/>
      <c r="POS378" s="10"/>
      <c r="POT378" s="10"/>
      <c r="PPA378" s="10"/>
      <c r="PPB378" s="10"/>
      <c r="PPI378" s="10"/>
      <c r="PPJ378" s="10"/>
      <c r="PPQ378" s="10"/>
      <c r="PPR378" s="10"/>
      <c r="PPY378" s="10"/>
      <c r="PPZ378" s="10"/>
      <c r="PQG378" s="10"/>
      <c r="PQH378" s="10"/>
      <c r="PQO378" s="10"/>
      <c r="PQP378" s="10"/>
      <c r="PQW378" s="10"/>
      <c r="PQX378" s="10"/>
      <c r="PRE378" s="10"/>
      <c r="PRF378" s="10"/>
      <c r="PRM378" s="10"/>
      <c r="PRN378" s="10"/>
      <c r="PRU378" s="10"/>
      <c r="PRV378" s="10"/>
      <c r="PSC378" s="10"/>
      <c r="PSD378" s="10"/>
      <c r="PSK378" s="10"/>
      <c r="PSL378" s="10"/>
      <c r="PSS378" s="10"/>
      <c r="PST378" s="10"/>
      <c r="PTA378" s="10"/>
      <c r="PTB378" s="10"/>
      <c r="PTI378" s="10"/>
      <c r="PTJ378" s="10"/>
      <c r="PTQ378" s="10"/>
      <c r="PTR378" s="10"/>
      <c r="PTY378" s="10"/>
      <c r="PTZ378" s="10"/>
      <c r="PUG378" s="10"/>
      <c r="PUH378" s="10"/>
      <c r="PUO378" s="10"/>
      <c r="PUP378" s="10"/>
      <c r="PUW378" s="10"/>
      <c r="PUX378" s="10"/>
      <c r="PVE378" s="10"/>
      <c r="PVF378" s="10"/>
      <c r="PVM378" s="10"/>
      <c r="PVN378" s="10"/>
      <c r="PVU378" s="10"/>
      <c r="PVV378" s="10"/>
      <c r="PWC378" s="10"/>
      <c r="PWD378" s="10"/>
      <c r="PWK378" s="10"/>
      <c r="PWL378" s="10"/>
      <c r="PWS378" s="10"/>
      <c r="PWT378" s="10"/>
      <c r="PXA378" s="10"/>
      <c r="PXB378" s="10"/>
      <c r="PXI378" s="10"/>
      <c r="PXJ378" s="10"/>
      <c r="PXQ378" s="10"/>
      <c r="PXR378" s="10"/>
      <c r="PXY378" s="10"/>
      <c r="PXZ378" s="10"/>
      <c r="PYG378" s="10"/>
      <c r="PYH378" s="10"/>
      <c r="PYO378" s="10"/>
      <c r="PYP378" s="10"/>
      <c r="PYW378" s="10"/>
      <c r="PYX378" s="10"/>
      <c r="PZE378" s="10"/>
      <c r="PZF378" s="10"/>
      <c r="PZM378" s="10"/>
      <c r="PZN378" s="10"/>
      <c r="PZU378" s="10"/>
      <c r="PZV378" s="10"/>
      <c r="QAC378" s="10"/>
      <c r="QAD378" s="10"/>
      <c r="QAK378" s="10"/>
      <c r="QAL378" s="10"/>
      <c r="QAS378" s="10"/>
      <c r="QAT378" s="10"/>
      <c r="QBA378" s="10"/>
      <c r="QBB378" s="10"/>
      <c r="QBI378" s="10"/>
      <c r="QBJ378" s="10"/>
      <c r="QBQ378" s="10"/>
      <c r="QBR378" s="10"/>
      <c r="QBY378" s="10"/>
      <c r="QBZ378" s="10"/>
      <c r="QCG378" s="10"/>
      <c r="QCH378" s="10"/>
      <c r="QCO378" s="10"/>
      <c r="QCP378" s="10"/>
      <c r="QCW378" s="10"/>
      <c r="QCX378" s="10"/>
      <c r="QDE378" s="10"/>
      <c r="QDF378" s="10"/>
      <c r="QDM378" s="10"/>
      <c r="QDN378" s="10"/>
      <c r="QDU378" s="10"/>
      <c r="QDV378" s="10"/>
      <c r="QEC378" s="10"/>
      <c r="QED378" s="10"/>
      <c r="QEK378" s="10"/>
      <c r="QEL378" s="10"/>
      <c r="QES378" s="10"/>
      <c r="QET378" s="10"/>
      <c r="QFA378" s="10"/>
      <c r="QFB378" s="10"/>
      <c r="QFI378" s="10"/>
      <c r="QFJ378" s="10"/>
      <c r="QFQ378" s="10"/>
      <c r="QFR378" s="10"/>
      <c r="QFY378" s="10"/>
      <c r="QFZ378" s="10"/>
      <c r="QGG378" s="10"/>
      <c r="QGH378" s="10"/>
      <c r="QGO378" s="10"/>
      <c r="QGP378" s="10"/>
      <c r="QGW378" s="10"/>
      <c r="QGX378" s="10"/>
      <c r="QHE378" s="10"/>
      <c r="QHF378" s="10"/>
      <c r="QHM378" s="10"/>
      <c r="QHN378" s="10"/>
      <c r="QHU378" s="10"/>
      <c r="QHV378" s="10"/>
      <c r="QIC378" s="10"/>
      <c r="QID378" s="10"/>
      <c r="QIK378" s="10"/>
      <c r="QIL378" s="10"/>
      <c r="QIS378" s="10"/>
      <c r="QIT378" s="10"/>
      <c r="QJA378" s="10"/>
      <c r="QJB378" s="10"/>
      <c r="QJI378" s="10"/>
      <c r="QJJ378" s="10"/>
      <c r="QJQ378" s="10"/>
      <c r="QJR378" s="10"/>
      <c r="QJY378" s="10"/>
      <c r="QJZ378" s="10"/>
      <c r="QKG378" s="10"/>
      <c r="QKH378" s="10"/>
      <c r="QKO378" s="10"/>
      <c r="QKP378" s="10"/>
      <c r="QKW378" s="10"/>
      <c r="QKX378" s="10"/>
      <c r="QLE378" s="10"/>
      <c r="QLF378" s="10"/>
      <c r="QLM378" s="10"/>
      <c r="QLN378" s="10"/>
      <c r="QLU378" s="10"/>
      <c r="QLV378" s="10"/>
      <c r="QMC378" s="10"/>
      <c r="QMD378" s="10"/>
      <c r="QMK378" s="10"/>
      <c r="QML378" s="10"/>
      <c r="QMS378" s="10"/>
      <c r="QMT378" s="10"/>
      <c r="QNA378" s="10"/>
      <c r="QNB378" s="10"/>
      <c r="QNI378" s="10"/>
      <c r="QNJ378" s="10"/>
      <c r="QNQ378" s="10"/>
      <c r="QNR378" s="10"/>
      <c r="QNY378" s="10"/>
      <c r="QNZ378" s="10"/>
      <c r="QOG378" s="10"/>
      <c r="QOH378" s="10"/>
      <c r="QOO378" s="10"/>
      <c r="QOP378" s="10"/>
      <c r="QOW378" s="10"/>
      <c r="QOX378" s="10"/>
      <c r="QPE378" s="10"/>
      <c r="QPF378" s="10"/>
      <c r="QPM378" s="10"/>
      <c r="QPN378" s="10"/>
      <c r="QPU378" s="10"/>
      <c r="QPV378" s="10"/>
      <c r="QQC378" s="10"/>
      <c r="QQD378" s="10"/>
      <c r="QQK378" s="10"/>
      <c r="QQL378" s="10"/>
      <c r="QQS378" s="10"/>
      <c r="QQT378" s="10"/>
      <c r="QRA378" s="10"/>
      <c r="QRB378" s="10"/>
      <c r="QRI378" s="10"/>
      <c r="QRJ378" s="10"/>
      <c r="QRQ378" s="10"/>
      <c r="QRR378" s="10"/>
      <c r="QRY378" s="10"/>
      <c r="QRZ378" s="10"/>
      <c r="QSG378" s="10"/>
      <c r="QSH378" s="10"/>
      <c r="QSO378" s="10"/>
      <c r="QSP378" s="10"/>
      <c r="QSW378" s="10"/>
      <c r="QSX378" s="10"/>
      <c r="QTE378" s="10"/>
      <c r="QTF378" s="10"/>
      <c r="QTM378" s="10"/>
      <c r="QTN378" s="10"/>
      <c r="QTU378" s="10"/>
      <c r="QTV378" s="10"/>
      <c r="QUC378" s="10"/>
      <c r="QUD378" s="10"/>
      <c r="QUK378" s="10"/>
      <c r="QUL378" s="10"/>
      <c r="QUS378" s="10"/>
      <c r="QUT378" s="10"/>
      <c r="QVA378" s="10"/>
      <c r="QVB378" s="10"/>
      <c r="QVI378" s="10"/>
      <c r="QVJ378" s="10"/>
      <c r="QVQ378" s="10"/>
      <c r="QVR378" s="10"/>
      <c r="QVY378" s="10"/>
      <c r="QVZ378" s="10"/>
      <c r="QWG378" s="10"/>
      <c r="QWH378" s="10"/>
      <c r="QWO378" s="10"/>
      <c r="QWP378" s="10"/>
      <c r="QWW378" s="10"/>
      <c r="QWX378" s="10"/>
      <c r="QXE378" s="10"/>
      <c r="QXF378" s="10"/>
      <c r="QXM378" s="10"/>
      <c r="QXN378" s="10"/>
      <c r="QXU378" s="10"/>
      <c r="QXV378" s="10"/>
      <c r="QYC378" s="10"/>
      <c r="QYD378" s="10"/>
      <c r="QYK378" s="10"/>
      <c r="QYL378" s="10"/>
      <c r="QYS378" s="10"/>
      <c r="QYT378" s="10"/>
      <c r="QZA378" s="10"/>
      <c r="QZB378" s="10"/>
      <c r="QZI378" s="10"/>
      <c r="QZJ378" s="10"/>
      <c r="QZQ378" s="10"/>
      <c r="QZR378" s="10"/>
      <c r="QZY378" s="10"/>
      <c r="QZZ378" s="10"/>
      <c r="RAG378" s="10"/>
      <c r="RAH378" s="10"/>
      <c r="RAO378" s="10"/>
      <c r="RAP378" s="10"/>
      <c r="RAW378" s="10"/>
      <c r="RAX378" s="10"/>
      <c r="RBE378" s="10"/>
      <c r="RBF378" s="10"/>
      <c r="RBM378" s="10"/>
      <c r="RBN378" s="10"/>
      <c r="RBU378" s="10"/>
      <c r="RBV378" s="10"/>
      <c r="RCC378" s="10"/>
      <c r="RCD378" s="10"/>
      <c r="RCK378" s="10"/>
      <c r="RCL378" s="10"/>
      <c r="RCS378" s="10"/>
      <c r="RCT378" s="10"/>
      <c r="RDA378" s="10"/>
      <c r="RDB378" s="10"/>
      <c r="RDI378" s="10"/>
      <c r="RDJ378" s="10"/>
      <c r="RDQ378" s="10"/>
      <c r="RDR378" s="10"/>
      <c r="RDY378" s="10"/>
      <c r="RDZ378" s="10"/>
      <c r="REG378" s="10"/>
      <c r="REH378" s="10"/>
      <c r="REO378" s="10"/>
      <c r="REP378" s="10"/>
      <c r="REW378" s="10"/>
      <c r="REX378" s="10"/>
      <c r="RFE378" s="10"/>
      <c r="RFF378" s="10"/>
      <c r="RFM378" s="10"/>
      <c r="RFN378" s="10"/>
      <c r="RFU378" s="10"/>
      <c r="RFV378" s="10"/>
      <c r="RGC378" s="10"/>
      <c r="RGD378" s="10"/>
      <c r="RGK378" s="10"/>
      <c r="RGL378" s="10"/>
      <c r="RGS378" s="10"/>
      <c r="RGT378" s="10"/>
      <c r="RHA378" s="10"/>
      <c r="RHB378" s="10"/>
      <c r="RHI378" s="10"/>
      <c r="RHJ378" s="10"/>
      <c r="RHQ378" s="10"/>
      <c r="RHR378" s="10"/>
      <c r="RHY378" s="10"/>
      <c r="RHZ378" s="10"/>
      <c r="RIG378" s="10"/>
      <c r="RIH378" s="10"/>
      <c r="RIO378" s="10"/>
      <c r="RIP378" s="10"/>
      <c r="RIW378" s="10"/>
      <c r="RIX378" s="10"/>
      <c r="RJE378" s="10"/>
      <c r="RJF378" s="10"/>
      <c r="RJM378" s="10"/>
      <c r="RJN378" s="10"/>
      <c r="RJU378" s="10"/>
      <c r="RJV378" s="10"/>
      <c r="RKC378" s="10"/>
      <c r="RKD378" s="10"/>
      <c r="RKK378" s="10"/>
      <c r="RKL378" s="10"/>
      <c r="RKS378" s="10"/>
      <c r="RKT378" s="10"/>
      <c r="RLA378" s="10"/>
      <c r="RLB378" s="10"/>
      <c r="RLI378" s="10"/>
      <c r="RLJ378" s="10"/>
      <c r="RLQ378" s="10"/>
      <c r="RLR378" s="10"/>
      <c r="RLY378" s="10"/>
      <c r="RLZ378" s="10"/>
      <c r="RMG378" s="10"/>
      <c r="RMH378" s="10"/>
      <c r="RMO378" s="10"/>
      <c r="RMP378" s="10"/>
      <c r="RMW378" s="10"/>
      <c r="RMX378" s="10"/>
      <c r="RNE378" s="10"/>
      <c r="RNF378" s="10"/>
      <c r="RNM378" s="10"/>
      <c r="RNN378" s="10"/>
      <c r="RNU378" s="10"/>
      <c r="RNV378" s="10"/>
      <c r="ROC378" s="10"/>
      <c r="ROD378" s="10"/>
      <c r="ROK378" s="10"/>
      <c r="ROL378" s="10"/>
      <c r="ROS378" s="10"/>
      <c r="ROT378" s="10"/>
      <c r="RPA378" s="10"/>
      <c r="RPB378" s="10"/>
      <c r="RPI378" s="10"/>
      <c r="RPJ378" s="10"/>
      <c r="RPQ378" s="10"/>
      <c r="RPR378" s="10"/>
      <c r="RPY378" s="10"/>
      <c r="RPZ378" s="10"/>
      <c r="RQG378" s="10"/>
      <c r="RQH378" s="10"/>
      <c r="RQO378" s="10"/>
      <c r="RQP378" s="10"/>
      <c r="RQW378" s="10"/>
      <c r="RQX378" s="10"/>
      <c r="RRE378" s="10"/>
      <c r="RRF378" s="10"/>
      <c r="RRM378" s="10"/>
      <c r="RRN378" s="10"/>
      <c r="RRU378" s="10"/>
      <c r="RRV378" s="10"/>
      <c r="RSC378" s="10"/>
      <c r="RSD378" s="10"/>
      <c r="RSK378" s="10"/>
      <c r="RSL378" s="10"/>
      <c r="RSS378" s="10"/>
      <c r="RST378" s="10"/>
      <c r="RTA378" s="10"/>
      <c r="RTB378" s="10"/>
      <c r="RTI378" s="10"/>
      <c r="RTJ378" s="10"/>
      <c r="RTQ378" s="10"/>
      <c r="RTR378" s="10"/>
      <c r="RTY378" s="10"/>
      <c r="RTZ378" s="10"/>
      <c r="RUG378" s="10"/>
      <c r="RUH378" s="10"/>
      <c r="RUO378" s="10"/>
      <c r="RUP378" s="10"/>
      <c r="RUW378" s="10"/>
      <c r="RUX378" s="10"/>
      <c r="RVE378" s="10"/>
      <c r="RVF378" s="10"/>
      <c r="RVM378" s="10"/>
      <c r="RVN378" s="10"/>
      <c r="RVU378" s="10"/>
      <c r="RVV378" s="10"/>
      <c r="RWC378" s="10"/>
      <c r="RWD378" s="10"/>
      <c r="RWK378" s="10"/>
      <c r="RWL378" s="10"/>
      <c r="RWS378" s="10"/>
      <c r="RWT378" s="10"/>
      <c r="RXA378" s="10"/>
      <c r="RXB378" s="10"/>
      <c r="RXI378" s="10"/>
      <c r="RXJ378" s="10"/>
      <c r="RXQ378" s="10"/>
      <c r="RXR378" s="10"/>
      <c r="RXY378" s="10"/>
      <c r="RXZ378" s="10"/>
      <c r="RYG378" s="10"/>
      <c r="RYH378" s="10"/>
      <c r="RYO378" s="10"/>
      <c r="RYP378" s="10"/>
      <c r="RYW378" s="10"/>
      <c r="RYX378" s="10"/>
      <c r="RZE378" s="10"/>
      <c r="RZF378" s="10"/>
      <c r="RZM378" s="10"/>
      <c r="RZN378" s="10"/>
      <c r="RZU378" s="10"/>
      <c r="RZV378" s="10"/>
      <c r="SAC378" s="10"/>
      <c r="SAD378" s="10"/>
      <c r="SAK378" s="10"/>
      <c r="SAL378" s="10"/>
      <c r="SAS378" s="10"/>
      <c r="SAT378" s="10"/>
      <c r="SBA378" s="10"/>
      <c r="SBB378" s="10"/>
      <c r="SBI378" s="10"/>
      <c r="SBJ378" s="10"/>
      <c r="SBQ378" s="10"/>
      <c r="SBR378" s="10"/>
      <c r="SBY378" s="10"/>
      <c r="SBZ378" s="10"/>
      <c r="SCG378" s="10"/>
      <c r="SCH378" s="10"/>
      <c r="SCO378" s="10"/>
      <c r="SCP378" s="10"/>
      <c r="SCW378" s="10"/>
      <c r="SCX378" s="10"/>
      <c r="SDE378" s="10"/>
      <c r="SDF378" s="10"/>
      <c r="SDM378" s="10"/>
      <c r="SDN378" s="10"/>
      <c r="SDU378" s="10"/>
      <c r="SDV378" s="10"/>
      <c r="SEC378" s="10"/>
      <c r="SED378" s="10"/>
      <c r="SEK378" s="10"/>
      <c r="SEL378" s="10"/>
      <c r="SES378" s="10"/>
      <c r="SET378" s="10"/>
      <c r="SFA378" s="10"/>
      <c r="SFB378" s="10"/>
      <c r="SFI378" s="10"/>
      <c r="SFJ378" s="10"/>
      <c r="SFQ378" s="10"/>
      <c r="SFR378" s="10"/>
      <c r="SFY378" s="10"/>
      <c r="SFZ378" s="10"/>
      <c r="SGG378" s="10"/>
      <c r="SGH378" s="10"/>
      <c r="SGO378" s="10"/>
      <c r="SGP378" s="10"/>
      <c r="SGW378" s="10"/>
      <c r="SGX378" s="10"/>
      <c r="SHE378" s="10"/>
      <c r="SHF378" s="10"/>
      <c r="SHM378" s="10"/>
      <c r="SHN378" s="10"/>
      <c r="SHU378" s="10"/>
      <c r="SHV378" s="10"/>
      <c r="SIC378" s="10"/>
      <c r="SID378" s="10"/>
      <c r="SIK378" s="10"/>
      <c r="SIL378" s="10"/>
      <c r="SIS378" s="10"/>
      <c r="SIT378" s="10"/>
      <c r="SJA378" s="10"/>
      <c r="SJB378" s="10"/>
      <c r="SJI378" s="10"/>
      <c r="SJJ378" s="10"/>
      <c r="SJQ378" s="10"/>
      <c r="SJR378" s="10"/>
      <c r="SJY378" s="10"/>
      <c r="SJZ378" s="10"/>
      <c r="SKG378" s="10"/>
      <c r="SKH378" s="10"/>
      <c r="SKO378" s="10"/>
      <c r="SKP378" s="10"/>
      <c r="SKW378" s="10"/>
      <c r="SKX378" s="10"/>
      <c r="SLE378" s="10"/>
      <c r="SLF378" s="10"/>
      <c r="SLM378" s="10"/>
      <c r="SLN378" s="10"/>
      <c r="SLU378" s="10"/>
      <c r="SLV378" s="10"/>
      <c r="SMC378" s="10"/>
      <c r="SMD378" s="10"/>
      <c r="SMK378" s="10"/>
      <c r="SML378" s="10"/>
      <c r="SMS378" s="10"/>
      <c r="SMT378" s="10"/>
      <c r="SNA378" s="10"/>
      <c r="SNB378" s="10"/>
      <c r="SNI378" s="10"/>
      <c r="SNJ378" s="10"/>
      <c r="SNQ378" s="10"/>
      <c r="SNR378" s="10"/>
      <c r="SNY378" s="10"/>
      <c r="SNZ378" s="10"/>
      <c r="SOG378" s="10"/>
      <c r="SOH378" s="10"/>
      <c r="SOO378" s="10"/>
      <c r="SOP378" s="10"/>
      <c r="SOW378" s="10"/>
      <c r="SOX378" s="10"/>
      <c r="SPE378" s="10"/>
      <c r="SPF378" s="10"/>
      <c r="SPM378" s="10"/>
      <c r="SPN378" s="10"/>
      <c r="SPU378" s="10"/>
      <c r="SPV378" s="10"/>
      <c r="SQC378" s="10"/>
      <c r="SQD378" s="10"/>
      <c r="SQK378" s="10"/>
      <c r="SQL378" s="10"/>
      <c r="SQS378" s="10"/>
      <c r="SQT378" s="10"/>
      <c r="SRA378" s="10"/>
      <c r="SRB378" s="10"/>
      <c r="SRI378" s="10"/>
      <c r="SRJ378" s="10"/>
      <c r="SRQ378" s="10"/>
      <c r="SRR378" s="10"/>
      <c r="SRY378" s="10"/>
      <c r="SRZ378" s="10"/>
      <c r="SSG378" s="10"/>
      <c r="SSH378" s="10"/>
      <c r="SSO378" s="10"/>
      <c r="SSP378" s="10"/>
      <c r="SSW378" s="10"/>
      <c r="SSX378" s="10"/>
      <c r="STE378" s="10"/>
      <c r="STF378" s="10"/>
      <c r="STM378" s="10"/>
      <c r="STN378" s="10"/>
      <c r="STU378" s="10"/>
      <c r="STV378" s="10"/>
      <c r="SUC378" s="10"/>
      <c r="SUD378" s="10"/>
      <c r="SUK378" s="10"/>
      <c r="SUL378" s="10"/>
      <c r="SUS378" s="10"/>
      <c r="SUT378" s="10"/>
      <c r="SVA378" s="10"/>
      <c r="SVB378" s="10"/>
      <c r="SVI378" s="10"/>
      <c r="SVJ378" s="10"/>
      <c r="SVQ378" s="10"/>
      <c r="SVR378" s="10"/>
      <c r="SVY378" s="10"/>
      <c r="SVZ378" s="10"/>
      <c r="SWG378" s="10"/>
      <c r="SWH378" s="10"/>
      <c r="SWO378" s="10"/>
      <c r="SWP378" s="10"/>
      <c r="SWW378" s="10"/>
      <c r="SWX378" s="10"/>
      <c r="SXE378" s="10"/>
      <c r="SXF378" s="10"/>
      <c r="SXM378" s="10"/>
      <c r="SXN378" s="10"/>
      <c r="SXU378" s="10"/>
      <c r="SXV378" s="10"/>
      <c r="SYC378" s="10"/>
      <c r="SYD378" s="10"/>
      <c r="SYK378" s="10"/>
      <c r="SYL378" s="10"/>
      <c r="SYS378" s="10"/>
      <c r="SYT378" s="10"/>
      <c r="SZA378" s="10"/>
      <c r="SZB378" s="10"/>
      <c r="SZI378" s="10"/>
      <c r="SZJ378" s="10"/>
      <c r="SZQ378" s="10"/>
      <c r="SZR378" s="10"/>
      <c r="SZY378" s="10"/>
      <c r="SZZ378" s="10"/>
      <c r="TAG378" s="10"/>
      <c r="TAH378" s="10"/>
      <c r="TAO378" s="10"/>
      <c r="TAP378" s="10"/>
      <c r="TAW378" s="10"/>
      <c r="TAX378" s="10"/>
      <c r="TBE378" s="10"/>
      <c r="TBF378" s="10"/>
      <c r="TBM378" s="10"/>
      <c r="TBN378" s="10"/>
      <c r="TBU378" s="10"/>
      <c r="TBV378" s="10"/>
      <c r="TCC378" s="10"/>
      <c r="TCD378" s="10"/>
      <c r="TCK378" s="10"/>
      <c r="TCL378" s="10"/>
      <c r="TCS378" s="10"/>
      <c r="TCT378" s="10"/>
      <c r="TDA378" s="10"/>
      <c r="TDB378" s="10"/>
      <c r="TDI378" s="10"/>
      <c r="TDJ378" s="10"/>
      <c r="TDQ378" s="10"/>
      <c r="TDR378" s="10"/>
      <c r="TDY378" s="10"/>
      <c r="TDZ378" s="10"/>
      <c r="TEG378" s="10"/>
      <c r="TEH378" s="10"/>
      <c r="TEO378" s="10"/>
      <c r="TEP378" s="10"/>
      <c r="TEW378" s="10"/>
      <c r="TEX378" s="10"/>
      <c r="TFE378" s="10"/>
      <c r="TFF378" s="10"/>
      <c r="TFM378" s="10"/>
      <c r="TFN378" s="10"/>
      <c r="TFU378" s="10"/>
      <c r="TFV378" s="10"/>
      <c r="TGC378" s="10"/>
      <c r="TGD378" s="10"/>
      <c r="TGK378" s="10"/>
      <c r="TGL378" s="10"/>
      <c r="TGS378" s="10"/>
      <c r="TGT378" s="10"/>
      <c r="THA378" s="10"/>
      <c r="THB378" s="10"/>
      <c r="THI378" s="10"/>
      <c r="THJ378" s="10"/>
      <c r="THQ378" s="10"/>
      <c r="THR378" s="10"/>
      <c r="THY378" s="10"/>
      <c r="THZ378" s="10"/>
      <c r="TIG378" s="10"/>
      <c r="TIH378" s="10"/>
      <c r="TIO378" s="10"/>
      <c r="TIP378" s="10"/>
      <c r="TIW378" s="10"/>
      <c r="TIX378" s="10"/>
      <c r="TJE378" s="10"/>
      <c r="TJF378" s="10"/>
      <c r="TJM378" s="10"/>
      <c r="TJN378" s="10"/>
      <c r="TJU378" s="10"/>
      <c r="TJV378" s="10"/>
      <c r="TKC378" s="10"/>
      <c r="TKD378" s="10"/>
      <c r="TKK378" s="10"/>
      <c r="TKL378" s="10"/>
      <c r="TKS378" s="10"/>
      <c r="TKT378" s="10"/>
      <c r="TLA378" s="10"/>
      <c r="TLB378" s="10"/>
      <c r="TLI378" s="10"/>
      <c r="TLJ378" s="10"/>
      <c r="TLQ378" s="10"/>
      <c r="TLR378" s="10"/>
      <c r="TLY378" s="10"/>
      <c r="TLZ378" s="10"/>
      <c r="TMG378" s="10"/>
      <c r="TMH378" s="10"/>
      <c r="TMO378" s="10"/>
      <c r="TMP378" s="10"/>
      <c r="TMW378" s="10"/>
      <c r="TMX378" s="10"/>
      <c r="TNE378" s="10"/>
      <c r="TNF378" s="10"/>
      <c r="TNM378" s="10"/>
      <c r="TNN378" s="10"/>
      <c r="TNU378" s="10"/>
      <c r="TNV378" s="10"/>
      <c r="TOC378" s="10"/>
      <c r="TOD378" s="10"/>
      <c r="TOK378" s="10"/>
      <c r="TOL378" s="10"/>
      <c r="TOS378" s="10"/>
      <c r="TOT378" s="10"/>
      <c r="TPA378" s="10"/>
      <c r="TPB378" s="10"/>
      <c r="TPI378" s="10"/>
      <c r="TPJ378" s="10"/>
      <c r="TPQ378" s="10"/>
      <c r="TPR378" s="10"/>
      <c r="TPY378" s="10"/>
      <c r="TPZ378" s="10"/>
      <c r="TQG378" s="10"/>
      <c r="TQH378" s="10"/>
      <c r="TQO378" s="10"/>
      <c r="TQP378" s="10"/>
      <c r="TQW378" s="10"/>
      <c r="TQX378" s="10"/>
      <c r="TRE378" s="10"/>
      <c r="TRF378" s="10"/>
      <c r="TRM378" s="10"/>
      <c r="TRN378" s="10"/>
      <c r="TRU378" s="10"/>
      <c r="TRV378" s="10"/>
      <c r="TSC378" s="10"/>
      <c r="TSD378" s="10"/>
      <c r="TSK378" s="10"/>
      <c r="TSL378" s="10"/>
      <c r="TSS378" s="10"/>
      <c r="TST378" s="10"/>
      <c r="TTA378" s="10"/>
      <c r="TTB378" s="10"/>
      <c r="TTI378" s="10"/>
      <c r="TTJ378" s="10"/>
      <c r="TTQ378" s="10"/>
      <c r="TTR378" s="10"/>
      <c r="TTY378" s="10"/>
      <c r="TTZ378" s="10"/>
      <c r="TUG378" s="10"/>
      <c r="TUH378" s="10"/>
      <c r="TUO378" s="10"/>
      <c r="TUP378" s="10"/>
      <c r="TUW378" s="10"/>
      <c r="TUX378" s="10"/>
      <c r="TVE378" s="10"/>
      <c r="TVF378" s="10"/>
      <c r="TVM378" s="10"/>
      <c r="TVN378" s="10"/>
      <c r="TVU378" s="10"/>
      <c r="TVV378" s="10"/>
      <c r="TWC378" s="10"/>
      <c r="TWD378" s="10"/>
      <c r="TWK378" s="10"/>
      <c r="TWL378" s="10"/>
      <c r="TWS378" s="10"/>
      <c r="TWT378" s="10"/>
      <c r="TXA378" s="10"/>
      <c r="TXB378" s="10"/>
      <c r="TXI378" s="10"/>
      <c r="TXJ378" s="10"/>
      <c r="TXQ378" s="10"/>
      <c r="TXR378" s="10"/>
      <c r="TXY378" s="10"/>
      <c r="TXZ378" s="10"/>
      <c r="TYG378" s="10"/>
      <c r="TYH378" s="10"/>
      <c r="TYO378" s="10"/>
      <c r="TYP378" s="10"/>
      <c r="TYW378" s="10"/>
      <c r="TYX378" s="10"/>
      <c r="TZE378" s="10"/>
      <c r="TZF378" s="10"/>
      <c r="TZM378" s="10"/>
      <c r="TZN378" s="10"/>
      <c r="TZU378" s="10"/>
      <c r="TZV378" s="10"/>
      <c r="UAC378" s="10"/>
      <c r="UAD378" s="10"/>
      <c r="UAK378" s="10"/>
      <c r="UAL378" s="10"/>
      <c r="UAS378" s="10"/>
      <c r="UAT378" s="10"/>
      <c r="UBA378" s="10"/>
      <c r="UBB378" s="10"/>
      <c r="UBI378" s="10"/>
      <c r="UBJ378" s="10"/>
      <c r="UBQ378" s="10"/>
      <c r="UBR378" s="10"/>
      <c r="UBY378" s="10"/>
      <c r="UBZ378" s="10"/>
      <c r="UCG378" s="10"/>
      <c r="UCH378" s="10"/>
      <c r="UCO378" s="10"/>
      <c r="UCP378" s="10"/>
      <c r="UCW378" s="10"/>
      <c r="UCX378" s="10"/>
      <c r="UDE378" s="10"/>
      <c r="UDF378" s="10"/>
      <c r="UDM378" s="10"/>
      <c r="UDN378" s="10"/>
      <c r="UDU378" s="10"/>
      <c r="UDV378" s="10"/>
      <c r="UEC378" s="10"/>
      <c r="UED378" s="10"/>
      <c r="UEK378" s="10"/>
      <c r="UEL378" s="10"/>
      <c r="UES378" s="10"/>
      <c r="UET378" s="10"/>
      <c r="UFA378" s="10"/>
      <c r="UFB378" s="10"/>
      <c r="UFI378" s="10"/>
      <c r="UFJ378" s="10"/>
      <c r="UFQ378" s="10"/>
      <c r="UFR378" s="10"/>
      <c r="UFY378" s="10"/>
      <c r="UFZ378" s="10"/>
      <c r="UGG378" s="10"/>
      <c r="UGH378" s="10"/>
      <c r="UGO378" s="10"/>
      <c r="UGP378" s="10"/>
      <c r="UGW378" s="10"/>
      <c r="UGX378" s="10"/>
      <c r="UHE378" s="10"/>
      <c r="UHF378" s="10"/>
      <c r="UHM378" s="10"/>
      <c r="UHN378" s="10"/>
      <c r="UHU378" s="10"/>
      <c r="UHV378" s="10"/>
      <c r="UIC378" s="10"/>
      <c r="UID378" s="10"/>
      <c r="UIK378" s="10"/>
      <c r="UIL378" s="10"/>
      <c r="UIS378" s="10"/>
      <c r="UIT378" s="10"/>
      <c r="UJA378" s="10"/>
      <c r="UJB378" s="10"/>
      <c r="UJI378" s="10"/>
      <c r="UJJ378" s="10"/>
      <c r="UJQ378" s="10"/>
      <c r="UJR378" s="10"/>
      <c r="UJY378" s="10"/>
      <c r="UJZ378" s="10"/>
      <c r="UKG378" s="10"/>
      <c r="UKH378" s="10"/>
      <c r="UKO378" s="10"/>
      <c r="UKP378" s="10"/>
      <c r="UKW378" s="10"/>
      <c r="UKX378" s="10"/>
      <c r="ULE378" s="10"/>
      <c r="ULF378" s="10"/>
      <c r="ULM378" s="10"/>
      <c r="ULN378" s="10"/>
      <c r="ULU378" s="10"/>
      <c r="ULV378" s="10"/>
      <c r="UMC378" s="10"/>
      <c r="UMD378" s="10"/>
      <c r="UMK378" s="10"/>
      <c r="UML378" s="10"/>
      <c r="UMS378" s="10"/>
      <c r="UMT378" s="10"/>
      <c r="UNA378" s="10"/>
      <c r="UNB378" s="10"/>
      <c r="UNI378" s="10"/>
      <c r="UNJ378" s="10"/>
      <c r="UNQ378" s="10"/>
      <c r="UNR378" s="10"/>
      <c r="UNY378" s="10"/>
      <c r="UNZ378" s="10"/>
      <c r="UOG378" s="10"/>
      <c r="UOH378" s="10"/>
      <c r="UOO378" s="10"/>
      <c r="UOP378" s="10"/>
      <c r="UOW378" s="10"/>
      <c r="UOX378" s="10"/>
      <c r="UPE378" s="10"/>
      <c r="UPF378" s="10"/>
      <c r="UPM378" s="10"/>
      <c r="UPN378" s="10"/>
      <c r="UPU378" s="10"/>
      <c r="UPV378" s="10"/>
      <c r="UQC378" s="10"/>
      <c r="UQD378" s="10"/>
      <c r="UQK378" s="10"/>
      <c r="UQL378" s="10"/>
      <c r="UQS378" s="10"/>
      <c r="UQT378" s="10"/>
      <c r="URA378" s="10"/>
      <c r="URB378" s="10"/>
      <c r="URI378" s="10"/>
      <c r="URJ378" s="10"/>
      <c r="URQ378" s="10"/>
      <c r="URR378" s="10"/>
      <c r="URY378" s="10"/>
      <c r="URZ378" s="10"/>
      <c r="USG378" s="10"/>
      <c r="USH378" s="10"/>
      <c r="USO378" s="10"/>
      <c r="USP378" s="10"/>
      <c r="USW378" s="10"/>
      <c r="USX378" s="10"/>
      <c r="UTE378" s="10"/>
      <c r="UTF378" s="10"/>
      <c r="UTM378" s="10"/>
      <c r="UTN378" s="10"/>
      <c r="UTU378" s="10"/>
      <c r="UTV378" s="10"/>
      <c r="UUC378" s="10"/>
      <c r="UUD378" s="10"/>
      <c r="UUK378" s="10"/>
      <c r="UUL378" s="10"/>
      <c r="UUS378" s="10"/>
      <c r="UUT378" s="10"/>
      <c r="UVA378" s="10"/>
      <c r="UVB378" s="10"/>
      <c r="UVI378" s="10"/>
      <c r="UVJ378" s="10"/>
      <c r="UVQ378" s="10"/>
      <c r="UVR378" s="10"/>
      <c r="UVY378" s="10"/>
      <c r="UVZ378" s="10"/>
      <c r="UWG378" s="10"/>
      <c r="UWH378" s="10"/>
      <c r="UWO378" s="10"/>
      <c r="UWP378" s="10"/>
      <c r="UWW378" s="10"/>
      <c r="UWX378" s="10"/>
      <c r="UXE378" s="10"/>
      <c r="UXF378" s="10"/>
      <c r="UXM378" s="10"/>
      <c r="UXN378" s="10"/>
      <c r="UXU378" s="10"/>
      <c r="UXV378" s="10"/>
      <c r="UYC378" s="10"/>
      <c r="UYD378" s="10"/>
      <c r="UYK378" s="10"/>
      <c r="UYL378" s="10"/>
      <c r="UYS378" s="10"/>
      <c r="UYT378" s="10"/>
      <c r="UZA378" s="10"/>
      <c r="UZB378" s="10"/>
      <c r="UZI378" s="10"/>
      <c r="UZJ378" s="10"/>
      <c r="UZQ378" s="10"/>
      <c r="UZR378" s="10"/>
      <c r="UZY378" s="10"/>
      <c r="UZZ378" s="10"/>
      <c r="VAG378" s="10"/>
      <c r="VAH378" s="10"/>
      <c r="VAO378" s="10"/>
      <c r="VAP378" s="10"/>
      <c r="VAW378" s="10"/>
      <c r="VAX378" s="10"/>
      <c r="VBE378" s="10"/>
      <c r="VBF378" s="10"/>
      <c r="VBM378" s="10"/>
      <c r="VBN378" s="10"/>
      <c r="VBU378" s="10"/>
      <c r="VBV378" s="10"/>
      <c r="VCC378" s="10"/>
      <c r="VCD378" s="10"/>
      <c r="VCK378" s="10"/>
      <c r="VCL378" s="10"/>
      <c r="VCS378" s="10"/>
      <c r="VCT378" s="10"/>
      <c r="VDA378" s="10"/>
      <c r="VDB378" s="10"/>
      <c r="VDI378" s="10"/>
      <c r="VDJ378" s="10"/>
      <c r="VDQ378" s="10"/>
      <c r="VDR378" s="10"/>
      <c r="VDY378" s="10"/>
      <c r="VDZ378" s="10"/>
      <c r="VEG378" s="10"/>
      <c r="VEH378" s="10"/>
      <c r="VEO378" s="10"/>
      <c r="VEP378" s="10"/>
      <c r="VEW378" s="10"/>
      <c r="VEX378" s="10"/>
      <c r="VFE378" s="10"/>
      <c r="VFF378" s="10"/>
      <c r="VFM378" s="10"/>
      <c r="VFN378" s="10"/>
      <c r="VFU378" s="10"/>
      <c r="VFV378" s="10"/>
      <c r="VGC378" s="10"/>
      <c r="VGD378" s="10"/>
      <c r="VGK378" s="10"/>
      <c r="VGL378" s="10"/>
      <c r="VGS378" s="10"/>
      <c r="VGT378" s="10"/>
      <c r="VHA378" s="10"/>
      <c r="VHB378" s="10"/>
      <c r="VHI378" s="10"/>
      <c r="VHJ378" s="10"/>
      <c r="VHQ378" s="10"/>
      <c r="VHR378" s="10"/>
      <c r="VHY378" s="10"/>
      <c r="VHZ378" s="10"/>
      <c r="VIG378" s="10"/>
      <c r="VIH378" s="10"/>
      <c r="VIO378" s="10"/>
      <c r="VIP378" s="10"/>
      <c r="VIW378" s="10"/>
      <c r="VIX378" s="10"/>
      <c r="VJE378" s="10"/>
      <c r="VJF378" s="10"/>
      <c r="VJM378" s="10"/>
      <c r="VJN378" s="10"/>
      <c r="VJU378" s="10"/>
      <c r="VJV378" s="10"/>
      <c r="VKC378" s="10"/>
      <c r="VKD378" s="10"/>
      <c r="VKK378" s="10"/>
      <c r="VKL378" s="10"/>
      <c r="VKS378" s="10"/>
      <c r="VKT378" s="10"/>
      <c r="VLA378" s="10"/>
      <c r="VLB378" s="10"/>
      <c r="VLI378" s="10"/>
      <c r="VLJ378" s="10"/>
      <c r="VLQ378" s="10"/>
      <c r="VLR378" s="10"/>
      <c r="VLY378" s="10"/>
      <c r="VLZ378" s="10"/>
      <c r="VMG378" s="10"/>
      <c r="VMH378" s="10"/>
      <c r="VMO378" s="10"/>
      <c r="VMP378" s="10"/>
      <c r="VMW378" s="10"/>
      <c r="VMX378" s="10"/>
      <c r="VNE378" s="10"/>
      <c r="VNF378" s="10"/>
      <c r="VNM378" s="10"/>
      <c r="VNN378" s="10"/>
      <c r="VNU378" s="10"/>
      <c r="VNV378" s="10"/>
      <c r="VOC378" s="10"/>
      <c r="VOD378" s="10"/>
      <c r="VOK378" s="10"/>
      <c r="VOL378" s="10"/>
      <c r="VOS378" s="10"/>
      <c r="VOT378" s="10"/>
      <c r="VPA378" s="10"/>
      <c r="VPB378" s="10"/>
      <c r="VPI378" s="10"/>
      <c r="VPJ378" s="10"/>
      <c r="VPQ378" s="10"/>
      <c r="VPR378" s="10"/>
      <c r="VPY378" s="10"/>
      <c r="VPZ378" s="10"/>
      <c r="VQG378" s="10"/>
      <c r="VQH378" s="10"/>
      <c r="VQO378" s="10"/>
      <c r="VQP378" s="10"/>
      <c r="VQW378" s="10"/>
      <c r="VQX378" s="10"/>
      <c r="VRE378" s="10"/>
      <c r="VRF378" s="10"/>
      <c r="VRM378" s="10"/>
      <c r="VRN378" s="10"/>
      <c r="VRU378" s="10"/>
      <c r="VRV378" s="10"/>
      <c r="VSC378" s="10"/>
      <c r="VSD378" s="10"/>
      <c r="VSK378" s="10"/>
      <c r="VSL378" s="10"/>
      <c r="VSS378" s="10"/>
      <c r="VST378" s="10"/>
      <c r="VTA378" s="10"/>
      <c r="VTB378" s="10"/>
      <c r="VTI378" s="10"/>
      <c r="VTJ378" s="10"/>
      <c r="VTQ378" s="10"/>
      <c r="VTR378" s="10"/>
      <c r="VTY378" s="10"/>
      <c r="VTZ378" s="10"/>
      <c r="VUG378" s="10"/>
      <c r="VUH378" s="10"/>
      <c r="VUO378" s="10"/>
      <c r="VUP378" s="10"/>
      <c r="VUW378" s="10"/>
      <c r="VUX378" s="10"/>
      <c r="VVE378" s="10"/>
      <c r="VVF378" s="10"/>
      <c r="VVM378" s="10"/>
      <c r="VVN378" s="10"/>
      <c r="VVU378" s="10"/>
      <c r="VVV378" s="10"/>
      <c r="VWC378" s="10"/>
      <c r="VWD378" s="10"/>
      <c r="VWK378" s="10"/>
      <c r="VWL378" s="10"/>
      <c r="VWS378" s="10"/>
      <c r="VWT378" s="10"/>
      <c r="VXA378" s="10"/>
      <c r="VXB378" s="10"/>
      <c r="VXI378" s="10"/>
      <c r="VXJ378" s="10"/>
      <c r="VXQ378" s="10"/>
      <c r="VXR378" s="10"/>
      <c r="VXY378" s="10"/>
      <c r="VXZ378" s="10"/>
      <c r="VYG378" s="10"/>
      <c r="VYH378" s="10"/>
      <c r="VYO378" s="10"/>
      <c r="VYP378" s="10"/>
      <c r="VYW378" s="10"/>
      <c r="VYX378" s="10"/>
      <c r="VZE378" s="10"/>
      <c r="VZF378" s="10"/>
      <c r="VZM378" s="10"/>
      <c r="VZN378" s="10"/>
      <c r="VZU378" s="10"/>
      <c r="VZV378" s="10"/>
      <c r="WAC378" s="10"/>
      <c r="WAD378" s="10"/>
      <c r="WAK378" s="10"/>
      <c r="WAL378" s="10"/>
      <c r="WAS378" s="10"/>
      <c r="WAT378" s="10"/>
      <c r="WBA378" s="10"/>
      <c r="WBB378" s="10"/>
      <c r="WBI378" s="10"/>
      <c r="WBJ378" s="10"/>
      <c r="WBQ378" s="10"/>
      <c r="WBR378" s="10"/>
      <c r="WBY378" s="10"/>
      <c r="WBZ378" s="10"/>
      <c r="WCG378" s="10"/>
      <c r="WCH378" s="10"/>
      <c r="WCO378" s="10"/>
      <c r="WCP378" s="10"/>
      <c r="WCW378" s="10"/>
      <c r="WCX378" s="10"/>
      <c r="WDE378" s="10"/>
      <c r="WDF378" s="10"/>
      <c r="WDM378" s="10"/>
      <c r="WDN378" s="10"/>
      <c r="WDU378" s="10"/>
      <c r="WDV378" s="10"/>
      <c r="WEC378" s="10"/>
      <c r="WED378" s="10"/>
      <c r="WEK378" s="10"/>
      <c r="WEL378" s="10"/>
      <c r="WES378" s="10"/>
      <c r="WET378" s="10"/>
      <c r="WFA378" s="10"/>
      <c r="WFB378" s="10"/>
      <c r="WFI378" s="10"/>
      <c r="WFJ378" s="10"/>
      <c r="WFQ378" s="10"/>
      <c r="WFR378" s="10"/>
      <c r="WFY378" s="10"/>
      <c r="WFZ378" s="10"/>
      <c r="WGG378" s="10"/>
      <c r="WGH378" s="10"/>
      <c r="WGO378" s="10"/>
      <c r="WGP378" s="10"/>
      <c r="WGW378" s="10"/>
      <c r="WGX378" s="10"/>
      <c r="WHE378" s="10"/>
      <c r="WHF378" s="10"/>
      <c r="WHM378" s="10"/>
      <c r="WHN378" s="10"/>
      <c r="WHU378" s="10"/>
      <c r="WHV378" s="10"/>
      <c r="WIC378" s="10"/>
      <c r="WID378" s="10"/>
      <c r="WIK378" s="10"/>
      <c r="WIL378" s="10"/>
      <c r="WIS378" s="10"/>
      <c r="WIT378" s="10"/>
      <c r="WJA378" s="10"/>
      <c r="WJB378" s="10"/>
      <c r="WJI378" s="10"/>
      <c r="WJJ378" s="10"/>
      <c r="WJQ378" s="10"/>
      <c r="WJR378" s="10"/>
      <c r="WJY378" s="10"/>
      <c r="WJZ378" s="10"/>
      <c r="WKG378" s="10"/>
      <c r="WKH378" s="10"/>
      <c r="WKO378" s="10"/>
      <c r="WKP378" s="10"/>
      <c r="WKW378" s="10"/>
      <c r="WKX378" s="10"/>
      <c r="WLE378" s="10"/>
      <c r="WLF378" s="10"/>
      <c r="WLM378" s="10"/>
      <c r="WLN378" s="10"/>
      <c r="WLU378" s="10"/>
      <c r="WLV378" s="10"/>
      <c r="WMC378" s="10"/>
      <c r="WMD378" s="10"/>
      <c r="WMK378" s="10"/>
      <c r="WML378" s="10"/>
      <c r="WMS378" s="10"/>
      <c r="WMT378" s="10"/>
      <c r="WNA378" s="10"/>
      <c r="WNB378" s="10"/>
      <c r="WNI378" s="10"/>
      <c r="WNJ378" s="10"/>
      <c r="WNQ378" s="10"/>
      <c r="WNR378" s="10"/>
      <c r="WNY378" s="10"/>
      <c r="WNZ378" s="10"/>
      <c r="WOG378" s="10"/>
      <c r="WOH378" s="10"/>
      <c r="WOO378" s="10"/>
      <c r="WOP378" s="10"/>
      <c r="WOW378" s="10"/>
      <c r="WOX378" s="10"/>
      <c r="WPE378" s="10"/>
      <c r="WPF378" s="10"/>
      <c r="WPM378" s="10"/>
      <c r="WPN378" s="10"/>
      <c r="WPU378" s="10"/>
      <c r="WPV378" s="10"/>
      <c r="WQC378" s="10"/>
      <c r="WQD378" s="10"/>
      <c r="WQK378" s="10"/>
      <c r="WQL378" s="10"/>
      <c r="WQS378" s="10"/>
      <c r="WQT378" s="10"/>
      <c r="WRA378" s="10"/>
      <c r="WRB378" s="10"/>
      <c r="WRI378" s="10"/>
      <c r="WRJ378" s="10"/>
      <c r="WRQ378" s="10"/>
      <c r="WRR378" s="10"/>
      <c r="WRY378" s="10"/>
      <c r="WRZ378" s="10"/>
      <c r="WSG378" s="10"/>
      <c r="WSH378" s="10"/>
      <c r="WSO378" s="10"/>
      <c r="WSP378" s="10"/>
      <c r="WSW378" s="10"/>
      <c r="WSX378" s="10"/>
      <c r="WTE378" s="10"/>
      <c r="WTF378" s="10"/>
      <c r="WTM378" s="10"/>
      <c r="WTN378" s="10"/>
      <c r="WTU378" s="10"/>
      <c r="WTV378" s="10"/>
      <c r="WUC378" s="10"/>
      <c r="WUD378" s="10"/>
      <c r="WUK378" s="10"/>
      <c r="WUL378" s="10"/>
      <c r="WUS378" s="10"/>
      <c r="WUT378" s="10"/>
      <c r="WVA378" s="10"/>
      <c r="WVB378" s="10"/>
      <c r="WVI378" s="10"/>
      <c r="WVJ378" s="10"/>
      <c r="WVQ378" s="10"/>
      <c r="WVR378" s="10"/>
      <c r="WVY378" s="10"/>
      <c r="WVZ378" s="10"/>
      <c r="WWG378" s="10"/>
      <c r="WWH378" s="10"/>
      <c r="WWO378" s="10"/>
      <c r="WWP378" s="10"/>
      <c r="WWW378" s="10"/>
      <c r="WWX378" s="10"/>
      <c r="WXE378" s="10"/>
      <c r="WXF378" s="10"/>
      <c r="WXM378" s="10"/>
      <c r="WXN378" s="10"/>
      <c r="WXU378" s="10"/>
      <c r="WXV378" s="10"/>
      <c r="WYC378" s="10"/>
      <c r="WYD378" s="10"/>
      <c r="WYK378" s="10"/>
      <c r="WYL378" s="10"/>
      <c r="WYS378" s="10"/>
      <c r="WYT378" s="10"/>
      <c r="WZA378" s="10"/>
      <c r="WZB378" s="10"/>
      <c r="WZI378" s="10"/>
      <c r="WZJ378" s="10"/>
      <c r="WZQ378" s="10"/>
      <c r="WZR378" s="10"/>
      <c r="WZY378" s="10"/>
      <c r="WZZ378" s="10"/>
      <c r="XAG378" s="10"/>
      <c r="XAH378" s="10"/>
      <c r="XAO378" s="10"/>
      <c r="XAP378" s="10"/>
      <c r="XAW378" s="10"/>
      <c r="XAX378" s="10"/>
      <c r="XBE378" s="10"/>
      <c r="XBF378" s="10"/>
      <c r="XBM378" s="10"/>
      <c r="XBN378" s="10"/>
      <c r="XBU378" s="10"/>
      <c r="XBV378" s="10"/>
      <c r="XCC378" s="10"/>
      <c r="XCD378" s="10"/>
      <c r="XCK378" s="10"/>
      <c r="XCL378" s="10"/>
      <c r="XCS378" s="10"/>
      <c r="XCT378" s="10"/>
      <c r="XDA378" s="10"/>
      <c r="XDB378" s="10"/>
      <c r="XDI378" s="10"/>
      <c r="XDJ378" s="10"/>
      <c r="XDQ378" s="10"/>
      <c r="XDR378" s="10"/>
      <c r="XDY378" s="10"/>
      <c r="XDZ378" s="10"/>
      <c r="XEG378" s="10"/>
      <c r="XEH378" s="10"/>
      <c r="XEO378" s="10"/>
      <c r="XEP378" s="10"/>
      <c r="XEW378" s="10"/>
      <c r="XEX378" s="10"/>
    </row>
    <row r="379" spans="1:1018 1025:2042 2049:3066 3073:4090 4097:5114 5121:6138 6145:7162 7169:8186 8193:9210 9217:10234 10241:11258 11265:12282 12289:13306 13313:14330 14337:15354 15361:16378">
      <c r="L379" s="10"/>
      <c r="Q379" s="10"/>
      <c r="R379" s="10"/>
      <c r="Y379" s="10"/>
      <c r="Z379" s="10"/>
      <c r="AG379" s="10"/>
      <c r="AH379" s="10"/>
      <c r="AO379" s="10"/>
      <c r="AP379" s="10"/>
      <c r="AW379" s="10"/>
      <c r="AX379" s="10"/>
      <c r="BE379" s="10"/>
      <c r="BF379" s="10"/>
      <c r="BM379" s="10"/>
      <c r="BN379" s="10"/>
      <c r="BU379" s="10"/>
      <c r="BV379" s="10"/>
      <c r="CC379" s="10"/>
      <c r="CD379" s="10"/>
      <c r="CK379" s="10"/>
      <c r="CL379" s="10"/>
      <c r="CS379" s="10"/>
      <c r="CT379" s="10"/>
      <c r="DA379" s="10"/>
      <c r="DB379" s="10"/>
      <c r="DI379" s="10"/>
      <c r="DJ379" s="10"/>
      <c r="DQ379" s="10"/>
      <c r="DR379" s="10"/>
      <c r="DY379" s="10"/>
      <c r="DZ379" s="10"/>
      <c r="EG379" s="10"/>
      <c r="EH379" s="10"/>
      <c r="EO379" s="10"/>
      <c r="EP379" s="10"/>
      <c r="EW379" s="10"/>
      <c r="EX379" s="10"/>
      <c r="FE379" s="10"/>
      <c r="FF379" s="10"/>
      <c r="FM379" s="10"/>
      <c r="FN379" s="10"/>
      <c r="FU379" s="10"/>
      <c r="FV379" s="10"/>
      <c r="GC379" s="10"/>
      <c r="GD379" s="10"/>
      <c r="GK379" s="10"/>
      <c r="GL379" s="10"/>
      <c r="GS379" s="10"/>
      <c r="GT379" s="10"/>
      <c r="HA379" s="10"/>
      <c r="HB379" s="10"/>
      <c r="HI379" s="10"/>
      <c r="HJ379" s="10"/>
      <c r="HQ379" s="10"/>
      <c r="HR379" s="10"/>
      <c r="HY379" s="10"/>
      <c r="HZ379" s="10"/>
      <c r="IG379" s="10"/>
      <c r="IH379" s="10"/>
      <c r="IO379" s="10"/>
      <c r="IP379" s="10"/>
      <c r="IW379" s="10"/>
      <c r="IX379" s="10"/>
      <c r="JE379" s="10"/>
      <c r="JF379" s="10"/>
      <c r="JM379" s="10"/>
      <c r="JN379" s="10"/>
      <c r="JU379" s="10"/>
      <c r="JV379" s="10"/>
      <c r="KC379" s="10"/>
      <c r="KD379" s="10"/>
      <c r="KK379" s="10"/>
      <c r="KL379" s="10"/>
      <c r="KS379" s="10"/>
      <c r="KT379" s="10"/>
      <c r="LA379" s="10"/>
      <c r="LB379" s="10"/>
      <c r="LI379" s="10"/>
      <c r="LJ379" s="10"/>
      <c r="LQ379" s="10"/>
      <c r="LR379" s="10"/>
      <c r="LY379" s="10"/>
      <c r="LZ379" s="10"/>
      <c r="MG379" s="10"/>
      <c r="MH379" s="10"/>
      <c r="MO379" s="10"/>
      <c r="MP379" s="10"/>
      <c r="MW379" s="10"/>
      <c r="MX379" s="10"/>
      <c r="NE379" s="10"/>
      <c r="NF379" s="10"/>
      <c r="NM379" s="10"/>
      <c r="NN379" s="10"/>
      <c r="NU379" s="10"/>
      <c r="NV379" s="10"/>
      <c r="OC379" s="10"/>
      <c r="OD379" s="10"/>
      <c r="OK379" s="10"/>
      <c r="OL379" s="10"/>
      <c r="OS379" s="10"/>
      <c r="OT379" s="10"/>
      <c r="PA379" s="10"/>
      <c r="PB379" s="10"/>
      <c r="PI379" s="10"/>
      <c r="PJ379" s="10"/>
      <c r="PQ379" s="10"/>
      <c r="PR379" s="10"/>
      <c r="PY379" s="10"/>
      <c r="PZ379" s="10"/>
      <c r="QG379" s="10"/>
      <c r="QH379" s="10"/>
      <c r="QO379" s="10"/>
      <c r="QP379" s="10"/>
      <c r="QW379" s="10"/>
      <c r="QX379" s="10"/>
      <c r="RE379" s="10"/>
      <c r="RF379" s="10"/>
      <c r="RM379" s="10"/>
      <c r="RN379" s="10"/>
      <c r="RU379" s="10"/>
      <c r="RV379" s="10"/>
      <c r="SC379" s="10"/>
      <c r="SD379" s="10"/>
      <c r="SK379" s="10"/>
      <c r="SL379" s="10"/>
      <c r="SS379" s="10"/>
      <c r="ST379" s="10"/>
      <c r="TA379" s="10"/>
      <c r="TB379" s="10"/>
      <c r="TI379" s="10"/>
      <c r="TJ379" s="10"/>
      <c r="TQ379" s="10"/>
      <c r="TR379" s="10"/>
      <c r="TY379" s="10"/>
      <c r="TZ379" s="10"/>
      <c r="UG379" s="10"/>
      <c r="UH379" s="10"/>
      <c r="UO379" s="10"/>
      <c r="UP379" s="10"/>
      <c r="UW379" s="10"/>
      <c r="UX379" s="10"/>
      <c r="VE379" s="10"/>
      <c r="VF379" s="10"/>
      <c r="VM379" s="10"/>
      <c r="VN379" s="10"/>
      <c r="VU379" s="10"/>
      <c r="VV379" s="10"/>
      <c r="WC379" s="10"/>
      <c r="WD379" s="10"/>
      <c r="WK379" s="10"/>
      <c r="WL379" s="10"/>
      <c r="WS379" s="10"/>
      <c r="WT379" s="10"/>
      <c r="XA379" s="10"/>
      <c r="XB379" s="10"/>
      <c r="XI379" s="10"/>
      <c r="XJ379" s="10"/>
      <c r="XQ379" s="10"/>
      <c r="XR379" s="10"/>
      <c r="XY379" s="10"/>
      <c r="XZ379" s="10"/>
      <c r="YG379" s="10"/>
      <c r="YH379" s="10"/>
      <c r="YO379" s="10"/>
      <c r="YP379" s="10"/>
      <c r="YW379" s="10"/>
      <c r="YX379" s="10"/>
      <c r="ZE379" s="10"/>
      <c r="ZF379" s="10"/>
      <c r="ZM379" s="10"/>
      <c r="ZN379" s="10"/>
      <c r="ZU379" s="10"/>
      <c r="ZV379" s="10"/>
      <c r="AAC379" s="10"/>
      <c r="AAD379" s="10"/>
      <c r="AAK379" s="10"/>
      <c r="AAL379" s="10"/>
      <c r="AAS379" s="10"/>
      <c r="AAT379" s="10"/>
      <c r="ABA379" s="10"/>
      <c r="ABB379" s="10"/>
      <c r="ABI379" s="10"/>
      <c r="ABJ379" s="10"/>
      <c r="ABQ379" s="10"/>
      <c r="ABR379" s="10"/>
      <c r="ABY379" s="10"/>
      <c r="ABZ379" s="10"/>
      <c r="ACG379" s="10"/>
      <c r="ACH379" s="10"/>
      <c r="ACO379" s="10"/>
      <c r="ACP379" s="10"/>
      <c r="ACW379" s="10"/>
      <c r="ACX379" s="10"/>
      <c r="ADE379" s="10"/>
      <c r="ADF379" s="10"/>
      <c r="ADM379" s="10"/>
      <c r="ADN379" s="10"/>
      <c r="ADU379" s="10"/>
      <c r="ADV379" s="10"/>
      <c r="AEC379" s="10"/>
      <c r="AED379" s="10"/>
      <c r="AEK379" s="10"/>
      <c r="AEL379" s="10"/>
      <c r="AES379" s="10"/>
      <c r="AET379" s="10"/>
      <c r="AFA379" s="10"/>
      <c r="AFB379" s="10"/>
      <c r="AFI379" s="10"/>
      <c r="AFJ379" s="10"/>
      <c r="AFQ379" s="10"/>
      <c r="AFR379" s="10"/>
      <c r="AFY379" s="10"/>
      <c r="AFZ379" s="10"/>
      <c r="AGG379" s="10"/>
      <c r="AGH379" s="10"/>
      <c r="AGO379" s="10"/>
      <c r="AGP379" s="10"/>
      <c r="AGW379" s="10"/>
      <c r="AGX379" s="10"/>
      <c r="AHE379" s="10"/>
      <c r="AHF379" s="10"/>
      <c r="AHM379" s="10"/>
      <c r="AHN379" s="10"/>
      <c r="AHU379" s="10"/>
      <c r="AHV379" s="10"/>
      <c r="AIC379" s="10"/>
      <c r="AID379" s="10"/>
      <c r="AIK379" s="10"/>
      <c r="AIL379" s="10"/>
      <c r="AIS379" s="10"/>
      <c r="AIT379" s="10"/>
      <c r="AJA379" s="10"/>
      <c r="AJB379" s="10"/>
      <c r="AJI379" s="10"/>
      <c r="AJJ379" s="10"/>
      <c r="AJQ379" s="10"/>
      <c r="AJR379" s="10"/>
      <c r="AJY379" s="10"/>
      <c r="AJZ379" s="10"/>
      <c r="AKG379" s="10"/>
      <c r="AKH379" s="10"/>
      <c r="AKO379" s="10"/>
      <c r="AKP379" s="10"/>
      <c r="AKW379" s="10"/>
      <c r="AKX379" s="10"/>
      <c r="ALE379" s="10"/>
      <c r="ALF379" s="10"/>
      <c r="ALM379" s="10"/>
      <c r="ALN379" s="10"/>
      <c r="ALU379" s="10"/>
      <c r="ALV379" s="10"/>
      <c r="AMC379" s="10"/>
      <c r="AMD379" s="10"/>
      <c r="AMK379" s="10"/>
      <c r="AML379" s="10"/>
      <c r="AMS379" s="10"/>
      <c r="AMT379" s="10"/>
      <c r="ANA379" s="10"/>
      <c r="ANB379" s="10"/>
      <c r="ANI379" s="10"/>
      <c r="ANJ379" s="10"/>
      <c r="ANQ379" s="10"/>
      <c r="ANR379" s="10"/>
      <c r="ANY379" s="10"/>
      <c r="ANZ379" s="10"/>
      <c r="AOG379" s="10"/>
      <c r="AOH379" s="10"/>
      <c r="AOO379" s="10"/>
      <c r="AOP379" s="10"/>
      <c r="AOW379" s="10"/>
      <c r="AOX379" s="10"/>
      <c r="APE379" s="10"/>
      <c r="APF379" s="10"/>
      <c r="APM379" s="10"/>
      <c r="APN379" s="10"/>
      <c r="APU379" s="10"/>
      <c r="APV379" s="10"/>
      <c r="AQC379" s="10"/>
      <c r="AQD379" s="10"/>
      <c r="AQK379" s="10"/>
      <c r="AQL379" s="10"/>
      <c r="AQS379" s="10"/>
      <c r="AQT379" s="10"/>
      <c r="ARA379" s="10"/>
      <c r="ARB379" s="10"/>
      <c r="ARI379" s="10"/>
      <c r="ARJ379" s="10"/>
      <c r="ARQ379" s="10"/>
      <c r="ARR379" s="10"/>
      <c r="ARY379" s="10"/>
      <c r="ARZ379" s="10"/>
      <c r="ASG379" s="10"/>
      <c r="ASH379" s="10"/>
      <c r="ASO379" s="10"/>
      <c r="ASP379" s="10"/>
      <c r="ASW379" s="10"/>
      <c r="ASX379" s="10"/>
      <c r="ATE379" s="10"/>
      <c r="ATF379" s="10"/>
      <c r="ATM379" s="10"/>
      <c r="ATN379" s="10"/>
      <c r="ATU379" s="10"/>
      <c r="ATV379" s="10"/>
      <c r="AUC379" s="10"/>
      <c r="AUD379" s="10"/>
      <c r="AUK379" s="10"/>
      <c r="AUL379" s="10"/>
      <c r="AUS379" s="10"/>
      <c r="AUT379" s="10"/>
      <c r="AVA379" s="10"/>
      <c r="AVB379" s="10"/>
      <c r="AVI379" s="10"/>
      <c r="AVJ379" s="10"/>
      <c r="AVQ379" s="10"/>
      <c r="AVR379" s="10"/>
      <c r="AVY379" s="10"/>
      <c r="AVZ379" s="10"/>
      <c r="AWG379" s="10"/>
      <c r="AWH379" s="10"/>
      <c r="AWO379" s="10"/>
      <c r="AWP379" s="10"/>
      <c r="AWW379" s="10"/>
      <c r="AWX379" s="10"/>
      <c r="AXE379" s="10"/>
      <c r="AXF379" s="10"/>
      <c r="AXM379" s="10"/>
      <c r="AXN379" s="10"/>
      <c r="AXU379" s="10"/>
      <c r="AXV379" s="10"/>
      <c r="AYC379" s="10"/>
      <c r="AYD379" s="10"/>
      <c r="AYK379" s="10"/>
      <c r="AYL379" s="10"/>
      <c r="AYS379" s="10"/>
      <c r="AYT379" s="10"/>
      <c r="AZA379" s="10"/>
      <c r="AZB379" s="10"/>
      <c r="AZI379" s="10"/>
      <c r="AZJ379" s="10"/>
      <c r="AZQ379" s="10"/>
      <c r="AZR379" s="10"/>
      <c r="AZY379" s="10"/>
      <c r="AZZ379" s="10"/>
      <c r="BAG379" s="10"/>
      <c r="BAH379" s="10"/>
      <c r="BAO379" s="10"/>
      <c r="BAP379" s="10"/>
      <c r="BAW379" s="10"/>
      <c r="BAX379" s="10"/>
      <c r="BBE379" s="10"/>
      <c r="BBF379" s="10"/>
      <c r="BBM379" s="10"/>
      <c r="BBN379" s="10"/>
      <c r="BBU379" s="10"/>
      <c r="BBV379" s="10"/>
      <c r="BCC379" s="10"/>
      <c r="BCD379" s="10"/>
      <c r="BCK379" s="10"/>
      <c r="BCL379" s="10"/>
      <c r="BCS379" s="10"/>
      <c r="BCT379" s="10"/>
      <c r="BDA379" s="10"/>
      <c r="BDB379" s="10"/>
      <c r="BDI379" s="10"/>
      <c r="BDJ379" s="10"/>
      <c r="BDQ379" s="10"/>
      <c r="BDR379" s="10"/>
      <c r="BDY379" s="10"/>
      <c r="BDZ379" s="10"/>
      <c r="BEG379" s="10"/>
      <c r="BEH379" s="10"/>
      <c r="BEO379" s="10"/>
      <c r="BEP379" s="10"/>
      <c r="BEW379" s="10"/>
      <c r="BEX379" s="10"/>
      <c r="BFE379" s="10"/>
      <c r="BFF379" s="10"/>
      <c r="BFM379" s="10"/>
      <c r="BFN379" s="10"/>
      <c r="BFU379" s="10"/>
      <c r="BFV379" s="10"/>
      <c r="BGC379" s="10"/>
      <c r="BGD379" s="10"/>
      <c r="BGK379" s="10"/>
      <c r="BGL379" s="10"/>
      <c r="BGS379" s="10"/>
      <c r="BGT379" s="10"/>
      <c r="BHA379" s="10"/>
      <c r="BHB379" s="10"/>
      <c r="BHI379" s="10"/>
      <c r="BHJ379" s="10"/>
      <c r="BHQ379" s="10"/>
      <c r="BHR379" s="10"/>
      <c r="BHY379" s="10"/>
      <c r="BHZ379" s="10"/>
      <c r="BIG379" s="10"/>
      <c r="BIH379" s="10"/>
      <c r="BIO379" s="10"/>
      <c r="BIP379" s="10"/>
      <c r="BIW379" s="10"/>
      <c r="BIX379" s="10"/>
      <c r="BJE379" s="10"/>
      <c r="BJF379" s="10"/>
      <c r="BJM379" s="10"/>
      <c r="BJN379" s="10"/>
      <c r="BJU379" s="10"/>
      <c r="BJV379" s="10"/>
      <c r="BKC379" s="10"/>
      <c r="BKD379" s="10"/>
      <c r="BKK379" s="10"/>
      <c r="BKL379" s="10"/>
      <c r="BKS379" s="10"/>
      <c r="BKT379" s="10"/>
      <c r="BLA379" s="10"/>
      <c r="BLB379" s="10"/>
      <c r="BLI379" s="10"/>
      <c r="BLJ379" s="10"/>
      <c r="BLQ379" s="10"/>
      <c r="BLR379" s="10"/>
      <c r="BLY379" s="10"/>
      <c r="BLZ379" s="10"/>
      <c r="BMG379" s="10"/>
      <c r="BMH379" s="10"/>
      <c r="BMO379" s="10"/>
      <c r="BMP379" s="10"/>
      <c r="BMW379" s="10"/>
      <c r="BMX379" s="10"/>
      <c r="BNE379" s="10"/>
      <c r="BNF379" s="10"/>
      <c r="BNM379" s="10"/>
      <c r="BNN379" s="10"/>
      <c r="BNU379" s="10"/>
      <c r="BNV379" s="10"/>
      <c r="BOC379" s="10"/>
      <c r="BOD379" s="10"/>
      <c r="BOK379" s="10"/>
      <c r="BOL379" s="10"/>
      <c r="BOS379" s="10"/>
      <c r="BOT379" s="10"/>
      <c r="BPA379" s="10"/>
      <c r="BPB379" s="10"/>
      <c r="BPI379" s="10"/>
      <c r="BPJ379" s="10"/>
      <c r="BPQ379" s="10"/>
      <c r="BPR379" s="10"/>
      <c r="BPY379" s="10"/>
      <c r="BPZ379" s="10"/>
      <c r="BQG379" s="10"/>
      <c r="BQH379" s="10"/>
      <c r="BQO379" s="10"/>
      <c r="BQP379" s="10"/>
      <c r="BQW379" s="10"/>
      <c r="BQX379" s="10"/>
      <c r="BRE379" s="10"/>
      <c r="BRF379" s="10"/>
      <c r="BRM379" s="10"/>
      <c r="BRN379" s="10"/>
      <c r="BRU379" s="10"/>
      <c r="BRV379" s="10"/>
      <c r="BSC379" s="10"/>
      <c r="BSD379" s="10"/>
      <c r="BSK379" s="10"/>
      <c r="BSL379" s="10"/>
      <c r="BSS379" s="10"/>
      <c r="BST379" s="10"/>
      <c r="BTA379" s="10"/>
      <c r="BTB379" s="10"/>
      <c r="BTI379" s="10"/>
      <c r="BTJ379" s="10"/>
      <c r="BTQ379" s="10"/>
      <c r="BTR379" s="10"/>
      <c r="BTY379" s="10"/>
      <c r="BTZ379" s="10"/>
      <c r="BUG379" s="10"/>
      <c r="BUH379" s="10"/>
      <c r="BUO379" s="10"/>
      <c r="BUP379" s="10"/>
      <c r="BUW379" s="10"/>
      <c r="BUX379" s="10"/>
      <c r="BVE379" s="10"/>
      <c r="BVF379" s="10"/>
      <c r="BVM379" s="10"/>
      <c r="BVN379" s="10"/>
      <c r="BVU379" s="10"/>
      <c r="BVV379" s="10"/>
      <c r="BWC379" s="10"/>
      <c r="BWD379" s="10"/>
      <c r="BWK379" s="10"/>
      <c r="BWL379" s="10"/>
      <c r="BWS379" s="10"/>
      <c r="BWT379" s="10"/>
      <c r="BXA379" s="10"/>
      <c r="BXB379" s="10"/>
      <c r="BXI379" s="10"/>
      <c r="BXJ379" s="10"/>
      <c r="BXQ379" s="10"/>
      <c r="BXR379" s="10"/>
      <c r="BXY379" s="10"/>
      <c r="BXZ379" s="10"/>
      <c r="BYG379" s="10"/>
      <c r="BYH379" s="10"/>
      <c r="BYO379" s="10"/>
      <c r="BYP379" s="10"/>
      <c r="BYW379" s="10"/>
      <c r="BYX379" s="10"/>
      <c r="BZE379" s="10"/>
      <c r="BZF379" s="10"/>
      <c r="BZM379" s="10"/>
      <c r="BZN379" s="10"/>
      <c r="BZU379" s="10"/>
      <c r="BZV379" s="10"/>
      <c r="CAC379" s="10"/>
      <c r="CAD379" s="10"/>
      <c r="CAK379" s="10"/>
      <c r="CAL379" s="10"/>
      <c r="CAS379" s="10"/>
      <c r="CAT379" s="10"/>
      <c r="CBA379" s="10"/>
      <c r="CBB379" s="10"/>
      <c r="CBI379" s="10"/>
      <c r="CBJ379" s="10"/>
      <c r="CBQ379" s="10"/>
      <c r="CBR379" s="10"/>
      <c r="CBY379" s="10"/>
      <c r="CBZ379" s="10"/>
      <c r="CCG379" s="10"/>
      <c r="CCH379" s="10"/>
      <c r="CCO379" s="10"/>
      <c r="CCP379" s="10"/>
      <c r="CCW379" s="10"/>
      <c r="CCX379" s="10"/>
      <c r="CDE379" s="10"/>
      <c r="CDF379" s="10"/>
      <c r="CDM379" s="10"/>
      <c r="CDN379" s="10"/>
      <c r="CDU379" s="10"/>
      <c r="CDV379" s="10"/>
      <c r="CEC379" s="10"/>
      <c r="CED379" s="10"/>
      <c r="CEK379" s="10"/>
      <c r="CEL379" s="10"/>
      <c r="CES379" s="10"/>
      <c r="CET379" s="10"/>
      <c r="CFA379" s="10"/>
      <c r="CFB379" s="10"/>
      <c r="CFI379" s="10"/>
      <c r="CFJ379" s="10"/>
      <c r="CFQ379" s="10"/>
      <c r="CFR379" s="10"/>
      <c r="CFY379" s="10"/>
      <c r="CFZ379" s="10"/>
      <c r="CGG379" s="10"/>
      <c r="CGH379" s="10"/>
      <c r="CGO379" s="10"/>
      <c r="CGP379" s="10"/>
      <c r="CGW379" s="10"/>
      <c r="CGX379" s="10"/>
      <c r="CHE379" s="10"/>
      <c r="CHF379" s="10"/>
      <c r="CHM379" s="10"/>
      <c r="CHN379" s="10"/>
      <c r="CHU379" s="10"/>
      <c r="CHV379" s="10"/>
      <c r="CIC379" s="10"/>
      <c r="CID379" s="10"/>
      <c r="CIK379" s="10"/>
      <c r="CIL379" s="10"/>
      <c r="CIS379" s="10"/>
      <c r="CIT379" s="10"/>
      <c r="CJA379" s="10"/>
      <c r="CJB379" s="10"/>
      <c r="CJI379" s="10"/>
      <c r="CJJ379" s="10"/>
      <c r="CJQ379" s="10"/>
      <c r="CJR379" s="10"/>
      <c r="CJY379" s="10"/>
      <c r="CJZ379" s="10"/>
      <c r="CKG379" s="10"/>
      <c r="CKH379" s="10"/>
      <c r="CKO379" s="10"/>
      <c r="CKP379" s="10"/>
      <c r="CKW379" s="10"/>
      <c r="CKX379" s="10"/>
      <c r="CLE379" s="10"/>
      <c r="CLF379" s="10"/>
      <c r="CLM379" s="10"/>
      <c r="CLN379" s="10"/>
      <c r="CLU379" s="10"/>
      <c r="CLV379" s="10"/>
      <c r="CMC379" s="10"/>
      <c r="CMD379" s="10"/>
      <c r="CMK379" s="10"/>
      <c r="CML379" s="10"/>
      <c r="CMS379" s="10"/>
      <c r="CMT379" s="10"/>
      <c r="CNA379" s="10"/>
      <c r="CNB379" s="10"/>
      <c r="CNI379" s="10"/>
      <c r="CNJ379" s="10"/>
      <c r="CNQ379" s="10"/>
      <c r="CNR379" s="10"/>
      <c r="CNY379" s="10"/>
      <c r="CNZ379" s="10"/>
      <c r="COG379" s="10"/>
      <c r="COH379" s="10"/>
      <c r="COO379" s="10"/>
      <c r="COP379" s="10"/>
      <c r="COW379" s="10"/>
      <c r="COX379" s="10"/>
      <c r="CPE379" s="10"/>
      <c r="CPF379" s="10"/>
      <c r="CPM379" s="10"/>
      <c r="CPN379" s="10"/>
      <c r="CPU379" s="10"/>
      <c r="CPV379" s="10"/>
      <c r="CQC379" s="10"/>
      <c r="CQD379" s="10"/>
      <c r="CQK379" s="10"/>
      <c r="CQL379" s="10"/>
      <c r="CQS379" s="10"/>
      <c r="CQT379" s="10"/>
      <c r="CRA379" s="10"/>
      <c r="CRB379" s="10"/>
      <c r="CRI379" s="10"/>
      <c r="CRJ379" s="10"/>
      <c r="CRQ379" s="10"/>
      <c r="CRR379" s="10"/>
      <c r="CRY379" s="10"/>
      <c r="CRZ379" s="10"/>
      <c r="CSG379" s="10"/>
      <c r="CSH379" s="10"/>
      <c r="CSO379" s="10"/>
      <c r="CSP379" s="10"/>
      <c r="CSW379" s="10"/>
      <c r="CSX379" s="10"/>
      <c r="CTE379" s="10"/>
      <c r="CTF379" s="10"/>
      <c r="CTM379" s="10"/>
      <c r="CTN379" s="10"/>
      <c r="CTU379" s="10"/>
      <c r="CTV379" s="10"/>
      <c r="CUC379" s="10"/>
      <c r="CUD379" s="10"/>
      <c r="CUK379" s="10"/>
      <c r="CUL379" s="10"/>
      <c r="CUS379" s="10"/>
      <c r="CUT379" s="10"/>
      <c r="CVA379" s="10"/>
      <c r="CVB379" s="10"/>
      <c r="CVI379" s="10"/>
      <c r="CVJ379" s="10"/>
      <c r="CVQ379" s="10"/>
      <c r="CVR379" s="10"/>
      <c r="CVY379" s="10"/>
      <c r="CVZ379" s="10"/>
      <c r="CWG379" s="10"/>
      <c r="CWH379" s="10"/>
      <c r="CWO379" s="10"/>
      <c r="CWP379" s="10"/>
      <c r="CWW379" s="10"/>
      <c r="CWX379" s="10"/>
      <c r="CXE379" s="10"/>
      <c r="CXF379" s="10"/>
      <c r="CXM379" s="10"/>
      <c r="CXN379" s="10"/>
      <c r="CXU379" s="10"/>
      <c r="CXV379" s="10"/>
      <c r="CYC379" s="10"/>
      <c r="CYD379" s="10"/>
      <c r="CYK379" s="10"/>
      <c r="CYL379" s="10"/>
      <c r="CYS379" s="10"/>
      <c r="CYT379" s="10"/>
      <c r="CZA379" s="10"/>
      <c r="CZB379" s="10"/>
      <c r="CZI379" s="10"/>
      <c r="CZJ379" s="10"/>
      <c r="CZQ379" s="10"/>
      <c r="CZR379" s="10"/>
      <c r="CZY379" s="10"/>
      <c r="CZZ379" s="10"/>
      <c r="DAG379" s="10"/>
      <c r="DAH379" s="10"/>
      <c r="DAO379" s="10"/>
      <c r="DAP379" s="10"/>
      <c r="DAW379" s="10"/>
      <c r="DAX379" s="10"/>
      <c r="DBE379" s="10"/>
      <c r="DBF379" s="10"/>
      <c r="DBM379" s="10"/>
      <c r="DBN379" s="10"/>
      <c r="DBU379" s="10"/>
      <c r="DBV379" s="10"/>
      <c r="DCC379" s="10"/>
      <c r="DCD379" s="10"/>
      <c r="DCK379" s="10"/>
      <c r="DCL379" s="10"/>
      <c r="DCS379" s="10"/>
      <c r="DCT379" s="10"/>
      <c r="DDA379" s="10"/>
      <c r="DDB379" s="10"/>
      <c r="DDI379" s="10"/>
      <c r="DDJ379" s="10"/>
      <c r="DDQ379" s="10"/>
      <c r="DDR379" s="10"/>
      <c r="DDY379" s="10"/>
      <c r="DDZ379" s="10"/>
      <c r="DEG379" s="10"/>
      <c r="DEH379" s="10"/>
      <c r="DEO379" s="10"/>
      <c r="DEP379" s="10"/>
      <c r="DEW379" s="10"/>
      <c r="DEX379" s="10"/>
      <c r="DFE379" s="10"/>
      <c r="DFF379" s="10"/>
      <c r="DFM379" s="10"/>
      <c r="DFN379" s="10"/>
      <c r="DFU379" s="10"/>
      <c r="DFV379" s="10"/>
      <c r="DGC379" s="10"/>
      <c r="DGD379" s="10"/>
      <c r="DGK379" s="10"/>
      <c r="DGL379" s="10"/>
      <c r="DGS379" s="10"/>
      <c r="DGT379" s="10"/>
      <c r="DHA379" s="10"/>
      <c r="DHB379" s="10"/>
      <c r="DHI379" s="10"/>
      <c r="DHJ379" s="10"/>
      <c r="DHQ379" s="10"/>
      <c r="DHR379" s="10"/>
      <c r="DHY379" s="10"/>
      <c r="DHZ379" s="10"/>
      <c r="DIG379" s="10"/>
      <c r="DIH379" s="10"/>
      <c r="DIO379" s="10"/>
      <c r="DIP379" s="10"/>
      <c r="DIW379" s="10"/>
      <c r="DIX379" s="10"/>
      <c r="DJE379" s="10"/>
      <c r="DJF379" s="10"/>
      <c r="DJM379" s="10"/>
      <c r="DJN379" s="10"/>
      <c r="DJU379" s="10"/>
      <c r="DJV379" s="10"/>
      <c r="DKC379" s="10"/>
      <c r="DKD379" s="10"/>
      <c r="DKK379" s="10"/>
      <c r="DKL379" s="10"/>
      <c r="DKS379" s="10"/>
      <c r="DKT379" s="10"/>
      <c r="DLA379" s="10"/>
      <c r="DLB379" s="10"/>
      <c r="DLI379" s="10"/>
      <c r="DLJ379" s="10"/>
      <c r="DLQ379" s="10"/>
      <c r="DLR379" s="10"/>
      <c r="DLY379" s="10"/>
      <c r="DLZ379" s="10"/>
      <c r="DMG379" s="10"/>
      <c r="DMH379" s="10"/>
      <c r="DMO379" s="10"/>
      <c r="DMP379" s="10"/>
      <c r="DMW379" s="10"/>
      <c r="DMX379" s="10"/>
      <c r="DNE379" s="10"/>
      <c r="DNF379" s="10"/>
      <c r="DNM379" s="10"/>
      <c r="DNN379" s="10"/>
      <c r="DNU379" s="10"/>
      <c r="DNV379" s="10"/>
      <c r="DOC379" s="10"/>
      <c r="DOD379" s="10"/>
      <c r="DOK379" s="10"/>
      <c r="DOL379" s="10"/>
      <c r="DOS379" s="10"/>
      <c r="DOT379" s="10"/>
      <c r="DPA379" s="10"/>
      <c r="DPB379" s="10"/>
      <c r="DPI379" s="10"/>
      <c r="DPJ379" s="10"/>
      <c r="DPQ379" s="10"/>
      <c r="DPR379" s="10"/>
      <c r="DPY379" s="10"/>
      <c r="DPZ379" s="10"/>
      <c r="DQG379" s="10"/>
      <c r="DQH379" s="10"/>
      <c r="DQO379" s="10"/>
      <c r="DQP379" s="10"/>
      <c r="DQW379" s="10"/>
      <c r="DQX379" s="10"/>
      <c r="DRE379" s="10"/>
      <c r="DRF379" s="10"/>
      <c r="DRM379" s="10"/>
      <c r="DRN379" s="10"/>
      <c r="DRU379" s="10"/>
      <c r="DRV379" s="10"/>
      <c r="DSC379" s="10"/>
      <c r="DSD379" s="10"/>
      <c r="DSK379" s="10"/>
      <c r="DSL379" s="10"/>
      <c r="DSS379" s="10"/>
      <c r="DST379" s="10"/>
      <c r="DTA379" s="10"/>
      <c r="DTB379" s="10"/>
      <c r="DTI379" s="10"/>
      <c r="DTJ379" s="10"/>
      <c r="DTQ379" s="10"/>
      <c r="DTR379" s="10"/>
      <c r="DTY379" s="10"/>
      <c r="DTZ379" s="10"/>
      <c r="DUG379" s="10"/>
      <c r="DUH379" s="10"/>
      <c r="DUO379" s="10"/>
      <c r="DUP379" s="10"/>
      <c r="DUW379" s="10"/>
      <c r="DUX379" s="10"/>
      <c r="DVE379" s="10"/>
      <c r="DVF379" s="10"/>
      <c r="DVM379" s="10"/>
      <c r="DVN379" s="10"/>
      <c r="DVU379" s="10"/>
      <c r="DVV379" s="10"/>
      <c r="DWC379" s="10"/>
      <c r="DWD379" s="10"/>
      <c r="DWK379" s="10"/>
      <c r="DWL379" s="10"/>
      <c r="DWS379" s="10"/>
      <c r="DWT379" s="10"/>
      <c r="DXA379" s="10"/>
      <c r="DXB379" s="10"/>
      <c r="DXI379" s="10"/>
      <c r="DXJ379" s="10"/>
      <c r="DXQ379" s="10"/>
      <c r="DXR379" s="10"/>
      <c r="DXY379" s="10"/>
      <c r="DXZ379" s="10"/>
      <c r="DYG379" s="10"/>
      <c r="DYH379" s="10"/>
      <c r="DYO379" s="10"/>
      <c r="DYP379" s="10"/>
      <c r="DYW379" s="10"/>
      <c r="DYX379" s="10"/>
      <c r="DZE379" s="10"/>
      <c r="DZF379" s="10"/>
      <c r="DZM379" s="10"/>
      <c r="DZN379" s="10"/>
      <c r="DZU379" s="10"/>
      <c r="DZV379" s="10"/>
      <c r="EAC379" s="10"/>
      <c r="EAD379" s="10"/>
      <c r="EAK379" s="10"/>
      <c r="EAL379" s="10"/>
      <c r="EAS379" s="10"/>
      <c r="EAT379" s="10"/>
      <c r="EBA379" s="10"/>
      <c r="EBB379" s="10"/>
      <c r="EBI379" s="10"/>
      <c r="EBJ379" s="10"/>
      <c r="EBQ379" s="10"/>
      <c r="EBR379" s="10"/>
      <c r="EBY379" s="10"/>
      <c r="EBZ379" s="10"/>
      <c r="ECG379" s="10"/>
      <c r="ECH379" s="10"/>
      <c r="ECO379" s="10"/>
      <c r="ECP379" s="10"/>
      <c r="ECW379" s="10"/>
      <c r="ECX379" s="10"/>
      <c r="EDE379" s="10"/>
      <c r="EDF379" s="10"/>
      <c r="EDM379" s="10"/>
      <c r="EDN379" s="10"/>
      <c r="EDU379" s="10"/>
      <c r="EDV379" s="10"/>
      <c r="EEC379" s="10"/>
      <c r="EED379" s="10"/>
      <c r="EEK379" s="10"/>
      <c r="EEL379" s="10"/>
      <c r="EES379" s="10"/>
      <c r="EET379" s="10"/>
      <c r="EFA379" s="10"/>
      <c r="EFB379" s="10"/>
      <c r="EFI379" s="10"/>
      <c r="EFJ379" s="10"/>
      <c r="EFQ379" s="10"/>
      <c r="EFR379" s="10"/>
      <c r="EFY379" s="10"/>
      <c r="EFZ379" s="10"/>
      <c r="EGG379" s="10"/>
      <c r="EGH379" s="10"/>
      <c r="EGO379" s="10"/>
      <c r="EGP379" s="10"/>
      <c r="EGW379" s="10"/>
      <c r="EGX379" s="10"/>
      <c r="EHE379" s="10"/>
      <c r="EHF379" s="10"/>
      <c r="EHM379" s="10"/>
      <c r="EHN379" s="10"/>
      <c r="EHU379" s="10"/>
      <c r="EHV379" s="10"/>
      <c r="EIC379" s="10"/>
      <c r="EID379" s="10"/>
      <c r="EIK379" s="10"/>
      <c r="EIL379" s="10"/>
      <c r="EIS379" s="10"/>
      <c r="EIT379" s="10"/>
      <c r="EJA379" s="10"/>
      <c r="EJB379" s="10"/>
      <c r="EJI379" s="10"/>
      <c r="EJJ379" s="10"/>
      <c r="EJQ379" s="10"/>
      <c r="EJR379" s="10"/>
      <c r="EJY379" s="10"/>
      <c r="EJZ379" s="10"/>
      <c r="EKG379" s="10"/>
      <c r="EKH379" s="10"/>
      <c r="EKO379" s="10"/>
      <c r="EKP379" s="10"/>
      <c r="EKW379" s="10"/>
      <c r="EKX379" s="10"/>
      <c r="ELE379" s="10"/>
      <c r="ELF379" s="10"/>
      <c r="ELM379" s="10"/>
      <c r="ELN379" s="10"/>
      <c r="ELU379" s="10"/>
      <c r="ELV379" s="10"/>
      <c r="EMC379" s="10"/>
      <c r="EMD379" s="10"/>
      <c r="EMK379" s="10"/>
      <c r="EML379" s="10"/>
      <c r="EMS379" s="10"/>
      <c r="EMT379" s="10"/>
      <c r="ENA379" s="10"/>
      <c r="ENB379" s="10"/>
      <c r="ENI379" s="10"/>
      <c r="ENJ379" s="10"/>
      <c r="ENQ379" s="10"/>
      <c r="ENR379" s="10"/>
      <c r="ENY379" s="10"/>
      <c r="ENZ379" s="10"/>
      <c r="EOG379" s="10"/>
      <c r="EOH379" s="10"/>
      <c r="EOO379" s="10"/>
      <c r="EOP379" s="10"/>
      <c r="EOW379" s="10"/>
      <c r="EOX379" s="10"/>
      <c r="EPE379" s="10"/>
      <c r="EPF379" s="10"/>
      <c r="EPM379" s="10"/>
      <c r="EPN379" s="10"/>
      <c r="EPU379" s="10"/>
      <c r="EPV379" s="10"/>
      <c r="EQC379" s="10"/>
      <c r="EQD379" s="10"/>
      <c r="EQK379" s="10"/>
      <c r="EQL379" s="10"/>
      <c r="EQS379" s="10"/>
      <c r="EQT379" s="10"/>
      <c r="ERA379" s="10"/>
      <c r="ERB379" s="10"/>
      <c r="ERI379" s="10"/>
      <c r="ERJ379" s="10"/>
      <c r="ERQ379" s="10"/>
      <c r="ERR379" s="10"/>
      <c r="ERY379" s="10"/>
      <c r="ERZ379" s="10"/>
      <c r="ESG379" s="10"/>
      <c r="ESH379" s="10"/>
      <c r="ESO379" s="10"/>
      <c r="ESP379" s="10"/>
      <c r="ESW379" s="10"/>
      <c r="ESX379" s="10"/>
      <c r="ETE379" s="10"/>
      <c r="ETF379" s="10"/>
      <c r="ETM379" s="10"/>
      <c r="ETN379" s="10"/>
      <c r="ETU379" s="10"/>
      <c r="ETV379" s="10"/>
      <c r="EUC379" s="10"/>
      <c r="EUD379" s="10"/>
      <c r="EUK379" s="10"/>
      <c r="EUL379" s="10"/>
      <c r="EUS379" s="10"/>
      <c r="EUT379" s="10"/>
      <c r="EVA379" s="10"/>
      <c r="EVB379" s="10"/>
      <c r="EVI379" s="10"/>
      <c r="EVJ379" s="10"/>
      <c r="EVQ379" s="10"/>
      <c r="EVR379" s="10"/>
      <c r="EVY379" s="10"/>
      <c r="EVZ379" s="10"/>
      <c r="EWG379" s="10"/>
      <c r="EWH379" s="10"/>
      <c r="EWO379" s="10"/>
      <c r="EWP379" s="10"/>
      <c r="EWW379" s="10"/>
      <c r="EWX379" s="10"/>
      <c r="EXE379" s="10"/>
      <c r="EXF379" s="10"/>
      <c r="EXM379" s="10"/>
      <c r="EXN379" s="10"/>
      <c r="EXU379" s="10"/>
      <c r="EXV379" s="10"/>
      <c r="EYC379" s="10"/>
      <c r="EYD379" s="10"/>
      <c r="EYK379" s="10"/>
      <c r="EYL379" s="10"/>
      <c r="EYS379" s="10"/>
      <c r="EYT379" s="10"/>
      <c r="EZA379" s="10"/>
      <c r="EZB379" s="10"/>
      <c r="EZI379" s="10"/>
      <c r="EZJ379" s="10"/>
      <c r="EZQ379" s="10"/>
      <c r="EZR379" s="10"/>
      <c r="EZY379" s="10"/>
      <c r="EZZ379" s="10"/>
      <c r="FAG379" s="10"/>
      <c r="FAH379" s="10"/>
      <c r="FAO379" s="10"/>
      <c r="FAP379" s="10"/>
      <c r="FAW379" s="10"/>
      <c r="FAX379" s="10"/>
      <c r="FBE379" s="10"/>
      <c r="FBF379" s="10"/>
      <c r="FBM379" s="10"/>
      <c r="FBN379" s="10"/>
      <c r="FBU379" s="10"/>
      <c r="FBV379" s="10"/>
      <c r="FCC379" s="10"/>
      <c r="FCD379" s="10"/>
      <c r="FCK379" s="10"/>
      <c r="FCL379" s="10"/>
      <c r="FCS379" s="10"/>
      <c r="FCT379" s="10"/>
      <c r="FDA379" s="10"/>
      <c r="FDB379" s="10"/>
      <c r="FDI379" s="10"/>
      <c r="FDJ379" s="10"/>
      <c r="FDQ379" s="10"/>
      <c r="FDR379" s="10"/>
      <c r="FDY379" s="10"/>
      <c r="FDZ379" s="10"/>
      <c r="FEG379" s="10"/>
      <c r="FEH379" s="10"/>
      <c r="FEO379" s="10"/>
      <c r="FEP379" s="10"/>
      <c r="FEW379" s="10"/>
      <c r="FEX379" s="10"/>
      <c r="FFE379" s="10"/>
      <c r="FFF379" s="10"/>
      <c r="FFM379" s="10"/>
      <c r="FFN379" s="10"/>
      <c r="FFU379" s="10"/>
      <c r="FFV379" s="10"/>
      <c r="FGC379" s="10"/>
      <c r="FGD379" s="10"/>
      <c r="FGK379" s="10"/>
      <c r="FGL379" s="10"/>
      <c r="FGS379" s="10"/>
      <c r="FGT379" s="10"/>
      <c r="FHA379" s="10"/>
      <c r="FHB379" s="10"/>
      <c r="FHI379" s="10"/>
      <c r="FHJ379" s="10"/>
      <c r="FHQ379" s="10"/>
      <c r="FHR379" s="10"/>
      <c r="FHY379" s="10"/>
      <c r="FHZ379" s="10"/>
      <c r="FIG379" s="10"/>
      <c r="FIH379" s="10"/>
      <c r="FIO379" s="10"/>
      <c r="FIP379" s="10"/>
      <c r="FIW379" s="10"/>
      <c r="FIX379" s="10"/>
      <c r="FJE379" s="10"/>
      <c r="FJF379" s="10"/>
      <c r="FJM379" s="10"/>
      <c r="FJN379" s="10"/>
      <c r="FJU379" s="10"/>
      <c r="FJV379" s="10"/>
      <c r="FKC379" s="10"/>
      <c r="FKD379" s="10"/>
      <c r="FKK379" s="10"/>
      <c r="FKL379" s="10"/>
      <c r="FKS379" s="10"/>
      <c r="FKT379" s="10"/>
      <c r="FLA379" s="10"/>
      <c r="FLB379" s="10"/>
      <c r="FLI379" s="10"/>
      <c r="FLJ379" s="10"/>
      <c r="FLQ379" s="10"/>
      <c r="FLR379" s="10"/>
      <c r="FLY379" s="10"/>
      <c r="FLZ379" s="10"/>
      <c r="FMG379" s="10"/>
      <c r="FMH379" s="10"/>
      <c r="FMO379" s="10"/>
      <c r="FMP379" s="10"/>
      <c r="FMW379" s="10"/>
      <c r="FMX379" s="10"/>
      <c r="FNE379" s="10"/>
      <c r="FNF379" s="10"/>
      <c r="FNM379" s="10"/>
      <c r="FNN379" s="10"/>
      <c r="FNU379" s="10"/>
      <c r="FNV379" s="10"/>
      <c r="FOC379" s="10"/>
      <c r="FOD379" s="10"/>
      <c r="FOK379" s="10"/>
      <c r="FOL379" s="10"/>
      <c r="FOS379" s="10"/>
      <c r="FOT379" s="10"/>
      <c r="FPA379" s="10"/>
      <c r="FPB379" s="10"/>
      <c r="FPI379" s="10"/>
      <c r="FPJ379" s="10"/>
      <c r="FPQ379" s="10"/>
      <c r="FPR379" s="10"/>
      <c r="FPY379" s="10"/>
      <c r="FPZ379" s="10"/>
      <c r="FQG379" s="10"/>
      <c r="FQH379" s="10"/>
      <c r="FQO379" s="10"/>
      <c r="FQP379" s="10"/>
      <c r="FQW379" s="10"/>
      <c r="FQX379" s="10"/>
      <c r="FRE379" s="10"/>
      <c r="FRF379" s="10"/>
      <c r="FRM379" s="10"/>
      <c r="FRN379" s="10"/>
      <c r="FRU379" s="10"/>
      <c r="FRV379" s="10"/>
      <c r="FSC379" s="10"/>
      <c r="FSD379" s="10"/>
      <c r="FSK379" s="10"/>
      <c r="FSL379" s="10"/>
      <c r="FSS379" s="10"/>
      <c r="FST379" s="10"/>
      <c r="FTA379" s="10"/>
      <c r="FTB379" s="10"/>
      <c r="FTI379" s="10"/>
      <c r="FTJ379" s="10"/>
      <c r="FTQ379" s="10"/>
      <c r="FTR379" s="10"/>
      <c r="FTY379" s="10"/>
      <c r="FTZ379" s="10"/>
      <c r="FUG379" s="10"/>
      <c r="FUH379" s="10"/>
      <c r="FUO379" s="10"/>
      <c r="FUP379" s="10"/>
      <c r="FUW379" s="10"/>
      <c r="FUX379" s="10"/>
      <c r="FVE379" s="10"/>
      <c r="FVF379" s="10"/>
      <c r="FVM379" s="10"/>
      <c r="FVN379" s="10"/>
      <c r="FVU379" s="10"/>
      <c r="FVV379" s="10"/>
      <c r="FWC379" s="10"/>
      <c r="FWD379" s="10"/>
      <c r="FWK379" s="10"/>
      <c r="FWL379" s="10"/>
      <c r="FWS379" s="10"/>
      <c r="FWT379" s="10"/>
      <c r="FXA379" s="10"/>
      <c r="FXB379" s="10"/>
      <c r="FXI379" s="10"/>
      <c r="FXJ379" s="10"/>
      <c r="FXQ379" s="10"/>
      <c r="FXR379" s="10"/>
      <c r="FXY379" s="10"/>
      <c r="FXZ379" s="10"/>
      <c r="FYG379" s="10"/>
      <c r="FYH379" s="10"/>
      <c r="FYO379" s="10"/>
      <c r="FYP379" s="10"/>
      <c r="FYW379" s="10"/>
      <c r="FYX379" s="10"/>
      <c r="FZE379" s="10"/>
      <c r="FZF379" s="10"/>
      <c r="FZM379" s="10"/>
      <c r="FZN379" s="10"/>
      <c r="FZU379" s="10"/>
      <c r="FZV379" s="10"/>
      <c r="GAC379" s="10"/>
      <c r="GAD379" s="10"/>
      <c r="GAK379" s="10"/>
      <c r="GAL379" s="10"/>
      <c r="GAS379" s="10"/>
      <c r="GAT379" s="10"/>
      <c r="GBA379" s="10"/>
      <c r="GBB379" s="10"/>
      <c r="GBI379" s="10"/>
      <c r="GBJ379" s="10"/>
      <c r="GBQ379" s="10"/>
      <c r="GBR379" s="10"/>
      <c r="GBY379" s="10"/>
      <c r="GBZ379" s="10"/>
      <c r="GCG379" s="10"/>
      <c r="GCH379" s="10"/>
      <c r="GCO379" s="10"/>
      <c r="GCP379" s="10"/>
      <c r="GCW379" s="10"/>
      <c r="GCX379" s="10"/>
      <c r="GDE379" s="10"/>
      <c r="GDF379" s="10"/>
      <c r="GDM379" s="10"/>
      <c r="GDN379" s="10"/>
      <c r="GDU379" s="10"/>
      <c r="GDV379" s="10"/>
      <c r="GEC379" s="10"/>
      <c r="GED379" s="10"/>
      <c r="GEK379" s="10"/>
      <c r="GEL379" s="10"/>
      <c r="GES379" s="10"/>
      <c r="GET379" s="10"/>
      <c r="GFA379" s="10"/>
      <c r="GFB379" s="10"/>
      <c r="GFI379" s="10"/>
      <c r="GFJ379" s="10"/>
      <c r="GFQ379" s="10"/>
      <c r="GFR379" s="10"/>
      <c r="GFY379" s="10"/>
      <c r="GFZ379" s="10"/>
      <c r="GGG379" s="10"/>
      <c r="GGH379" s="10"/>
      <c r="GGO379" s="10"/>
      <c r="GGP379" s="10"/>
      <c r="GGW379" s="10"/>
      <c r="GGX379" s="10"/>
      <c r="GHE379" s="10"/>
      <c r="GHF379" s="10"/>
      <c r="GHM379" s="10"/>
      <c r="GHN379" s="10"/>
      <c r="GHU379" s="10"/>
      <c r="GHV379" s="10"/>
      <c r="GIC379" s="10"/>
      <c r="GID379" s="10"/>
      <c r="GIK379" s="10"/>
      <c r="GIL379" s="10"/>
      <c r="GIS379" s="10"/>
      <c r="GIT379" s="10"/>
      <c r="GJA379" s="10"/>
      <c r="GJB379" s="10"/>
      <c r="GJI379" s="10"/>
      <c r="GJJ379" s="10"/>
      <c r="GJQ379" s="10"/>
      <c r="GJR379" s="10"/>
      <c r="GJY379" s="10"/>
      <c r="GJZ379" s="10"/>
      <c r="GKG379" s="10"/>
      <c r="GKH379" s="10"/>
      <c r="GKO379" s="10"/>
      <c r="GKP379" s="10"/>
      <c r="GKW379" s="10"/>
      <c r="GKX379" s="10"/>
      <c r="GLE379" s="10"/>
      <c r="GLF379" s="10"/>
      <c r="GLM379" s="10"/>
      <c r="GLN379" s="10"/>
      <c r="GLU379" s="10"/>
      <c r="GLV379" s="10"/>
      <c r="GMC379" s="10"/>
      <c r="GMD379" s="10"/>
      <c r="GMK379" s="10"/>
      <c r="GML379" s="10"/>
      <c r="GMS379" s="10"/>
      <c r="GMT379" s="10"/>
      <c r="GNA379" s="10"/>
      <c r="GNB379" s="10"/>
      <c r="GNI379" s="10"/>
      <c r="GNJ379" s="10"/>
      <c r="GNQ379" s="10"/>
      <c r="GNR379" s="10"/>
      <c r="GNY379" s="10"/>
      <c r="GNZ379" s="10"/>
      <c r="GOG379" s="10"/>
      <c r="GOH379" s="10"/>
      <c r="GOO379" s="10"/>
      <c r="GOP379" s="10"/>
      <c r="GOW379" s="10"/>
      <c r="GOX379" s="10"/>
      <c r="GPE379" s="10"/>
      <c r="GPF379" s="10"/>
      <c r="GPM379" s="10"/>
      <c r="GPN379" s="10"/>
      <c r="GPU379" s="10"/>
      <c r="GPV379" s="10"/>
      <c r="GQC379" s="10"/>
      <c r="GQD379" s="10"/>
      <c r="GQK379" s="10"/>
      <c r="GQL379" s="10"/>
      <c r="GQS379" s="10"/>
      <c r="GQT379" s="10"/>
      <c r="GRA379" s="10"/>
      <c r="GRB379" s="10"/>
      <c r="GRI379" s="10"/>
      <c r="GRJ379" s="10"/>
      <c r="GRQ379" s="10"/>
      <c r="GRR379" s="10"/>
      <c r="GRY379" s="10"/>
      <c r="GRZ379" s="10"/>
      <c r="GSG379" s="10"/>
      <c r="GSH379" s="10"/>
      <c r="GSO379" s="10"/>
      <c r="GSP379" s="10"/>
      <c r="GSW379" s="10"/>
      <c r="GSX379" s="10"/>
      <c r="GTE379" s="10"/>
      <c r="GTF379" s="10"/>
      <c r="GTM379" s="10"/>
      <c r="GTN379" s="10"/>
      <c r="GTU379" s="10"/>
      <c r="GTV379" s="10"/>
      <c r="GUC379" s="10"/>
      <c r="GUD379" s="10"/>
      <c r="GUK379" s="10"/>
      <c r="GUL379" s="10"/>
      <c r="GUS379" s="10"/>
      <c r="GUT379" s="10"/>
      <c r="GVA379" s="10"/>
      <c r="GVB379" s="10"/>
      <c r="GVI379" s="10"/>
      <c r="GVJ379" s="10"/>
      <c r="GVQ379" s="10"/>
      <c r="GVR379" s="10"/>
      <c r="GVY379" s="10"/>
      <c r="GVZ379" s="10"/>
      <c r="GWG379" s="10"/>
      <c r="GWH379" s="10"/>
      <c r="GWO379" s="10"/>
      <c r="GWP379" s="10"/>
      <c r="GWW379" s="10"/>
      <c r="GWX379" s="10"/>
      <c r="GXE379" s="10"/>
      <c r="GXF379" s="10"/>
      <c r="GXM379" s="10"/>
      <c r="GXN379" s="10"/>
      <c r="GXU379" s="10"/>
      <c r="GXV379" s="10"/>
      <c r="GYC379" s="10"/>
      <c r="GYD379" s="10"/>
      <c r="GYK379" s="10"/>
      <c r="GYL379" s="10"/>
      <c r="GYS379" s="10"/>
      <c r="GYT379" s="10"/>
      <c r="GZA379" s="10"/>
      <c r="GZB379" s="10"/>
      <c r="GZI379" s="10"/>
      <c r="GZJ379" s="10"/>
      <c r="GZQ379" s="10"/>
      <c r="GZR379" s="10"/>
      <c r="GZY379" s="10"/>
      <c r="GZZ379" s="10"/>
      <c r="HAG379" s="10"/>
      <c r="HAH379" s="10"/>
      <c r="HAO379" s="10"/>
      <c r="HAP379" s="10"/>
      <c r="HAW379" s="10"/>
      <c r="HAX379" s="10"/>
      <c r="HBE379" s="10"/>
      <c r="HBF379" s="10"/>
      <c r="HBM379" s="10"/>
      <c r="HBN379" s="10"/>
      <c r="HBU379" s="10"/>
      <c r="HBV379" s="10"/>
      <c r="HCC379" s="10"/>
      <c r="HCD379" s="10"/>
      <c r="HCK379" s="10"/>
      <c r="HCL379" s="10"/>
      <c r="HCS379" s="10"/>
      <c r="HCT379" s="10"/>
      <c r="HDA379" s="10"/>
      <c r="HDB379" s="10"/>
      <c r="HDI379" s="10"/>
      <c r="HDJ379" s="10"/>
      <c r="HDQ379" s="10"/>
      <c r="HDR379" s="10"/>
      <c r="HDY379" s="10"/>
      <c r="HDZ379" s="10"/>
      <c r="HEG379" s="10"/>
      <c r="HEH379" s="10"/>
      <c r="HEO379" s="10"/>
      <c r="HEP379" s="10"/>
      <c r="HEW379" s="10"/>
      <c r="HEX379" s="10"/>
      <c r="HFE379" s="10"/>
      <c r="HFF379" s="10"/>
      <c r="HFM379" s="10"/>
      <c r="HFN379" s="10"/>
      <c r="HFU379" s="10"/>
      <c r="HFV379" s="10"/>
      <c r="HGC379" s="10"/>
      <c r="HGD379" s="10"/>
      <c r="HGK379" s="10"/>
      <c r="HGL379" s="10"/>
      <c r="HGS379" s="10"/>
      <c r="HGT379" s="10"/>
      <c r="HHA379" s="10"/>
      <c r="HHB379" s="10"/>
      <c r="HHI379" s="10"/>
      <c r="HHJ379" s="10"/>
      <c r="HHQ379" s="10"/>
      <c r="HHR379" s="10"/>
      <c r="HHY379" s="10"/>
      <c r="HHZ379" s="10"/>
      <c r="HIG379" s="10"/>
      <c r="HIH379" s="10"/>
      <c r="HIO379" s="10"/>
      <c r="HIP379" s="10"/>
      <c r="HIW379" s="10"/>
      <c r="HIX379" s="10"/>
      <c r="HJE379" s="10"/>
      <c r="HJF379" s="10"/>
      <c r="HJM379" s="10"/>
      <c r="HJN379" s="10"/>
      <c r="HJU379" s="10"/>
      <c r="HJV379" s="10"/>
      <c r="HKC379" s="10"/>
      <c r="HKD379" s="10"/>
      <c r="HKK379" s="10"/>
      <c r="HKL379" s="10"/>
      <c r="HKS379" s="10"/>
      <c r="HKT379" s="10"/>
      <c r="HLA379" s="10"/>
      <c r="HLB379" s="10"/>
      <c r="HLI379" s="10"/>
      <c r="HLJ379" s="10"/>
      <c r="HLQ379" s="10"/>
      <c r="HLR379" s="10"/>
      <c r="HLY379" s="10"/>
      <c r="HLZ379" s="10"/>
      <c r="HMG379" s="10"/>
      <c r="HMH379" s="10"/>
      <c r="HMO379" s="10"/>
      <c r="HMP379" s="10"/>
      <c r="HMW379" s="10"/>
      <c r="HMX379" s="10"/>
      <c r="HNE379" s="10"/>
      <c r="HNF379" s="10"/>
      <c r="HNM379" s="10"/>
      <c r="HNN379" s="10"/>
      <c r="HNU379" s="10"/>
      <c r="HNV379" s="10"/>
      <c r="HOC379" s="10"/>
      <c r="HOD379" s="10"/>
      <c r="HOK379" s="10"/>
      <c r="HOL379" s="10"/>
      <c r="HOS379" s="10"/>
      <c r="HOT379" s="10"/>
      <c r="HPA379" s="10"/>
      <c r="HPB379" s="10"/>
      <c r="HPI379" s="10"/>
      <c r="HPJ379" s="10"/>
      <c r="HPQ379" s="10"/>
      <c r="HPR379" s="10"/>
      <c r="HPY379" s="10"/>
      <c r="HPZ379" s="10"/>
      <c r="HQG379" s="10"/>
      <c r="HQH379" s="10"/>
      <c r="HQO379" s="10"/>
      <c r="HQP379" s="10"/>
      <c r="HQW379" s="10"/>
      <c r="HQX379" s="10"/>
      <c r="HRE379" s="10"/>
      <c r="HRF379" s="10"/>
      <c r="HRM379" s="10"/>
      <c r="HRN379" s="10"/>
      <c r="HRU379" s="10"/>
      <c r="HRV379" s="10"/>
      <c r="HSC379" s="10"/>
      <c r="HSD379" s="10"/>
      <c r="HSK379" s="10"/>
      <c r="HSL379" s="10"/>
      <c r="HSS379" s="10"/>
      <c r="HST379" s="10"/>
      <c r="HTA379" s="10"/>
      <c r="HTB379" s="10"/>
      <c r="HTI379" s="10"/>
      <c r="HTJ379" s="10"/>
      <c r="HTQ379" s="10"/>
      <c r="HTR379" s="10"/>
      <c r="HTY379" s="10"/>
      <c r="HTZ379" s="10"/>
      <c r="HUG379" s="10"/>
      <c r="HUH379" s="10"/>
      <c r="HUO379" s="10"/>
      <c r="HUP379" s="10"/>
      <c r="HUW379" s="10"/>
      <c r="HUX379" s="10"/>
      <c r="HVE379" s="10"/>
      <c r="HVF379" s="10"/>
      <c r="HVM379" s="10"/>
      <c r="HVN379" s="10"/>
      <c r="HVU379" s="10"/>
      <c r="HVV379" s="10"/>
      <c r="HWC379" s="10"/>
      <c r="HWD379" s="10"/>
      <c r="HWK379" s="10"/>
      <c r="HWL379" s="10"/>
      <c r="HWS379" s="10"/>
      <c r="HWT379" s="10"/>
      <c r="HXA379" s="10"/>
      <c r="HXB379" s="10"/>
      <c r="HXI379" s="10"/>
      <c r="HXJ379" s="10"/>
      <c r="HXQ379" s="10"/>
      <c r="HXR379" s="10"/>
      <c r="HXY379" s="10"/>
      <c r="HXZ379" s="10"/>
      <c r="HYG379" s="10"/>
      <c r="HYH379" s="10"/>
      <c r="HYO379" s="10"/>
      <c r="HYP379" s="10"/>
      <c r="HYW379" s="10"/>
      <c r="HYX379" s="10"/>
      <c r="HZE379" s="10"/>
      <c r="HZF379" s="10"/>
      <c r="HZM379" s="10"/>
      <c r="HZN379" s="10"/>
      <c r="HZU379" s="10"/>
      <c r="HZV379" s="10"/>
      <c r="IAC379" s="10"/>
      <c r="IAD379" s="10"/>
      <c r="IAK379" s="10"/>
      <c r="IAL379" s="10"/>
      <c r="IAS379" s="10"/>
      <c r="IAT379" s="10"/>
      <c r="IBA379" s="10"/>
      <c r="IBB379" s="10"/>
      <c r="IBI379" s="10"/>
      <c r="IBJ379" s="10"/>
      <c r="IBQ379" s="10"/>
      <c r="IBR379" s="10"/>
      <c r="IBY379" s="10"/>
      <c r="IBZ379" s="10"/>
      <c r="ICG379" s="10"/>
      <c r="ICH379" s="10"/>
      <c r="ICO379" s="10"/>
      <c r="ICP379" s="10"/>
      <c r="ICW379" s="10"/>
      <c r="ICX379" s="10"/>
      <c r="IDE379" s="10"/>
      <c r="IDF379" s="10"/>
      <c r="IDM379" s="10"/>
      <c r="IDN379" s="10"/>
      <c r="IDU379" s="10"/>
      <c r="IDV379" s="10"/>
      <c r="IEC379" s="10"/>
      <c r="IED379" s="10"/>
      <c r="IEK379" s="10"/>
      <c r="IEL379" s="10"/>
      <c r="IES379" s="10"/>
      <c r="IET379" s="10"/>
      <c r="IFA379" s="10"/>
      <c r="IFB379" s="10"/>
      <c r="IFI379" s="10"/>
      <c r="IFJ379" s="10"/>
      <c r="IFQ379" s="10"/>
      <c r="IFR379" s="10"/>
      <c r="IFY379" s="10"/>
      <c r="IFZ379" s="10"/>
      <c r="IGG379" s="10"/>
      <c r="IGH379" s="10"/>
      <c r="IGO379" s="10"/>
      <c r="IGP379" s="10"/>
      <c r="IGW379" s="10"/>
      <c r="IGX379" s="10"/>
      <c r="IHE379" s="10"/>
      <c r="IHF379" s="10"/>
      <c r="IHM379" s="10"/>
      <c r="IHN379" s="10"/>
      <c r="IHU379" s="10"/>
      <c r="IHV379" s="10"/>
      <c r="IIC379" s="10"/>
      <c r="IID379" s="10"/>
      <c r="IIK379" s="10"/>
      <c r="IIL379" s="10"/>
      <c r="IIS379" s="10"/>
      <c r="IIT379" s="10"/>
      <c r="IJA379" s="10"/>
      <c r="IJB379" s="10"/>
      <c r="IJI379" s="10"/>
      <c r="IJJ379" s="10"/>
      <c r="IJQ379" s="10"/>
      <c r="IJR379" s="10"/>
      <c r="IJY379" s="10"/>
      <c r="IJZ379" s="10"/>
      <c r="IKG379" s="10"/>
      <c r="IKH379" s="10"/>
      <c r="IKO379" s="10"/>
      <c r="IKP379" s="10"/>
      <c r="IKW379" s="10"/>
      <c r="IKX379" s="10"/>
      <c r="ILE379" s="10"/>
      <c r="ILF379" s="10"/>
      <c r="ILM379" s="10"/>
      <c r="ILN379" s="10"/>
      <c r="ILU379" s="10"/>
      <c r="ILV379" s="10"/>
      <c r="IMC379" s="10"/>
      <c r="IMD379" s="10"/>
      <c r="IMK379" s="10"/>
      <c r="IML379" s="10"/>
      <c r="IMS379" s="10"/>
      <c r="IMT379" s="10"/>
      <c r="INA379" s="10"/>
      <c r="INB379" s="10"/>
      <c r="INI379" s="10"/>
      <c r="INJ379" s="10"/>
      <c r="INQ379" s="10"/>
      <c r="INR379" s="10"/>
      <c r="INY379" s="10"/>
      <c r="INZ379" s="10"/>
      <c r="IOG379" s="10"/>
      <c r="IOH379" s="10"/>
      <c r="IOO379" s="10"/>
      <c r="IOP379" s="10"/>
      <c r="IOW379" s="10"/>
      <c r="IOX379" s="10"/>
      <c r="IPE379" s="10"/>
      <c r="IPF379" s="10"/>
      <c r="IPM379" s="10"/>
      <c r="IPN379" s="10"/>
      <c r="IPU379" s="10"/>
      <c r="IPV379" s="10"/>
      <c r="IQC379" s="10"/>
      <c r="IQD379" s="10"/>
      <c r="IQK379" s="10"/>
      <c r="IQL379" s="10"/>
      <c r="IQS379" s="10"/>
      <c r="IQT379" s="10"/>
      <c r="IRA379" s="10"/>
      <c r="IRB379" s="10"/>
      <c r="IRI379" s="10"/>
      <c r="IRJ379" s="10"/>
      <c r="IRQ379" s="10"/>
      <c r="IRR379" s="10"/>
      <c r="IRY379" s="10"/>
      <c r="IRZ379" s="10"/>
      <c r="ISG379" s="10"/>
      <c r="ISH379" s="10"/>
      <c r="ISO379" s="10"/>
      <c r="ISP379" s="10"/>
      <c r="ISW379" s="10"/>
      <c r="ISX379" s="10"/>
      <c r="ITE379" s="10"/>
      <c r="ITF379" s="10"/>
      <c r="ITM379" s="10"/>
      <c r="ITN379" s="10"/>
      <c r="ITU379" s="10"/>
      <c r="ITV379" s="10"/>
      <c r="IUC379" s="10"/>
      <c r="IUD379" s="10"/>
      <c r="IUK379" s="10"/>
      <c r="IUL379" s="10"/>
      <c r="IUS379" s="10"/>
      <c r="IUT379" s="10"/>
      <c r="IVA379" s="10"/>
      <c r="IVB379" s="10"/>
      <c r="IVI379" s="10"/>
      <c r="IVJ379" s="10"/>
      <c r="IVQ379" s="10"/>
      <c r="IVR379" s="10"/>
      <c r="IVY379" s="10"/>
      <c r="IVZ379" s="10"/>
      <c r="IWG379" s="10"/>
      <c r="IWH379" s="10"/>
      <c r="IWO379" s="10"/>
      <c r="IWP379" s="10"/>
      <c r="IWW379" s="10"/>
      <c r="IWX379" s="10"/>
      <c r="IXE379" s="10"/>
      <c r="IXF379" s="10"/>
      <c r="IXM379" s="10"/>
      <c r="IXN379" s="10"/>
      <c r="IXU379" s="10"/>
      <c r="IXV379" s="10"/>
      <c r="IYC379" s="10"/>
      <c r="IYD379" s="10"/>
      <c r="IYK379" s="10"/>
      <c r="IYL379" s="10"/>
      <c r="IYS379" s="10"/>
      <c r="IYT379" s="10"/>
      <c r="IZA379" s="10"/>
      <c r="IZB379" s="10"/>
      <c r="IZI379" s="10"/>
      <c r="IZJ379" s="10"/>
      <c r="IZQ379" s="10"/>
      <c r="IZR379" s="10"/>
      <c r="IZY379" s="10"/>
      <c r="IZZ379" s="10"/>
      <c r="JAG379" s="10"/>
      <c r="JAH379" s="10"/>
      <c r="JAO379" s="10"/>
      <c r="JAP379" s="10"/>
      <c r="JAW379" s="10"/>
      <c r="JAX379" s="10"/>
      <c r="JBE379" s="10"/>
      <c r="JBF379" s="10"/>
      <c r="JBM379" s="10"/>
      <c r="JBN379" s="10"/>
      <c r="JBU379" s="10"/>
      <c r="JBV379" s="10"/>
      <c r="JCC379" s="10"/>
      <c r="JCD379" s="10"/>
      <c r="JCK379" s="10"/>
      <c r="JCL379" s="10"/>
      <c r="JCS379" s="10"/>
      <c r="JCT379" s="10"/>
      <c r="JDA379" s="10"/>
      <c r="JDB379" s="10"/>
      <c r="JDI379" s="10"/>
      <c r="JDJ379" s="10"/>
      <c r="JDQ379" s="10"/>
      <c r="JDR379" s="10"/>
      <c r="JDY379" s="10"/>
      <c r="JDZ379" s="10"/>
      <c r="JEG379" s="10"/>
      <c r="JEH379" s="10"/>
      <c r="JEO379" s="10"/>
      <c r="JEP379" s="10"/>
      <c r="JEW379" s="10"/>
      <c r="JEX379" s="10"/>
      <c r="JFE379" s="10"/>
      <c r="JFF379" s="10"/>
      <c r="JFM379" s="10"/>
      <c r="JFN379" s="10"/>
      <c r="JFU379" s="10"/>
      <c r="JFV379" s="10"/>
      <c r="JGC379" s="10"/>
      <c r="JGD379" s="10"/>
      <c r="JGK379" s="10"/>
      <c r="JGL379" s="10"/>
      <c r="JGS379" s="10"/>
      <c r="JGT379" s="10"/>
      <c r="JHA379" s="10"/>
      <c r="JHB379" s="10"/>
      <c r="JHI379" s="10"/>
      <c r="JHJ379" s="10"/>
      <c r="JHQ379" s="10"/>
      <c r="JHR379" s="10"/>
      <c r="JHY379" s="10"/>
      <c r="JHZ379" s="10"/>
      <c r="JIG379" s="10"/>
      <c r="JIH379" s="10"/>
      <c r="JIO379" s="10"/>
      <c r="JIP379" s="10"/>
      <c r="JIW379" s="10"/>
      <c r="JIX379" s="10"/>
      <c r="JJE379" s="10"/>
      <c r="JJF379" s="10"/>
      <c r="JJM379" s="10"/>
      <c r="JJN379" s="10"/>
      <c r="JJU379" s="10"/>
      <c r="JJV379" s="10"/>
      <c r="JKC379" s="10"/>
      <c r="JKD379" s="10"/>
      <c r="JKK379" s="10"/>
      <c r="JKL379" s="10"/>
      <c r="JKS379" s="10"/>
      <c r="JKT379" s="10"/>
      <c r="JLA379" s="10"/>
      <c r="JLB379" s="10"/>
      <c r="JLI379" s="10"/>
      <c r="JLJ379" s="10"/>
      <c r="JLQ379" s="10"/>
      <c r="JLR379" s="10"/>
      <c r="JLY379" s="10"/>
      <c r="JLZ379" s="10"/>
      <c r="JMG379" s="10"/>
      <c r="JMH379" s="10"/>
      <c r="JMO379" s="10"/>
      <c r="JMP379" s="10"/>
      <c r="JMW379" s="10"/>
      <c r="JMX379" s="10"/>
      <c r="JNE379" s="10"/>
      <c r="JNF379" s="10"/>
      <c r="JNM379" s="10"/>
      <c r="JNN379" s="10"/>
      <c r="JNU379" s="10"/>
      <c r="JNV379" s="10"/>
      <c r="JOC379" s="10"/>
      <c r="JOD379" s="10"/>
      <c r="JOK379" s="10"/>
      <c r="JOL379" s="10"/>
      <c r="JOS379" s="10"/>
      <c r="JOT379" s="10"/>
      <c r="JPA379" s="10"/>
      <c r="JPB379" s="10"/>
      <c r="JPI379" s="10"/>
      <c r="JPJ379" s="10"/>
      <c r="JPQ379" s="10"/>
      <c r="JPR379" s="10"/>
      <c r="JPY379" s="10"/>
      <c r="JPZ379" s="10"/>
      <c r="JQG379" s="10"/>
      <c r="JQH379" s="10"/>
      <c r="JQO379" s="10"/>
      <c r="JQP379" s="10"/>
      <c r="JQW379" s="10"/>
      <c r="JQX379" s="10"/>
      <c r="JRE379" s="10"/>
      <c r="JRF379" s="10"/>
      <c r="JRM379" s="10"/>
      <c r="JRN379" s="10"/>
      <c r="JRU379" s="10"/>
      <c r="JRV379" s="10"/>
      <c r="JSC379" s="10"/>
      <c r="JSD379" s="10"/>
      <c r="JSK379" s="10"/>
      <c r="JSL379" s="10"/>
      <c r="JSS379" s="10"/>
      <c r="JST379" s="10"/>
      <c r="JTA379" s="10"/>
      <c r="JTB379" s="10"/>
      <c r="JTI379" s="10"/>
      <c r="JTJ379" s="10"/>
      <c r="JTQ379" s="10"/>
      <c r="JTR379" s="10"/>
      <c r="JTY379" s="10"/>
      <c r="JTZ379" s="10"/>
      <c r="JUG379" s="10"/>
      <c r="JUH379" s="10"/>
      <c r="JUO379" s="10"/>
      <c r="JUP379" s="10"/>
      <c r="JUW379" s="10"/>
      <c r="JUX379" s="10"/>
      <c r="JVE379" s="10"/>
      <c r="JVF379" s="10"/>
      <c r="JVM379" s="10"/>
      <c r="JVN379" s="10"/>
      <c r="JVU379" s="10"/>
      <c r="JVV379" s="10"/>
      <c r="JWC379" s="10"/>
      <c r="JWD379" s="10"/>
      <c r="JWK379" s="10"/>
      <c r="JWL379" s="10"/>
      <c r="JWS379" s="10"/>
      <c r="JWT379" s="10"/>
      <c r="JXA379" s="10"/>
      <c r="JXB379" s="10"/>
      <c r="JXI379" s="10"/>
      <c r="JXJ379" s="10"/>
      <c r="JXQ379" s="10"/>
      <c r="JXR379" s="10"/>
      <c r="JXY379" s="10"/>
      <c r="JXZ379" s="10"/>
      <c r="JYG379" s="10"/>
      <c r="JYH379" s="10"/>
      <c r="JYO379" s="10"/>
      <c r="JYP379" s="10"/>
      <c r="JYW379" s="10"/>
      <c r="JYX379" s="10"/>
      <c r="JZE379" s="10"/>
      <c r="JZF379" s="10"/>
      <c r="JZM379" s="10"/>
      <c r="JZN379" s="10"/>
      <c r="JZU379" s="10"/>
      <c r="JZV379" s="10"/>
      <c r="KAC379" s="10"/>
      <c r="KAD379" s="10"/>
      <c r="KAK379" s="10"/>
      <c r="KAL379" s="10"/>
      <c r="KAS379" s="10"/>
      <c r="KAT379" s="10"/>
      <c r="KBA379" s="10"/>
      <c r="KBB379" s="10"/>
      <c r="KBI379" s="10"/>
      <c r="KBJ379" s="10"/>
      <c r="KBQ379" s="10"/>
      <c r="KBR379" s="10"/>
      <c r="KBY379" s="10"/>
      <c r="KBZ379" s="10"/>
      <c r="KCG379" s="10"/>
      <c r="KCH379" s="10"/>
      <c r="KCO379" s="10"/>
      <c r="KCP379" s="10"/>
      <c r="KCW379" s="10"/>
      <c r="KCX379" s="10"/>
      <c r="KDE379" s="10"/>
      <c r="KDF379" s="10"/>
      <c r="KDM379" s="10"/>
      <c r="KDN379" s="10"/>
      <c r="KDU379" s="10"/>
      <c r="KDV379" s="10"/>
      <c r="KEC379" s="10"/>
      <c r="KED379" s="10"/>
      <c r="KEK379" s="10"/>
      <c r="KEL379" s="10"/>
      <c r="KES379" s="10"/>
      <c r="KET379" s="10"/>
      <c r="KFA379" s="10"/>
      <c r="KFB379" s="10"/>
      <c r="KFI379" s="10"/>
      <c r="KFJ379" s="10"/>
      <c r="KFQ379" s="10"/>
      <c r="KFR379" s="10"/>
      <c r="KFY379" s="10"/>
      <c r="KFZ379" s="10"/>
      <c r="KGG379" s="10"/>
      <c r="KGH379" s="10"/>
      <c r="KGO379" s="10"/>
      <c r="KGP379" s="10"/>
      <c r="KGW379" s="10"/>
      <c r="KGX379" s="10"/>
      <c r="KHE379" s="10"/>
      <c r="KHF379" s="10"/>
      <c r="KHM379" s="10"/>
      <c r="KHN379" s="10"/>
      <c r="KHU379" s="10"/>
      <c r="KHV379" s="10"/>
      <c r="KIC379" s="10"/>
      <c r="KID379" s="10"/>
      <c r="KIK379" s="10"/>
      <c r="KIL379" s="10"/>
      <c r="KIS379" s="10"/>
      <c r="KIT379" s="10"/>
      <c r="KJA379" s="10"/>
      <c r="KJB379" s="10"/>
      <c r="KJI379" s="10"/>
      <c r="KJJ379" s="10"/>
      <c r="KJQ379" s="10"/>
      <c r="KJR379" s="10"/>
      <c r="KJY379" s="10"/>
      <c r="KJZ379" s="10"/>
      <c r="KKG379" s="10"/>
      <c r="KKH379" s="10"/>
      <c r="KKO379" s="10"/>
      <c r="KKP379" s="10"/>
      <c r="KKW379" s="10"/>
      <c r="KKX379" s="10"/>
      <c r="KLE379" s="10"/>
      <c r="KLF379" s="10"/>
      <c r="KLM379" s="10"/>
      <c r="KLN379" s="10"/>
      <c r="KLU379" s="10"/>
      <c r="KLV379" s="10"/>
      <c r="KMC379" s="10"/>
      <c r="KMD379" s="10"/>
      <c r="KMK379" s="10"/>
      <c r="KML379" s="10"/>
      <c r="KMS379" s="10"/>
      <c r="KMT379" s="10"/>
      <c r="KNA379" s="10"/>
      <c r="KNB379" s="10"/>
      <c r="KNI379" s="10"/>
      <c r="KNJ379" s="10"/>
      <c r="KNQ379" s="10"/>
      <c r="KNR379" s="10"/>
      <c r="KNY379" s="10"/>
      <c r="KNZ379" s="10"/>
      <c r="KOG379" s="10"/>
      <c r="KOH379" s="10"/>
      <c r="KOO379" s="10"/>
      <c r="KOP379" s="10"/>
      <c r="KOW379" s="10"/>
      <c r="KOX379" s="10"/>
      <c r="KPE379" s="10"/>
      <c r="KPF379" s="10"/>
      <c r="KPM379" s="10"/>
      <c r="KPN379" s="10"/>
      <c r="KPU379" s="10"/>
      <c r="KPV379" s="10"/>
      <c r="KQC379" s="10"/>
      <c r="KQD379" s="10"/>
      <c r="KQK379" s="10"/>
      <c r="KQL379" s="10"/>
      <c r="KQS379" s="10"/>
      <c r="KQT379" s="10"/>
      <c r="KRA379" s="10"/>
      <c r="KRB379" s="10"/>
      <c r="KRI379" s="10"/>
      <c r="KRJ379" s="10"/>
      <c r="KRQ379" s="10"/>
      <c r="KRR379" s="10"/>
      <c r="KRY379" s="10"/>
      <c r="KRZ379" s="10"/>
      <c r="KSG379" s="10"/>
      <c r="KSH379" s="10"/>
      <c r="KSO379" s="10"/>
      <c r="KSP379" s="10"/>
      <c r="KSW379" s="10"/>
      <c r="KSX379" s="10"/>
      <c r="KTE379" s="10"/>
      <c r="KTF379" s="10"/>
      <c r="KTM379" s="10"/>
      <c r="KTN379" s="10"/>
      <c r="KTU379" s="10"/>
      <c r="KTV379" s="10"/>
      <c r="KUC379" s="10"/>
      <c r="KUD379" s="10"/>
      <c r="KUK379" s="10"/>
      <c r="KUL379" s="10"/>
      <c r="KUS379" s="10"/>
      <c r="KUT379" s="10"/>
      <c r="KVA379" s="10"/>
      <c r="KVB379" s="10"/>
      <c r="KVI379" s="10"/>
      <c r="KVJ379" s="10"/>
      <c r="KVQ379" s="10"/>
      <c r="KVR379" s="10"/>
      <c r="KVY379" s="10"/>
      <c r="KVZ379" s="10"/>
      <c r="KWG379" s="10"/>
      <c r="KWH379" s="10"/>
      <c r="KWO379" s="10"/>
      <c r="KWP379" s="10"/>
      <c r="KWW379" s="10"/>
      <c r="KWX379" s="10"/>
      <c r="KXE379" s="10"/>
      <c r="KXF379" s="10"/>
      <c r="KXM379" s="10"/>
      <c r="KXN379" s="10"/>
      <c r="KXU379" s="10"/>
      <c r="KXV379" s="10"/>
      <c r="KYC379" s="10"/>
      <c r="KYD379" s="10"/>
      <c r="KYK379" s="10"/>
      <c r="KYL379" s="10"/>
      <c r="KYS379" s="10"/>
      <c r="KYT379" s="10"/>
      <c r="KZA379" s="10"/>
      <c r="KZB379" s="10"/>
      <c r="KZI379" s="10"/>
      <c r="KZJ379" s="10"/>
      <c r="KZQ379" s="10"/>
      <c r="KZR379" s="10"/>
      <c r="KZY379" s="10"/>
      <c r="KZZ379" s="10"/>
      <c r="LAG379" s="10"/>
      <c r="LAH379" s="10"/>
      <c r="LAO379" s="10"/>
      <c r="LAP379" s="10"/>
      <c r="LAW379" s="10"/>
      <c r="LAX379" s="10"/>
      <c r="LBE379" s="10"/>
      <c r="LBF379" s="10"/>
      <c r="LBM379" s="10"/>
      <c r="LBN379" s="10"/>
      <c r="LBU379" s="10"/>
      <c r="LBV379" s="10"/>
      <c r="LCC379" s="10"/>
      <c r="LCD379" s="10"/>
      <c r="LCK379" s="10"/>
      <c r="LCL379" s="10"/>
      <c r="LCS379" s="10"/>
      <c r="LCT379" s="10"/>
      <c r="LDA379" s="10"/>
      <c r="LDB379" s="10"/>
      <c r="LDI379" s="10"/>
      <c r="LDJ379" s="10"/>
      <c r="LDQ379" s="10"/>
      <c r="LDR379" s="10"/>
      <c r="LDY379" s="10"/>
      <c r="LDZ379" s="10"/>
      <c r="LEG379" s="10"/>
      <c r="LEH379" s="10"/>
      <c r="LEO379" s="10"/>
      <c r="LEP379" s="10"/>
      <c r="LEW379" s="10"/>
      <c r="LEX379" s="10"/>
      <c r="LFE379" s="10"/>
      <c r="LFF379" s="10"/>
      <c r="LFM379" s="10"/>
      <c r="LFN379" s="10"/>
      <c r="LFU379" s="10"/>
      <c r="LFV379" s="10"/>
      <c r="LGC379" s="10"/>
      <c r="LGD379" s="10"/>
      <c r="LGK379" s="10"/>
      <c r="LGL379" s="10"/>
      <c r="LGS379" s="10"/>
      <c r="LGT379" s="10"/>
      <c r="LHA379" s="10"/>
      <c r="LHB379" s="10"/>
      <c r="LHI379" s="10"/>
      <c r="LHJ379" s="10"/>
      <c r="LHQ379" s="10"/>
      <c r="LHR379" s="10"/>
      <c r="LHY379" s="10"/>
      <c r="LHZ379" s="10"/>
      <c r="LIG379" s="10"/>
      <c r="LIH379" s="10"/>
      <c r="LIO379" s="10"/>
      <c r="LIP379" s="10"/>
      <c r="LIW379" s="10"/>
      <c r="LIX379" s="10"/>
      <c r="LJE379" s="10"/>
      <c r="LJF379" s="10"/>
      <c r="LJM379" s="10"/>
      <c r="LJN379" s="10"/>
      <c r="LJU379" s="10"/>
      <c r="LJV379" s="10"/>
      <c r="LKC379" s="10"/>
      <c r="LKD379" s="10"/>
      <c r="LKK379" s="10"/>
      <c r="LKL379" s="10"/>
      <c r="LKS379" s="10"/>
      <c r="LKT379" s="10"/>
      <c r="LLA379" s="10"/>
      <c r="LLB379" s="10"/>
      <c r="LLI379" s="10"/>
      <c r="LLJ379" s="10"/>
      <c r="LLQ379" s="10"/>
      <c r="LLR379" s="10"/>
      <c r="LLY379" s="10"/>
      <c r="LLZ379" s="10"/>
      <c r="LMG379" s="10"/>
      <c r="LMH379" s="10"/>
      <c r="LMO379" s="10"/>
      <c r="LMP379" s="10"/>
      <c r="LMW379" s="10"/>
      <c r="LMX379" s="10"/>
      <c r="LNE379" s="10"/>
      <c r="LNF379" s="10"/>
      <c r="LNM379" s="10"/>
      <c r="LNN379" s="10"/>
      <c r="LNU379" s="10"/>
      <c r="LNV379" s="10"/>
      <c r="LOC379" s="10"/>
      <c r="LOD379" s="10"/>
      <c r="LOK379" s="10"/>
      <c r="LOL379" s="10"/>
      <c r="LOS379" s="10"/>
      <c r="LOT379" s="10"/>
      <c r="LPA379" s="10"/>
      <c r="LPB379" s="10"/>
      <c r="LPI379" s="10"/>
      <c r="LPJ379" s="10"/>
      <c r="LPQ379" s="10"/>
      <c r="LPR379" s="10"/>
      <c r="LPY379" s="10"/>
      <c r="LPZ379" s="10"/>
      <c r="LQG379" s="10"/>
      <c r="LQH379" s="10"/>
      <c r="LQO379" s="10"/>
      <c r="LQP379" s="10"/>
      <c r="LQW379" s="10"/>
      <c r="LQX379" s="10"/>
      <c r="LRE379" s="10"/>
      <c r="LRF379" s="10"/>
      <c r="LRM379" s="10"/>
      <c r="LRN379" s="10"/>
      <c r="LRU379" s="10"/>
      <c r="LRV379" s="10"/>
      <c r="LSC379" s="10"/>
      <c r="LSD379" s="10"/>
      <c r="LSK379" s="10"/>
      <c r="LSL379" s="10"/>
      <c r="LSS379" s="10"/>
      <c r="LST379" s="10"/>
      <c r="LTA379" s="10"/>
      <c r="LTB379" s="10"/>
      <c r="LTI379" s="10"/>
      <c r="LTJ379" s="10"/>
      <c r="LTQ379" s="10"/>
      <c r="LTR379" s="10"/>
      <c r="LTY379" s="10"/>
      <c r="LTZ379" s="10"/>
      <c r="LUG379" s="10"/>
      <c r="LUH379" s="10"/>
      <c r="LUO379" s="10"/>
      <c r="LUP379" s="10"/>
      <c r="LUW379" s="10"/>
      <c r="LUX379" s="10"/>
      <c r="LVE379" s="10"/>
      <c r="LVF379" s="10"/>
      <c r="LVM379" s="10"/>
      <c r="LVN379" s="10"/>
      <c r="LVU379" s="10"/>
      <c r="LVV379" s="10"/>
      <c r="LWC379" s="10"/>
      <c r="LWD379" s="10"/>
      <c r="LWK379" s="10"/>
      <c r="LWL379" s="10"/>
      <c r="LWS379" s="10"/>
      <c r="LWT379" s="10"/>
      <c r="LXA379" s="10"/>
      <c r="LXB379" s="10"/>
      <c r="LXI379" s="10"/>
      <c r="LXJ379" s="10"/>
      <c r="LXQ379" s="10"/>
      <c r="LXR379" s="10"/>
      <c r="LXY379" s="10"/>
      <c r="LXZ379" s="10"/>
      <c r="LYG379" s="10"/>
      <c r="LYH379" s="10"/>
      <c r="LYO379" s="10"/>
      <c r="LYP379" s="10"/>
      <c r="LYW379" s="10"/>
      <c r="LYX379" s="10"/>
      <c r="LZE379" s="10"/>
      <c r="LZF379" s="10"/>
      <c r="LZM379" s="10"/>
      <c r="LZN379" s="10"/>
      <c r="LZU379" s="10"/>
      <c r="LZV379" s="10"/>
      <c r="MAC379" s="10"/>
      <c r="MAD379" s="10"/>
      <c r="MAK379" s="10"/>
      <c r="MAL379" s="10"/>
      <c r="MAS379" s="10"/>
      <c r="MAT379" s="10"/>
      <c r="MBA379" s="10"/>
      <c r="MBB379" s="10"/>
      <c r="MBI379" s="10"/>
      <c r="MBJ379" s="10"/>
      <c r="MBQ379" s="10"/>
      <c r="MBR379" s="10"/>
      <c r="MBY379" s="10"/>
      <c r="MBZ379" s="10"/>
      <c r="MCG379" s="10"/>
      <c r="MCH379" s="10"/>
      <c r="MCO379" s="10"/>
      <c r="MCP379" s="10"/>
      <c r="MCW379" s="10"/>
      <c r="MCX379" s="10"/>
      <c r="MDE379" s="10"/>
      <c r="MDF379" s="10"/>
      <c r="MDM379" s="10"/>
      <c r="MDN379" s="10"/>
      <c r="MDU379" s="10"/>
      <c r="MDV379" s="10"/>
      <c r="MEC379" s="10"/>
      <c r="MED379" s="10"/>
      <c r="MEK379" s="10"/>
      <c r="MEL379" s="10"/>
      <c r="MES379" s="10"/>
      <c r="MET379" s="10"/>
      <c r="MFA379" s="10"/>
      <c r="MFB379" s="10"/>
      <c r="MFI379" s="10"/>
      <c r="MFJ379" s="10"/>
      <c r="MFQ379" s="10"/>
      <c r="MFR379" s="10"/>
      <c r="MFY379" s="10"/>
      <c r="MFZ379" s="10"/>
      <c r="MGG379" s="10"/>
      <c r="MGH379" s="10"/>
      <c r="MGO379" s="10"/>
      <c r="MGP379" s="10"/>
      <c r="MGW379" s="10"/>
      <c r="MGX379" s="10"/>
      <c r="MHE379" s="10"/>
      <c r="MHF379" s="10"/>
      <c r="MHM379" s="10"/>
      <c r="MHN379" s="10"/>
      <c r="MHU379" s="10"/>
      <c r="MHV379" s="10"/>
      <c r="MIC379" s="10"/>
      <c r="MID379" s="10"/>
      <c r="MIK379" s="10"/>
      <c r="MIL379" s="10"/>
      <c r="MIS379" s="10"/>
      <c r="MIT379" s="10"/>
      <c r="MJA379" s="10"/>
      <c r="MJB379" s="10"/>
      <c r="MJI379" s="10"/>
      <c r="MJJ379" s="10"/>
      <c r="MJQ379" s="10"/>
      <c r="MJR379" s="10"/>
      <c r="MJY379" s="10"/>
      <c r="MJZ379" s="10"/>
      <c r="MKG379" s="10"/>
      <c r="MKH379" s="10"/>
      <c r="MKO379" s="10"/>
      <c r="MKP379" s="10"/>
      <c r="MKW379" s="10"/>
      <c r="MKX379" s="10"/>
      <c r="MLE379" s="10"/>
      <c r="MLF379" s="10"/>
      <c r="MLM379" s="10"/>
      <c r="MLN379" s="10"/>
      <c r="MLU379" s="10"/>
      <c r="MLV379" s="10"/>
      <c r="MMC379" s="10"/>
      <c r="MMD379" s="10"/>
      <c r="MMK379" s="10"/>
      <c r="MML379" s="10"/>
      <c r="MMS379" s="10"/>
      <c r="MMT379" s="10"/>
      <c r="MNA379" s="10"/>
      <c r="MNB379" s="10"/>
      <c r="MNI379" s="10"/>
      <c r="MNJ379" s="10"/>
      <c r="MNQ379" s="10"/>
      <c r="MNR379" s="10"/>
      <c r="MNY379" s="10"/>
      <c r="MNZ379" s="10"/>
      <c r="MOG379" s="10"/>
      <c r="MOH379" s="10"/>
      <c r="MOO379" s="10"/>
      <c r="MOP379" s="10"/>
      <c r="MOW379" s="10"/>
      <c r="MOX379" s="10"/>
      <c r="MPE379" s="10"/>
      <c r="MPF379" s="10"/>
      <c r="MPM379" s="10"/>
      <c r="MPN379" s="10"/>
      <c r="MPU379" s="10"/>
      <c r="MPV379" s="10"/>
      <c r="MQC379" s="10"/>
      <c r="MQD379" s="10"/>
      <c r="MQK379" s="10"/>
      <c r="MQL379" s="10"/>
      <c r="MQS379" s="10"/>
      <c r="MQT379" s="10"/>
      <c r="MRA379" s="10"/>
      <c r="MRB379" s="10"/>
      <c r="MRI379" s="10"/>
      <c r="MRJ379" s="10"/>
      <c r="MRQ379" s="10"/>
      <c r="MRR379" s="10"/>
      <c r="MRY379" s="10"/>
      <c r="MRZ379" s="10"/>
      <c r="MSG379" s="10"/>
      <c r="MSH379" s="10"/>
      <c r="MSO379" s="10"/>
      <c r="MSP379" s="10"/>
      <c r="MSW379" s="10"/>
      <c r="MSX379" s="10"/>
      <c r="MTE379" s="10"/>
      <c r="MTF379" s="10"/>
      <c r="MTM379" s="10"/>
      <c r="MTN379" s="10"/>
      <c r="MTU379" s="10"/>
      <c r="MTV379" s="10"/>
      <c r="MUC379" s="10"/>
      <c r="MUD379" s="10"/>
      <c r="MUK379" s="10"/>
      <c r="MUL379" s="10"/>
      <c r="MUS379" s="10"/>
      <c r="MUT379" s="10"/>
      <c r="MVA379" s="10"/>
      <c r="MVB379" s="10"/>
      <c r="MVI379" s="10"/>
      <c r="MVJ379" s="10"/>
      <c r="MVQ379" s="10"/>
      <c r="MVR379" s="10"/>
      <c r="MVY379" s="10"/>
      <c r="MVZ379" s="10"/>
      <c r="MWG379" s="10"/>
      <c r="MWH379" s="10"/>
      <c r="MWO379" s="10"/>
      <c r="MWP379" s="10"/>
      <c r="MWW379" s="10"/>
      <c r="MWX379" s="10"/>
      <c r="MXE379" s="10"/>
      <c r="MXF379" s="10"/>
      <c r="MXM379" s="10"/>
      <c r="MXN379" s="10"/>
      <c r="MXU379" s="10"/>
      <c r="MXV379" s="10"/>
      <c r="MYC379" s="10"/>
      <c r="MYD379" s="10"/>
      <c r="MYK379" s="10"/>
      <c r="MYL379" s="10"/>
      <c r="MYS379" s="10"/>
      <c r="MYT379" s="10"/>
      <c r="MZA379" s="10"/>
      <c r="MZB379" s="10"/>
      <c r="MZI379" s="10"/>
      <c r="MZJ379" s="10"/>
      <c r="MZQ379" s="10"/>
      <c r="MZR379" s="10"/>
      <c r="MZY379" s="10"/>
      <c r="MZZ379" s="10"/>
      <c r="NAG379" s="10"/>
      <c r="NAH379" s="10"/>
      <c r="NAO379" s="10"/>
      <c r="NAP379" s="10"/>
      <c r="NAW379" s="10"/>
      <c r="NAX379" s="10"/>
      <c r="NBE379" s="10"/>
      <c r="NBF379" s="10"/>
      <c r="NBM379" s="10"/>
      <c r="NBN379" s="10"/>
      <c r="NBU379" s="10"/>
      <c r="NBV379" s="10"/>
      <c r="NCC379" s="10"/>
      <c r="NCD379" s="10"/>
      <c r="NCK379" s="10"/>
      <c r="NCL379" s="10"/>
      <c r="NCS379" s="10"/>
      <c r="NCT379" s="10"/>
      <c r="NDA379" s="10"/>
      <c r="NDB379" s="10"/>
      <c r="NDI379" s="10"/>
      <c r="NDJ379" s="10"/>
      <c r="NDQ379" s="10"/>
      <c r="NDR379" s="10"/>
      <c r="NDY379" s="10"/>
      <c r="NDZ379" s="10"/>
      <c r="NEG379" s="10"/>
      <c r="NEH379" s="10"/>
      <c r="NEO379" s="10"/>
      <c r="NEP379" s="10"/>
      <c r="NEW379" s="10"/>
      <c r="NEX379" s="10"/>
      <c r="NFE379" s="10"/>
      <c r="NFF379" s="10"/>
      <c r="NFM379" s="10"/>
      <c r="NFN379" s="10"/>
      <c r="NFU379" s="10"/>
      <c r="NFV379" s="10"/>
      <c r="NGC379" s="10"/>
      <c r="NGD379" s="10"/>
      <c r="NGK379" s="10"/>
      <c r="NGL379" s="10"/>
      <c r="NGS379" s="10"/>
      <c r="NGT379" s="10"/>
      <c r="NHA379" s="10"/>
      <c r="NHB379" s="10"/>
      <c r="NHI379" s="10"/>
      <c r="NHJ379" s="10"/>
      <c r="NHQ379" s="10"/>
      <c r="NHR379" s="10"/>
      <c r="NHY379" s="10"/>
      <c r="NHZ379" s="10"/>
      <c r="NIG379" s="10"/>
      <c r="NIH379" s="10"/>
      <c r="NIO379" s="10"/>
      <c r="NIP379" s="10"/>
      <c r="NIW379" s="10"/>
      <c r="NIX379" s="10"/>
      <c r="NJE379" s="10"/>
      <c r="NJF379" s="10"/>
      <c r="NJM379" s="10"/>
      <c r="NJN379" s="10"/>
      <c r="NJU379" s="10"/>
      <c r="NJV379" s="10"/>
      <c r="NKC379" s="10"/>
      <c r="NKD379" s="10"/>
      <c r="NKK379" s="10"/>
      <c r="NKL379" s="10"/>
      <c r="NKS379" s="10"/>
      <c r="NKT379" s="10"/>
      <c r="NLA379" s="10"/>
      <c r="NLB379" s="10"/>
      <c r="NLI379" s="10"/>
      <c r="NLJ379" s="10"/>
      <c r="NLQ379" s="10"/>
      <c r="NLR379" s="10"/>
      <c r="NLY379" s="10"/>
      <c r="NLZ379" s="10"/>
      <c r="NMG379" s="10"/>
      <c r="NMH379" s="10"/>
      <c r="NMO379" s="10"/>
      <c r="NMP379" s="10"/>
      <c r="NMW379" s="10"/>
      <c r="NMX379" s="10"/>
      <c r="NNE379" s="10"/>
      <c r="NNF379" s="10"/>
      <c r="NNM379" s="10"/>
      <c r="NNN379" s="10"/>
      <c r="NNU379" s="10"/>
      <c r="NNV379" s="10"/>
      <c r="NOC379" s="10"/>
      <c r="NOD379" s="10"/>
      <c r="NOK379" s="10"/>
      <c r="NOL379" s="10"/>
      <c r="NOS379" s="10"/>
      <c r="NOT379" s="10"/>
      <c r="NPA379" s="10"/>
      <c r="NPB379" s="10"/>
      <c r="NPI379" s="10"/>
      <c r="NPJ379" s="10"/>
      <c r="NPQ379" s="10"/>
      <c r="NPR379" s="10"/>
      <c r="NPY379" s="10"/>
      <c r="NPZ379" s="10"/>
      <c r="NQG379" s="10"/>
      <c r="NQH379" s="10"/>
      <c r="NQO379" s="10"/>
      <c r="NQP379" s="10"/>
      <c r="NQW379" s="10"/>
      <c r="NQX379" s="10"/>
      <c r="NRE379" s="10"/>
      <c r="NRF379" s="10"/>
      <c r="NRM379" s="10"/>
      <c r="NRN379" s="10"/>
      <c r="NRU379" s="10"/>
      <c r="NRV379" s="10"/>
      <c r="NSC379" s="10"/>
      <c r="NSD379" s="10"/>
      <c r="NSK379" s="10"/>
      <c r="NSL379" s="10"/>
      <c r="NSS379" s="10"/>
      <c r="NST379" s="10"/>
      <c r="NTA379" s="10"/>
      <c r="NTB379" s="10"/>
      <c r="NTI379" s="10"/>
      <c r="NTJ379" s="10"/>
      <c r="NTQ379" s="10"/>
      <c r="NTR379" s="10"/>
      <c r="NTY379" s="10"/>
      <c r="NTZ379" s="10"/>
      <c r="NUG379" s="10"/>
      <c r="NUH379" s="10"/>
      <c r="NUO379" s="10"/>
      <c r="NUP379" s="10"/>
      <c r="NUW379" s="10"/>
      <c r="NUX379" s="10"/>
      <c r="NVE379" s="10"/>
      <c r="NVF379" s="10"/>
      <c r="NVM379" s="10"/>
      <c r="NVN379" s="10"/>
      <c r="NVU379" s="10"/>
      <c r="NVV379" s="10"/>
      <c r="NWC379" s="10"/>
      <c r="NWD379" s="10"/>
      <c r="NWK379" s="10"/>
      <c r="NWL379" s="10"/>
      <c r="NWS379" s="10"/>
      <c r="NWT379" s="10"/>
      <c r="NXA379" s="10"/>
      <c r="NXB379" s="10"/>
      <c r="NXI379" s="10"/>
      <c r="NXJ379" s="10"/>
      <c r="NXQ379" s="10"/>
      <c r="NXR379" s="10"/>
      <c r="NXY379" s="10"/>
      <c r="NXZ379" s="10"/>
      <c r="NYG379" s="10"/>
      <c r="NYH379" s="10"/>
      <c r="NYO379" s="10"/>
      <c r="NYP379" s="10"/>
      <c r="NYW379" s="10"/>
      <c r="NYX379" s="10"/>
      <c r="NZE379" s="10"/>
      <c r="NZF379" s="10"/>
      <c r="NZM379" s="10"/>
      <c r="NZN379" s="10"/>
      <c r="NZU379" s="10"/>
      <c r="NZV379" s="10"/>
      <c r="OAC379" s="10"/>
      <c r="OAD379" s="10"/>
      <c r="OAK379" s="10"/>
      <c r="OAL379" s="10"/>
      <c r="OAS379" s="10"/>
      <c r="OAT379" s="10"/>
      <c r="OBA379" s="10"/>
      <c r="OBB379" s="10"/>
      <c r="OBI379" s="10"/>
      <c r="OBJ379" s="10"/>
      <c r="OBQ379" s="10"/>
      <c r="OBR379" s="10"/>
      <c r="OBY379" s="10"/>
      <c r="OBZ379" s="10"/>
      <c r="OCG379" s="10"/>
      <c r="OCH379" s="10"/>
      <c r="OCO379" s="10"/>
      <c r="OCP379" s="10"/>
      <c r="OCW379" s="10"/>
      <c r="OCX379" s="10"/>
      <c r="ODE379" s="10"/>
      <c r="ODF379" s="10"/>
      <c r="ODM379" s="10"/>
      <c r="ODN379" s="10"/>
      <c r="ODU379" s="10"/>
      <c r="ODV379" s="10"/>
      <c r="OEC379" s="10"/>
      <c r="OED379" s="10"/>
      <c r="OEK379" s="10"/>
      <c r="OEL379" s="10"/>
      <c r="OES379" s="10"/>
      <c r="OET379" s="10"/>
      <c r="OFA379" s="10"/>
      <c r="OFB379" s="10"/>
      <c r="OFI379" s="10"/>
      <c r="OFJ379" s="10"/>
      <c r="OFQ379" s="10"/>
      <c r="OFR379" s="10"/>
      <c r="OFY379" s="10"/>
      <c r="OFZ379" s="10"/>
      <c r="OGG379" s="10"/>
      <c r="OGH379" s="10"/>
      <c r="OGO379" s="10"/>
      <c r="OGP379" s="10"/>
      <c r="OGW379" s="10"/>
      <c r="OGX379" s="10"/>
      <c r="OHE379" s="10"/>
      <c r="OHF379" s="10"/>
      <c r="OHM379" s="10"/>
      <c r="OHN379" s="10"/>
      <c r="OHU379" s="10"/>
      <c r="OHV379" s="10"/>
      <c r="OIC379" s="10"/>
      <c r="OID379" s="10"/>
      <c r="OIK379" s="10"/>
      <c r="OIL379" s="10"/>
      <c r="OIS379" s="10"/>
      <c r="OIT379" s="10"/>
      <c r="OJA379" s="10"/>
      <c r="OJB379" s="10"/>
      <c r="OJI379" s="10"/>
      <c r="OJJ379" s="10"/>
      <c r="OJQ379" s="10"/>
      <c r="OJR379" s="10"/>
      <c r="OJY379" s="10"/>
      <c r="OJZ379" s="10"/>
      <c r="OKG379" s="10"/>
      <c r="OKH379" s="10"/>
      <c r="OKO379" s="10"/>
      <c r="OKP379" s="10"/>
      <c r="OKW379" s="10"/>
      <c r="OKX379" s="10"/>
      <c r="OLE379" s="10"/>
      <c r="OLF379" s="10"/>
      <c r="OLM379" s="10"/>
      <c r="OLN379" s="10"/>
      <c r="OLU379" s="10"/>
      <c r="OLV379" s="10"/>
      <c r="OMC379" s="10"/>
      <c r="OMD379" s="10"/>
      <c r="OMK379" s="10"/>
      <c r="OML379" s="10"/>
      <c r="OMS379" s="10"/>
      <c r="OMT379" s="10"/>
      <c r="ONA379" s="10"/>
      <c r="ONB379" s="10"/>
      <c r="ONI379" s="10"/>
      <c r="ONJ379" s="10"/>
      <c r="ONQ379" s="10"/>
      <c r="ONR379" s="10"/>
      <c r="ONY379" s="10"/>
      <c r="ONZ379" s="10"/>
      <c r="OOG379" s="10"/>
      <c r="OOH379" s="10"/>
      <c r="OOO379" s="10"/>
      <c r="OOP379" s="10"/>
      <c r="OOW379" s="10"/>
      <c r="OOX379" s="10"/>
      <c r="OPE379" s="10"/>
      <c r="OPF379" s="10"/>
      <c r="OPM379" s="10"/>
      <c r="OPN379" s="10"/>
      <c r="OPU379" s="10"/>
      <c r="OPV379" s="10"/>
      <c r="OQC379" s="10"/>
      <c r="OQD379" s="10"/>
      <c r="OQK379" s="10"/>
      <c r="OQL379" s="10"/>
      <c r="OQS379" s="10"/>
      <c r="OQT379" s="10"/>
      <c r="ORA379" s="10"/>
      <c r="ORB379" s="10"/>
      <c r="ORI379" s="10"/>
      <c r="ORJ379" s="10"/>
      <c r="ORQ379" s="10"/>
      <c r="ORR379" s="10"/>
      <c r="ORY379" s="10"/>
      <c r="ORZ379" s="10"/>
      <c r="OSG379" s="10"/>
      <c r="OSH379" s="10"/>
      <c r="OSO379" s="10"/>
      <c r="OSP379" s="10"/>
      <c r="OSW379" s="10"/>
      <c r="OSX379" s="10"/>
      <c r="OTE379" s="10"/>
      <c r="OTF379" s="10"/>
      <c r="OTM379" s="10"/>
      <c r="OTN379" s="10"/>
      <c r="OTU379" s="10"/>
      <c r="OTV379" s="10"/>
      <c r="OUC379" s="10"/>
      <c r="OUD379" s="10"/>
      <c r="OUK379" s="10"/>
      <c r="OUL379" s="10"/>
      <c r="OUS379" s="10"/>
      <c r="OUT379" s="10"/>
      <c r="OVA379" s="10"/>
      <c r="OVB379" s="10"/>
      <c r="OVI379" s="10"/>
      <c r="OVJ379" s="10"/>
      <c r="OVQ379" s="10"/>
      <c r="OVR379" s="10"/>
      <c r="OVY379" s="10"/>
      <c r="OVZ379" s="10"/>
      <c r="OWG379" s="10"/>
      <c r="OWH379" s="10"/>
      <c r="OWO379" s="10"/>
      <c r="OWP379" s="10"/>
      <c r="OWW379" s="10"/>
      <c r="OWX379" s="10"/>
      <c r="OXE379" s="10"/>
      <c r="OXF379" s="10"/>
      <c r="OXM379" s="10"/>
      <c r="OXN379" s="10"/>
      <c r="OXU379" s="10"/>
      <c r="OXV379" s="10"/>
      <c r="OYC379" s="10"/>
      <c r="OYD379" s="10"/>
      <c r="OYK379" s="10"/>
      <c r="OYL379" s="10"/>
      <c r="OYS379" s="10"/>
      <c r="OYT379" s="10"/>
      <c r="OZA379" s="10"/>
      <c r="OZB379" s="10"/>
      <c r="OZI379" s="10"/>
      <c r="OZJ379" s="10"/>
      <c r="OZQ379" s="10"/>
      <c r="OZR379" s="10"/>
      <c r="OZY379" s="10"/>
      <c r="OZZ379" s="10"/>
      <c r="PAG379" s="10"/>
      <c r="PAH379" s="10"/>
      <c r="PAO379" s="10"/>
      <c r="PAP379" s="10"/>
      <c r="PAW379" s="10"/>
      <c r="PAX379" s="10"/>
      <c r="PBE379" s="10"/>
      <c r="PBF379" s="10"/>
      <c r="PBM379" s="10"/>
      <c r="PBN379" s="10"/>
      <c r="PBU379" s="10"/>
      <c r="PBV379" s="10"/>
      <c r="PCC379" s="10"/>
      <c r="PCD379" s="10"/>
      <c r="PCK379" s="10"/>
      <c r="PCL379" s="10"/>
      <c r="PCS379" s="10"/>
      <c r="PCT379" s="10"/>
      <c r="PDA379" s="10"/>
      <c r="PDB379" s="10"/>
      <c r="PDI379" s="10"/>
      <c r="PDJ379" s="10"/>
      <c r="PDQ379" s="10"/>
      <c r="PDR379" s="10"/>
      <c r="PDY379" s="10"/>
      <c r="PDZ379" s="10"/>
      <c r="PEG379" s="10"/>
      <c r="PEH379" s="10"/>
      <c r="PEO379" s="10"/>
      <c r="PEP379" s="10"/>
      <c r="PEW379" s="10"/>
      <c r="PEX379" s="10"/>
      <c r="PFE379" s="10"/>
      <c r="PFF379" s="10"/>
      <c r="PFM379" s="10"/>
      <c r="PFN379" s="10"/>
      <c r="PFU379" s="10"/>
      <c r="PFV379" s="10"/>
      <c r="PGC379" s="10"/>
      <c r="PGD379" s="10"/>
      <c r="PGK379" s="10"/>
      <c r="PGL379" s="10"/>
      <c r="PGS379" s="10"/>
      <c r="PGT379" s="10"/>
      <c r="PHA379" s="10"/>
      <c r="PHB379" s="10"/>
      <c r="PHI379" s="10"/>
      <c r="PHJ379" s="10"/>
      <c r="PHQ379" s="10"/>
      <c r="PHR379" s="10"/>
      <c r="PHY379" s="10"/>
      <c r="PHZ379" s="10"/>
      <c r="PIG379" s="10"/>
      <c r="PIH379" s="10"/>
      <c r="PIO379" s="10"/>
      <c r="PIP379" s="10"/>
      <c r="PIW379" s="10"/>
      <c r="PIX379" s="10"/>
      <c r="PJE379" s="10"/>
      <c r="PJF379" s="10"/>
      <c r="PJM379" s="10"/>
      <c r="PJN379" s="10"/>
      <c r="PJU379" s="10"/>
      <c r="PJV379" s="10"/>
      <c r="PKC379" s="10"/>
      <c r="PKD379" s="10"/>
      <c r="PKK379" s="10"/>
      <c r="PKL379" s="10"/>
      <c r="PKS379" s="10"/>
      <c r="PKT379" s="10"/>
      <c r="PLA379" s="10"/>
      <c r="PLB379" s="10"/>
      <c r="PLI379" s="10"/>
      <c r="PLJ379" s="10"/>
      <c r="PLQ379" s="10"/>
      <c r="PLR379" s="10"/>
      <c r="PLY379" s="10"/>
      <c r="PLZ379" s="10"/>
      <c r="PMG379" s="10"/>
      <c r="PMH379" s="10"/>
      <c r="PMO379" s="10"/>
      <c r="PMP379" s="10"/>
      <c r="PMW379" s="10"/>
      <c r="PMX379" s="10"/>
      <c r="PNE379" s="10"/>
      <c r="PNF379" s="10"/>
      <c r="PNM379" s="10"/>
      <c r="PNN379" s="10"/>
      <c r="PNU379" s="10"/>
      <c r="PNV379" s="10"/>
      <c r="POC379" s="10"/>
      <c r="POD379" s="10"/>
      <c r="POK379" s="10"/>
      <c r="POL379" s="10"/>
      <c r="POS379" s="10"/>
      <c r="POT379" s="10"/>
      <c r="PPA379" s="10"/>
      <c r="PPB379" s="10"/>
      <c r="PPI379" s="10"/>
      <c r="PPJ379" s="10"/>
      <c r="PPQ379" s="10"/>
      <c r="PPR379" s="10"/>
      <c r="PPY379" s="10"/>
      <c r="PPZ379" s="10"/>
      <c r="PQG379" s="10"/>
      <c r="PQH379" s="10"/>
      <c r="PQO379" s="10"/>
      <c r="PQP379" s="10"/>
      <c r="PQW379" s="10"/>
      <c r="PQX379" s="10"/>
      <c r="PRE379" s="10"/>
      <c r="PRF379" s="10"/>
      <c r="PRM379" s="10"/>
      <c r="PRN379" s="10"/>
      <c r="PRU379" s="10"/>
      <c r="PRV379" s="10"/>
      <c r="PSC379" s="10"/>
      <c r="PSD379" s="10"/>
      <c r="PSK379" s="10"/>
      <c r="PSL379" s="10"/>
      <c r="PSS379" s="10"/>
      <c r="PST379" s="10"/>
      <c r="PTA379" s="10"/>
      <c r="PTB379" s="10"/>
      <c r="PTI379" s="10"/>
      <c r="PTJ379" s="10"/>
      <c r="PTQ379" s="10"/>
      <c r="PTR379" s="10"/>
      <c r="PTY379" s="10"/>
      <c r="PTZ379" s="10"/>
      <c r="PUG379" s="10"/>
      <c r="PUH379" s="10"/>
      <c r="PUO379" s="10"/>
      <c r="PUP379" s="10"/>
      <c r="PUW379" s="10"/>
      <c r="PUX379" s="10"/>
      <c r="PVE379" s="10"/>
      <c r="PVF379" s="10"/>
      <c r="PVM379" s="10"/>
      <c r="PVN379" s="10"/>
      <c r="PVU379" s="10"/>
      <c r="PVV379" s="10"/>
      <c r="PWC379" s="10"/>
      <c r="PWD379" s="10"/>
      <c r="PWK379" s="10"/>
      <c r="PWL379" s="10"/>
      <c r="PWS379" s="10"/>
      <c r="PWT379" s="10"/>
      <c r="PXA379" s="10"/>
      <c r="PXB379" s="10"/>
      <c r="PXI379" s="10"/>
      <c r="PXJ379" s="10"/>
      <c r="PXQ379" s="10"/>
      <c r="PXR379" s="10"/>
      <c r="PXY379" s="10"/>
      <c r="PXZ379" s="10"/>
      <c r="PYG379" s="10"/>
      <c r="PYH379" s="10"/>
      <c r="PYO379" s="10"/>
      <c r="PYP379" s="10"/>
      <c r="PYW379" s="10"/>
      <c r="PYX379" s="10"/>
      <c r="PZE379" s="10"/>
      <c r="PZF379" s="10"/>
      <c r="PZM379" s="10"/>
      <c r="PZN379" s="10"/>
      <c r="PZU379" s="10"/>
      <c r="PZV379" s="10"/>
      <c r="QAC379" s="10"/>
      <c r="QAD379" s="10"/>
      <c r="QAK379" s="10"/>
      <c r="QAL379" s="10"/>
      <c r="QAS379" s="10"/>
      <c r="QAT379" s="10"/>
      <c r="QBA379" s="10"/>
      <c r="QBB379" s="10"/>
      <c r="QBI379" s="10"/>
      <c r="QBJ379" s="10"/>
      <c r="QBQ379" s="10"/>
      <c r="QBR379" s="10"/>
      <c r="QBY379" s="10"/>
      <c r="QBZ379" s="10"/>
      <c r="QCG379" s="10"/>
      <c r="QCH379" s="10"/>
      <c r="QCO379" s="10"/>
      <c r="QCP379" s="10"/>
      <c r="QCW379" s="10"/>
      <c r="QCX379" s="10"/>
      <c r="QDE379" s="10"/>
      <c r="QDF379" s="10"/>
      <c r="QDM379" s="10"/>
      <c r="QDN379" s="10"/>
      <c r="QDU379" s="10"/>
      <c r="QDV379" s="10"/>
      <c r="QEC379" s="10"/>
      <c r="QED379" s="10"/>
      <c r="QEK379" s="10"/>
      <c r="QEL379" s="10"/>
      <c r="QES379" s="10"/>
      <c r="QET379" s="10"/>
      <c r="QFA379" s="10"/>
      <c r="QFB379" s="10"/>
      <c r="QFI379" s="10"/>
      <c r="QFJ379" s="10"/>
      <c r="QFQ379" s="10"/>
      <c r="QFR379" s="10"/>
      <c r="QFY379" s="10"/>
      <c r="QFZ379" s="10"/>
      <c r="QGG379" s="10"/>
      <c r="QGH379" s="10"/>
      <c r="QGO379" s="10"/>
      <c r="QGP379" s="10"/>
      <c r="QGW379" s="10"/>
      <c r="QGX379" s="10"/>
      <c r="QHE379" s="10"/>
      <c r="QHF379" s="10"/>
      <c r="QHM379" s="10"/>
      <c r="QHN379" s="10"/>
      <c r="QHU379" s="10"/>
      <c r="QHV379" s="10"/>
      <c r="QIC379" s="10"/>
      <c r="QID379" s="10"/>
      <c r="QIK379" s="10"/>
      <c r="QIL379" s="10"/>
      <c r="QIS379" s="10"/>
      <c r="QIT379" s="10"/>
      <c r="QJA379" s="10"/>
      <c r="QJB379" s="10"/>
      <c r="QJI379" s="10"/>
      <c r="QJJ379" s="10"/>
      <c r="QJQ379" s="10"/>
      <c r="QJR379" s="10"/>
      <c r="QJY379" s="10"/>
      <c r="QJZ379" s="10"/>
      <c r="QKG379" s="10"/>
      <c r="QKH379" s="10"/>
      <c r="QKO379" s="10"/>
      <c r="QKP379" s="10"/>
      <c r="QKW379" s="10"/>
      <c r="QKX379" s="10"/>
      <c r="QLE379" s="10"/>
      <c r="QLF379" s="10"/>
      <c r="QLM379" s="10"/>
      <c r="QLN379" s="10"/>
      <c r="QLU379" s="10"/>
      <c r="QLV379" s="10"/>
      <c r="QMC379" s="10"/>
      <c r="QMD379" s="10"/>
      <c r="QMK379" s="10"/>
      <c r="QML379" s="10"/>
      <c r="QMS379" s="10"/>
      <c r="QMT379" s="10"/>
      <c r="QNA379" s="10"/>
      <c r="QNB379" s="10"/>
      <c r="QNI379" s="10"/>
      <c r="QNJ379" s="10"/>
      <c r="QNQ379" s="10"/>
      <c r="QNR379" s="10"/>
      <c r="QNY379" s="10"/>
      <c r="QNZ379" s="10"/>
      <c r="QOG379" s="10"/>
      <c r="QOH379" s="10"/>
      <c r="QOO379" s="10"/>
      <c r="QOP379" s="10"/>
      <c r="QOW379" s="10"/>
      <c r="QOX379" s="10"/>
      <c r="QPE379" s="10"/>
      <c r="QPF379" s="10"/>
      <c r="QPM379" s="10"/>
      <c r="QPN379" s="10"/>
      <c r="QPU379" s="10"/>
      <c r="QPV379" s="10"/>
      <c r="QQC379" s="10"/>
      <c r="QQD379" s="10"/>
      <c r="QQK379" s="10"/>
      <c r="QQL379" s="10"/>
      <c r="QQS379" s="10"/>
      <c r="QQT379" s="10"/>
      <c r="QRA379" s="10"/>
      <c r="QRB379" s="10"/>
      <c r="QRI379" s="10"/>
      <c r="QRJ379" s="10"/>
      <c r="QRQ379" s="10"/>
      <c r="QRR379" s="10"/>
      <c r="QRY379" s="10"/>
      <c r="QRZ379" s="10"/>
      <c r="QSG379" s="10"/>
      <c r="QSH379" s="10"/>
      <c r="QSO379" s="10"/>
      <c r="QSP379" s="10"/>
      <c r="QSW379" s="10"/>
      <c r="QSX379" s="10"/>
      <c r="QTE379" s="10"/>
      <c r="QTF379" s="10"/>
      <c r="QTM379" s="10"/>
      <c r="QTN379" s="10"/>
      <c r="QTU379" s="10"/>
      <c r="QTV379" s="10"/>
      <c r="QUC379" s="10"/>
      <c r="QUD379" s="10"/>
      <c r="QUK379" s="10"/>
      <c r="QUL379" s="10"/>
      <c r="QUS379" s="10"/>
      <c r="QUT379" s="10"/>
      <c r="QVA379" s="10"/>
      <c r="QVB379" s="10"/>
      <c r="QVI379" s="10"/>
      <c r="QVJ379" s="10"/>
      <c r="QVQ379" s="10"/>
      <c r="QVR379" s="10"/>
      <c r="QVY379" s="10"/>
      <c r="QVZ379" s="10"/>
      <c r="QWG379" s="10"/>
      <c r="QWH379" s="10"/>
      <c r="QWO379" s="10"/>
      <c r="QWP379" s="10"/>
      <c r="QWW379" s="10"/>
      <c r="QWX379" s="10"/>
      <c r="QXE379" s="10"/>
      <c r="QXF379" s="10"/>
      <c r="QXM379" s="10"/>
      <c r="QXN379" s="10"/>
      <c r="QXU379" s="10"/>
      <c r="QXV379" s="10"/>
      <c r="QYC379" s="10"/>
      <c r="QYD379" s="10"/>
      <c r="QYK379" s="10"/>
      <c r="QYL379" s="10"/>
      <c r="QYS379" s="10"/>
      <c r="QYT379" s="10"/>
      <c r="QZA379" s="10"/>
      <c r="QZB379" s="10"/>
      <c r="QZI379" s="10"/>
      <c r="QZJ379" s="10"/>
      <c r="QZQ379" s="10"/>
      <c r="QZR379" s="10"/>
      <c r="QZY379" s="10"/>
      <c r="QZZ379" s="10"/>
      <c r="RAG379" s="10"/>
      <c r="RAH379" s="10"/>
      <c r="RAO379" s="10"/>
      <c r="RAP379" s="10"/>
      <c r="RAW379" s="10"/>
      <c r="RAX379" s="10"/>
      <c r="RBE379" s="10"/>
      <c r="RBF379" s="10"/>
      <c r="RBM379" s="10"/>
      <c r="RBN379" s="10"/>
      <c r="RBU379" s="10"/>
      <c r="RBV379" s="10"/>
      <c r="RCC379" s="10"/>
      <c r="RCD379" s="10"/>
      <c r="RCK379" s="10"/>
      <c r="RCL379" s="10"/>
      <c r="RCS379" s="10"/>
      <c r="RCT379" s="10"/>
      <c r="RDA379" s="10"/>
      <c r="RDB379" s="10"/>
      <c r="RDI379" s="10"/>
      <c r="RDJ379" s="10"/>
      <c r="RDQ379" s="10"/>
      <c r="RDR379" s="10"/>
      <c r="RDY379" s="10"/>
      <c r="RDZ379" s="10"/>
      <c r="REG379" s="10"/>
      <c r="REH379" s="10"/>
      <c r="REO379" s="10"/>
      <c r="REP379" s="10"/>
      <c r="REW379" s="10"/>
      <c r="REX379" s="10"/>
      <c r="RFE379" s="10"/>
      <c r="RFF379" s="10"/>
      <c r="RFM379" s="10"/>
      <c r="RFN379" s="10"/>
      <c r="RFU379" s="10"/>
      <c r="RFV379" s="10"/>
      <c r="RGC379" s="10"/>
      <c r="RGD379" s="10"/>
      <c r="RGK379" s="10"/>
      <c r="RGL379" s="10"/>
      <c r="RGS379" s="10"/>
      <c r="RGT379" s="10"/>
      <c r="RHA379" s="10"/>
      <c r="RHB379" s="10"/>
      <c r="RHI379" s="10"/>
      <c r="RHJ379" s="10"/>
      <c r="RHQ379" s="10"/>
      <c r="RHR379" s="10"/>
      <c r="RHY379" s="10"/>
      <c r="RHZ379" s="10"/>
      <c r="RIG379" s="10"/>
      <c r="RIH379" s="10"/>
      <c r="RIO379" s="10"/>
      <c r="RIP379" s="10"/>
      <c r="RIW379" s="10"/>
      <c r="RIX379" s="10"/>
      <c r="RJE379" s="10"/>
      <c r="RJF379" s="10"/>
      <c r="RJM379" s="10"/>
      <c r="RJN379" s="10"/>
      <c r="RJU379" s="10"/>
      <c r="RJV379" s="10"/>
      <c r="RKC379" s="10"/>
      <c r="RKD379" s="10"/>
      <c r="RKK379" s="10"/>
      <c r="RKL379" s="10"/>
      <c r="RKS379" s="10"/>
      <c r="RKT379" s="10"/>
      <c r="RLA379" s="10"/>
      <c r="RLB379" s="10"/>
      <c r="RLI379" s="10"/>
      <c r="RLJ379" s="10"/>
      <c r="RLQ379" s="10"/>
      <c r="RLR379" s="10"/>
      <c r="RLY379" s="10"/>
      <c r="RLZ379" s="10"/>
      <c r="RMG379" s="10"/>
      <c r="RMH379" s="10"/>
      <c r="RMO379" s="10"/>
      <c r="RMP379" s="10"/>
      <c r="RMW379" s="10"/>
      <c r="RMX379" s="10"/>
      <c r="RNE379" s="10"/>
      <c r="RNF379" s="10"/>
      <c r="RNM379" s="10"/>
      <c r="RNN379" s="10"/>
      <c r="RNU379" s="10"/>
      <c r="RNV379" s="10"/>
      <c r="ROC379" s="10"/>
      <c r="ROD379" s="10"/>
      <c r="ROK379" s="10"/>
      <c r="ROL379" s="10"/>
      <c r="ROS379" s="10"/>
      <c r="ROT379" s="10"/>
      <c r="RPA379" s="10"/>
      <c r="RPB379" s="10"/>
      <c r="RPI379" s="10"/>
      <c r="RPJ379" s="10"/>
      <c r="RPQ379" s="10"/>
      <c r="RPR379" s="10"/>
      <c r="RPY379" s="10"/>
      <c r="RPZ379" s="10"/>
      <c r="RQG379" s="10"/>
      <c r="RQH379" s="10"/>
      <c r="RQO379" s="10"/>
      <c r="RQP379" s="10"/>
      <c r="RQW379" s="10"/>
      <c r="RQX379" s="10"/>
      <c r="RRE379" s="10"/>
      <c r="RRF379" s="10"/>
      <c r="RRM379" s="10"/>
      <c r="RRN379" s="10"/>
      <c r="RRU379" s="10"/>
      <c r="RRV379" s="10"/>
      <c r="RSC379" s="10"/>
      <c r="RSD379" s="10"/>
      <c r="RSK379" s="10"/>
      <c r="RSL379" s="10"/>
      <c r="RSS379" s="10"/>
      <c r="RST379" s="10"/>
      <c r="RTA379" s="10"/>
      <c r="RTB379" s="10"/>
      <c r="RTI379" s="10"/>
      <c r="RTJ379" s="10"/>
      <c r="RTQ379" s="10"/>
      <c r="RTR379" s="10"/>
      <c r="RTY379" s="10"/>
      <c r="RTZ379" s="10"/>
      <c r="RUG379" s="10"/>
      <c r="RUH379" s="10"/>
      <c r="RUO379" s="10"/>
      <c r="RUP379" s="10"/>
      <c r="RUW379" s="10"/>
      <c r="RUX379" s="10"/>
      <c r="RVE379" s="10"/>
      <c r="RVF379" s="10"/>
      <c r="RVM379" s="10"/>
      <c r="RVN379" s="10"/>
      <c r="RVU379" s="10"/>
      <c r="RVV379" s="10"/>
      <c r="RWC379" s="10"/>
      <c r="RWD379" s="10"/>
      <c r="RWK379" s="10"/>
      <c r="RWL379" s="10"/>
      <c r="RWS379" s="10"/>
      <c r="RWT379" s="10"/>
      <c r="RXA379" s="10"/>
      <c r="RXB379" s="10"/>
      <c r="RXI379" s="10"/>
      <c r="RXJ379" s="10"/>
      <c r="RXQ379" s="10"/>
      <c r="RXR379" s="10"/>
      <c r="RXY379" s="10"/>
      <c r="RXZ379" s="10"/>
      <c r="RYG379" s="10"/>
      <c r="RYH379" s="10"/>
      <c r="RYO379" s="10"/>
      <c r="RYP379" s="10"/>
      <c r="RYW379" s="10"/>
      <c r="RYX379" s="10"/>
      <c r="RZE379" s="10"/>
      <c r="RZF379" s="10"/>
      <c r="RZM379" s="10"/>
      <c r="RZN379" s="10"/>
      <c r="RZU379" s="10"/>
      <c r="RZV379" s="10"/>
      <c r="SAC379" s="10"/>
      <c r="SAD379" s="10"/>
      <c r="SAK379" s="10"/>
      <c r="SAL379" s="10"/>
      <c r="SAS379" s="10"/>
      <c r="SAT379" s="10"/>
      <c r="SBA379" s="10"/>
      <c r="SBB379" s="10"/>
      <c r="SBI379" s="10"/>
      <c r="SBJ379" s="10"/>
      <c r="SBQ379" s="10"/>
      <c r="SBR379" s="10"/>
      <c r="SBY379" s="10"/>
      <c r="SBZ379" s="10"/>
      <c r="SCG379" s="10"/>
      <c r="SCH379" s="10"/>
      <c r="SCO379" s="10"/>
      <c r="SCP379" s="10"/>
      <c r="SCW379" s="10"/>
      <c r="SCX379" s="10"/>
      <c r="SDE379" s="10"/>
      <c r="SDF379" s="10"/>
      <c r="SDM379" s="10"/>
      <c r="SDN379" s="10"/>
      <c r="SDU379" s="10"/>
      <c r="SDV379" s="10"/>
      <c r="SEC379" s="10"/>
      <c r="SED379" s="10"/>
      <c r="SEK379" s="10"/>
      <c r="SEL379" s="10"/>
      <c r="SES379" s="10"/>
      <c r="SET379" s="10"/>
      <c r="SFA379" s="10"/>
      <c r="SFB379" s="10"/>
      <c r="SFI379" s="10"/>
      <c r="SFJ379" s="10"/>
      <c r="SFQ379" s="10"/>
      <c r="SFR379" s="10"/>
      <c r="SFY379" s="10"/>
      <c r="SFZ379" s="10"/>
      <c r="SGG379" s="10"/>
      <c r="SGH379" s="10"/>
      <c r="SGO379" s="10"/>
      <c r="SGP379" s="10"/>
      <c r="SGW379" s="10"/>
      <c r="SGX379" s="10"/>
      <c r="SHE379" s="10"/>
      <c r="SHF379" s="10"/>
      <c r="SHM379" s="10"/>
      <c r="SHN379" s="10"/>
      <c r="SHU379" s="10"/>
      <c r="SHV379" s="10"/>
      <c r="SIC379" s="10"/>
      <c r="SID379" s="10"/>
      <c r="SIK379" s="10"/>
      <c r="SIL379" s="10"/>
      <c r="SIS379" s="10"/>
      <c r="SIT379" s="10"/>
      <c r="SJA379" s="10"/>
      <c r="SJB379" s="10"/>
      <c r="SJI379" s="10"/>
      <c r="SJJ379" s="10"/>
      <c r="SJQ379" s="10"/>
      <c r="SJR379" s="10"/>
      <c r="SJY379" s="10"/>
      <c r="SJZ379" s="10"/>
      <c r="SKG379" s="10"/>
      <c r="SKH379" s="10"/>
      <c r="SKO379" s="10"/>
      <c r="SKP379" s="10"/>
      <c r="SKW379" s="10"/>
      <c r="SKX379" s="10"/>
      <c r="SLE379" s="10"/>
      <c r="SLF379" s="10"/>
      <c r="SLM379" s="10"/>
      <c r="SLN379" s="10"/>
      <c r="SLU379" s="10"/>
      <c r="SLV379" s="10"/>
      <c r="SMC379" s="10"/>
      <c r="SMD379" s="10"/>
      <c r="SMK379" s="10"/>
      <c r="SML379" s="10"/>
      <c r="SMS379" s="10"/>
      <c r="SMT379" s="10"/>
      <c r="SNA379" s="10"/>
      <c r="SNB379" s="10"/>
      <c r="SNI379" s="10"/>
      <c r="SNJ379" s="10"/>
      <c r="SNQ379" s="10"/>
      <c r="SNR379" s="10"/>
      <c r="SNY379" s="10"/>
      <c r="SNZ379" s="10"/>
      <c r="SOG379" s="10"/>
      <c r="SOH379" s="10"/>
      <c r="SOO379" s="10"/>
      <c r="SOP379" s="10"/>
      <c r="SOW379" s="10"/>
      <c r="SOX379" s="10"/>
      <c r="SPE379" s="10"/>
      <c r="SPF379" s="10"/>
      <c r="SPM379" s="10"/>
      <c r="SPN379" s="10"/>
      <c r="SPU379" s="10"/>
      <c r="SPV379" s="10"/>
      <c r="SQC379" s="10"/>
      <c r="SQD379" s="10"/>
      <c r="SQK379" s="10"/>
      <c r="SQL379" s="10"/>
      <c r="SQS379" s="10"/>
      <c r="SQT379" s="10"/>
      <c r="SRA379" s="10"/>
      <c r="SRB379" s="10"/>
      <c r="SRI379" s="10"/>
      <c r="SRJ379" s="10"/>
      <c r="SRQ379" s="10"/>
      <c r="SRR379" s="10"/>
      <c r="SRY379" s="10"/>
      <c r="SRZ379" s="10"/>
      <c r="SSG379" s="10"/>
      <c r="SSH379" s="10"/>
      <c r="SSO379" s="10"/>
      <c r="SSP379" s="10"/>
      <c r="SSW379" s="10"/>
      <c r="SSX379" s="10"/>
      <c r="STE379" s="10"/>
      <c r="STF379" s="10"/>
      <c r="STM379" s="10"/>
      <c r="STN379" s="10"/>
      <c r="STU379" s="10"/>
      <c r="STV379" s="10"/>
      <c r="SUC379" s="10"/>
      <c r="SUD379" s="10"/>
      <c r="SUK379" s="10"/>
      <c r="SUL379" s="10"/>
      <c r="SUS379" s="10"/>
      <c r="SUT379" s="10"/>
      <c r="SVA379" s="10"/>
      <c r="SVB379" s="10"/>
      <c r="SVI379" s="10"/>
      <c r="SVJ379" s="10"/>
      <c r="SVQ379" s="10"/>
      <c r="SVR379" s="10"/>
      <c r="SVY379" s="10"/>
      <c r="SVZ379" s="10"/>
      <c r="SWG379" s="10"/>
      <c r="SWH379" s="10"/>
      <c r="SWO379" s="10"/>
      <c r="SWP379" s="10"/>
      <c r="SWW379" s="10"/>
      <c r="SWX379" s="10"/>
      <c r="SXE379" s="10"/>
      <c r="SXF379" s="10"/>
      <c r="SXM379" s="10"/>
      <c r="SXN379" s="10"/>
      <c r="SXU379" s="10"/>
      <c r="SXV379" s="10"/>
      <c r="SYC379" s="10"/>
      <c r="SYD379" s="10"/>
      <c r="SYK379" s="10"/>
      <c r="SYL379" s="10"/>
      <c r="SYS379" s="10"/>
      <c r="SYT379" s="10"/>
      <c r="SZA379" s="10"/>
      <c r="SZB379" s="10"/>
      <c r="SZI379" s="10"/>
      <c r="SZJ379" s="10"/>
      <c r="SZQ379" s="10"/>
      <c r="SZR379" s="10"/>
      <c r="SZY379" s="10"/>
      <c r="SZZ379" s="10"/>
      <c r="TAG379" s="10"/>
      <c r="TAH379" s="10"/>
      <c r="TAO379" s="10"/>
      <c r="TAP379" s="10"/>
      <c r="TAW379" s="10"/>
      <c r="TAX379" s="10"/>
      <c r="TBE379" s="10"/>
      <c r="TBF379" s="10"/>
      <c r="TBM379" s="10"/>
      <c r="TBN379" s="10"/>
      <c r="TBU379" s="10"/>
      <c r="TBV379" s="10"/>
      <c r="TCC379" s="10"/>
      <c r="TCD379" s="10"/>
      <c r="TCK379" s="10"/>
      <c r="TCL379" s="10"/>
      <c r="TCS379" s="10"/>
      <c r="TCT379" s="10"/>
      <c r="TDA379" s="10"/>
      <c r="TDB379" s="10"/>
      <c r="TDI379" s="10"/>
      <c r="TDJ379" s="10"/>
      <c r="TDQ379" s="10"/>
      <c r="TDR379" s="10"/>
      <c r="TDY379" s="10"/>
      <c r="TDZ379" s="10"/>
      <c r="TEG379" s="10"/>
      <c r="TEH379" s="10"/>
      <c r="TEO379" s="10"/>
      <c r="TEP379" s="10"/>
      <c r="TEW379" s="10"/>
      <c r="TEX379" s="10"/>
      <c r="TFE379" s="10"/>
      <c r="TFF379" s="10"/>
      <c r="TFM379" s="10"/>
      <c r="TFN379" s="10"/>
      <c r="TFU379" s="10"/>
      <c r="TFV379" s="10"/>
      <c r="TGC379" s="10"/>
      <c r="TGD379" s="10"/>
      <c r="TGK379" s="10"/>
      <c r="TGL379" s="10"/>
      <c r="TGS379" s="10"/>
      <c r="TGT379" s="10"/>
      <c r="THA379" s="10"/>
      <c r="THB379" s="10"/>
      <c r="THI379" s="10"/>
      <c r="THJ379" s="10"/>
      <c r="THQ379" s="10"/>
      <c r="THR379" s="10"/>
      <c r="THY379" s="10"/>
      <c r="THZ379" s="10"/>
      <c r="TIG379" s="10"/>
      <c r="TIH379" s="10"/>
      <c r="TIO379" s="10"/>
      <c r="TIP379" s="10"/>
      <c r="TIW379" s="10"/>
      <c r="TIX379" s="10"/>
      <c r="TJE379" s="10"/>
      <c r="TJF379" s="10"/>
      <c r="TJM379" s="10"/>
      <c r="TJN379" s="10"/>
      <c r="TJU379" s="10"/>
      <c r="TJV379" s="10"/>
      <c r="TKC379" s="10"/>
      <c r="TKD379" s="10"/>
      <c r="TKK379" s="10"/>
      <c r="TKL379" s="10"/>
      <c r="TKS379" s="10"/>
      <c r="TKT379" s="10"/>
      <c r="TLA379" s="10"/>
      <c r="TLB379" s="10"/>
      <c r="TLI379" s="10"/>
      <c r="TLJ379" s="10"/>
      <c r="TLQ379" s="10"/>
      <c r="TLR379" s="10"/>
      <c r="TLY379" s="10"/>
      <c r="TLZ379" s="10"/>
      <c r="TMG379" s="10"/>
      <c r="TMH379" s="10"/>
      <c r="TMO379" s="10"/>
      <c r="TMP379" s="10"/>
      <c r="TMW379" s="10"/>
      <c r="TMX379" s="10"/>
      <c r="TNE379" s="10"/>
      <c r="TNF379" s="10"/>
      <c r="TNM379" s="10"/>
      <c r="TNN379" s="10"/>
      <c r="TNU379" s="10"/>
      <c r="TNV379" s="10"/>
      <c r="TOC379" s="10"/>
      <c r="TOD379" s="10"/>
      <c r="TOK379" s="10"/>
      <c r="TOL379" s="10"/>
      <c r="TOS379" s="10"/>
      <c r="TOT379" s="10"/>
      <c r="TPA379" s="10"/>
      <c r="TPB379" s="10"/>
      <c r="TPI379" s="10"/>
      <c r="TPJ379" s="10"/>
      <c r="TPQ379" s="10"/>
      <c r="TPR379" s="10"/>
      <c r="TPY379" s="10"/>
      <c r="TPZ379" s="10"/>
      <c r="TQG379" s="10"/>
      <c r="TQH379" s="10"/>
      <c r="TQO379" s="10"/>
      <c r="TQP379" s="10"/>
      <c r="TQW379" s="10"/>
      <c r="TQX379" s="10"/>
      <c r="TRE379" s="10"/>
      <c r="TRF379" s="10"/>
      <c r="TRM379" s="10"/>
      <c r="TRN379" s="10"/>
      <c r="TRU379" s="10"/>
      <c r="TRV379" s="10"/>
      <c r="TSC379" s="10"/>
      <c r="TSD379" s="10"/>
      <c r="TSK379" s="10"/>
      <c r="TSL379" s="10"/>
      <c r="TSS379" s="10"/>
      <c r="TST379" s="10"/>
      <c r="TTA379" s="10"/>
      <c r="TTB379" s="10"/>
      <c r="TTI379" s="10"/>
      <c r="TTJ379" s="10"/>
      <c r="TTQ379" s="10"/>
      <c r="TTR379" s="10"/>
      <c r="TTY379" s="10"/>
      <c r="TTZ379" s="10"/>
      <c r="TUG379" s="10"/>
      <c r="TUH379" s="10"/>
      <c r="TUO379" s="10"/>
      <c r="TUP379" s="10"/>
      <c r="TUW379" s="10"/>
      <c r="TUX379" s="10"/>
      <c r="TVE379" s="10"/>
      <c r="TVF379" s="10"/>
      <c r="TVM379" s="10"/>
      <c r="TVN379" s="10"/>
      <c r="TVU379" s="10"/>
      <c r="TVV379" s="10"/>
      <c r="TWC379" s="10"/>
      <c r="TWD379" s="10"/>
      <c r="TWK379" s="10"/>
      <c r="TWL379" s="10"/>
      <c r="TWS379" s="10"/>
      <c r="TWT379" s="10"/>
      <c r="TXA379" s="10"/>
      <c r="TXB379" s="10"/>
      <c r="TXI379" s="10"/>
      <c r="TXJ379" s="10"/>
      <c r="TXQ379" s="10"/>
      <c r="TXR379" s="10"/>
      <c r="TXY379" s="10"/>
      <c r="TXZ379" s="10"/>
      <c r="TYG379" s="10"/>
      <c r="TYH379" s="10"/>
      <c r="TYO379" s="10"/>
      <c r="TYP379" s="10"/>
      <c r="TYW379" s="10"/>
      <c r="TYX379" s="10"/>
      <c r="TZE379" s="10"/>
      <c r="TZF379" s="10"/>
      <c r="TZM379" s="10"/>
      <c r="TZN379" s="10"/>
      <c r="TZU379" s="10"/>
      <c r="TZV379" s="10"/>
      <c r="UAC379" s="10"/>
      <c r="UAD379" s="10"/>
      <c r="UAK379" s="10"/>
      <c r="UAL379" s="10"/>
      <c r="UAS379" s="10"/>
      <c r="UAT379" s="10"/>
      <c r="UBA379" s="10"/>
      <c r="UBB379" s="10"/>
      <c r="UBI379" s="10"/>
      <c r="UBJ379" s="10"/>
      <c r="UBQ379" s="10"/>
      <c r="UBR379" s="10"/>
      <c r="UBY379" s="10"/>
      <c r="UBZ379" s="10"/>
      <c r="UCG379" s="10"/>
      <c r="UCH379" s="10"/>
      <c r="UCO379" s="10"/>
      <c r="UCP379" s="10"/>
      <c r="UCW379" s="10"/>
      <c r="UCX379" s="10"/>
      <c r="UDE379" s="10"/>
      <c r="UDF379" s="10"/>
      <c r="UDM379" s="10"/>
      <c r="UDN379" s="10"/>
      <c r="UDU379" s="10"/>
      <c r="UDV379" s="10"/>
      <c r="UEC379" s="10"/>
      <c r="UED379" s="10"/>
      <c r="UEK379" s="10"/>
      <c r="UEL379" s="10"/>
      <c r="UES379" s="10"/>
      <c r="UET379" s="10"/>
      <c r="UFA379" s="10"/>
      <c r="UFB379" s="10"/>
      <c r="UFI379" s="10"/>
      <c r="UFJ379" s="10"/>
      <c r="UFQ379" s="10"/>
      <c r="UFR379" s="10"/>
      <c r="UFY379" s="10"/>
      <c r="UFZ379" s="10"/>
      <c r="UGG379" s="10"/>
      <c r="UGH379" s="10"/>
      <c r="UGO379" s="10"/>
      <c r="UGP379" s="10"/>
      <c r="UGW379" s="10"/>
      <c r="UGX379" s="10"/>
      <c r="UHE379" s="10"/>
      <c r="UHF379" s="10"/>
      <c r="UHM379" s="10"/>
      <c r="UHN379" s="10"/>
      <c r="UHU379" s="10"/>
      <c r="UHV379" s="10"/>
      <c r="UIC379" s="10"/>
      <c r="UID379" s="10"/>
      <c r="UIK379" s="10"/>
      <c r="UIL379" s="10"/>
      <c r="UIS379" s="10"/>
      <c r="UIT379" s="10"/>
      <c r="UJA379" s="10"/>
      <c r="UJB379" s="10"/>
      <c r="UJI379" s="10"/>
      <c r="UJJ379" s="10"/>
      <c r="UJQ379" s="10"/>
      <c r="UJR379" s="10"/>
      <c r="UJY379" s="10"/>
      <c r="UJZ379" s="10"/>
      <c r="UKG379" s="10"/>
      <c r="UKH379" s="10"/>
      <c r="UKO379" s="10"/>
      <c r="UKP379" s="10"/>
      <c r="UKW379" s="10"/>
      <c r="UKX379" s="10"/>
      <c r="ULE379" s="10"/>
      <c r="ULF379" s="10"/>
      <c r="ULM379" s="10"/>
      <c r="ULN379" s="10"/>
      <c r="ULU379" s="10"/>
      <c r="ULV379" s="10"/>
      <c r="UMC379" s="10"/>
      <c r="UMD379" s="10"/>
      <c r="UMK379" s="10"/>
      <c r="UML379" s="10"/>
      <c r="UMS379" s="10"/>
      <c r="UMT379" s="10"/>
      <c r="UNA379" s="10"/>
      <c r="UNB379" s="10"/>
      <c r="UNI379" s="10"/>
      <c r="UNJ379" s="10"/>
      <c r="UNQ379" s="10"/>
      <c r="UNR379" s="10"/>
      <c r="UNY379" s="10"/>
      <c r="UNZ379" s="10"/>
      <c r="UOG379" s="10"/>
      <c r="UOH379" s="10"/>
      <c r="UOO379" s="10"/>
      <c r="UOP379" s="10"/>
      <c r="UOW379" s="10"/>
      <c r="UOX379" s="10"/>
      <c r="UPE379" s="10"/>
      <c r="UPF379" s="10"/>
      <c r="UPM379" s="10"/>
      <c r="UPN379" s="10"/>
      <c r="UPU379" s="10"/>
      <c r="UPV379" s="10"/>
      <c r="UQC379" s="10"/>
      <c r="UQD379" s="10"/>
      <c r="UQK379" s="10"/>
      <c r="UQL379" s="10"/>
      <c r="UQS379" s="10"/>
      <c r="UQT379" s="10"/>
      <c r="URA379" s="10"/>
      <c r="URB379" s="10"/>
      <c r="URI379" s="10"/>
      <c r="URJ379" s="10"/>
      <c r="URQ379" s="10"/>
      <c r="URR379" s="10"/>
      <c r="URY379" s="10"/>
      <c r="URZ379" s="10"/>
      <c r="USG379" s="10"/>
      <c r="USH379" s="10"/>
      <c r="USO379" s="10"/>
      <c r="USP379" s="10"/>
      <c r="USW379" s="10"/>
      <c r="USX379" s="10"/>
      <c r="UTE379" s="10"/>
      <c r="UTF379" s="10"/>
      <c r="UTM379" s="10"/>
      <c r="UTN379" s="10"/>
      <c r="UTU379" s="10"/>
      <c r="UTV379" s="10"/>
      <c r="UUC379" s="10"/>
      <c r="UUD379" s="10"/>
      <c r="UUK379" s="10"/>
      <c r="UUL379" s="10"/>
      <c r="UUS379" s="10"/>
      <c r="UUT379" s="10"/>
      <c r="UVA379" s="10"/>
      <c r="UVB379" s="10"/>
      <c r="UVI379" s="10"/>
      <c r="UVJ379" s="10"/>
      <c r="UVQ379" s="10"/>
      <c r="UVR379" s="10"/>
      <c r="UVY379" s="10"/>
      <c r="UVZ379" s="10"/>
      <c r="UWG379" s="10"/>
      <c r="UWH379" s="10"/>
      <c r="UWO379" s="10"/>
      <c r="UWP379" s="10"/>
      <c r="UWW379" s="10"/>
      <c r="UWX379" s="10"/>
      <c r="UXE379" s="10"/>
      <c r="UXF379" s="10"/>
      <c r="UXM379" s="10"/>
      <c r="UXN379" s="10"/>
      <c r="UXU379" s="10"/>
      <c r="UXV379" s="10"/>
      <c r="UYC379" s="10"/>
      <c r="UYD379" s="10"/>
      <c r="UYK379" s="10"/>
      <c r="UYL379" s="10"/>
      <c r="UYS379" s="10"/>
      <c r="UYT379" s="10"/>
      <c r="UZA379" s="10"/>
      <c r="UZB379" s="10"/>
      <c r="UZI379" s="10"/>
      <c r="UZJ379" s="10"/>
      <c r="UZQ379" s="10"/>
      <c r="UZR379" s="10"/>
      <c r="UZY379" s="10"/>
      <c r="UZZ379" s="10"/>
      <c r="VAG379" s="10"/>
      <c r="VAH379" s="10"/>
      <c r="VAO379" s="10"/>
      <c r="VAP379" s="10"/>
      <c r="VAW379" s="10"/>
      <c r="VAX379" s="10"/>
      <c r="VBE379" s="10"/>
      <c r="VBF379" s="10"/>
      <c r="VBM379" s="10"/>
      <c r="VBN379" s="10"/>
      <c r="VBU379" s="10"/>
      <c r="VBV379" s="10"/>
      <c r="VCC379" s="10"/>
      <c r="VCD379" s="10"/>
      <c r="VCK379" s="10"/>
      <c r="VCL379" s="10"/>
      <c r="VCS379" s="10"/>
      <c r="VCT379" s="10"/>
      <c r="VDA379" s="10"/>
      <c r="VDB379" s="10"/>
      <c r="VDI379" s="10"/>
      <c r="VDJ379" s="10"/>
      <c r="VDQ379" s="10"/>
      <c r="VDR379" s="10"/>
      <c r="VDY379" s="10"/>
      <c r="VDZ379" s="10"/>
      <c r="VEG379" s="10"/>
      <c r="VEH379" s="10"/>
      <c r="VEO379" s="10"/>
      <c r="VEP379" s="10"/>
      <c r="VEW379" s="10"/>
      <c r="VEX379" s="10"/>
      <c r="VFE379" s="10"/>
      <c r="VFF379" s="10"/>
      <c r="VFM379" s="10"/>
      <c r="VFN379" s="10"/>
      <c r="VFU379" s="10"/>
      <c r="VFV379" s="10"/>
      <c r="VGC379" s="10"/>
      <c r="VGD379" s="10"/>
      <c r="VGK379" s="10"/>
      <c r="VGL379" s="10"/>
      <c r="VGS379" s="10"/>
      <c r="VGT379" s="10"/>
      <c r="VHA379" s="10"/>
      <c r="VHB379" s="10"/>
      <c r="VHI379" s="10"/>
      <c r="VHJ379" s="10"/>
      <c r="VHQ379" s="10"/>
      <c r="VHR379" s="10"/>
      <c r="VHY379" s="10"/>
      <c r="VHZ379" s="10"/>
      <c r="VIG379" s="10"/>
      <c r="VIH379" s="10"/>
      <c r="VIO379" s="10"/>
      <c r="VIP379" s="10"/>
      <c r="VIW379" s="10"/>
      <c r="VIX379" s="10"/>
      <c r="VJE379" s="10"/>
      <c r="VJF379" s="10"/>
      <c r="VJM379" s="10"/>
      <c r="VJN379" s="10"/>
      <c r="VJU379" s="10"/>
      <c r="VJV379" s="10"/>
      <c r="VKC379" s="10"/>
      <c r="VKD379" s="10"/>
      <c r="VKK379" s="10"/>
      <c r="VKL379" s="10"/>
      <c r="VKS379" s="10"/>
      <c r="VKT379" s="10"/>
      <c r="VLA379" s="10"/>
      <c r="VLB379" s="10"/>
      <c r="VLI379" s="10"/>
      <c r="VLJ379" s="10"/>
      <c r="VLQ379" s="10"/>
      <c r="VLR379" s="10"/>
      <c r="VLY379" s="10"/>
      <c r="VLZ379" s="10"/>
      <c r="VMG379" s="10"/>
      <c r="VMH379" s="10"/>
      <c r="VMO379" s="10"/>
      <c r="VMP379" s="10"/>
      <c r="VMW379" s="10"/>
      <c r="VMX379" s="10"/>
      <c r="VNE379" s="10"/>
      <c r="VNF379" s="10"/>
      <c r="VNM379" s="10"/>
      <c r="VNN379" s="10"/>
      <c r="VNU379" s="10"/>
      <c r="VNV379" s="10"/>
      <c r="VOC379" s="10"/>
      <c r="VOD379" s="10"/>
      <c r="VOK379" s="10"/>
      <c r="VOL379" s="10"/>
      <c r="VOS379" s="10"/>
      <c r="VOT379" s="10"/>
      <c r="VPA379" s="10"/>
      <c r="VPB379" s="10"/>
      <c r="VPI379" s="10"/>
      <c r="VPJ379" s="10"/>
      <c r="VPQ379" s="10"/>
      <c r="VPR379" s="10"/>
      <c r="VPY379" s="10"/>
      <c r="VPZ379" s="10"/>
      <c r="VQG379" s="10"/>
      <c r="VQH379" s="10"/>
      <c r="VQO379" s="10"/>
      <c r="VQP379" s="10"/>
      <c r="VQW379" s="10"/>
      <c r="VQX379" s="10"/>
      <c r="VRE379" s="10"/>
      <c r="VRF379" s="10"/>
      <c r="VRM379" s="10"/>
      <c r="VRN379" s="10"/>
      <c r="VRU379" s="10"/>
      <c r="VRV379" s="10"/>
      <c r="VSC379" s="10"/>
      <c r="VSD379" s="10"/>
      <c r="VSK379" s="10"/>
      <c r="VSL379" s="10"/>
      <c r="VSS379" s="10"/>
      <c r="VST379" s="10"/>
      <c r="VTA379" s="10"/>
      <c r="VTB379" s="10"/>
      <c r="VTI379" s="10"/>
      <c r="VTJ379" s="10"/>
      <c r="VTQ379" s="10"/>
      <c r="VTR379" s="10"/>
      <c r="VTY379" s="10"/>
      <c r="VTZ379" s="10"/>
      <c r="VUG379" s="10"/>
      <c r="VUH379" s="10"/>
      <c r="VUO379" s="10"/>
      <c r="VUP379" s="10"/>
      <c r="VUW379" s="10"/>
      <c r="VUX379" s="10"/>
      <c r="VVE379" s="10"/>
      <c r="VVF379" s="10"/>
      <c r="VVM379" s="10"/>
      <c r="VVN379" s="10"/>
      <c r="VVU379" s="10"/>
      <c r="VVV379" s="10"/>
      <c r="VWC379" s="10"/>
      <c r="VWD379" s="10"/>
      <c r="VWK379" s="10"/>
      <c r="VWL379" s="10"/>
      <c r="VWS379" s="10"/>
      <c r="VWT379" s="10"/>
      <c r="VXA379" s="10"/>
      <c r="VXB379" s="10"/>
      <c r="VXI379" s="10"/>
      <c r="VXJ379" s="10"/>
      <c r="VXQ379" s="10"/>
      <c r="VXR379" s="10"/>
      <c r="VXY379" s="10"/>
      <c r="VXZ379" s="10"/>
      <c r="VYG379" s="10"/>
      <c r="VYH379" s="10"/>
      <c r="VYO379" s="10"/>
      <c r="VYP379" s="10"/>
      <c r="VYW379" s="10"/>
      <c r="VYX379" s="10"/>
      <c r="VZE379" s="10"/>
      <c r="VZF379" s="10"/>
      <c r="VZM379" s="10"/>
      <c r="VZN379" s="10"/>
      <c r="VZU379" s="10"/>
      <c r="VZV379" s="10"/>
      <c r="WAC379" s="10"/>
      <c r="WAD379" s="10"/>
      <c r="WAK379" s="10"/>
      <c r="WAL379" s="10"/>
      <c r="WAS379" s="10"/>
      <c r="WAT379" s="10"/>
      <c r="WBA379" s="10"/>
      <c r="WBB379" s="10"/>
      <c r="WBI379" s="10"/>
      <c r="WBJ379" s="10"/>
      <c r="WBQ379" s="10"/>
      <c r="WBR379" s="10"/>
      <c r="WBY379" s="10"/>
      <c r="WBZ379" s="10"/>
      <c r="WCG379" s="10"/>
      <c r="WCH379" s="10"/>
      <c r="WCO379" s="10"/>
      <c r="WCP379" s="10"/>
      <c r="WCW379" s="10"/>
      <c r="WCX379" s="10"/>
      <c r="WDE379" s="10"/>
      <c r="WDF379" s="10"/>
      <c r="WDM379" s="10"/>
      <c r="WDN379" s="10"/>
      <c r="WDU379" s="10"/>
      <c r="WDV379" s="10"/>
      <c r="WEC379" s="10"/>
      <c r="WED379" s="10"/>
      <c r="WEK379" s="10"/>
      <c r="WEL379" s="10"/>
      <c r="WES379" s="10"/>
      <c r="WET379" s="10"/>
      <c r="WFA379" s="10"/>
      <c r="WFB379" s="10"/>
      <c r="WFI379" s="10"/>
      <c r="WFJ379" s="10"/>
      <c r="WFQ379" s="10"/>
      <c r="WFR379" s="10"/>
      <c r="WFY379" s="10"/>
      <c r="WFZ379" s="10"/>
      <c r="WGG379" s="10"/>
      <c r="WGH379" s="10"/>
      <c r="WGO379" s="10"/>
      <c r="WGP379" s="10"/>
      <c r="WGW379" s="10"/>
      <c r="WGX379" s="10"/>
      <c r="WHE379" s="10"/>
      <c r="WHF379" s="10"/>
      <c r="WHM379" s="10"/>
      <c r="WHN379" s="10"/>
      <c r="WHU379" s="10"/>
      <c r="WHV379" s="10"/>
      <c r="WIC379" s="10"/>
      <c r="WID379" s="10"/>
      <c r="WIK379" s="10"/>
      <c r="WIL379" s="10"/>
      <c r="WIS379" s="10"/>
      <c r="WIT379" s="10"/>
      <c r="WJA379" s="10"/>
      <c r="WJB379" s="10"/>
      <c r="WJI379" s="10"/>
      <c r="WJJ379" s="10"/>
      <c r="WJQ379" s="10"/>
      <c r="WJR379" s="10"/>
      <c r="WJY379" s="10"/>
      <c r="WJZ379" s="10"/>
      <c r="WKG379" s="10"/>
      <c r="WKH379" s="10"/>
      <c r="WKO379" s="10"/>
      <c r="WKP379" s="10"/>
      <c r="WKW379" s="10"/>
      <c r="WKX379" s="10"/>
      <c r="WLE379" s="10"/>
      <c r="WLF379" s="10"/>
      <c r="WLM379" s="10"/>
      <c r="WLN379" s="10"/>
      <c r="WLU379" s="10"/>
      <c r="WLV379" s="10"/>
      <c r="WMC379" s="10"/>
      <c r="WMD379" s="10"/>
      <c r="WMK379" s="10"/>
      <c r="WML379" s="10"/>
      <c r="WMS379" s="10"/>
      <c r="WMT379" s="10"/>
      <c r="WNA379" s="10"/>
      <c r="WNB379" s="10"/>
      <c r="WNI379" s="10"/>
      <c r="WNJ379" s="10"/>
      <c r="WNQ379" s="10"/>
      <c r="WNR379" s="10"/>
      <c r="WNY379" s="10"/>
      <c r="WNZ379" s="10"/>
      <c r="WOG379" s="10"/>
      <c r="WOH379" s="10"/>
      <c r="WOO379" s="10"/>
      <c r="WOP379" s="10"/>
      <c r="WOW379" s="10"/>
      <c r="WOX379" s="10"/>
      <c r="WPE379" s="10"/>
      <c r="WPF379" s="10"/>
      <c r="WPM379" s="10"/>
      <c r="WPN379" s="10"/>
      <c r="WPU379" s="10"/>
      <c r="WPV379" s="10"/>
      <c r="WQC379" s="10"/>
      <c r="WQD379" s="10"/>
      <c r="WQK379" s="10"/>
      <c r="WQL379" s="10"/>
      <c r="WQS379" s="10"/>
      <c r="WQT379" s="10"/>
      <c r="WRA379" s="10"/>
      <c r="WRB379" s="10"/>
      <c r="WRI379" s="10"/>
      <c r="WRJ379" s="10"/>
      <c r="WRQ379" s="10"/>
      <c r="WRR379" s="10"/>
      <c r="WRY379" s="10"/>
      <c r="WRZ379" s="10"/>
      <c r="WSG379" s="10"/>
      <c r="WSH379" s="10"/>
      <c r="WSO379" s="10"/>
      <c r="WSP379" s="10"/>
      <c r="WSW379" s="10"/>
      <c r="WSX379" s="10"/>
      <c r="WTE379" s="10"/>
      <c r="WTF379" s="10"/>
      <c r="WTM379" s="10"/>
      <c r="WTN379" s="10"/>
      <c r="WTU379" s="10"/>
      <c r="WTV379" s="10"/>
      <c r="WUC379" s="10"/>
      <c r="WUD379" s="10"/>
      <c r="WUK379" s="10"/>
      <c r="WUL379" s="10"/>
      <c r="WUS379" s="10"/>
      <c r="WUT379" s="10"/>
      <c r="WVA379" s="10"/>
      <c r="WVB379" s="10"/>
      <c r="WVI379" s="10"/>
      <c r="WVJ379" s="10"/>
      <c r="WVQ379" s="10"/>
      <c r="WVR379" s="10"/>
      <c r="WVY379" s="10"/>
      <c r="WVZ379" s="10"/>
      <c r="WWG379" s="10"/>
      <c r="WWH379" s="10"/>
      <c r="WWO379" s="10"/>
      <c r="WWP379" s="10"/>
      <c r="WWW379" s="10"/>
      <c r="WWX379" s="10"/>
      <c r="WXE379" s="10"/>
      <c r="WXF379" s="10"/>
      <c r="WXM379" s="10"/>
      <c r="WXN379" s="10"/>
      <c r="WXU379" s="10"/>
      <c r="WXV379" s="10"/>
      <c r="WYC379" s="10"/>
      <c r="WYD379" s="10"/>
      <c r="WYK379" s="10"/>
      <c r="WYL379" s="10"/>
      <c r="WYS379" s="10"/>
      <c r="WYT379" s="10"/>
      <c r="WZA379" s="10"/>
      <c r="WZB379" s="10"/>
      <c r="WZI379" s="10"/>
      <c r="WZJ379" s="10"/>
      <c r="WZQ379" s="10"/>
      <c r="WZR379" s="10"/>
      <c r="WZY379" s="10"/>
      <c r="WZZ379" s="10"/>
      <c r="XAG379" s="10"/>
      <c r="XAH379" s="10"/>
      <c r="XAO379" s="10"/>
      <c r="XAP379" s="10"/>
      <c r="XAW379" s="10"/>
      <c r="XAX379" s="10"/>
      <c r="XBE379" s="10"/>
      <c r="XBF379" s="10"/>
      <c r="XBM379" s="10"/>
      <c r="XBN379" s="10"/>
      <c r="XBU379" s="10"/>
      <c r="XBV379" s="10"/>
      <c r="XCC379" s="10"/>
      <c r="XCD379" s="10"/>
      <c r="XCK379" s="10"/>
      <c r="XCL379" s="10"/>
      <c r="XCS379" s="10"/>
      <c r="XCT379" s="10"/>
      <c r="XDA379" s="10"/>
      <c r="XDB379" s="10"/>
      <c r="XDI379" s="10"/>
      <c r="XDJ379" s="10"/>
      <c r="XDQ379" s="10"/>
      <c r="XDR379" s="10"/>
      <c r="XDY379" s="10"/>
      <c r="XDZ379" s="10"/>
      <c r="XEG379" s="10"/>
      <c r="XEH379" s="10"/>
      <c r="XEO379" s="10"/>
      <c r="XEP379" s="10"/>
      <c r="XEW379" s="10"/>
      <c r="XEX379" s="10"/>
    </row>
    <row r="380" spans="1:1018 1025:2042 2049:3066 3073:4090 4097:5114 5121:6138 6145:7162 7169:8186 8193:9210 9217:10234 10241:11258 11265:12282 12289:13306 13313:14330 14337:15354 15361:16378">
      <c r="L380" s="10"/>
      <c r="Q380" s="10"/>
      <c r="R380" s="10"/>
      <c r="Y380" s="10"/>
      <c r="Z380" s="10"/>
      <c r="AG380" s="10"/>
      <c r="AH380" s="10"/>
      <c r="AO380" s="10"/>
      <c r="AP380" s="10"/>
      <c r="AW380" s="10"/>
      <c r="AX380" s="10"/>
      <c r="BE380" s="10"/>
      <c r="BF380" s="10"/>
      <c r="BM380" s="10"/>
      <c r="BN380" s="10"/>
      <c r="BU380" s="10"/>
      <c r="BV380" s="10"/>
      <c r="CC380" s="10"/>
      <c r="CD380" s="10"/>
      <c r="CK380" s="10"/>
      <c r="CL380" s="10"/>
      <c r="CS380" s="10"/>
      <c r="CT380" s="10"/>
      <c r="DA380" s="10"/>
      <c r="DB380" s="10"/>
      <c r="DI380" s="10"/>
      <c r="DJ380" s="10"/>
      <c r="DQ380" s="10"/>
      <c r="DR380" s="10"/>
      <c r="DY380" s="10"/>
      <c r="DZ380" s="10"/>
      <c r="EG380" s="10"/>
      <c r="EH380" s="10"/>
      <c r="EO380" s="10"/>
      <c r="EP380" s="10"/>
      <c r="EW380" s="10"/>
      <c r="EX380" s="10"/>
      <c r="FE380" s="10"/>
      <c r="FF380" s="10"/>
      <c r="FM380" s="10"/>
      <c r="FN380" s="10"/>
      <c r="FU380" s="10"/>
      <c r="FV380" s="10"/>
      <c r="GC380" s="10"/>
      <c r="GD380" s="10"/>
      <c r="GK380" s="10"/>
      <c r="GL380" s="10"/>
      <c r="GS380" s="10"/>
      <c r="GT380" s="10"/>
      <c r="HA380" s="10"/>
      <c r="HB380" s="10"/>
      <c r="HI380" s="10"/>
      <c r="HJ380" s="10"/>
      <c r="HQ380" s="10"/>
      <c r="HR380" s="10"/>
      <c r="HY380" s="10"/>
      <c r="HZ380" s="10"/>
      <c r="IG380" s="10"/>
      <c r="IH380" s="10"/>
      <c r="IO380" s="10"/>
      <c r="IP380" s="10"/>
      <c r="IW380" s="10"/>
      <c r="IX380" s="10"/>
      <c r="JE380" s="10"/>
      <c r="JF380" s="10"/>
      <c r="JM380" s="10"/>
      <c r="JN380" s="10"/>
      <c r="JU380" s="10"/>
      <c r="JV380" s="10"/>
      <c r="KC380" s="10"/>
      <c r="KD380" s="10"/>
      <c r="KK380" s="10"/>
      <c r="KL380" s="10"/>
      <c r="KS380" s="10"/>
      <c r="KT380" s="10"/>
      <c r="LA380" s="10"/>
      <c r="LB380" s="10"/>
      <c r="LI380" s="10"/>
      <c r="LJ380" s="10"/>
      <c r="LQ380" s="10"/>
      <c r="LR380" s="10"/>
      <c r="LY380" s="10"/>
      <c r="LZ380" s="10"/>
      <c r="MG380" s="10"/>
      <c r="MH380" s="10"/>
      <c r="MO380" s="10"/>
      <c r="MP380" s="10"/>
      <c r="MW380" s="10"/>
      <c r="MX380" s="10"/>
      <c r="NE380" s="10"/>
      <c r="NF380" s="10"/>
      <c r="NM380" s="10"/>
      <c r="NN380" s="10"/>
      <c r="NU380" s="10"/>
      <c r="NV380" s="10"/>
      <c r="OC380" s="10"/>
      <c r="OD380" s="10"/>
      <c r="OK380" s="10"/>
      <c r="OL380" s="10"/>
      <c r="OS380" s="10"/>
      <c r="OT380" s="10"/>
      <c r="PA380" s="10"/>
      <c r="PB380" s="10"/>
      <c r="PI380" s="10"/>
      <c r="PJ380" s="10"/>
      <c r="PQ380" s="10"/>
      <c r="PR380" s="10"/>
      <c r="PY380" s="10"/>
      <c r="PZ380" s="10"/>
      <c r="QG380" s="10"/>
      <c r="QH380" s="10"/>
      <c r="QO380" s="10"/>
      <c r="QP380" s="10"/>
      <c r="QW380" s="10"/>
      <c r="QX380" s="10"/>
      <c r="RE380" s="10"/>
      <c r="RF380" s="10"/>
      <c r="RM380" s="10"/>
      <c r="RN380" s="10"/>
      <c r="RU380" s="10"/>
      <c r="RV380" s="10"/>
      <c r="SC380" s="10"/>
      <c r="SD380" s="10"/>
      <c r="SK380" s="10"/>
      <c r="SL380" s="10"/>
      <c r="SS380" s="10"/>
      <c r="ST380" s="10"/>
      <c r="TA380" s="10"/>
      <c r="TB380" s="10"/>
      <c r="TI380" s="10"/>
      <c r="TJ380" s="10"/>
      <c r="TQ380" s="10"/>
      <c r="TR380" s="10"/>
      <c r="TY380" s="10"/>
      <c r="TZ380" s="10"/>
      <c r="UG380" s="10"/>
      <c r="UH380" s="10"/>
      <c r="UO380" s="10"/>
      <c r="UP380" s="10"/>
      <c r="UW380" s="10"/>
      <c r="UX380" s="10"/>
      <c r="VE380" s="10"/>
      <c r="VF380" s="10"/>
      <c r="VM380" s="10"/>
      <c r="VN380" s="10"/>
      <c r="VU380" s="10"/>
      <c r="VV380" s="10"/>
      <c r="WC380" s="10"/>
      <c r="WD380" s="10"/>
      <c r="WK380" s="10"/>
      <c r="WL380" s="10"/>
      <c r="WS380" s="10"/>
      <c r="WT380" s="10"/>
      <c r="XA380" s="10"/>
      <c r="XB380" s="10"/>
      <c r="XI380" s="10"/>
      <c r="XJ380" s="10"/>
      <c r="XQ380" s="10"/>
      <c r="XR380" s="10"/>
      <c r="XY380" s="10"/>
      <c r="XZ380" s="10"/>
      <c r="YG380" s="10"/>
      <c r="YH380" s="10"/>
      <c r="YO380" s="10"/>
      <c r="YP380" s="10"/>
      <c r="YW380" s="10"/>
      <c r="YX380" s="10"/>
      <c r="ZE380" s="10"/>
      <c r="ZF380" s="10"/>
      <c r="ZM380" s="10"/>
      <c r="ZN380" s="10"/>
      <c r="ZU380" s="10"/>
      <c r="ZV380" s="10"/>
      <c r="AAC380" s="10"/>
      <c r="AAD380" s="10"/>
      <c r="AAK380" s="10"/>
      <c r="AAL380" s="10"/>
      <c r="AAS380" s="10"/>
      <c r="AAT380" s="10"/>
      <c r="ABA380" s="10"/>
      <c r="ABB380" s="10"/>
      <c r="ABI380" s="10"/>
      <c r="ABJ380" s="10"/>
      <c r="ABQ380" s="10"/>
      <c r="ABR380" s="10"/>
      <c r="ABY380" s="10"/>
      <c r="ABZ380" s="10"/>
      <c r="ACG380" s="10"/>
      <c r="ACH380" s="10"/>
      <c r="ACO380" s="10"/>
      <c r="ACP380" s="10"/>
      <c r="ACW380" s="10"/>
      <c r="ACX380" s="10"/>
      <c r="ADE380" s="10"/>
      <c r="ADF380" s="10"/>
      <c r="ADM380" s="10"/>
      <c r="ADN380" s="10"/>
      <c r="ADU380" s="10"/>
      <c r="ADV380" s="10"/>
      <c r="AEC380" s="10"/>
      <c r="AED380" s="10"/>
      <c r="AEK380" s="10"/>
      <c r="AEL380" s="10"/>
      <c r="AES380" s="10"/>
      <c r="AET380" s="10"/>
      <c r="AFA380" s="10"/>
      <c r="AFB380" s="10"/>
      <c r="AFI380" s="10"/>
      <c r="AFJ380" s="10"/>
      <c r="AFQ380" s="10"/>
      <c r="AFR380" s="10"/>
      <c r="AFY380" s="10"/>
      <c r="AFZ380" s="10"/>
      <c r="AGG380" s="10"/>
      <c r="AGH380" s="10"/>
      <c r="AGO380" s="10"/>
      <c r="AGP380" s="10"/>
      <c r="AGW380" s="10"/>
      <c r="AGX380" s="10"/>
      <c r="AHE380" s="10"/>
      <c r="AHF380" s="10"/>
      <c r="AHM380" s="10"/>
      <c r="AHN380" s="10"/>
      <c r="AHU380" s="10"/>
      <c r="AHV380" s="10"/>
      <c r="AIC380" s="10"/>
      <c r="AID380" s="10"/>
      <c r="AIK380" s="10"/>
      <c r="AIL380" s="10"/>
      <c r="AIS380" s="10"/>
      <c r="AIT380" s="10"/>
      <c r="AJA380" s="10"/>
      <c r="AJB380" s="10"/>
      <c r="AJI380" s="10"/>
      <c r="AJJ380" s="10"/>
      <c r="AJQ380" s="10"/>
      <c r="AJR380" s="10"/>
      <c r="AJY380" s="10"/>
      <c r="AJZ380" s="10"/>
      <c r="AKG380" s="10"/>
      <c r="AKH380" s="10"/>
      <c r="AKO380" s="10"/>
      <c r="AKP380" s="10"/>
      <c r="AKW380" s="10"/>
      <c r="AKX380" s="10"/>
      <c r="ALE380" s="10"/>
      <c r="ALF380" s="10"/>
      <c r="ALM380" s="10"/>
      <c r="ALN380" s="10"/>
      <c r="ALU380" s="10"/>
      <c r="ALV380" s="10"/>
      <c r="AMC380" s="10"/>
      <c r="AMD380" s="10"/>
      <c r="AMK380" s="10"/>
      <c r="AML380" s="10"/>
      <c r="AMS380" s="10"/>
      <c r="AMT380" s="10"/>
      <c r="ANA380" s="10"/>
      <c r="ANB380" s="10"/>
      <c r="ANI380" s="10"/>
      <c r="ANJ380" s="10"/>
      <c r="ANQ380" s="10"/>
      <c r="ANR380" s="10"/>
      <c r="ANY380" s="10"/>
      <c r="ANZ380" s="10"/>
      <c r="AOG380" s="10"/>
      <c r="AOH380" s="10"/>
      <c r="AOO380" s="10"/>
      <c r="AOP380" s="10"/>
      <c r="AOW380" s="10"/>
      <c r="AOX380" s="10"/>
      <c r="APE380" s="10"/>
      <c r="APF380" s="10"/>
      <c r="APM380" s="10"/>
      <c r="APN380" s="10"/>
      <c r="APU380" s="10"/>
      <c r="APV380" s="10"/>
      <c r="AQC380" s="10"/>
      <c r="AQD380" s="10"/>
      <c r="AQK380" s="10"/>
      <c r="AQL380" s="10"/>
      <c r="AQS380" s="10"/>
      <c r="AQT380" s="10"/>
      <c r="ARA380" s="10"/>
      <c r="ARB380" s="10"/>
      <c r="ARI380" s="10"/>
      <c r="ARJ380" s="10"/>
      <c r="ARQ380" s="10"/>
      <c r="ARR380" s="10"/>
      <c r="ARY380" s="10"/>
      <c r="ARZ380" s="10"/>
      <c r="ASG380" s="10"/>
      <c r="ASH380" s="10"/>
      <c r="ASO380" s="10"/>
      <c r="ASP380" s="10"/>
      <c r="ASW380" s="10"/>
      <c r="ASX380" s="10"/>
      <c r="ATE380" s="10"/>
      <c r="ATF380" s="10"/>
      <c r="ATM380" s="10"/>
      <c r="ATN380" s="10"/>
      <c r="ATU380" s="10"/>
      <c r="ATV380" s="10"/>
      <c r="AUC380" s="10"/>
      <c r="AUD380" s="10"/>
      <c r="AUK380" s="10"/>
      <c r="AUL380" s="10"/>
      <c r="AUS380" s="10"/>
      <c r="AUT380" s="10"/>
      <c r="AVA380" s="10"/>
      <c r="AVB380" s="10"/>
      <c r="AVI380" s="10"/>
      <c r="AVJ380" s="10"/>
      <c r="AVQ380" s="10"/>
      <c r="AVR380" s="10"/>
      <c r="AVY380" s="10"/>
      <c r="AVZ380" s="10"/>
      <c r="AWG380" s="10"/>
      <c r="AWH380" s="10"/>
      <c r="AWO380" s="10"/>
      <c r="AWP380" s="10"/>
      <c r="AWW380" s="10"/>
      <c r="AWX380" s="10"/>
      <c r="AXE380" s="10"/>
      <c r="AXF380" s="10"/>
      <c r="AXM380" s="10"/>
      <c r="AXN380" s="10"/>
      <c r="AXU380" s="10"/>
      <c r="AXV380" s="10"/>
      <c r="AYC380" s="10"/>
      <c r="AYD380" s="10"/>
      <c r="AYK380" s="10"/>
      <c r="AYL380" s="10"/>
      <c r="AYS380" s="10"/>
      <c r="AYT380" s="10"/>
      <c r="AZA380" s="10"/>
      <c r="AZB380" s="10"/>
      <c r="AZI380" s="10"/>
      <c r="AZJ380" s="10"/>
      <c r="AZQ380" s="10"/>
      <c r="AZR380" s="10"/>
      <c r="AZY380" s="10"/>
      <c r="AZZ380" s="10"/>
      <c r="BAG380" s="10"/>
      <c r="BAH380" s="10"/>
      <c r="BAO380" s="10"/>
      <c r="BAP380" s="10"/>
      <c r="BAW380" s="10"/>
      <c r="BAX380" s="10"/>
      <c r="BBE380" s="10"/>
      <c r="BBF380" s="10"/>
      <c r="BBM380" s="10"/>
      <c r="BBN380" s="10"/>
      <c r="BBU380" s="10"/>
      <c r="BBV380" s="10"/>
      <c r="BCC380" s="10"/>
      <c r="BCD380" s="10"/>
      <c r="BCK380" s="10"/>
      <c r="BCL380" s="10"/>
      <c r="BCS380" s="10"/>
      <c r="BCT380" s="10"/>
      <c r="BDA380" s="10"/>
      <c r="BDB380" s="10"/>
      <c r="BDI380" s="10"/>
      <c r="BDJ380" s="10"/>
      <c r="BDQ380" s="10"/>
      <c r="BDR380" s="10"/>
      <c r="BDY380" s="10"/>
      <c r="BDZ380" s="10"/>
      <c r="BEG380" s="10"/>
      <c r="BEH380" s="10"/>
      <c r="BEO380" s="10"/>
      <c r="BEP380" s="10"/>
      <c r="BEW380" s="10"/>
      <c r="BEX380" s="10"/>
      <c r="BFE380" s="10"/>
      <c r="BFF380" s="10"/>
      <c r="BFM380" s="10"/>
      <c r="BFN380" s="10"/>
      <c r="BFU380" s="10"/>
      <c r="BFV380" s="10"/>
      <c r="BGC380" s="10"/>
      <c r="BGD380" s="10"/>
      <c r="BGK380" s="10"/>
      <c r="BGL380" s="10"/>
      <c r="BGS380" s="10"/>
      <c r="BGT380" s="10"/>
      <c r="BHA380" s="10"/>
      <c r="BHB380" s="10"/>
      <c r="BHI380" s="10"/>
      <c r="BHJ380" s="10"/>
      <c r="BHQ380" s="10"/>
      <c r="BHR380" s="10"/>
      <c r="BHY380" s="10"/>
      <c r="BHZ380" s="10"/>
      <c r="BIG380" s="10"/>
      <c r="BIH380" s="10"/>
      <c r="BIO380" s="10"/>
      <c r="BIP380" s="10"/>
      <c r="BIW380" s="10"/>
      <c r="BIX380" s="10"/>
      <c r="BJE380" s="10"/>
      <c r="BJF380" s="10"/>
      <c r="BJM380" s="10"/>
      <c r="BJN380" s="10"/>
      <c r="BJU380" s="10"/>
      <c r="BJV380" s="10"/>
      <c r="BKC380" s="10"/>
      <c r="BKD380" s="10"/>
      <c r="BKK380" s="10"/>
      <c r="BKL380" s="10"/>
      <c r="BKS380" s="10"/>
      <c r="BKT380" s="10"/>
      <c r="BLA380" s="10"/>
      <c r="BLB380" s="10"/>
      <c r="BLI380" s="10"/>
      <c r="BLJ380" s="10"/>
      <c r="BLQ380" s="10"/>
      <c r="BLR380" s="10"/>
      <c r="BLY380" s="10"/>
      <c r="BLZ380" s="10"/>
      <c r="BMG380" s="10"/>
      <c r="BMH380" s="10"/>
      <c r="BMO380" s="10"/>
      <c r="BMP380" s="10"/>
      <c r="BMW380" s="10"/>
      <c r="BMX380" s="10"/>
      <c r="BNE380" s="10"/>
      <c r="BNF380" s="10"/>
      <c r="BNM380" s="10"/>
      <c r="BNN380" s="10"/>
      <c r="BNU380" s="10"/>
      <c r="BNV380" s="10"/>
      <c r="BOC380" s="10"/>
      <c r="BOD380" s="10"/>
      <c r="BOK380" s="10"/>
      <c r="BOL380" s="10"/>
      <c r="BOS380" s="10"/>
      <c r="BOT380" s="10"/>
      <c r="BPA380" s="10"/>
      <c r="BPB380" s="10"/>
      <c r="BPI380" s="10"/>
      <c r="BPJ380" s="10"/>
      <c r="BPQ380" s="10"/>
      <c r="BPR380" s="10"/>
      <c r="BPY380" s="10"/>
      <c r="BPZ380" s="10"/>
      <c r="BQG380" s="10"/>
      <c r="BQH380" s="10"/>
      <c r="BQO380" s="10"/>
      <c r="BQP380" s="10"/>
      <c r="BQW380" s="10"/>
      <c r="BQX380" s="10"/>
      <c r="BRE380" s="10"/>
      <c r="BRF380" s="10"/>
      <c r="BRM380" s="10"/>
      <c r="BRN380" s="10"/>
      <c r="BRU380" s="10"/>
      <c r="BRV380" s="10"/>
      <c r="BSC380" s="10"/>
      <c r="BSD380" s="10"/>
      <c r="BSK380" s="10"/>
      <c r="BSL380" s="10"/>
      <c r="BSS380" s="10"/>
      <c r="BST380" s="10"/>
      <c r="BTA380" s="10"/>
      <c r="BTB380" s="10"/>
      <c r="BTI380" s="10"/>
      <c r="BTJ380" s="10"/>
      <c r="BTQ380" s="10"/>
      <c r="BTR380" s="10"/>
      <c r="BTY380" s="10"/>
      <c r="BTZ380" s="10"/>
      <c r="BUG380" s="10"/>
      <c r="BUH380" s="10"/>
      <c r="BUO380" s="10"/>
      <c r="BUP380" s="10"/>
      <c r="BUW380" s="10"/>
      <c r="BUX380" s="10"/>
      <c r="BVE380" s="10"/>
      <c r="BVF380" s="10"/>
      <c r="BVM380" s="10"/>
      <c r="BVN380" s="10"/>
      <c r="BVU380" s="10"/>
      <c r="BVV380" s="10"/>
      <c r="BWC380" s="10"/>
      <c r="BWD380" s="10"/>
      <c r="BWK380" s="10"/>
      <c r="BWL380" s="10"/>
      <c r="BWS380" s="10"/>
      <c r="BWT380" s="10"/>
      <c r="BXA380" s="10"/>
      <c r="BXB380" s="10"/>
      <c r="BXI380" s="10"/>
      <c r="BXJ380" s="10"/>
      <c r="BXQ380" s="10"/>
      <c r="BXR380" s="10"/>
      <c r="BXY380" s="10"/>
      <c r="BXZ380" s="10"/>
      <c r="BYG380" s="10"/>
      <c r="BYH380" s="10"/>
      <c r="BYO380" s="10"/>
      <c r="BYP380" s="10"/>
      <c r="BYW380" s="10"/>
      <c r="BYX380" s="10"/>
      <c r="BZE380" s="10"/>
      <c r="BZF380" s="10"/>
      <c r="BZM380" s="10"/>
      <c r="BZN380" s="10"/>
      <c r="BZU380" s="10"/>
      <c r="BZV380" s="10"/>
      <c r="CAC380" s="10"/>
      <c r="CAD380" s="10"/>
      <c r="CAK380" s="10"/>
      <c r="CAL380" s="10"/>
      <c r="CAS380" s="10"/>
      <c r="CAT380" s="10"/>
      <c r="CBA380" s="10"/>
      <c r="CBB380" s="10"/>
      <c r="CBI380" s="10"/>
      <c r="CBJ380" s="10"/>
      <c r="CBQ380" s="10"/>
      <c r="CBR380" s="10"/>
      <c r="CBY380" s="10"/>
      <c r="CBZ380" s="10"/>
      <c r="CCG380" s="10"/>
      <c r="CCH380" s="10"/>
      <c r="CCO380" s="10"/>
      <c r="CCP380" s="10"/>
      <c r="CCW380" s="10"/>
      <c r="CCX380" s="10"/>
      <c r="CDE380" s="10"/>
      <c r="CDF380" s="10"/>
      <c r="CDM380" s="10"/>
      <c r="CDN380" s="10"/>
      <c r="CDU380" s="10"/>
      <c r="CDV380" s="10"/>
      <c r="CEC380" s="10"/>
      <c r="CED380" s="10"/>
      <c r="CEK380" s="10"/>
      <c r="CEL380" s="10"/>
      <c r="CES380" s="10"/>
      <c r="CET380" s="10"/>
      <c r="CFA380" s="10"/>
      <c r="CFB380" s="10"/>
      <c r="CFI380" s="10"/>
      <c r="CFJ380" s="10"/>
      <c r="CFQ380" s="10"/>
      <c r="CFR380" s="10"/>
      <c r="CFY380" s="10"/>
      <c r="CFZ380" s="10"/>
      <c r="CGG380" s="10"/>
      <c r="CGH380" s="10"/>
      <c r="CGO380" s="10"/>
      <c r="CGP380" s="10"/>
      <c r="CGW380" s="10"/>
      <c r="CGX380" s="10"/>
      <c r="CHE380" s="10"/>
      <c r="CHF380" s="10"/>
      <c r="CHM380" s="10"/>
      <c r="CHN380" s="10"/>
      <c r="CHU380" s="10"/>
      <c r="CHV380" s="10"/>
      <c r="CIC380" s="10"/>
      <c r="CID380" s="10"/>
      <c r="CIK380" s="10"/>
      <c r="CIL380" s="10"/>
      <c r="CIS380" s="10"/>
      <c r="CIT380" s="10"/>
      <c r="CJA380" s="10"/>
      <c r="CJB380" s="10"/>
      <c r="CJI380" s="10"/>
      <c r="CJJ380" s="10"/>
      <c r="CJQ380" s="10"/>
      <c r="CJR380" s="10"/>
      <c r="CJY380" s="10"/>
      <c r="CJZ380" s="10"/>
      <c r="CKG380" s="10"/>
      <c r="CKH380" s="10"/>
      <c r="CKO380" s="10"/>
      <c r="CKP380" s="10"/>
      <c r="CKW380" s="10"/>
      <c r="CKX380" s="10"/>
      <c r="CLE380" s="10"/>
      <c r="CLF380" s="10"/>
      <c r="CLM380" s="10"/>
      <c r="CLN380" s="10"/>
      <c r="CLU380" s="10"/>
      <c r="CLV380" s="10"/>
      <c r="CMC380" s="10"/>
      <c r="CMD380" s="10"/>
      <c r="CMK380" s="10"/>
      <c r="CML380" s="10"/>
      <c r="CMS380" s="10"/>
      <c r="CMT380" s="10"/>
      <c r="CNA380" s="10"/>
      <c r="CNB380" s="10"/>
      <c r="CNI380" s="10"/>
      <c r="CNJ380" s="10"/>
      <c r="CNQ380" s="10"/>
      <c r="CNR380" s="10"/>
      <c r="CNY380" s="10"/>
      <c r="CNZ380" s="10"/>
      <c r="COG380" s="10"/>
      <c r="COH380" s="10"/>
      <c r="COO380" s="10"/>
      <c r="COP380" s="10"/>
      <c r="COW380" s="10"/>
      <c r="COX380" s="10"/>
      <c r="CPE380" s="10"/>
      <c r="CPF380" s="10"/>
      <c r="CPM380" s="10"/>
      <c r="CPN380" s="10"/>
      <c r="CPU380" s="10"/>
      <c r="CPV380" s="10"/>
      <c r="CQC380" s="10"/>
      <c r="CQD380" s="10"/>
      <c r="CQK380" s="10"/>
      <c r="CQL380" s="10"/>
      <c r="CQS380" s="10"/>
      <c r="CQT380" s="10"/>
      <c r="CRA380" s="10"/>
      <c r="CRB380" s="10"/>
      <c r="CRI380" s="10"/>
      <c r="CRJ380" s="10"/>
      <c r="CRQ380" s="10"/>
      <c r="CRR380" s="10"/>
      <c r="CRY380" s="10"/>
      <c r="CRZ380" s="10"/>
      <c r="CSG380" s="10"/>
      <c r="CSH380" s="10"/>
      <c r="CSO380" s="10"/>
      <c r="CSP380" s="10"/>
      <c r="CSW380" s="10"/>
      <c r="CSX380" s="10"/>
      <c r="CTE380" s="10"/>
      <c r="CTF380" s="10"/>
      <c r="CTM380" s="10"/>
      <c r="CTN380" s="10"/>
      <c r="CTU380" s="10"/>
      <c r="CTV380" s="10"/>
      <c r="CUC380" s="10"/>
      <c r="CUD380" s="10"/>
      <c r="CUK380" s="10"/>
      <c r="CUL380" s="10"/>
      <c r="CUS380" s="10"/>
      <c r="CUT380" s="10"/>
      <c r="CVA380" s="10"/>
      <c r="CVB380" s="10"/>
      <c r="CVI380" s="10"/>
      <c r="CVJ380" s="10"/>
      <c r="CVQ380" s="10"/>
      <c r="CVR380" s="10"/>
      <c r="CVY380" s="10"/>
      <c r="CVZ380" s="10"/>
      <c r="CWG380" s="10"/>
      <c r="CWH380" s="10"/>
      <c r="CWO380" s="10"/>
      <c r="CWP380" s="10"/>
      <c r="CWW380" s="10"/>
      <c r="CWX380" s="10"/>
      <c r="CXE380" s="10"/>
      <c r="CXF380" s="10"/>
      <c r="CXM380" s="10"/>
      <c r="CXN380" s="10"/>
      <c r="CXU380" s="10"/>
      <c r="CXV380" s="10"/>
      <c r="CYC380" s="10"/>
      <c r="CYD380" s="10"/>
      <c r="CYK380" s="10"/>
      <c r="CYL380" s="10"/>
      <c r="CYS380" s="10"/>
      <c r="CYT380" s="10"/>
      <c r="CZA380" s="10"/>
      <c r="CZB380" s="10"/>
      <c r="CZI380" s="10"/>
      <c r="CZJ380" s="10"/>
      <c r="CZQ380" s="10"/>
      <c r="CZR380" s="10"/>
      <c r="CZY380" s="10"/>
      <c r="CZZ380" s="10"/>
      <c r="DAG380" s="10"/>
      <c r="DAH380" s="10"/>
      <c r="DAO380" s="10"/>
      <c r="DAP380" s="10"/>
      <c r="DAW380" s="10"/>
      <c r="DAX380" s="10"/>
      <c r="DBE380" s="10"/>
      <c r="DBF380" s="10"/>
      <c r="DBM380" s="10"/>
      <c r="DBN380" s="10"/>
      <c r="DBU380" s="10"/>
      <c r="DBV380" s="10"/>
      <c r="DCC380" s="10"/>
      <c r="DCD380" s="10"/>
      <c r="DCK380" s="10"/>
      <c r="DCL380" s="10"/>
      <c r="DCS380" s="10"/>
      <c r="DCT380" s="10"/>
      <c r="DDA380" s="10"/>
      <c r="DDB380" s="10"/>
      <c r="DDI380" s="10"/>
      <c r="DDJ380" s="10"/>
      <c r="DDQ380" s="10"/>
      <c r="DDR380" s="10"/>
      <c r="DDY380" s="10"/>
      <c r="DDZ380" s="10"/>
      <c r="DEG380" s="10"/>
      <c r="DEH380" s="10"/>
      <c r="DEO380" s="10"/>
      <c r="DEP380" s="10"/>
      <c r="DEW380" s="10"/>
      <c r="DEX380" s="10"/>
      <c r="DFE380" s="10"/>
      <c r="DFF380" s="10"/>
      <c r="DFM380" s="10"/>
      <c r="DFN380" s="10"/>
      <c r="DFU380" s="10"/>
      <c r="DFV380" s="10"/>
      <c r="DGC380" s="10"/>
      <c r="DGD380" s="10"/>
      <c r="DGK380" s="10"/>
      <c r="DGL380" s="10"/>
      <c r="DGS380" s="10"/>
      <c r="DGT380" s="10"/>
      <c r="DHA380" s="10"/>
      <c r="DHB380" s="10"/>
      <c r="DHI380" s="10"/>
      <c r="DHJ380" s="10"/>
      <c r="DHQ380" s="10"/>
      <c r="DHR380" s="10"/>
      <c r="DHY380" s="10"/>
      <c r="DHZ380" s="10"/>
      <c r="DIG380" s="10"/>
      <c r="DIH380" s="10"/>
      <c r="DIO380" s="10"/>
      <c r="DIP380" s="10"/>
      <c r="DIW380" s="10"/>
      <c r="DIX380" s="10"/>
      <c r="DJE380" s="10"/>
      <c r="DJF380" s="10"/>
      <c r="DJM380" s="10"/>
      <c r="DJN380" s="10"/>
      <c r="DJU380" s="10"/>
      <c r="DJV380" s="10"/>
      <c r="DKC380" s="10"/>
      <c r="DKD380" s="10"/>
      <c r="DKK380" s="10"/>
      <c r="DKL380" s="10"/>
      <c r="DKS380" s="10"/>
      <c r="DKT380" s="10"/>
      <c r="DLA380" s="10"/>
      <c r="DLB380" s="10"/>
      <c r="DLI380" s="10"/>
      <c r="DLJ380" s="10"/>
      <c r="DLQ380" s="10"/>
      <c r="DLR380" s="10"/>
      <c r="DLY380" s="10"/>
      <c r="DLZ380" s="10"/>
      <c r="DMG380" s="10"/>
      <c r="DMH380" s="10"/>
      <c r="DMO380" s="10"/>
      <c r="DMP380" s="10"/>
      <c r="DMW380" s="10"/>
      <c r="DMX380" s="10"/>
      <c r="DNE380" s="10"/>
      <c r="DNF380" s="10"/>
      <c r="DNM380" s="10"/>
      <c r="DNN380" s="10"/>
      <c r="DNU380" s="10"/>
      <c r="DNV380" s="10"/>
      <c r="DOC380" s="10"/>
      <c r="DOD380" s="10"/>
      <c r="DOK380" s="10"/>
      <c r="DOL380" s="10"/>
      <c r="DOS380" s="10"/>
      <c r="DOT380" s="10"/>
      <c r="DPA380" s="10"/>
      <c r="DPB380" s="10"/>
      <c r="DPI380" s="10"/>
      <c r="DPJ380" s="10"/>
      <c r="DPQ380" s="10"/>
      <c r="DPR380" s="10"/>
      <c r="DPY380" s="10"/>
      <c r="DPZ380" s="10"/>
      <c r="DQG380" s="10"/>
      <c r="DQH380" s="10"/>
      <c r="DQO380" s="10"/>
      <c r="DQP380" s="10"/>
      <c r="DQW380" s="10"/>
      <c r="DQX380" s="10"/>
      <c r="DRE380" s="10"/>
      <c r="DRF380" s="10"/>
      <c r="DRM380" s="10"/>
      <c r="DRN380" s="10"/>
      <c r="DRU380" s="10"/>
      <c r="DRV380" s="10"/>
      <c r="DSC380" s="10"/>
      <c r="DSD380" s="10"/>
      <c r="DSK380" s="10"/>
      <c r="DSL380" s="10"/>
      <c r="DSS380" s="10"/>
      <c r="DST380" s="10"/>
      <c r="DTA380" s="10"/>
      <c r="DTB380" s="10"/>
      <c r="DTI380" s="10"/>
      <c r="DTJ380" s="10"/>
      <c r="DTQ380" s="10"/>
      <c r="DTR380" s="10"/>
      <c r="DTY380" s="10"/>
      <c r="DTZ380" s="10"/>
      <c r="DUG380" s="10"/>
      <c r="DUH380" s="10"/>
      <c r="DUO380" s="10"/>
      <c r="DUP380" s="10"/>
      <c r="DUW380" s="10"/>
      <c r="DUX380" s="10"/>
      <c r="DVE380" s="10"/>
      <c r="DVF380" s="10"/>
      <c r="DVM380" s="10"/>
      <c r="DVN380" s="10"/>
      <c r="DVU380" s="10"/>
      <c r="DVV380" s="10"/>
      <c r="DWC380" s="10"/>
      <c r="DWD380" s="10"/>
      <c r="DWK380" s="10"/>
      <c r="DWL380" s="10"/>
      <c r="DWS380" s="10"/>
      <c r="DWT380" s="10"/>
      <c r="DXA380" s="10"/>
      <c r="DXB380" s="10"/>
      <c r="DXI380" s="10"/>
      <c r="DXJ380" s="10"/>
      <c r="DXQ380" s="10"/>
      <c r="DXR380" s="10"/>
      <c r="DXY380" s="10"/>
      <c r="DXZ380" s="10"/>
      <c r="DYG380" s="10"/>
      <c r="DYH380" s="10"/>
      <c r="DYO380" s="10"/>
      <c r="DYP380" s="10"/>
      <c r="DYW380" s="10"/>
      <c r="DYX380" s="10"/>
      <c r="DZE380" s="10"/>
      <c r="DZF380" s="10"/>
      <c r="DZM380" s="10"/>
      <c r="DZN380" s="10"/>
      <c r="DZU380" s="10"/>
      <c r="DZV380" s="10"/>
      <c r="EAC380" s="10"/>
      <c r="EAD380" s="10"/>
      <c r="EAK380" s="10"/>
      <c r="EAL380" s="10"/>
      <c r="EAS380" s="10"/>
      <c r="EAT380" s="10"/>
      <c r="EBA380" s="10"/>
      <c r="EBB380" s="10"/>
      <c r="EBI380" s="10"/>
      <c r="EBJ380" s="10"/>
      <c r="EBQ380" s="10"/>
      <c r="EBR380" s="10"/>
      <c r="EBY380" s="10"/>
      <c r="EBZ380" s="10"/>
      <c r="ECG380" s="10"/>
      <c r="ECH380" s="10"/>
      <c r="ECO380" s="10"/>
      <c r="ECP380" s="10"/>
      <c r="ECW380" s="10"/>
      <c r="ECX380" s="10"/>
      <c r="EDE380" s="10"/>
      <c r="EDF380" s="10"/>
      <c r="EDM380" s="10"/>
      <c r="EDN380" s="10"/>
      <c r="EDU380" s="10"/>
      <c r="EDV380" s="10"/>
      <c r="EEC380" s="10"/>
      <c r="EED380" s="10"/>
      <c r="EEK380" s="10"/>
      <c r="EEL380" s="10"/>
      <c r="EES380" s="10"/>
      <c r="EET380" s="10"/>
      <c r="EFA380" s="10"/>
      <c r="EFB380" s="10"/>
      <c r="EFI380" s="10"/>
      <c r="EFJ380" s="10"/>
      <c r="EFQ380" s="10"/>
      <c r="EFR380" s="10"/>
      <c r="EFY380" s="10"/>
      <c r="EFZ380" s="10"/>
      <c r="EGG380" s="10"/>
      <c r="EGH380" s="10"/>
      <c r="EGO380" s="10"/>
      <c r="EGP380" s="10"/>
      <c r="EGW380" s="10"/>
      <c r="EGX380" s="10"/>
      <c r="EHE380" s="10"/>
      <c r="EHF380" s="10"/>
      <c r="EHM380" s="10"/>
      <c r="EHN380" s="10"/>
      <c r="EHU380" s="10"/>
      <c r="EHV380" s="10"/>
      <c r="EIC380" s="10"/>
      <c r="EID380" s="10"/>
      <c r="EIK380" s="10"/>
      <c r="EIL380" s="10"/>
      <c r="EIS380" s="10"/>
      <c r="EIT380" s="10"/>
      <c r="EJA380" s="10"/>
      <c r="EJB380" s="10"/>
      <c r="EJI380" s="10"/>
      <c r="EJJ380" s="10"/>
      <c r="EJQ380" s="10"/>
      <c r="EJR380" s="10"/>
      <c r="EJY380" s="10"/>
      <c r="EJZ380" s="10"/>
      <c r="EKG380" s="10"/>
      <c r="EKH380" s="10"/>
      <c r="EKO380" s="10"/>
      <c r="EKP380" s="10"/>
      <c r="EKW380" s="10"/>
      <c r="EKX380" s="10"/>
      <c r="ELE380" s="10"/>
      <c r="ELF380" s="10"/>
      <c r="ELM380" s="10"/>
      <c r="ELN380" s="10"/>
      <c r="ELU380" s="10"/>
      <c r="ELV380" s="10"/>
      <c r="EMC380" s="10"/>
      <c r="EMD380" s="10"/>
      <c r="EMK380" s="10"/>
      <c r="EML380" s="10"/>
      <c r="EMS380" s="10"/>
      <c r="EMT380" s="10"/>
      <c r="ENA380" s="10"/>
      <c r="ENB380" s="10"/>
      <c r="ENI380" s="10"/>
      <c r="ENJ380" s="10"/>
      <c r="ENQ380" s="10"/>
      <c r="ENR380" s="10"/>
      <c r="ENY380" s="10"/>
      <c r="ENZ380" s="10"/>
      <c r="EOG380" s="10"/>
      <c r="EOH380" s="10"/>
      <c r="EOO380" s="10"/>
      <c r="EOP380" s="10"/>
      <c r="EOW380" s="10"/>
      <c r="EOX380" s="10"/>
      <c r="EPE380" s="10"/>
      <c r="EPF380" s="10"/>
      <c r="EPM380" s="10"/>
      <c r="EPN380" s="10"/>
      <c r="EPU380" s="10"/>
      <c r="EPV380" s="10"/>
      <c r="EQC380" s="10"/>
      <c r="EQD380" s="10"/>
      <c r="EQK380" s="10"/>
      <c r="EQL380" s="10"/>
      <c r="EQS380" s="10"/>
      <c r="EQT380" s="10"/>
      <c r="ERA380" s="10"/>
      <c r="ERB380" s="10"/>
      <c r="ERI380" s="10"/>
      <c r="ERJ380" s="10"/>
      <c r="ERQ380" s="10"/>
      <c r="ERR380" s="10"/>
      <c r="ERY380" s="10"/>
      <c r="ERZ380" s="10"/>
      <c r="ESG380" s="10"/>
      <c r="ESH380" s="10"/>
      <c r="ESO380" s="10"/>
      <c r="ESP380" s="10"/>
      <c r="ESW380" s="10"/>
      <c r="ESX380" s="10"/>
      <c r="ETE380" s="10"/>
      <c r="ETF380" s="10"/>
      <c r="ETM380" s="10"/>
      <c r="ETN380" s="10"/>
      <c r="ETU380" s="10"/>
      <c r="ETV380" s="10"/>
      <c r="EUC380" s="10"/>
      <c r="EUD380" s="10"/>
      <c r="EUK380" s="10"/>
      <c r="EUL380" s="10"/>
      <c r="EUS380" s="10"/>
      <c r="EUT380" s="10"/>
      <c r="EVA380" s="10"/>
      <c r="EVB380" s="10"/>
      <c r="EVI380" s="10"/>
      <c r="EVJ380" s="10"/>
      <c r="EVQ380" s="10"/>
      <c r="EVR380" s="10"/>
      <c r="EVY380" s="10"/>
      <c r="EVZ380" s="10"/>
      <c r="EWG380" s="10"/>
      <c r="EWH380" s="10"/>
      <c r="EWO380" s="10"/>
      <c r="EWP380" s="10"/>
      <c r="EWW380" s="10"/>
      <c r="EWX380" s="10"/>
      <c r="EXE380" s="10"/>
      <c r="EXF380" s="10"/>
      <c r="EXM380" s="10"/>
      <c r="EXN380" s="10"/>
      <c r="EXU380" s="10"/>
      <c r="EXV380" s="10"/>
      <c r="EYC380" s="10"/>
      <c r="EYD380" s="10"/>
      <c r="EYK380" s="10"/>
      <c r="EYL380" s="10"/>
      <c r="EYS380" s="10"/>
      <c r="EYT380" s="10"/>
      <c r="EZA380" s="10"/>
      <c r="EZB380" s="10"/>
      <c r="EZI380" s="10"/>
      <c r="EZJ380" s="10"/>
      <c r="EZQ380" s="10"/>
      <c r="EZR380" s="10"/>
      <c r="EZY380" s="10"/>
      <c r="EZZ380" s="10"/>
      <c r="FAG380" s="10"/>
      <c r="FAH380" s="10"/>
      <c r="FAO380" s="10"/>
      <c r="FAP380" s="10"/>
      <c r="FAW380" s="10"/>
      <c r="FAX380" s="10"/>
      <c r="FBE380" s="10"/>
      <c r="FBF380" s="10"/>
      <c r="FBM380" s="10"/>
      <c r="FBN380" s="10"/>
      <c r="FBU380" s="10"/>
      <c r="FBV380" s="10"/>
      <c r="FCC380" s="10"/>
      <c r="FCD380" s="10"/>
      <c r="FCK380" s="10"/>
      <c r="FCL380" s="10"/>
      <c r="FCS380" s="10"/>
      <c r="FCT380" s="10"/>
      <c r="FDA380" s="10"/>
      <c r="FDB380" s="10"/>
      <c r="FDI380" s="10"/>
      <c r="FDJ380" s="10"/>
      <c r="FDQ380" s="10"/>
      <c r="FDR380" s="10"/>
      <c r="FDY380" s="10"/>
      <c r="FDZ380" s="10"/>
      <c r="FEG380" s="10"/>
      <c r="FEH380" s="10"/>
      <c r="FEO380" s="10"/>
      <c r="FEP380" s="10"/>
      <c r="FEW380" s="10"/>
      <c r="FEX380" s="10"/>
      <c r="FFE380" s="10"/>
      <c r="FFF380" s="10"/>
      <c r="FFM380" s="10"/>
      <c r="FFN380" s="10"/>
      <c r="FFU380" s="10"/>
      <c r="FFV380" s="10"/>
      <c r="FGC380" s="10"/>
      <c r="FGD380" s="10"/>
      <c r="FGK380" s="10"/>
      <c r="FGL380" s="10"/>
      <c r="FGS380" s="10"/>
      <c r="FGT380" s="10"/>
      <c r="FHA380" s="10"/>
      <c r="FHB380" s="10"/>
      <c r="FHI380" s="10"/>
      <c r="FHJ380" s="10"/>
      <c r="FHQ380" s="10"/>
      <c r="FHR380" s="10"/>
      <c r="FHY380" s="10"/>
      <c r="FHZ380" s="10"/>
      <c r="FIG380" s="10"/>
      <c r="FIH380" s="10"/>
      <c r="FIO380" s="10"/>
      <c r="FIP380" s="10"/>
      <c r="FIW380" s="10"/>
      <c r="FIX380" s="10"/>
      <c r="FJE380" s="10"/>
      <c r="FJF380" s="10"/>
      <c r="FJM380" s="10"/>
      <c r="FJN380" s="10"/>
      <c r="FJU380" s="10"/>
      <c r="FJV380" s="10"/>
      <c r="FKC380" s="10"/>
      <c r="FKD380" s="10"/>
      <c r="FKK380" s="10"/>
      <c r="FKL380" s="10"/>
      <c r="FKS380" s="10"/>
      <c r="FKT380" s="10"/>
      <c r="FLA380" s="10"/>
      <c r="FLB380" s="10"/>
      <c r="FLI380" s="10"/>
      <c r="FLJ380" s="10"/>
      <c r="FLQ380" s="10"/>
      <c r="FLR380" s="10"/>
      <c r="FLY380" s="10"/>
      <c r="FLZ380" s="10"/>
      <c r="FMG380" s="10"/>
      <c r="FMH380" s="10"/>
      <c r="FMO380" s="10"/>
      <c r="FMP380" s="10"/>
      <c r="FMW380" s="10"/>
      <c r="FMX380" s="10"/>
      <c r="FNE380" s="10"/>
      <c r="FNF380" s="10"/>
      <c r="FNM380" s="10"/>
      <c r="FNN380" s="10"/>
      <c r="FNU380" s="10"/>
      <c r="FNV380" s="10"/>
      <c r="FOC380" s="10"/>
      <c r="FOD380" s="10"/>
      <c r="FOK380" s="10"/>
      <c r="FOL380" s="10"/>
      <c r="FOS380" s="10"/>
      <c r="FOT380" s="10"/>
      <c r="FPA380" s="10"/>
      <c r="FPB380" s="10"/>
      <c r="FPI380" s="10"/>
      <c r="FPJ380" s="10"/>
      <c r="FPQ380" s="10"/>
      <c r="FPR380" s="10"/>
      <c r="FPY380" s="10"/>
      <c r="FPZ380" s="10"/>
      <c r="FQG380" s="10"/>
      <c r="FQH380" s="10"/>
      <c r="FQO380" s="10"/>
      <c r="FQP380" s="10"/>
      <c r="FQW380" s="10"/>
      <c r="FQX380" s="10"/>
      <c r="FRE380" s="10"/>
      <c r="FRF380" s="10"/>
      <c r="FRM380" s="10"/>
      <c r="FRN380" s="10"/>
      <c r="FRU380" s="10"/>
      <c r="FRV380" s="10"/>
      <c r="FSC380" s="10"/>
      <c r="FSD380" s="10"/>
      <c r="FSK380" s="10"/>
      <c r="FSL380" s="10"/>
      <c r="FSS380" s="10"/>
      <c r="FST380" s="10"/>
      <c r="FTA380" s="10"/>
      <c r="FTB380" s="10"/>
      <c r="FTI380" s="10"/>
      <c r="FTJ380" s="10"/>
      <c r="FTQ380" s="10"/>
      <c r="FTR380" s="10"/>
      <c r="FTY380" s="10"/>
      <c r="FTZ380" s="10"/>
      <c r="FUG380" s="10"/>
      <c r="FUH380" s="10"/>
      <c r="FUO380" s="10"/>
      <c r="FUP380" s="10"/>
      <c r="FUW380" s="10"/>
      <c r="FUX380" s="10"/>
      <c r="FVE380" s="10"/>
      <c r="FVF380" s="10"/>
      <c r="FVM380" s="10"/>
      <c r="FVN380" s="10"/>
      <c r="FVU380" s="10"/>
      <c r="FVV380" s="10"/>
      <c r="FWC380" s="10"/>
      <c r="FWD380" s="10"/>
      <c r="FWK380" s="10"/>
      <c r="FWL380" s="10"/>
      <c r="FWS380" s="10"/>
      <c r="FWT380" s="10"/>
      <c r="FXA380" s="10"/>
      <c r="FXB380" s="10"/>
      <c r="FXI380" s="10"/>
      <c r="FXJ380" s="10"/>
      <c r="FXQ380" s="10"/>
      <c r="FXR380" s="10"/>
      <c r="FXY380" s="10"/>
      <c r="FXZ380" s="10"/>
      <c r="FYG380" s="10"/>
      <c r="FYH380" s="10"/>
      <c r="FYO380" s="10"/>
      <c r="FYP380" s="10"/>
      <c r="FYW380" s="10"/>
      <c r="FYX380" s="10"/>
      <c r="FZE380" s="10"/>
      <c r="FZF380" s="10"/>
      <c r="FZM380" s="10"/>
      <c r="FZN380" s="10"/>
      <c r="FZU380" s="10"/>
      <c r="FZV380" s="10"/>
      <c r="GAC380" s="10"/>
      <c r="GAD380" s="10"/>
      <c r="GAK380" s="10"/>
      <c r="GAL380" s="10"/>
      <c r="GAS380" s="10"/>
      <c r="GAT380" s="10"/>
      <c r="GBA380" s="10"/>
      <c r="GBB380" s="10"/>
      <c r="GBI380" s="10"/>
      <c r="GBJ380" s="10"/>
      <c r="GBQ380" s="10"/>
      <c r="GBR380" s="10"/>
      <c r="GBY380" s="10"/>
      <c r="GBZ380" s="10"/>
      <c r="GCG380" s="10"/>
      <c r="GCH380" s="10"/>
      <c r="GCO380" s="10"/>
      <c r="GCP380" s="10"/>
      <c r="GCW380" s="10"/>
      <c r="GCX380" s="10"/>
      <c r="GDE380" s="10"/>
      <c r="GDF380" s="10"/>
      <c r="GDM380" s="10"/>
      <c r="GDN380" s="10"/>
      <c r="GDU380" s="10"/>
      <c r="GDV380" s="10"/>
      <c r="GEC380" s="10"/>
      <c r="GED380" s="10"/>
      <c r="GEK380" s="10"/>
      <c r="GEL380" s="10"/>
      <c r="GES380" s="10"/>
      <c r="GET380" s="10"/>
      <c r="GFA380" s="10"/>
      <c r="GFB380" s="10"/>
      <c r="GFI380" s="10"/>
      <c r="GFJ380" s="10"/>
      <c r="GFQ380" s="10"/>
      <c r="GFR380" s="10"/>
      <c r="GFY380" s="10"/>
      <c r="GFZ380" s="10"/>
      <c r="GGG380" s="10"/>
      <c r="GGH380" s="10"/>
      <c r="GGO380" s="10"/>
      <c r="GGP380" s="10"/>
      <c r="GGW380" s="10"/>
      <c r="GGX380" s="10"/>
      <c r="GHE380" s="10"/>
      <c r="GHF380" s="10"/>
      <c r="GHM380" s="10"/>
      <c r="GHN380" s="10"/>
      <c r="GHU380" s="10"/>
      <c r="GHV380" s="10"/>
      <c r="GIC380" s="10"/>
      <c r="GID380" s="10"/>
      <c r="GIK380" s="10"/>
      <c r="GIL380" s="10"/>
      <c r="GIS380" s="10"/>
      <c r="GIT380" s="10"/>
      <c r="GJA380" s="10"/>
      <c r="GJB380" s="10"/>
      <c r="GJI380" s="10"/>
      <c r="GJJ380" s="10"/>
      <c r="GJQ380" s="10"/>
      <c r="GJR380" s="10"/>
      <c r="GJY380" s="10"/>
      <c r="GJZ380" s="10"/>
      <c r="GKG380" s="10"/>
      <c r="GKH380" s="10"/>
      <c r="GKO380" s="10"/>
      <c r="GKP380" s="10"/>
      <c r="GKW380" s="10"/>
      <c r="GKX380" s="10"/>
      <c r="GLE380" s="10"/>
      <c r="GLF380" s="10"/>
      <c r="GLM380" s="10"/>
      <c r="GLN380" s="10"/>
      <c r="GLU380" s="10"/>
      <c r="GLV380" s="10"/>
      <c r="GMC380" s="10"/>
      <c r="GMD380" s="10"/>
      <c r="GMK380" s="10"/>
      <c r="GML380" s="10"/>
      <c r="GMS380" s="10"/>
      <c r="GMT380" s="10"/>
      <c r="GNA380" s="10"/>
      <c r="GNB380" s="10"/>
      <c r="GNI380" s="10"/>
      <c r="GNJ380" s="10"/>
      <c r="GNQ380" s="10"/>
      <c r="GNR380" s="10"/>
      <c r="GNY380" s="10"/>
      <c r="GNZ380" s="10"/>
      <c r="GOG380" s="10"/>
      <c r="GOH380" s="10"/>
      <c r="GOO380" s="10"/>
      <c r="GOP380" s="10"/>
      <c r="GOW380" s="10"/>
      <c r="GOX380" s="10"/>
      <c r="GPE380" s="10"/>
      <c r="GPF380" s="10"/>
      <c r="GPM380" s="10"/>
      <c r="GPN380" s="10"/>
      <c r="GPU380" s="10"/>
      <c r="GPV380" s="10"/>
      <c r="GQC380" s="10"/>
      <c r="GQD380" s="10"/>
      <c r="GQK380" s="10"/>
      <c r="GQL380" s="10"/>
      <c r="GQS380" s="10"/>
      <c r="GQT380" s="10"/>
      <c r="GRA380" s="10"/>
      <c r="GRB380" s="10"/>
      <c r="GRI380" s="10"/>
      <c r="GRJ380" s="10"/>
      <c r="GRQ380" s="10"/>
      <c r="GRR380" s="10"/>
      <c r="GRY380" s="10"/>
      <c r="GRZ380" s="10"/>
      <c r="GSG380" s="10"/>
      <c r="GSH380" s="10"/>
      <c r="GSO380" s="10"/>
      <c r="GSP380" s="10"/>
      <c r="GSW380" s="10"/>
      <c r="GSX380" s="10"/>
      <c r="GTE380" s="10"/>
      <c r="GTF380" s="10"/>
      <c r="GTM380" s="10"/>
      <c r="GTN380" s="10"/>
      <c r="GTU380" s="10"/>
      <c r="GTV380" s="10"/>
      <c r="GUC380" s="10"/>
      <c r="GUD380" s="10"/>
      <c r="GUK380" s="10"/>
      <c r="GUL380" s="10"/>
      <c r="GUS380" s="10"/>
      <c r="GUT380" s="10"/>
      <c r="GVA380" s="10"/>
      <c r="GVB380" s="10"/>
      <c r="GVI380" s="10"/>
      <c r="GVJ380" s="10"/>
      <c r="GVQ380" s="10"/>
      <c r="GVR380" s="10"/>
      <c r="GVY380" s="10"/>
      <c r="GVZ380" s="10"/>
      <c r="GWG380" s="10"/>
      <c r="GWH380" s="10"/>
      <c r="GWO380" s="10"/>
      <c r="GWP380" s="10"/>
      <c r="GWW380" s="10"/>
      <c r="GWX380" s="10"/>
      <c r="GXE380" s="10"/>
      <c r="GXF380" s="10"/>
      <c r="GXM380" s="10"/>
      <c r="GXN380" s="10"/>
      <c r="GXU380" s="10"/>
      <c r="GXV380" s="10"/>
      <c r="GYC380" s="10"/>
      <c r="GYD380" s="10"/>
      <c r="GYK380" s="10"/>
      <c r="GYL380" s="10"/>
      <c r="GYS380" s="10"/>
      <c r="GYT380" s="10"/>
      <c r="GZA380" s="10"/>
      <c r="GZB380" s="10"/>
      <c r="GZI380" s="10"/>
      <c r="GZJ380" s="10"/>
      <c r="GZQ380" s="10"/>
      <c r="GZR380" s="10"/>
      <c r="GZY380" s="10"/>
      <c r="GZZ380" s="10"/>
      <c r="HAG380" s="10"/>
      <c r="HAH380" s="10"/>
      <c r="HAO380" s="10"/>
      <c r="HAP380" s="10"/>
      <c r="HAW380" s="10"/>
      <c r="HAX380" s="10"/>
      <c r="HBE380" s="10"/>
      <c r="HBF380" s="10"/>
      <c r="HBM380" s="10"/>
      <c r="HBN380" s="10"/>
      <c r="HBU380" s="10"/>
      <c r="HBV380" s="10"/>
      <c r="HCC380" s="10"/>
      <c r="HCD380" s="10"/>
      <c r="HCK380" s="10"/>
      <c r="HCL380" s="10"/>
      <c r="HCS380" s="10"/>
      <c r="HCT380" s="10"/>
      <c r="HDA380" s="10"/>
      <c r="HDB380" s="10"/>
      <c r="HDI380" s="10"/>
      <c r="HDJ380" s="10"/>
      <c r="HDQ380" s="10"/>
      <c r="HDR380" s="10"/>
      <c r="HDY380" s="10"/>
      <c r="HDZ380" s="10"/>
      <c r="HEG380" s="10"/>
      <c r="HEH380" s="10"/>
      <c r="HEO380" s="10"/>
      <c r="HEP380" s="10"/>
      <c r="HEW380" s="10"/>
      <c r="HEX380" s="10"/>
      <c r="HFE380" s="10"/>
      <c r="HFF380" s="10"/>
      <c r="HFM380" s="10"/>
      <c r="HFN380" s="10"/>
      <c r="HFU380" s="10"/>
      <c r="HFV380" s="10"/>
      <c r="HGC380" s="10"/>
      <c r="HGD380" s="10"/>
      <c r="HGK380" s="10"/>
      <c r="HGL380" s="10"/>
      <c r="HGS380" s="10"/>
      <c r="HGT380" s="10"/>
      <c r="HHA380" s="10"/>
      <c r="HHB380" s="10"/>
      <c r="HHI380" s="10"/>
      <c r="HHJ380" s="10"/>
      <c r="HHQ380" s="10"/>
      <c r="HHR380" s="10"/>
      <c r="HHY380" s="10"/>
      <c r="HHZ380" s="10"/>
      <c r="HIG380" s="10"/>
      <c r="HIH380" s="10"/>
      <c r="HIO380" s="10"/>
      <c r="HIP380" s="10"/>
      <c r="HIW380" s="10"/>
      <c r="HIX380" s="10"/>
      <c r="HJE380" s="10"/>
      <c r="HJF380" s="10"/>
      <c r="HJM380" s="10"/>
      <c r="HJN380" s="10"/>
      <c r="HJU380" s="10"/>
      <c r="HJV380" s="10"/>
      <c r="HKC380" s="10"/>
      <c r="HKD380" s="10"/>
      <c r="HKK380" s="10"/>
      <c r="HKL380" s="10"/>
      <c r="HKS380" s="10"/>
      <c r="HKT380" s="10"/>
      <c r="HLA380" s="10"/>
      <c r="HLB380" s="10"/>
      <c r="HLI380" s="10"/>
      <c r="HLJ380" s="10"/>
      <c r="HLQ380" s="10"/>
      <c r="HLR380" s="10"/>
      <c r="HLY380" s="10"/>
      <c r="HLZ380" s="10"/>
      <c r="HMG380" s="10"/>
      <c r="HMH380" s="10"/>
      <c r="HMO380" s="10"/>
      <c r="HMP380" s="10"/>
      <c r="HMW380" s="10"/>
      <c r="HMX380" s="10"/>
      <c r="HNE380" s="10"/>
      <c r="HNF380" s="10"/>
      <c r="HNM380" s="10"/>
      <c r="HNN380" s="10"/>
      <c r="HNU380" s="10"/>
      <c r="HNV380" s="10"/>
      <c r="HOC380" s="10"/>
      <c r="HOD380" s="10"/>
      <c r="HOK380" s="10"/>
      <c r="HOL380" s="10"/>
      <c r="HOS380" s="10"/>
      <c r="HOT380" s="10"/>
      <c r="HPA380" s="10"/>
      <c r="HPB380" s="10"/>
      <c r="HPI380" s="10"/>
      <c r="HPJ380" s="10"/>
      <c r="HPQ380" s="10"/>
      <c r="HPR380" s="10"/>
      <c r="HPY380" s="10"/>
      <c r="HPZ380" s="10"/>
      <c r="HQG380" s="10"/>
      <c r="HQH380" s="10"/>
      <c r="HQO380" s="10"/>
      <c r="HQP380" s="10"/>
      <c r="HQW380" s="10"/>
      <c r="HQX380" s="10"/>
      <c r="HRE380" s="10"/>
      <c r="HRF380" s="10"/>
      <c r="HRM380" s="10"/>
      <c r="HRN380" s="10"/>
      <c r="HRU380" s="10"/>
      <c r="HRV380" s="10"/>
      <c r="HSC380" s="10"/>
      <c r="HSD380" s="10"/>
      <c r="HSK380" s="10"/>
      <c r="HSL380" s="10"/>
      <c r="HSS380" s="10"/>
      <c r="HST380" s="10"/>
      <c r="HTA380" s="10"/>
      <c r="HTB380" s="10"/>
      <c r="HTI380" s="10"/>
      <c r="HTJ380" s="10"/>
      <c r="HTQ380" s="10"/>
      <c r="HTR380" s="10"/>
      <c r="HTY380" s="10"/>
      <c r="HTZ380" s="10"/>
      <c r="HUG380" s="10"/>
      <c r="HUH380" s="10"/>
      <c r="HUO380" s="10"/>
      <c r="HUP380" s="10"/>
      <c r="HUW380" s="10"/>
      <c r="HUX380" s="10"/>
      <c r="HVE380" s="10"/>
      <c r="HVF380" s="10"/>
      <c r="HVM380" s="10"/>
      <c r="HVN380" s="10"/>
      <c r="HVU380" s="10"/>
      <c r="HVV380" s="10"/>
      <c r="HWC380" s="10"/>
      <c r="HWD380" s="10"/>
      <c r="HWK380" s="10"/>
      <c r="HWL380" s="10"/>
      <c r="HWS380" s="10"/>
      <c r="HWT380" s="10"/>
      <c r="HXA380" s="10"/>
      <c r="HXB380" s="10"/>
      <c r="HXI380" s="10"/>
      <c r="HXJ380" s="10"/>
      <c r="HXQ380" s="10"/>
      <c r="HXR380" s="10"/>
      <c r="HXY380" s="10"/>
      <c r="HXZ380" s="10"/>
      <c r="HYG380" s="10"/>
      <c r="HYH380" s="10"/>
      <c r="HYO380" s="10"/>
      <c r="HYP380" s="10"/>
      <c r="HYW380" s="10"/>
      <c r="HYX380" s="10"/>
      <c r="HZE380" s="10"/>
      <c r="HZF380" s="10"/>
      <c r="HZM380" s="10"/>
      <c r="HZN380" s="10"/>
      <c r="HZU380" s="10"/>
      <c r="HZV380" s="10"/>
      <c r="IAC380" s="10"/>
      <c r="IAD380" s="10"/>
      <c r="IAK380" s="10"/>
      <c r="IAL380" s="10"/>
      <c r="IAS380" s="10"/>
      <c r="IAT380" s="10"/>
      <c r="IBA380" s="10"/>
      <c r="IBB380" s="10"/>
      <c r="IBI380" s="10"/>
      <c r="IBJ380" s="10"/>
      <c r="IBQ380" s="10"/>
      <c r="IBR380" s="10"/>
      <c r="IBY380" s="10"/>
      <c r="IBZ380" s="10"/>
      <c r="ICG380" s="10"/>
      <c r="ICH380" s="10"/>
      <c r="ICO380" s="10"/>
      <c r="ICP380" s="10"/>
      <c r="ICW380" s="10"/>
      <c r="ICX380" s="10"/>
      <c r="IDE380" s="10"/>
      <c r="IDF380" s="10"/>
      <c r="IDM380" s="10"/>
      <c r="IDN380" s="10"/>
      <c r="IDU380" s="10"/>
      <c r="IDV380" s="10"/>
      <c r="IEC380" s="10"/>
      <c r="IED380" s="10"/>
      <c r="IEK380" s="10"/>
      <c r="IEL380" s="10"/>
      <c r="IES380" s="10"/>
      <c r="IET380" s="10"/>
      <c r="IFA380" s="10"/>
      <c r="IFB380" s="10"/>
      <c r="IFI380" s="10"/>
      <c r="IFJ380" s="10"/>
      <c r="IFQ380" s="10"/>
      <c r="IFR380" s="10"/>
      <c r="IFY380" s="10"/>
      <c r="IFZ380" s="10"/>
      <c r="IGG380" s="10"/>
      <c r="IGH380" s="10"/>
      <c r="IGO380" s="10"/>
      <c r="IGP380" s="10"/>
      <c r="IGW380" s="10"/>
      <c r="IGX380" s="10"/>
      <c r="IHE380" s="10"/>
      <c r="IHF380" s="10"/>
      <c r="IHM380" s="10"/>
      <c r="IHN380" s="10"/>
      <c r="IHU380" s="10"/>
      <c r="IHV380" s="10"/>
      <c r="IIC380" s="10"/>
      <c r="IID380" s="10"/>
      <c r="IIK380" s="10"/>
      <c r="IIL380" s="10"/>
      <c r="IIS380" s="10"/>
      <c r="IIT380" s="10"/>
      <c r="IJA380" s="10"/>
      <c r="IJB380" s="10"/>
      <c r="IJI380" s="10"/>
      <c r="IJJ380" s="10"/>
      <c r="IJQ380" s="10"/>
      <c r="IJR380" s="10"/>
      <c r="IJY380" s="10"/>
      <c r="IJZ380" s="10"/>
      <c r="IKG380" s="10"/>
      <c r="IKH380" s="10"/>
      <c r="IKO380" s="10"/>
      <c r="IKP380" s="10"/>
      <c r="IKW380" s="10"/>
      <c r="IKX380" s="10"/>
      <c r="ILE380" s="10"/>
      <c r="ILF380" s="10"/>
      <c r="ILM380" s="10"/>
      <c r="ILN380" s="10"/>
      <c r="ILU380" s="10"/>
      <c r="ILV380" s="10"/>
      <c r="IMC380" s="10"/>
      <c r="IMD380" s="10"/>
      <c r="IMK380" s="10"/>
      <c r="IML380" s="10"/>
      <c r="IMS380" s="10"/>
      <c r="IMT380" s="10"/>
      <c r="INA380" s="10"/>
      <c r="INB380" s="10"/>
      <c r="INI380" s="10"/>
      <c r="INJ380" s="10"/>
      <c r="INQ380" s="10"/>
      <c r="INR380" s="10"/>
      <c r="INY380" s="10"/>
      <c r="INZ380" s="10"/>
      <c r="IOG380" s="10"/>
      <c r="IOH380" s="10"/>
      <c r="IOO380" s="10"/>
      <c r="IOP380" s="10"/>
      <c r="IOW380" s="10"/>
      <c r="IOX380" s="10"/>
      <c r="IPE380" s="10"/>
      <c r="IPF380" s="10"/>
      <c r="IPM380" s="10"/>
      <c r="IPN380" s="10"/>
      <c r="IPU380" s="10"/>
      <c r="IPV380" s="10"/>
      <c r="IQC380" s="10"/>
      <c r="IQD380" s="10"/>
      <c r="IQK380" s="10"/>
      <c r="IQL380" s="10"/>
      <c r="IQS380" s="10"/>
      <c r="IQT380" s="10"/>
      <c r="IRA380" s="10"/>
      <c r="IRB380" s="10"/>
      <c r="IRI380" s="10"/>
      <c r="IRJ380" s="10"/>
      <c r="IRQ380" s="10"/>
      <c r="IRR380" s="10"/>
      <c r="IRY380" s="10"/>
      <c r="IRZ380" s="10"/>
      <c r="ISG380" s="10"/>
      <c r="ISH380" s="10"/>
      <c r="ISO380" s="10"/>
      <c r="ISP380" s="10"/>
      <c r="ISW380" s="10"/>
      <c r="ISX380" s="10"/>
      <c r="ITE380" s="10"/>
      <c r="ITF380" s="10"/>
      <c r="ITM380" s="10"/>
      <c r="ITN380" s="10"/>
      <c r="ITU380" s="10"/>
      <c r="ITV380" s="10"/>
      <c r="IUC380" s="10"/>
      <c r="IUD380" s="10"/>
      <c r="IUK380" s="10"/>
      <c r="IUL380" s="10"/>
      <c r="IUS380" s="10"/>
      <c r="IUT380" s="10"/>
      <c r="IVA380" s="10"/>
      <c r="IVB380" s="10"/>
      <c r="IVI380" s="10"/>
      <c r="IVJ380" s="10"/>
      <c r="IVQ380" s="10"/>
      <c r="IVR380" s="10"/>
      <c r="IVY380" s="10"/>
      <c r="IVZ380" s="10"/>
      <c r="IWG380" s="10"/>
      <c r="IWH380" s="10"/>
      <c r="IWO380" s="10"/>
      <c r="IWP380" s="10"/>
      <c r="IWW380" s="10"/>
      <c r="IWX380" s="10"/>
      <c r="IXE380" s="10"/>
      <c r="IXF380" s="10"/>
      <c r="IXM380" s="10"/>
      <c r="IXN380" s="10"/>
      <c r="IXU380" s="10"/>
      <c r="IXV380" s="10"/>
      <c r="IYC380" s="10"/>
      <c r="IYD380" s="10"/>
      <c r="IYK380" s="10"/>
      <c r="IYL380" s="10"/>
      <c r="IYS380" s="10"/>
      <c r="IYT380" s="10"/>
      <c r="IZA380" s="10"/>
      <c r="IZB380" s="10"/>
      <c r="IZI380" s="10"/>
      <c r="IZJ380" s="10"/>
      <c r="IZQ380" s="10"/>
      <c r="IZR380" s="10"/>
      <c r="IZY380" s="10"/>
      <c r="IZZ380" s="10"/>
      <c r="JAG380" s="10"/>
      <c r="JAH380" s="10"/>
      <c r="JAO380" s="10"/>
      <c r="JAP380" s="10"/>
      <c r="JAW380" s="10"/>
      <c r="JAX380" s="10"/>
      <c r="JBE380" s="10"/>
      <c r="JBF380" s="10"/>
      <c r="JBM380" s="10"/>
      <c r="JBN380" s="10"/>
      <c r="JBU380" s="10"/>
      <c r="JBV380" s="10"/>
      <c r="JCC380" s="10"/>
      <c r="JCD380" s="10"/>
      <c r="JCK380" s="10"/>
      <c r="JCL380" s="10"/>
      <c r="JCS380" s="10"/>
      <c r="JCT380" s="10"/>
      <c r="JDA380" s="10"/>
      <c r="JDB380" s="10"/>
      <c r="JDI380" s="10"/>
      <c r="JDJ380" s="10"/>
      <c r="JDQ380" s="10"/>
      <c r="JDR380" s="10"/>
      <c r="JDY380" s="10"/>
      <c r="JDZ380" s="10"/>
      <c r="JEG380" s="10"/>
      <c r="JEH380" s="10"/>
      <c r="JEO380" s="10"/>
      <c r="JEP380" s="10"/>
      <c r="JEW380" s="10"/>
      <c r="JEX380" s="10"/>
      <c r="JFE380" s="10"/>
      <c r="JFF380" s="10"/>
      <c r="JFM380" s="10"/>
      <c r="JFN380" s="10"/>
      <c r="JFU380" s="10"/>
      <c r="JFV380" s="10"/>
      <c r="JGC380" s="10"/>
      <c r="JGD380" s="10"/>
      <c r="JGK380" s="10"/>
      <c r="JGL380" s="10"/>
      <c r="JGS380" s="10"/>
      <c r="JGT380" s="10"/>
      <c r="JHA380" s="10"/>
      <c r="JHB380" s="10"/>
      <c r="JHI380" s="10"/>
      <c r="JHJ380" s="10"/>
      <c r="JHQ380" s="10"/>
      <c r="JHR380" s="10"/>
      <c r="JHY380" s="10"/>
      <c r="JHZ380" s="10"/>
      <c r="JIG380" s="10"/>
      <c r="JIH380" s="10"/>
      <c r="JIO380" s="10"/>
      <c r="JIP380" s="10"/>
      <c r="JIW380" s="10"/>
      <c r="JIX380" s="10"/>
      <c r="JJE380" s="10"/>
      <c r="JJF380" s="10"/>
      <c r="JJM380" s="10"/>
      <c r="JJN380" s="10"/>
      <c r="JJU380" s="10"/>
      <c r="JJV380" s="10"/>
      <c r="JKC380" s="10"/>
      <c r="JKD380" s="10"/>
      <c r="JKK380" s="10"/>
      <c r="JKL380" s="10"/>
      <c r="JKS380" s="10"/>
      <c r="JKT380" s="10"/>
      <c r="JLA380" s="10"/>
      <c r="JLB380" s="10"/>
      <c r="JLI380" s="10"/>
      <c r="JLJ380" s="10"/>
      <c r="JLQ380" s="10"/>
      <c r="JLR380" s="10"/>
      <c r="JLY380" s="10"/>
      <c r="JLZ380" s="10"/>
      <c r="JMG380" s="10"/>
      <c r="JMH380" s="10"/>
      <c r="JMO380" s="10"/>
      <c r="JMP380" s="10"/>
      <c r="JMW380" s="10"/>
      <c r="JMX380" s="10"/>
      <c r="JNE380" s="10"/>
      <c r="JNF380" s="10"/>
      <c r="JNM380" s="10"/>
      <c r="JNN380" s="10"/>
      <c r="JNU380" s="10"/>
      <c r="JNV380" s="10"/>
      <c r="JOC380" s="10"/>
      <c r="JOD380" s="10"/>
      <c r="JOK380" s="10"/>
      <c r="JOL380" s="10"/>
      <c r="JOS380" s="10"/>
      <c r="JOT380" s="10"/>
      <c r="JPA380" s="10"/>
      <c r="JPB380" s="10"/>
      <c r="JPI380" s="10"/>
      <c r="JPJ380" s="10"/>
      <c r="JPQ380" s="10"/>
      <c r="JPR380" s="10"/>
      <c r="JPY380" s="10"/>
      <c r="JPZ380" s="10"/>
      <c r="JQG380" s="10"/>
      <c r="JQH380" s="10"/>
      <c r="JQO380" s="10"/>
      <c r="JQP380" s="10"/>
      <c r="JQW380" s="10"/>
      <c r="JQX380" s="10"/>
      <c r="JRE380" s="10"/>
      <c r="JRF380" s="10"/>
      <c r="JRM380" s="10"/>
      <c r="JRN380" s="10"/>
      <c r="JRU380" s="10"/>
      <c r="JRV380" s="10"/>
      <c r="JSC380" s="10"/>
      <c r="JSD380" s="10"/>
      <c r="JSK380" s="10"/>
      <c r="JSL380" s="10"/>
      <c r="JSS380" s="10"/>
      <c r="JST380" s="10"/>
      <c r="JTA380" s="10"/>
      <c r="JTB380" s="10"/>
      <c r="JTI380" s="10"/>
      <c r="JTJ380" s="10"/>
      <c r="JTQ380" s="10"/>
      <c r="JTR380" s="10"/>
      <c r="JTY380" s="10"/>
      <c r="JTZ380" s="10"/>
      <c r="JUG380" s="10"/>
      <c r="JUH380" s="10"/>
      <c r="JUO380" s="10"/>
      <c r="JUP380" s="10"/>
      <c r="JUW380" s="10"/>
      <c r="JUX380" s="10"/>
      <c r="JVE380" s="10"/>
      <c r="JVF380" s="10"/>
      <c r="JVM380" s="10"/>
      <c r="JVN380" s="10"/>
      <c r="JVU380" s="10"/>
      <c r="JVV380" s="10"/>
      <c r="JWC380" s="10"/>
      <c r="JWD380" s="10"/>
      <c r="JWK380" s="10"/>
      <c r="JWL380" s="10"/>
      <c r="JWS380" s="10"/>
      <c r="JWT380" s="10"/>
      <c r="JXA380" s="10"/>
      <c r="JXB380" s="10"/>
      <c r="JXI380" s="10"/>
      <c r="JXJ380" s="10"/>
      <c r="JXQ380" s="10"/>
      <c r="JXR380" s="10"/>
      <c r="JXY380" s="10"/>
      <c r="JXZ380" s="10"/>
      <c r="JYG380" s="10"/>
      <c r="JYH380" s="10"/>
      <c r="JYO380" s="10"/>
      <c r="JYP380" s="10"/>
      <c r="JYW380" s="10"/>
      <c r="JYX380" s="10"/>
      <c r="JZE380" s="10"/>
      <c r="JZF380" s="10"/>
      <c r="JZM380" s="10"/>
      <c r="JZN380" s="10"/>
      <c r="JZU380" s="10"/>
      <c r="JZV380" s="10"/>
      <c r="KAC380" s="10"/>
      <c r="KAD380" s="10"/>
      <c r="KAK380" s="10"/>
      <c r="KAL380" s="10"/>
      <c r="KAS380" s="10"/>
      <c r="KAT380" s="10"/>
      <c r="KBA380" s="10"/>
      <c r="KBB380" s="10"/>
      <c r="KBI380" s="10"/>
      <c r="KBJ380" s="10"/>
      <c r="KBQ380" s="10"/>
      <c r="KBR380" s="10"/>
      <c r="KBY380" s="10"/>
      <c r="KBZ380" s="10"/>
      <c r="KCG380" s="10"/>
      <c r="KCH380" s="10"/>
      <c r="KCO380" s="10"/>
      <c r="KCP380" s="10"/>
      <c r="KCW380" s="10"/>
      <c r="KCX380" s="10"/>
      <c r="KDE380" s="10"/>
      <c r="KDF380" s="10"/>
      <c r="KDM380" s="10"/>
      <c r="KDN380" s="10"/>
      <c r="KDU380" s="10"/>
      <c r="KDV380" s="10"/>
      <c r="KEC380" s="10"/>
      <c r="KED380" s="10"/>
      <c r="KEK380" s="10"/>
      <c r="KEL380" s="10"/>
      <c r="KES380" s="10"/>
      <c r="KET380" s="10"/>
      <c r="KFA380" s="10"/>
      <c r="KFB380" s="10"/>
      <c r="KFI380" s="10"/>
      <c r="KFJ380" s="10"/>
      <c r="KFQ380" s="10"/>
      <c r="KFR380" s="10"/>
      <c r="KFY380" s="10"/>
      <c r="KFZ380" s="10"/>
      <c r="KGG380" s="10"/>
      <c r="KGH380" s="10"/>
      <c r="KGO380" s="10"/>
      <c r="KGP380" s="10"/>
      <c r="KGW380" s="10"/>
      <c r="KGX380" s="10"/>
      <c r="KHE380" s="10"/>
      <c r="KHF380" s="10"/>
      <c r="KHM380" s="10"/>
      <c r="KHN380" s="10"/>
      <c r="KHU380" s="10"/>
      <c r="KHV380" s="10"/>
      <c r="KIC380" s="10"/>
      <c r="KID380" s="10"/>
      <c r="KIK380" s="10"/>
      <c r="KIL380" s="10"/>
      <c r="KIS380" s="10"/>
      <c r="KIT380" s="10"/>
      <c r="KJA380" s="10"/>
      <c r="KJB380" s="10"/>
      <c r="KJI380" s="10"/>
      <c r="KJJ380" s="10"/>
      <c r="KJQ380" s="10"/>
      <c r="KJR380" s="10"/>
      <c r="KJY380" s="10"/>
      <c r="KJZ380" s="10"/>
      <c r="KKG380" s="10"/>
      <c r="KKH380" s="10"/>
      <c r="KKO380" s="10"/>
      <c r="KKP380" s="10"/>
      <c r="KKW380" s="10"/>
      <c r="KKX380" s="10"/>
      <c r="KLE380" s="10"/>
      <c r="KLF380" s="10"/>
      <c r="KLM380" s="10"/>
      <c r="KLN380" s="10"/>
      <c r="KLU380" s="10"/>
      <c r="KLV380" s="10"/>
      <c r="KMC380" s="10"/>
      <c r="KMD380" s="10"/>
      <c r="KMK380" s="10"/>
      <c r="KML380" s="10"/>
      <c r="KMS380" s="10"/>
      <c r="KMT380" s="10"/>
      <c r="KNA380" s="10"/>
      <c r="KNB380" s="10"/>
      <c r="KNI380" s="10"/>
      <c r="KNJ380" s="10"/>
      <c r="KNQ380" s="10"/>
      <c r="KNR380" s="10"/>
      <c r="KNY380" s="10"/>
      <c r="KNZ380" s="10"/>
      <c r="KOG380" s="10"/>
      <c r="KOH380" s="10"/>
      <c r="KOO380" s="10"/>
      <c r="KOP380" s="10"/>
      <c r="KOW380" s="10"/>
      <c r="KOX380" s="10"/>
      <c r="KPE380" s="10"/>
      <c r="KPF380" s="10"/>
      <c r="KPM380" s="10"/>
      <c r="KPN380" s="10"/>
      <c r="KPU380" s="10"/>
      <c r="KPV380" s="10"/>
      <c r="KQC380" s="10"/>
      <c r="KQD380" s="10"/>
      <c r="KQK380" s="10"/>
      <c r="KQL380" s="10"/>
      <c r="KQS380" s="10"/>
      <c r="KQT380" s="10"/>
      <c r="KRA380" s="10"/>
      <c r="KRB380" s="10"/>
      <c r="KRI380" s="10"/>
      <c r="KRJ380" s="10"/>
      <c r="KRQ380" s="10"/>
      <c r="KRR380" s="10"/>
      <c r="KRY380" s="10"/>
      <c r="KRZ380" s="10"/>
      <c r="KSG380" s="10"/>
      <c r="KSH380" s="10"/>
      <c r="KSO380" s="10"/>
      <c r="KSP380" s="10"/>
      <c r="KSW380" s="10"/>
      <c r="KSX380" s="10"/>
      <c r="KTE380" s="10"/>
      <c r="KTF380" s="10"/>
      <c r="KTM380" s="10"/>
      <c r="KTN380" s="10"/>
      <c r="KTU380" s="10"/>
      <c r="KTV380" s="10"/>
      <c r="KUC380" s="10"/>
      <c r="KUD380" s="10"/>
      <c r="KUK380" s="10"/>
      <c r="KUL380" s="10"/>
      <c r="KUS380" s="10"/>
      <c r="KUT380" s="10"/>
      <c r="KVA380" s="10"/>
      <c r="KVB380" s="10"/>
      <c r="KVI380" s="10"/>
      <c r="KVJ380" s="10"/>
      <c r="KVQ380" s="10"/>
      <c r="KVR380" s="10"/>
      <c r="KVY380" s="10"/>
      <c r="KVZ380" s="10"/>
      <c r="KWG380" s="10"/>
      <c r="KWH380" s="10"/>
      <c r="KWO380" s="10"/>
      <c r="KWP380" s="10"/>
      <c r="KWW380" s="10"/>
      <c r="KWX380" s="10"/>
      <c r="KXE380" s="10"/>
      <c r="KXF380" s="10"/>
      <c r="KXM380" s="10"/>
      <c r="KXN380" s="10"/>
      <c r="KXU380" s="10"/>
      <c r="KXV380" s="10"/>
      <c r="KYC380" s="10"/>
      <c r="KYD380" s="10"/>
      <c r="KYK380" s="10"/>
      <c r="KYL380" s="10"/>
      <c r="KYS380" s="10"/>
      <c r="KYT380" s="10"/>
      <c r="KZA380" s="10"/>
      <c r="KZB380" s="10"/>
      <c r="KZI380" s="10"/>
      <c r="KZJ380" s="10"/>
      <c r="KZQ380" s="10"/>
      <c r="KZR380" s="10"/>
      <c r="KZY380" s="10"/>
      <c r="KZZ380" s="10"/>
      <c r="LAG380" s="10"/>
      <c r="LAH380" s="10"/>
      <c r="LAO380" s="10"/>
      <c r="LAP380" s="10"/>
      <c r="LAW380" s="10"/>
      <c r="LAX380" s="10"/>
      <c r="LBE380" s="10"/>
      <c r="LBF380" s="10"/>
      <c r="LBM380" s="10"/>
      <c r="LBN380" s="10"/>
      <c r="LBU380" s="10"/>
      <c r="LBV380" s="10"/>
      <c r="LCC380" s="10"/>
      <c r="LCD380" s="10"/>
      <c r="LCK380" s="10"/>
      <c r="LCL380" s="10"/>
      <c r="LCS380" s="10"/>
      <c r="LCT380" s="10"/>
      <c r="LDA380" s="10"/>
      <c r="LDB380" s="10"/>
      <c r="LDI380" s="10"/>
      <c r="LDJ380" s="10"/>
      <c r="LDQ380" s="10"/>
      <c r="LDR380" s="10"/>
      <c r="LDY380" s="10"/>
      <c r="LDZ380" s="10"/>
      <c r="LEG380" s="10"/>
      <c r="LEH380" s="10"/>
      <c r="LEO380" s="10"/>
      <c r="LEP380" s="10"/>
      <c r="LEW380" s="10"/>
      <c r="LEX380" s="10"/>
      <c r="LFE380" s="10"/>
      <c r="LFF380" s="10"/>
      <c r="LFM380" s="10"/>
      <c r="LFN380" s="10"/>
      <c r="LFU380" s="10"/>
      <c r="LFV380" s="10"/>
      <c r="LGC380" s="10"/>
      <c r="LGD380" s="10"/>
      <c r="LGK380" s="10"/>
      <c r="LGL380" s="10"/>
      <c r="LGS380" s="10"/>
      <c r="LGT380" s="10"/>
      <c r="LHA380" s="10"/>
      <c r="LHB380" s="10"/>
      <c r="LHI380" s="10"/>
      <c r="LHJ380" s="10"/>
      <c r="LHQ380" s="10"/>
      <c r="LHR380" s="10"/>
      <c r="LHY380" s="10"/>
      <c r="LHZ380" s="10"/>
      <c r="LIG380" s="10"/>
      <c r="LIH380" s="10"/>
      <c r="LIO380" s="10"/>
      <c r="LIP380" s="10"/>
      <c r="LIW380" s="10"/>
      <c r="LIX380" s="10"/>
      <c r="LJE380" s="10"/>
      <c r="LJF380" s="10"/>
      <c r="LJM380" s="10"/>
      <c r="LJN380" s="10"/>
      <c r="LJU380" s="10"/>
      <c r="LJV380" s="10"/>
      <c r="LKC380" s="10"/>
      <c r="LKD380" s="10"/>
      <c r="LKK380" s="10"/>
      <c r="LKL380" s="10"/>
      <c r="LKS380" s="10"/>
      <c r="LKT380" s="10"/>
      <c r="LLA380" s="10"/>
      <c r="LLB380" s="10"/>
      <c r="LLI380" s="10"/>
      <c r="LLJ380" s="10"/>
      <c r="LLQ380" s="10"/>
      <c r="LLR380" s="10"/>
      <c r="LLY380" s="10"/>
      <c r="LLZ380" s="10"/>
      <c r="LMG380" s="10"/>
      <c r="LMH380" s="10"/>
      <c r="LMO380" s="10"/>
      <c r="LMP380" s="10"/>
      <c r="LMW380" s="10"/>
      <c r="LMX380" s="10"/>
      <c r="LNE380" s="10"/>
      <c r="LNF380" s="10"/>
      <c r="LNM380" s="10"/>
      <c r="LNN380" s="10"/>
      <c r="LNU380" s="10"/>
      <c r="LNV380" s="10"/>
      <c r="LOC380" s="10"/>
      <c r="LOD380" s="10"/>
      <c r="LOK380" s="10"/>
      <c r="LOL380" s="10"/>
      <c r="LOS380" s="10"/>
      <c r="LOT380" s="10"/>
      <c r="LPA380" s="10"/>
      <c r="LPB380" s="10"/>
      <c r="LPI380" s="10"/>
      <c r="LPJ380" s="10"/>
      <c r="LPQ380" s="10"/>
      <c r="LPR380" s="10"/>
      <c r="LPY380" s="10"/>
      <c r="LPZ380" s="10"/>
      <c r="LQG380" s="10"/>
      <c r="LQH380" s="10"/>
      <c r="LQO380" s="10"/>
      <c r="LQP380" s="10"/>
      <c r="LQW380" s="10"/>
      <c r="LQX380" s="10"/>
      <c r="LRE380" s="10"/>
      <c r="LRF380" s="10"/>
      <c r="LRM380" s="10"/>
      <c r="LRN380" s="10"/>
      <c r="LRU380" s="10"/>
      <c r="LRV380" s="10"/>
      <c r="LSC380" s="10"/>
      <c r="LSD380" s="10"/>
      <c r="LSK380" s="10"/>
      <c r="LSL380" s="10"/>
      <c r="LSS380" s="10"/>
      <c r="LST380" s="10"/>
      <c r="LTA380" s="10"/>
      <c r="LTB380" s="10"/>
      <c r="LTI380" s="10"/>
      <c r="LTJ380" s="10"/>
      <c r="LTQ380" s="10"/>
      <c r="LTR380" s="10"/>
      <c r="LTY380" s="10"/>
      <c r="LTZ380" s="10"/>
      <c r="LUG380" s="10"/>
      <c r="LUH380" s="10"/>
      <c r="LUO380" s="10"/>
      <c r="LUP380" s="10"/>
      <c r="LUW380" s="10"/>
      <c r="LUX380" s="10"/>
      <c r="LVE380" s="10"/>
      <c r="LVF380" s="10"/>
      <c r="LVM380" s="10"/>
      <c r="LVN380" s="10"/>
      <c r="LVU380" s="10"/>
      <c r="LVV380" s="10"/>
      <c r="LWC380" s="10"/>
      <c r="LWD380" s="10"/>
      <c r="LWK380" s="10"/>
      <c r="LWL380" s="10"/>
      <c r="LWS380" s="10"/>
      <c r="LWT380" s="10"/>
      <c r="LXA380" s="10"/>
      <c r="LXB380" s="10"/>
      <c r="LXI380" s="10"/>
      <c r="LXJ380" s="10"/>
      <c r="LXQ380" s="10"/>
      <c r="LXR380" s="10"/>
      <c r="LXY380" s="10"/>
      <c r="LXZ380" s="10"/>
      <c r="LYG380" s="10"/>
      <c r="LYH380" s="10"/>
      <c r="LYO380" s="10"/>
      <c r="LYP380" s="10"/>
      <c r="LYW380" s="10"/>
      <c r="LYX380" s="10"/>
      <c r="LZE380" s="10"/>
      <c r="LZF380" s="10"/>
      <c r="LZM380" s="10"/>
      <c r="LZN380" s="10"/>
      <c r="LZU380" s="10"/>
      <c r="LZV380" s="10"/>
      <c r="MAC380" s="10"/>
      <c r="MAD380" s="10"/>
      <c r="MAK380" s="10"/>
      <c r="MAL380" s="10"/>
      <c r="MAS380" s="10"/>
      <c r="MAT380" s="10"/>
      <c r="MBA380" s="10"/>
      <c r="MBB380" s="10"/>
      <c r="MBI380" s="10"/>
      <c r="MBJ380" s="10"/>
      <c r="MBQ380" s="10"/>
      <c r="MBR380" s="10"/>
      <c r="MBY380" s="10"/>
      <c r="MBZ380" s="10"/>
      <c r="MCG380" s="10"/>
      <c r="MCH380" s="10"/>
      <c r="MCO380" s="10"/>
      <c r="MCP380" s="10"/>
      <c r="MCW380" s="10"/>
      <c r="MCX380" s="10"/>
      <c r="MDE380" s="10"/>
      <c r="MDF380" s="10"/>
      <c r="MDM380" s="10"/>
      <c r="MDN380" s="10"/>
      <c r="MDU380" s="10"/>
      <c r="MDV380" s="10"/>
      <c r="MEC380" s="10"/>
      <c r="MED380" s="10"/>
      <c r="MEK380" s="10"/>
      <c r="MEL380" s="10"/>
      <c r="MES380" s="10"/>
      <c r="MET380" s="10"/>
      <c r="MFA380" s="10"/>
      <c r="MFB380" s="10"/>
      <c r="MFI380" s="10"/>
      <c r="MFJ380" s="10"/>
      <c r="MFQ380" s="10"/>
      <c r="MFR380" s="10"/>
      <c r="MFY380" s="10"/>
      <c r="MFZ380" s="10"/>
      <c r="MGG380" s="10"/>
      <c r="MGH380" s="10"/>
      <c r="MGO380" s="10"/>
      <c r="MGP380" s="10"/>
      <c r="MGW380" s="10"/>
      <c r="MGX380" s="10"/>
      <c r="MHE380" s="10"/>
      <c r="MHF380" s="10"/>
      <c r="MHM380" s="10"/>
      <c r="MHN380" s="10"/>
      <c r="MHU380" s="10"/>
      <c r="MHV380" s="10"/>
      <c r="MIC380" s="10"/>
      <c r="MID380" s="10"/>
      <c r="MIK380" s="10"/>
      <c r="MIL380" s="10"/>
      <c r="MIS380" s="10"/>
      <c r="MIT380" s="10"/>
      <c r="MJA380" s="10"/>
      <c r="MJB380" s="10"/>
      <c r="MJI380" s="10"/>
      <c r="MJJ380" s="10"/>
      <c r="MJQ380" s="10"/>
      <c r="MJR380" s="10"/>
      <c r="MJY380" s="10"/>
      <c r="MJZ380" s="10"/>
      <c r="MKG380" s="10"/>
      <c r="MKH380" s="10"/>
      <c r="MKO380" s="10"/>
      <c r="MKP380" s="10"/>
      <c r="MKW380" s="10"/>
      <c r="MKX380" s="10"/>
      <c r="MLE380" s="10"/>
      <c r="MLF380" s="10"/>
      <c r="MLM380" s="10"/>
      <c r="MLN380" s="10"/>
      <c r="MLU380" s="10"/>
      <c r="MLV380" s="10"/>
      <c r="MMC380" s="10"/>
      <c r="MMD380" s="10"/>
      <c r="MMK380" s="10"/>
      <c r="MML380" s="10"/>
      <c r="MMS380" s="10"/>
      <c r="MMT380" s="10"/>
      <c r="MNA380" s="10"/>
      <c r="MNB380" s="10"/>
      <c r="MNI380" s="10"/>
      <c r="MNJ380" s="10"/>
      <c r="MNQ380" s="10"/>
      <c r="MNR380" s="10"/>
      <c r="MNY380" s="10"/>
      <c r="MNZ380" s="10"/>
      <c r="MOG380" s="10"/>
      <c r="MOH380" s="10"/>
      <c r="MOO380" s="10"/>
      <c r="MOP380" s="10"/>
      <c r="MOW380" s="10"/>
      <c r="MOX380" s="10"/>
      <c r="MPE380" s="10"/>
      <c r="MPF380" s="10"/>
      <c r="MPM380" s="10"/>
      <c r="MPN380" s="10"/>
      <c r="MPU380" s="10"/>
      <c r="MPV380" s="10"/>
      <c r="MQC380" s="10"/>
      <c r="MQD380" s="10"/>
      <c r="MQK380" s="10"/>
      <c r="MQL380" s="10"/>
      <c r="MQS380" s="10"/>
      <c r="MQT380" s="10"/>
      <c r="MRA380" s="10"/>
      <c r="MRB380" s="10"/>
      <c r="MRI380" s="10"/>
      <c r="MRJ380" s="10"/>
      <c r="MRQ380" s="10"/>
      <c r="MRR380" s="10"/>
      <c r="MRY380" s="10"/>
      <c r="MRZ380" s="10"/>
      <c r="MSG380" s="10"/>
      <c r="MSH380" s="10"/>
      <c r="MSO380" s="10"/>
      <c r="MSP380" s="10"/>
      <c r="MSW380" s="10"/>
      <c r="MSX380" s="10"/>
      <c r="MTE380" s="10"/>
      <c r="MTF380" s="10"/>
      <c r="MTM380" s="10"/>
      <c r="MTN380" s="10"/>
      <c r="MTU380" s="10"/>
      <c r="MTV380" s="10"/>
      <c r="MUC380" s="10"/>
      <c r="MUD380" s="10"/>
      <c r="MUK380" s="10"/>
      <c r="MUL380" s="10"/>
      <c r="MUS380" s="10"/>
      <c r="MUT380" s="10"/>
      <c r="MVA380" s="10"/>
      <c r="MVB380" s="10"/>
      <c r="MVI380" s="10"/>
      <c r="MVJ380" s="10"/>
      <c r="MVQ380" s="10"/>
      <c r="MVR380" s="10"/>
      <c r="MVY380" s="10"/>
      <c r="MVZ380" s="10"/>
      <c r="MWG380" s="10"/>
      <c r="MWH380" s="10"/>
      <c r="MWO380" s="10"/>
      <c r="MWP380" s="10"/>
      <c r="MWW380" s="10"/>
      <c r="MWX380" s="10"/>
      <c r="MXE380" s="10"/>
      <c r="MXF380" s="10"/>
      <c r="MXM380" s="10"/>
      <c r="MXN380" s="10"/>
      <c r="MXU380" s="10"/>
      <c r="MXV380" s="10"/>
      <c r="MYC380" s="10"/>
      <c r="MYD380" s="10"/>
      <c r="MYK380" s="10"/>
      <c r="MYL380" s="10"/>
      <c r="MYS380" s="10"/>
      <c r="MYT380" s="10"/>
      <c r="MZA380" s="10"/>
      <c r="MZB380" s="10"/>
      <c r="MZI380" s="10"/>
      <c r="MZJ380" s="10"/>
      <c r="MZQ380" s="10"/>
      <c r="MZR380" s="10"/>
      <c r="MZY380" s="10"/>
      <c r="MZZ380" s="10"/>
      <c r="NAG380" s="10"/>
      <c r="NAH380" s="10"/>
      <c r="NAO380" s="10"/>
      <c r="NAP380" s="10"/>
      <c r="NAW380" s="10"/>
      <c r="NAX380" s="10"/>
      <c r="NBE380" s="10"/>
      <c r="NBF380" s="10"/>
      <c r="NBM380" s="10"/>
      <c r="NBN380" s="10"/>
      <c r="NBU380" s="10"/>
      <c r="NBV380" s="10"/>
      <c r="NCC380" s="10"/>
      <c r="NCD380" s="10"/>
      <c r="NCK380" s="10"/>
      <c r="NCL380" s="10"/>
      <c r="NCS380" s="10"/>
      <c r="NCT380" s="10"/>
      <c r="NDA380" s="10"/>
      <c r="NDB380" s="10"/>
      <c r="NDI380" s="10"/>
      <c r="NDJ380" s="10"/>
      <c r="NDQ380" s="10"/>
      <c r="NDR380" s="10"/>
      <c r="NDY380" s="10"/>
      <c r="NDZ380" s="10"/>
      <c r="NEG380" s="10"/>
      <c r="NEH380" s="10"/>
      <c r="NEO380" s="10"/>
      <c r="NEP380" s="10"/>
      <c r="NEW380" s="10"/>
      <c r="NEX380" s="10"/>
      <c r="NFE380" s="10"/>
      <c r="NFF380" s="10"/>
      <c r="NFM380" s="10"/>
      <c r="NFN380" s="10"/>
      <c r="NFU380" s="10"/>
      <c r="NFV380" s="10"/>
      <c r="NGC380" s="10"/>
      <c r="NGD380" s="10"/>
      <c r="NGK380" s="10"/>
      <c r="NGL380" s="10"/>
      <c r="NGS380" s="10"/>
      <c r="NGT380" s="10"/>
      <c r="NHA380" s="10"/>
      <c r="NHB380" s="10"/>
      <c r="NHI380" s="10"/>
      <c r="NHJ380" s="10"/>
      <c r="NHQ380" s="10"/>
      <c r="NHR380" s="10"/>
      <c r="NHY380" s="10"/>
      <c r="NHZ380" s="10"/>
      <c r="NIG380" s="10"/>
      <c r="NIH380" s="10"/>
      <c r="NIO380" s="10"/>
      <c r="NIP380" s="10"/>
      <c r="NIW380" s="10"/>
      <c r="NIX380" s="10"/>
      <c r="NJE380" s="10"/>
      <c r="NJF380" s="10"/>
      <c r="NJM380" s="10"/>
      <c r="NJN380" s="10"/>
      <c r="NJU380" s="10"/>
      <c r="NJV380" s="10"/>
      <c r="NKC380" s="10"/>
      <c r="NKD380" s="10"/>
      <c r="NKK380" s="10"/>
      <c r="NKL380" s="10"/>
      <c r="NKS380" s="10"/>
      <c r="NKT380" s="10"/>
      <c r="NLA380" s="10"/>
      <c r="NLB380" s="10"/>
      <c r="NLI380" s="10"/>
      <c r="NLJ380" s="10"/>
      <c r="NLQ380" s="10"/>
      <c r="NLR380" s="10"/>
      <c r="NLY380" s="10"/>
      <c r="NLZ380" s="10"/>
      <c r="NMG380" s="10"/>
      <c r="NMH380" s="10"/>
      <c r="NMO380" s="10"/>
      <c r="NMP380" s="10"/>
      <c r="NMW380" s="10"/>
      <c r="NMX380" s="10"/>
      <c r="NNE380" s="10"/>
      <c r="NNF380" s="10"/>
      <c r="NNM380" s="10"/>
      <c r="NNN380" s="10"/>
      <c r="NNU380" s="10"/>
      <c r="NNV380" s="10"/>
      <c r="NOC380" s="10"/>
      <c r="NOD380" s="10"/>
      <c r="NOK380" s="10"/>
      <c r="NOL380" s="10"/>
      <c r="NOS380" s="10"/>
      <c r="NOT380" s="10"/>
      <c r="NPA380" s="10"/>
      <c r="NPB380" s="10"/>
      <c r="NPI380" s="10"/>
      <c r="NPJ380" s="10"/>
      <c r="NPQ380" s="10"/>
      <c r="NPR380" s="10"/>
      <c r="NPY380" s="10"/>
      <c r="NPZ380" s="10"/>
      <c r="NQG380" s="10"/>
      <c r="NQH380" s="10"/>
      <c r="NQO380" s="10"/>
      <c r="NQP380" s="10"/>
      <c r="NQW380" s="10"/>
      <c r="NQX380" s="10"/>
      <c r="NRE380" s="10"/>
      <c r="NRF380" s="10"/>
      <c r="NRM380" s="10"/>
      <c r="NRN380" s="10"/>
      <c r="NRU380" s="10"/>
      <c r="NRV380" s="10"/>
      <c r="NSC380" s="10"/>
      <c r="NSD380" s="10"/>
      <c r="NSK380" s="10"/>
      <c r="NSL380" s="10"/>
      <c r="NSS380" s="10"/>
      <c r="NST380" s="10"/>
      <c r="NTA380" s="10"/>
      <c r="NTB380" s="10"/>
      <c r="NTI380" s="10"/>
      <c r="NTJ380" s="10"/>
      <c r="NTQ380" s="10"/>
      <c r="NTR380" s="10"/>
      <c r="NTY380" s="10"/>
      <c r="NTZ380" s="10"/>
      <c r="NUG380" s="10"/>
      <c r="NUH380" s="10"/>
      <c r="NUO380" s="10"/>
      <c r="NUP380" s="10"/>
      <c r="NUW380" s="10"/>
      <c r="NUX380" s="10"/>
      <c r="NVE380" s="10"/>
      <c r="NVF380" s="10"/>
      <c r="NVM380" s="10"/>
      <c r="NVN380" s="10"/>
      <c r="NVU380" s="10"/>
      <c r="NVV380" s="10"/>
      <c r="NWC380" s="10"/>
      <c r="NWD380" s="10"/>
      <c r="NWK380" s="10"/>
      <c r="NWL380" s="10"/>
      <c r="NWS380" s="10"/>
      <c r="NWT380" s="10"/>
      <c r="NXA380" s="10"/>
      <c r="NXB380" s="10"/>
      <c r="NXI380" s="10"/>
      <c r="NXJ380" s="10"/>
      <c r="NXQ380" s="10"/>
      <c r="NXR380" s="10"/>
      <c r="NXY380" s="10"/>
      <c r="NXZ380" s="10"/>
      <c r="NYG380" s="10"/>
      <c r="NYH380" s="10"/>
      <c r="NYO380" s="10"/>
      <c r="NYP380" s="10"/>
      <c r="NYW380" s="10"/>
      <c r="NYX380" s="10"/>
      <c r="NZE380" s="10"/>
      <c r="NZF380" s="10"/>
      <c r="NZM380" s="10"/>
      <c r="NZN380" s="10"/>
      <c r="NZU380" s="10"/>
      <c r="NZV380" s="10"/>
      <c r="OAC380" s="10"/>
      <c r="OAD380" s="10"/>
      <c r="OAK380" s="10"/>
      <c r="OAL380" s="10"/>
      <c r="OAS380" s="10"/>
      <c r="OAT380" s="10"/>
      <c r="OBA380" s="10"/>
      <c r="OBB380" s="10"/>
      <c r="OBI380" s="10"/>
      <c r="OBJ380" s="10"/>
      <c r="OBQ380" s="10"/>
      <c r="OBR380" s="10"/>
      <c r="OBY380" s="10"/>
      <c r="OBZ380" s="10"/>
      <c r="OCG380" s="10"/>
      <c r="OCH380" s="10"/>
      <c r="OCO380" s="10"/>
      <c r="OCP380" s="10"/>
      <c r="OCW380" s="10"/>
      <c r="OCX380" s="10"/>
      <c r="ODE380" s="10"/>
      <c r="ODF380" s="10"/>
      <c r="ODM380" s="10"/>
      <c r="ODN380" s="10"/>
      <c r="ODU380" s="10"/>
      <c r="ODV380" s="10"/>
      <c r="OEC380" s="10"/>
      <c r="OED380" s="10"/>
      <c r="OEK380" s="10"/>
      <c r="OEL380" s="10"/>
      <c r="OES380" s="10"/>
      <c r="OET380" s="10"/>
      <c r="OFA380" s="10"/>
      <c r="OFB380" s="10"/>
      <c r="OFI380" s="10"/>
      <c r="OFJ380" s="10"/>
      <c r="OFQ380" s="10"/>
      <c r="OFR380" s="10"/>
      <c r="OFY380" s="10"/>
      <c r="OFZ380" s="10"/>
      <c r="OGG380" s="10"/>
      <c r="OGH380" s="10"/>
      <c r="OGO380" s="10"/>
      <c r="OGP380" s="10"/>
      <c r="OGW380" s="10"/>
      <c r="OGX380" s="10"/>
      <c r="OHE380" s="10"/>
      <c r="OHF380" s="10"/>
      <c r="OHM380" s="10"/>
      <c r="OHN380" s="10"/>
      <c r="OHU380" s="10"/>
      <c r="OHV380" s="10"/>
      <c r="OIC380" s="10"/>
      <c r="OID380" s="10"/>
      <c r="OIK380" s="10"/>
      <c r="OIL380" s="10"/>
      <c r="OIS380" s="10"/>
      <c r="OIT380" s="10"/>
      <c r="OJA380" s="10"/>
      <c r="OJB380" s="10"/>
      <c r="OJI380" s="10"/>
      <c r="OJJ380" s="10"/>
      <c r="OJQ380" s="10"/>
      <c r="OJR380" s="10"/>
      <c r="OJY380" s="10"/>
      <c r="OJZ380" s="10"/>
      <c r="OKG380" s="10"/>
      <c r="OKH380" s="10"/>
      <c r="OKO380" s="10"/>
      <c r="OKP380" s="10"/>
      <c r="OKW380" s="10"/>
      <c r="OKX380" s="10"/>
      <c r="OLE380" s="10"/>
      <c r="OLF380" s="10"/>
      <c r="OLM380" s="10"/>
      <c r="OLN380" s="10"/>
      <c r="OLU380" s="10"/>
      <c r="OLV380" s="10"/>
      <c r="OMC380" s="10"/>
      <c r="OMD380" s="10"/>
      <c r="OMK380" s="10"/>
      <c r="OML380" s="10"/>
      <c r="OMS380" s="10"/>
      <c r="OMT380" s="10"/>
      <c r="ONA380" s="10"/>
      <c r="ONB380" s="10"/>
      <c r="ONI380" s="10"/>
      <c r="ONJ380" s="10"/>
      <c r="ONQ380" s="10"/>
      <c r="ONR380" s="10"/>
      <c r="ONY380" s="10"/>
      <c r="ONZ380" s="10"/>
      <c r="OOG380" s="10"/>
      <c r="OOH380" s="10"/>
      <c r="OOO380" s="10"/>
      <c r="OOP380" s="10"/>
      <c r="OOW380" s="10"/>
      <c r="OOX380" s="10"/>
      <c r="OPE380" s="10"/>
      <c r="OPF380" s="10"/>
      <c r="OPM380" s="10"/>
      <c r="OPN380" s="10"/>
      <c r="OPU380" s="10"/>
      <c r="OPV380" s="10"/>
      <c r="OQC380" s="10"/>
      <c r="OQD380" s="10"/>
      <c r="OQK380" s="10"/>
      <c r="OQL380" s="10"/>
      <c r="OQS380" s="10"/>
      <c r="OQT380" s="10"/>
      <c r="ORA380" s="10"/>
      <c r="ORB380" s="10"/>
      <c r="ORI380" s="10"/>
      <c r="ORJ380" s="10"/>
      <c r="ORQ380" s="10"/>
      <c r="ORR380" s="10"/>
      <c r="ORY380" s="10"/>
      <c r="ORZ380" s="10"/>
      <c r="OSG380" s="10"/>
      <c r="OSH380" s="10"/>
      <c r="OSO380" s="10"/>
      <c r="OSP380" s="10"/>
      <c r="OSW380" s="10"/>
      <c r="OSX380" s="10"/>
      <c r="OTE380" s="10"/>
      <c r="OTF380" s="10"/>
      <c r="OTM380" s="10"/>
      <c r="OTN380" s="10"/>
      <c r="OTU380" s="10"/>
      <c r="OTV380" s="10"/>
      <c r="OUC380" s="10"/>
      <c r="OUD380" s="10"/>
      <c r="OUK380" s="10"/>
      <c r="OUL380" s="10"/>
      <c r="OUS380" s="10"/>
      <c r="OUT380" s="10"/>
      <c r="OVA380" s="10"/>
      <c r="OVB380" s="10"/>
      <c r="OVI380" s="10"/>
      <c r="OVJ380" s="10"/>
      <c r="OVQ380" s="10"/>
      <c r="OVR380" s="10"/>
      <c r="OVY380" s="10"/>
      <c r="OVZ380" s="10"/>
      <c r="OWG380" s="10"/>
      <c r="OWH380" s="10"/>
      <c r="OWO380" s="10"/>
      <c r="OWP380" s="10"/>
      <c r="OWW380" s="10"/>
      <c r="OWX380" s="10"/>
      <c r="OXE380" s="10"/>
      <c r="OXF380" s="10"/>
      <c r="OXM380" s="10"/>
      <c r="OXN380" s="10"/>
      <c r="OXU380" s="10"/>
      <c r="OXV380" s="10"/>
      <c r="OYC380" s="10"/>
      <c r="OYD380" s="10"/>
      <c r="OYK380" s="10"/>
      <c r="OYL380" s="10"/>
      <c r="OYS380" s="10"/>
      <c r="OYT380" s="10"/>
      <c r="OZA380" s="10"/>
      <c r="OZB380" s="10"/>
      <c r="OZI380" s="10"/>
      <c r="OZJ380" s="10"/>
      <c r="OZQ380" s="10"/>
      <c r="OZR380" s="10"/>
      <c r="OZY380" s="10"/>
      <c r="OZZ380" s="10"/>
      <c r="PAG380" s="10"/>
      <c r="PAH380" s="10"/>
      <c r="PAO380" s="10"/>
      <c r="PAP380" s="10"/>
      <c r="PAW380" s="10"/>
      <c r="PAX380" s="10"/>
      <c r="PBE380" s="10"/>
      <c r="PBF380" s="10"/>
      <c r="PBM380" s="10"/>
      <c r="PBN380" s="10"/>
      <c r="PBU380" s="10"/>
      <c r="PBV380" s="10"/>
      <c r="PCC380" s="10"/>
      <c r="PCD380" s="10"/>
      <c r="PCK380" s="10"/>
      <c r="PCL380" s="10"/>
      <c r="PCS380" s="10"/>
      <c r="PCT380" s="10"/>
      <c r="PDA380" s="10"/>
      <c r="PDB380" s="10"/>
      <c r="PDI380" s="10"/>
      <c r="PDJ380" s="10"/>
      <c r="PDQ380" s="10"/>
      <c r="PDR380" s="10"/>
      <c r="PDY380" s="10"/>
      <c r="PDZ380" s="10"/>
      <c r="PEG380" s="10"/>
      <c r="PEH380" s="10"/>
      <c r="PEO380" s="10"/>
      <c r="PEP380" s="10"/>
      <c r="PEW380" s="10"/>
      <c r="PEX380" s="10"/>
      <c r="PFE380" s="10"/>
      <c r="PFF380" s="10"/>
      <c r="PFM380" s="10"/>
      <c r="PFN380" s="10"/>
      <c r="PFU380" s="10"/>
      <c r="PFV380" s="10"/>
      <c r="PGC380" s="10"/>
      <c r="PGD380" s="10"/>
      <c r="PGK380" s="10"/>
      <c r="PGL380" s="10"/>
      <c r="PGS380" s="10"/>
      <c r="PGT380" s="10"/>
      <c r="PHA380" s="10"/>
      <c r="PHB380" s="10"/>
      <c r="PHI380" s="10"/>
      <c r="PHJ380" s="10"/>
      <c r="PHQ380" s="10"/>
      <c r="PHR380" s="10"/>
      <c r="PHY380" s="10"/>
      <c r="PHZ380" s="10"/>
      <c r="PIG380" s="10"/>
      <c r="PIH380" s="10"/>
      <c r="PIO380" s="10"/>
      <c r="PIP380" s="10"/>
      <c r="PIW380" s="10"/>
      <c r="PIX380" s="10"/>
      <c r="PJE380" s="10"/>
      <c r="PJF380" s="10"/>
      <c r="PJM380" s="10"/>
      <c r="PJN380" s="10"/>
      <c r="PJU380" s="10"/>
      <c r="PJV380" s="10"/>
      <c r="PKC380" s="10"/>
      <c r="PKD380" s="10"/>
      <c r="PKK380" s="10"/>
      <c r="PKL380" s="10"/>
      <c r="PKS380" s="10"/>
      <c r="PKT380" s="10"/>
      <c r="PLA380" s="10"/>
      <c r="PLB380" s="10"/>
      <c r="PLI380" s="10"/>
      <c r="PLJ380" s="10"/>
      <c r="PLQ380" s="10"/>
      <c r="PLR380" s="10"/>
      <c r="PLY380" s="10"/>
      <c r="PLZ380" s="10"/>
      <c r="PMG380" s="10"/>
      <c r="PMH380" s="10"/>
      <c r="PMO380" s="10"/>
      <c r="PMP380" s="10"/>
      <c r="PMW380" s="10"/>
      <c r="PMX380" s="10"/>
      <c r="PNE380" s="10"/>
      <c r="PNF380" s="10"/>
      <c r="PNM380" s="10"/>
      <c r="PNN380" s="10"/>
      <c r="PNU380" s="10"/>
      <c r="PNV380" s="10"/>
      <c r="POC380" s="10"/>
      <c r="POD380" s="10"/>
      <c r="POK380" s="10"/>
      <c r="POL380" s="10"/>
      <c r="POS380" s="10"/>
      <c r="POT380" s="10"/>
      <c r="PPA380" s="10"/>
      <c r="PPB380" s="10"/>
      <c r="PPI380" s="10"/>
      <c r="PPJ380" s="10"/>
      <c r="PPQ380" s="10"/>
      <c r="PPR380" s="10"/>
      <c r="PPY380" s="10"/>
      <c r="PPZ380" s="10"/>
      <c r="PQG380" s="10"/>
      <c r="PQH380" s="10"/>
      <c r="PQO380" s="10"/>
      <c r="PQP380" s="10"/>
      <c r="PQW380" s="10"/>
      <c r="PQX380" s="10"/>
      <c r="PRE380" s="10"/>
      <c r="PRF380" s="10"/>
      <c r="PRM380" s="10"/>
      <c r="PRN380" s="10"/>
      <c r="PRU380" s="10"/>
      <c r="PRV380" s="10"/>
      <c r="PSC380" s="10"/>
      <c r="PSD380" s="10"/>
      <c r="PSK380" s="10"/>
      <c r="PSL380" s="10"/>
      <c r="PSS380" s="10"/>
      <c r="PST380" s="10"/>
      <c r="PTA380" s="10"/>
      <c r="PTB380" s="10"/>
      <c r="PTI380" s="10"/>
      <c r="PTJ380" s="10"/>
      <c r="PTQ380" s="10"/>
      <c r="PTR380" s="10"/>
      <c r="PTY380" s="10"/>
      <c r="PTZ380" s="10"/>
      <c r="PUG380" s="10"/>
      <c r="PUH380" s="10"/>
      <c r="PUO380" s="10"/>
      <c r="PUP380" s="10"/>
      <c r="PUW380" s="10"/>
      <c r="PUX380" s="10"/>
      <c r="PVE380" s="10"/>
      <c r="PVF380" s="10"/>
      <c r="PVM380" s="10"/>
      <c r="PVN380" s="10"/>
      <c r="PVU380" s="10"/>
      <c r="PVV380" s="10"/>
      <c r="PWC380" s="10"/>
      <c r="PWD380" s="10"/>
      <c r="PWK380" s="10"/>
      <c r="PWL380" s="10"/>
      <c r="PWS380" s="10"/>
      <c r="PWT380" s="10"/>
      <c r="PXA380" s="10"/>
      <c r="PXB380" s="10"/>
      <c r="PXI380" s="10"/>
      <c r="PXJ380" s="10"/>
      <c r="PXQ380" s="10"/>
      <c r="PXR380" s="10"/>
      <c r="PXY380" s="10"/>
      <c r="PXZ380" s="10"/>
      <c r="PYG380" s="10"/>
      <c r="PYH380" s="10"/>
      <c r="PYO380" s="10"/>
      <c r="PYP380" s="10"/>
      <c r="PYW380" s="10"/>
      <c r="PYX380" s="10"/>
      <c r="PZE380" s="10"/>
      <c r="PZF380" s="10"/>
      <c r="PZM380" s="10"/>
      <c r="PZN380" s="10"/>
      <c r="PZU380" s="10"/>
      <c r="PZV380" s="10"/>
      <c r="QAC380" s="10"/>
      <c r="QAD380" s="10"/>
      <c r="QAK380" s="10"/>
      <c r="QAL380" s="10"/>
      <c r="QAS380" s="10"/>
      <c r="QAT380" s="10"/>
      <c r="QBA380" s="10"/>
      <c r="QBB380" s="10"/>
      <c r="QBI380" s="10"/>
      <c r="QBJ380" s="10"/>
      <c r="QBQ380" s="10"/>
      <c r="QBR380" s="10"/>
      <c r="QBY380" s="10"/>
      <c r="QBZ380" s="10"/>
      <c r="QCG380" s="10"/>
      <c r="QCH380" s="10"/>
      <c r="QCO380" s="10"/>
      <c r="QCP380" s="10"/>
      <c r="QCW380" s="10"/>
      <c r="QCX380" s="10"/>
      <c r="QDE380" s="10"/>
      <c r="QDF380" s="10"/>
      <c r="QDM380" s="10"/>
      <c r="QDN380" s="10"/>
      <c r="QDU380" s="10"/>
      <c r="QDV380" s="10"/>
      <c r="QEC380" s="10"/>
      <c r="QED380" s="10"/>
      <c r="QEK380" s="10"/>
      <c r="QEL380" s="10"/>
      <c r="QES380" s="10"/>
      <c r="QET380" s="10"/>
      <c r="QFA380" s="10"/>
      <c r="QFB380" s="10"/>
      <c r="QFI380" s="10"/>
      <c r="QFJ380" s="10"/>
      <c r="QFQ380" s="10"/>
      <c r="QFR380" s="10"/>
      <c r="QFY380" s="10"/>
      <c r="QFZ380" s="10"/>
      <c r="QGG380" s="10"/>
      <c r="QGH380" s="10"/>
      <c r="QGO380" s="10"/>
      <c r="QGP380" s="10"/>
      <c r="QGW380" s="10"/>
      <c r="QGX380" s="10"/>
      <c r="QHE380" s="10"/>
      <c r="QHF380" s="10"/>
      <c r="QHM380" s="10"/>
      <c r="QHN380" s="10"/>
      <c r="QHU380" s="10"/>
      <c r="QHV380" s="10"/>
      <c r="QIC380" s="10"/>
      <c r="QID380" s="10"/>
      <c r="QIK380" s="10"/>
      <c r="QIL380" s="10"/>
      <c r="QIS380" s="10"/>
      <c r="QIT380" s="10"/>
      <c r="QJA380" s="10"/>
      <c r="QJB380" s="10"/>
      <c r="QJI380" s="10"/>
      <c r="QJJ380" s="10"/>
      <c r="QJQ380" s="10"/>
      <c r="QJR380" s="10"/>
      <c r="QJY380" s="10"/>
      <c r="QJZ380" s="10"/>
      <c r="QKG380" s="10"/>
      <c r="QKH380" s="10"/>
      <c r="QKO380" s="10"/>
      <c r="QKP380" s="10"/>
      <c r="QKW380" s="10"/>
      <c r="QKX380" s="10"/>
      <c r="QLE380" s="10"/>
      <c r="QLF380" s="10"/>
      <c r="QLM380" s="10"/>
      <c r="QLN380" s="10"/>
      <c r="QLU380" s="10"/>
      <c r="QLV380" s="10"/>
      <c r="QMC380" s="10"/>
      <c r="QMD380" s="10"/>
      <c r="QMK380" s="10"/>
      <c r="QML380" s="10"/>
      <c r="QMS380" s="10"/>
      <c r="QMT380" s="10"/>
      <c r="QNA380" s="10"/>
      <c r="QNB380" s="10"/>
      <c r="QNI380" s="10"/>
      <c r="QNJ380" s="10"/>
      <c r="QNQ380" s="10"/>
      <c r="QNR380" s="10"/>
      <c r="QNY380" s="10"/>
      <c r="QNZ380" s="10"/>
      <c r="QOG380" s="10"/>
      <c r="QOH380" s="10"/>
      <c r="QOO380" s="10"/>
      <c r="QOP380" s="10"/>
      <c r="QOW380" s="10"/>
      <c r="QOX380" s="10"/>
      <c r="QPE380" s="10"/>
      <c r="QPF380" s="10"/>
      <c r="QPM380" s="10"/>
      <c r="QPN380" s="10"/>
      <c r="QPU380" s="10"/>
      <c r="QPV380" s="10"/>
      <c r="QQC380" s="10"/>
      <c r="QQD380" s="10"/>
      <c r="QQK380" s="10"/>
      <c r="QQL380" s="10"/>
      <c r="QQS380" s="10"/>
      <c r="QQT380" s="10"/>
      <c r="QRA380" s="10"/>
      <c r="QRB380" s="10"/>
      <c r="QRI380" s="10"/>
      <c r="QRJ380" s="10"/>
      <c r="QRQ380" s="10"/>
      <c r="QRR380" s="10"/>
      <c r="QRY380" s="10"/>
      <c r="QRZ380" s="10"/>
      <c r="QSG380" s="10"/>
      <c r="QSH380" s="10"/>
      <c r="QSO380" s="10"/>
      <c r="QSP380" s="10"/>
      <c r="QSW380" s="10"/>
      <c r="QSX380" s="10"/>
      <c r="QTE380" s="10"/>
      <c r="QTF380" s="10"/>
      <c r="QTM380" s="10"/>
      <c r="QTN380" s="10"/>
      <c r="QTU380" s="10"/>
      <c r="QTV380" s="10"/>
      <c r="QUC380" s="10"/>
      <c r="QUD380" s="10"/>
      <c r="QUK380" s="10"/>
      <c r="QUL380" s="10"/>
      <c r="QUS380" s="10"/>
      <c r="QUT380" s="10"/>
      <c r="QVA380" s="10"/>
      <c r="QVB380" s="10"/>
      <c r="QVI380" s="10"/>
      <c r="QVJ380" s="10"/>
      <c r="QVQ380" s="10"/>
      <c r="QVR380" s="10"/>
      <c r="QVY380" s="10"/>
      <c r="QVZ380" s="10"/>
      <c r="QWG380" s="10"/>
      <c r="QWH380" s="10"/>
      <c r="QWO380" s="10"/>
      <c r="QWP380" s="10"/>
      <c r="QWW380" s="10"/>
      <c r="QWX380" s="10"/>
      <c r="QXE380" s="10"/>
      <c r="QXF380" s="10"/>
      <c r="QXM380" s="10"/>
      <c r="QXN380" s="10"/>
      <c r="QXU380" s="10"/>
      <c r="QXV380" s="10"/>
      <c r="QYC380" s="10"/>
      <c r="QYD380" s="10"/>
      <c r="QYK380" s="10"/>
      <c r="QYL380" s="10"/>
      <c r="QYS380" s="10"/>
      <c r="QYT380" s="10"/>
      <c r="QZA380" s="10"/>
      <c r="QZB380" s="10"/>
      <c r="QZI380" s="10"/>
      <c r="QZJ380" s="10"/>
      <c r="QZQ380" s="10"/>
      <c r="QZR380" s="10"/>
      <c r="QZY380" s="10"/>
      <c r="QZZ380" s="10"/>
      <c r="RAG380" s="10"/>
      <c r="RAH380" s="10"/>
      <c r="RAO380" s="10"/>
      <c r="RAP380" s="10"/>
      <c r="RAW380" s="10"/>
      <c r="RAX380" s="10"/>
      <c r="RBE380" s="10"/>
      <c r="RBF380" s="10"/>
      <c r="RBM380" s="10"/>
      <c r="RBN380" s="10"/>
      <c r="RBU380" s="10"/>
      <c r="RBV380" s="10"/>
      <c r="RCC380" s="10"/>
      <c r="RCD380" s="10"/>
      <c r="RCK380" s="10"/>
      <c r="RCL380" s="10"/>
      <c r="RCS380" s="10"/>
      <c r="RCT380" s="10"/>
      <c r="RDA380" s="10"/>
      <c r="RDB380" s="10"/>
      <c r="RDI380" s="10"/>
      <c r="RDJ380" s="10"/>
      <c r="RDQ380" s="10"/>
      <c r="RDR380" s="10"/>
      <c r="RDY380" s="10"/>
      <c r="RDZ380" s="10"/>
      <c r="REG380" s="10"/>
      <c r="REH380" s="10"/>
      <c r="REO380" s="10"/>
      <c r="REP380" s="10"/>
      <c r="REW380" s="10"/>
      <c r="REX380" s="10"/>
      <c r="RFE380" s="10"/>
      <c r="RFF380" s="10"/>
      <c r="RFM380" s="10"/>
      <c r="RFN380" s="10"/>
      <c r="RFU380" s="10"/>
      <c r="RFV380" s="10"/>
      <c r="RGC380" s="10"/>
      <c r="RGD380" s="10"/>
      <c r="RGK380" s="10"/>
      <c r="RGL380" s="10"/>
      <c r="RGS380" s="10"/>
      <c r="RGT380" s="10"/>
      <c r="RHA380" s="10"/>
      <c r="RHB380" s="10"/>
      <c r="RHI380" s="10"/>
      <c r="RHJ380" s="10"/>
      <c r="RHQ380" s="10"/>
      <c r="RHR380" s="10"/>
      <c r="RHY380" s="10"/>
      <c r="RHZ380" s="10"/>
      <c r="RIG380" s="10"/>
      <c r="RIH380" s="10"/>
      <c r="RIO380" s="10"/>
      <c r="RIP380" s="10"/>
      <c r="RIW380" s="10"/>
      <c r="RIX380" s="10"/>
      <c r="RJE380" s="10"/>
      <c r="RJF380" s="10"/>
      <c r="RJM380" s="10"/>
      <c r="RJN380" s="10"/>
      <c r="RJU380" s="10"/>
      <c r="RJV380" s="10"/>
      <c r="RKC380" s="10"/>
      <c r="RKD380" s="10"/>
      <c r="RKK380" s="10"/>
      <c r="RKL380" s="10"/>
      <c r="RKS380" s="10"/>
      <c r="RKT380" s="10"/>
      <c r="RLA380" s="10"/>
      <c r="RLB380" s="10"/>
      <c r="RLI380" s="10"/>
      <c r="RLJ380" s="10"/>
      <c r="RLQ380" s="10"/>
      <c r="RLR380" s="10"/>
      <c r="RLY380" s="10"/>
      <c r="RLZ380" s="10"/>
      <c r="RMG380" s="10"/>
      <c r="RMH380" s="10"/>
      <c r="RMO380" s="10"/>
      <c r="RMP380" s="10"/>
      <c r="RMW380" s="10"/>
      <c r="RMX380" s="10"/>
      <c r="RNE380" s="10"/>
      <c r="RNF380" s="10"/>
      <c r="RNM380" s="10"/>
      <c r="RNN380" s="10"/>
      <c r="RNU380" s="10"/>
      <c r="RNV380" s="10"/>
      <c r="ROC380" s="10"/>
      <c r="ROD380" s="10"/>
      <c r="ROK380" s="10"/>
      <c r="ROL380" s="10"/>
      <c r="ROS380" s="10"/>
      <c r="ROT380" s="10"/>
      <c r="RPA380" s="10"/>
      <c r="RPB380" s="10"/>
      <c r="RPI380" s="10"/>
      <c r="RPJ380" s="10"/>
      <c r="RPQ380" s="10"/>
      <c r="RPR380" s="10"/>
      <c r="RPY380" s="10"/>
      <c r="RPZ380" s="10"/>
      <c r="RQG380" s="10"/>
      <c r="RQH380" s="10"/>
      <c r="RQO380" s="10"/>
      <c r="RQP380" s="10"/>
      <c r="RQW380" s="10"/>
      <c r="RQX380" s="10"/>
      <c r="RRE380" s="10"/>
      <c r="RRF380" s="10"/>
      <c r="RRM380" s="10"/>
      <c r="RRN380" s="10"/>
      <c r="RRU380" s="10"/>
      <c r="RRV380" s="10"/>
      <c r="RSC380" s="10"/>
      <c r="RSD380" s="10"/>
      <c r="RSK380" s="10"/>
      <c r="RSL380" s="10"/>
      <c r="RSS380" s="10"/>
      <c r="RST380" s="10"/>
      <c r="RTA380" s="10"/>
      <c r="RTB380" s="10"/>
      <c r="RTI380" s="10"/>
      <c r="RTJ380" s="10"/>
      <c r="RTQ380" s="10"/>
      <c r="RTR380" s="10"/>
      <c r="RTY380" s="10"/>
      <c r="RTZ380" s="10"/>
      <c r="RUG380" s="10"/>
      <c r="RUH380" s="10"/>
      <c r="RUO380" s="10"/>
      <c r="RUP380" s="10"/>
      <c r="RUW380" s="10"/>
      <c r="RUX380" s="10"/>
      <c r="RVE380" s="10"/>
      <c r="RVF380" s="10"/>
      <c r="RVM380" s="10"/>
      <c r="RVN380" s="10"/>
      <c r="RVU380" s="10"/>
      <c r="RVV380" s="10"/>
      <c r="RWC380" s="10"/>
      <c r="RWD380" s="10"/>
      <c r="RWK380" s="10"/>
      <c r="RWL380" s="10"/>
      <c r="RWS380" s="10"/>
      <c r="RWT380" s="10"/>
      <c r="RXA380" s="10"/>
      <c r="RXB380" s="10"/>
      <c r="RXI380" s="10"/>
      <c r="RXJ380" s="10"/>
      <c r="RXQ380" s="10"/>
      <c r="RXR380" s="10"/>
      <c r="RXY380" s="10"/>
      <c r="RXZ380" s="10"/>
      <c r="RYG380" s="10"/>
      <c r="RYH380" s="10"/>
      <c r="RYO380" s="10"/>
      <c r="RYP380" s="10"/>
      <c r="RYW380" s="10"/>
      <c r="RYX380" s="10"/>
      <c r="RZE380" s="10"/>
      <c r="RZF380" s="10"/>
      <c r="RZM380" s="10"/>
      <c r="RZN380" s="10"/>
      <c r="RZU380" s="10"/>
      <c r="RZV380" s="10"/>
      <c r="SAC380" s="10"/>
      <c r="SAD380" s="10"/>
      <c r="SAK380" s="10"/>
      <c r="SAL380" s="10"/>
      <c r="SAS380" s="10"/>
      <c r="SAT380" s="10"/>
      <c r="SBA380" s="10"/>
      <c r="SBB380" s="10"/>
      <c r="SBI380" s="10"/>
      <c r="SBJ380" s="10"/>
      <c r="SBQ380" s="10"/>
      <c r="SBR380" s="10"/>
      <c r="SBY380" s="10"/>
      <c r="SBZ380" s="10"/>
      <c r="SCG380" s="10"/>
      <c r="SCH380" s="10"/>
      <c r="SCO380" s="10"/>
      <c r="SCP380" s="10"/>
      <c r="SCW380" s="10"/>
      <c r="SCX380" s="10"/>
      <c r="SDE380" s="10"/>
      <c r="SDF380" s="10"/>
      <c r="SDM380" s="10"/>
      <c r="SDN380" s="10"/>
      <c r="SDU380" s="10"/>
      <c r="SDV380" s="10"/>
      <c r="SEC380" s="10"/>
      <c r="SED380" s="10"/>
      <c r="SEK380" s="10"/>
      <c r="SEL380" s="10"/>
      <c r="SES380" s="10"/>
      <c r="SET380" s="10"/>
      <c r="SFA380" s="10"/>
      <c r="SFB380" s="10"/>
      <c r="SFI380" s="10"/>
      <c r="SFJ380" s="10"/>
      <c r="SFQ380" s="10"/>
      <c r="SFR380" s="10"/>
      <c r="SFY380" s="10"/>
      <c r="SFZ380" s="10"/>
      <c r="SGG380" s="10"/>
      <c r="SGH380" s="10"/>
      <c r="SGO380" s="10"/>
      <c r="SGP380" s="10"/>
      <c r="SGW380" s="10"/>
      <c r="SGX380" s="10"/>
      <c r="SHE380" s="10"/>
      <c r="SHF380" s="10"/>
      <c r="SHM380" s="10"/>
      <c r="SHN380" s="10"/>
      <c r="SHU380" s="10"/>
      <c r="SHV380" s="10"/>
      <c r="SIC380" s="10"/>
      <c r="SID380" s="10"/>
      <c r="SIK380" s="10"/>
      <c r="SIL380" s="10"/>
      <c r="SIS380" s="10"/>
      <c r="SIT380" s="10"/>
      <c r="SJA380" s="10"/>
      <c r="SJB380" s="10"/>
      <c r="SJI380" s="10"/>
      <c r="SJJ380" s="10"/>
      <c r="SJQ380" s="10"/>
      <c r="SJR380" s="10"/>
      <c r="SJY380" s="10"/>
      <c r="SJZ380" s="10"/>
      <c r="SKG380" s="10"/>
      <c r="SKH380" s="10"/>
      <c r="SKO380" s="10"/>
      <c r="SKP380" s="10"/>
      <c r="SKW380" s="10"/>
      <c r="SKX380" s="10"/>
      <c r="SLE380" s="10"/>
      <c r="SLF380" s="10"/>
      <c r="SLM380" s="10"/>
      <c r="SLN380" s="10"/>
      <c r="SLU380" s="10"/>
      <c r="SLV380" s="10"/>
      <c r="SMC380" s="10"/>
      <c r="SMD380" s="10"/>
      <c r="SMK380" s="10"/>
      <c r="SML380" s="10"/>
      <c r="SMS380" s="10"/>
      <c r="SMT380" s="10"/>
      <c r="SNA380" s="10"/>
      <c r="SNB380" s="10"/>
      <c r="SNI380" s="10"/>
      <c r="SNJ380" s="10"/>
      <c r="SNQ380" s="10"/>
      <c r="SNR380" s="10"/>
      <c r="SNY380" s="10"/>
      <c r="SNZ380" s="10"/>
      <c r="SOG380" s="10"/>
      <c r="SOH380" s="10"/>
      <c r="SOO380" s="10"/>
      <c r="SOP380" s="10"/>
      <c r="SOW380" s="10"/>
      <c r="SOX380" s="10"/>
      <c r="SPE380" s="10"/>
      <c r="SPF380" s="10"/>
      <c r="SPM380" s="10"/>
      <c r="SPN380" s="10"/>
      <c r="SPU380" s="10"/>
      <c r="SPV380" s="10"/>
      <c r="SQC380" s="10"/>
      <c r="SQD380" s="10"/>
      <c r="SQK380" s="10"/>
      <c r="SQL380" s="10"/>
      <c r="SQS380" s="10"/>
      <c r="SQT380" s="10"/>
      <c r="SRA380" s="10"/>
      <c r="SRB380" s="10"/>
      <c r="SRI380" s="10"/>
      <c r="SRJ380" s="10"/>
      <c r="SRQ380" s="10"/>
      <c r="SRR380" s="10"/>
      <c r="SRY380" s="10"/>
      <c r="SRZ380" s="10"/>
      <c r="SSG380" s="10"/>
      <c r="SSH380" s="10"/>
      <c r="SSO380" s="10"/>
      <c r="SSP380" s="10"/>
      <c r="SSW380" s="10"/>
      <c r="SSX380" s="10"/>
      <c r="STE380" s="10"/>
      <c r="STF380" s="10"/>
      <c r="STM380" s="10"/>
      <c r="STN380" s="10"/>
      <c r="STU380" s="10"/>
      <c r="STV380" s="10"/>
      <c r="SUC380" s="10"/>
      <c r="SUD380" s="10"/>
      <c r="SUK380" s="10"/>
      <c r="SUL380" s="10"/>
      <c r="SUS380" s="10"/>
      <c r="SUT380" s="10"/>
      <c r="SVA380" s="10"/>
      <c r="SVB380" s="10"/>
      <c r="SVI380" s="10"/>
      <c r="SVJ380" s="10"/>
      <c r="SVQ380" s="10"/>
      <c r="SVR380" s="10"/>
      <c r="SVY380" s="10"/>
      <c r="SVZ380" s="10"/>
      <c r="SWG380" s="10"/>
      <c r="SWH380" s="10"/>
      <c r="SWO380" s="10"/>
      <c r="SWP380" s="10"/>
      <c r="SWW380" s="10"/>
      <c r="SWX380" s="10"/>
      <c r="SXE380" s="10"/>
      <c r="SXF380" s="10"/>
      <c r="SXM380" s="10"/>
      <c r="SXN380" s="10"/>
      <c r="SXU380" s="10"/>
      <c r="SXV380" s="10"/>
      <c r="SYC380" s="10"/>
      <c r="SYD380" s="10"/>
      <c r="SYK380" s="10"/>
      <c r="SYL380" s="10"/>
      <c r="SYS380" s="10"/>
      <c r="SYT380" s="10"/>
      <c r="SZA380" s="10"/>
      <c r="SZB380" s="10"/>
      <c r="SZI380" s="10"/>
      <c r="SZJ380" s="10"/>
      <c r="SZQ380" s="10"/>
      <c r="SZR380" s="10"/>
      <c r="SZY380" s="10"/>
      <c r="SZZ380" s="10"/>
      <c r="TAG380" s="10"/>
      <c r="TAH380" s="10"/>
      <c r="TAO380" s="10"/>
      <c r="TAP380" s="10"/>
      <c r="TAW380" s="10"/>
      <c r="TAX380" s="10"/>
      <c r="TBE380" s="10"/>
      <c r="TBF380" s="10"/>
      <c r="TBM380" s="10"/>
      <c r="TBN380" s="10"/>
      <c r="TBU380" s="10"/>
      <c r="TBV380" s="10"/>
      <c r="TCC380" s="10"/>
      <c r="TCD380" s="10"/>
      <c r="TCK380" s="10"/>
      <c r="TCL380" s="10"/>
      <c r="TCS380" s="10"/>
      <c r="TCT380" s="10"/>
      <c r="TDA380" s="10"/>
      <c r="TDB380" s="10"/>
      <c r="TDI380" s="10"/>
      <c r="TDJ380" s="10"/>
      <c r="TDQ380" s="10"/>
      <c r="TDR380" s="10"/>
      <c r="TDY380" s="10"/>
      <c r="TDZ380" s="10"/>
      <c r="TEG380" s="10"/>
      <c r="TEH380" s="10"/>
      <c r="TEO380" s="10"/>
      <c r="TEP380" s="10"/>
      <c r="TEW380" s="10"/>
      <c r="TEX380" s="10"/>
      <c r="TFE380" s="10"/>
      <c r="TFF380" s="10"/>
      <c r="TFM380" s="10"/>
      <c r="TFN380" s="10"/>
      <c r="TFU380" s="10"/>
      <c r="TFV380" s="10"/>
      <c r="TGC380" s="10"/>
      <c r="TGD380" s="10"/>
      <c r="TGK380" s="10"/>
      <c r="TGL380" s="10"/>
      <c r="TGS380" s="10"/>
      <c r="TGT380" s="10"/>
      <c r="THA380" s="10"/>
      <c r="THB380" s="10"/>
      <c r="THI380" s="10"/>
      <c r="THJ380" s="10"/>
      <c r="THQ380" s="10"/>
      <c r="THR380" s="10"/>
      <c r="THY380" s="10"/>
      <c r="THZ380" s="10"/>
      <c r="TIG380" s="10"/>
      <c r="TIH380" s="10"/>
      <c r="TIO380" s="10"/>
      <c r="TIP380" s="10"/>
      <c r="TIW380" s="10"/>
      <c r="TIX380" s="10"/>
      <c r="TJE380" s="10"/>
      <c r="TJF380" s="10"/>
      <c r="TJM380" s="10"/>
      <c r="TJN380" s="10"/>
      <c r="TJU380" s="10"/>
      <c r="TJV380" s="10"/>
      <c r="TKC380" s="10"/>
      <c r="TKD380" s="10"/>
      <c r="TKK380" s="10"/>
      <c r="TKL380" s="10"/>
      <c r="TKS380" s="10"/>
      <c r="TKT380" s="10"/>
      <c r="TLA380" s="10"/>
      <c r="TLB380" s="10"/>
      <c r="TLI380" s="10"/>
      <c r="TLJ380" s="10"/>
      <c r="TLQ380" s="10"/>
      <c r="TLR380" s="10"/>
      <c r="TLY380" s="10"/>
      <c r="TLZ380" s="10"/>
      <c r="TMG380" s="10"/>
      <c r="TMH380" s="10"/>
      <c r="TMO380" s="10"/>
      <c r="TMP380" s="10"/>
      <c r="TMW380" s="10"/>
      <c r="TMX380" s="10"/>
      <c r="TNE380" s="10"/>
      <c r="TNF380" s="10"/>
      <c r="TNM380" s="10"/>
      <c r="TNN380" s="10"/>
      <c r="TNU380" s="10"/>
      <c r="TNV380" s="10"/>
      <c r="TOC380" s="10"/>
      <c r="TOD380" s="10"/>
      <c r="TOK380" s="10"/>
      <c r="TOL380" s="10"/>
      <c r="TOS380" s="10"/>
      <c r="TOT380" s="10"/>
      <c r="TPA380" s="10"/>
      <c r="TPB380" s="10"/>
      <c r="TPI380" s="10"/>
      <c r="TPJ380" s="10"/>
      <c r="TPQ380" s="10"/>
      <c r="TPR380" s="10"/>
      <c r="TPY380" s="10"/>
      <c r="TPZ380" s="10"/>
      <c r="TQG380" s="10"/>
      <c r="TQH380" s="10"/>
      <c r="TQO380" s="10"/>
      <c r="TQP380" s="10"/>
      <c r="TQW380" s="10"/>
      <c r="TQX380" s="10"/>
      <c r="TRE380" s="10"/>
      <c r="TRF380" s="10"/>
      <c r="TRM380" s="10"/>
      <c r="TRN380" s="10"/>
      <c r="TRU380" s="10"/>
      <c r="TRV380" s="10"/>
      <c r="TSC380" s="10"/>
      <c r="TSD380" s="10"/>
      <c r="TSK380" s="10"/>
      <c r="TSL380" s="10"/>
      <c r="TSS380" s="10"/>
      <c r="TST380" s="10"/>
      <c r="TTA380" s="10"/>
      <c r="TTB380" s="10"/>
      <c r="TTI380" s="10"/>
      <c r="TTJ380" s="10"/>
      <c r="TTQ380" s="10"/>
      <c r="TTR380" s="10"/>
      <c r="TTY380" s="10"/>
      <c r="TTZ380" s="10"/>
      <c r="TUG380" s="10"/>
      <c r="TUH380" s="10"/>
      <c r="TUO380" s="10"/>
      <c r="TUP380" s="10"/>
      <c r="TUW380" s="10"/>
      <c r="TUX380" s="10"/>
      <c r="TVE380" s="10"/>
      <c r="TVF380" s="10"/>
      <c r="TVM380" s="10"/>
      <c r="TVN380" s="10"/>
      <c r="TVU380" s="10"/>
      <c r="TVV380" s="10"/>
      <c r="TWC380" s="10"/>
      <c r="TWD380" s="10"/>
      <c r="TWK380" s="10"/>
      <c r="TWL380" s="10"/>
      <c r="TWS380" s="10"/>
      <c r="TWT380" s="10"/>
      <c r="TXA380" s="10"/>
      <c r="TXB380" s="10"/>
      <c r="TXI380" s="10"/>
      <c r="TXJ380" s="10"/>
      <c r="TXQ380" s="10"/>
      <c r="TXR380" s="10"/>
      <c r="TXY380" s="10"/>
      <c r="TXZ380" s="10"/>
      <c r="TYG380" s="10"/>
      <c r="TYH380" s="10"/>
      <c r="TYO380" s="10"/>
      <c r="TYP380" s="10"/>
      <c r="TYW380" s="10"/>
      <c r="TYX380" s="10"/>
      <c r="TZE380" s="10"/>
      <c r="TZF380" s="10"/>
      <c r="TZM380" s="10"/>
      <c r="TZN380" s="10"/>
      <c r="TZU380" s="10"/>
      <c r="TZV380" s="10"/>
      <c r="UAC380" s="10"/>
      <c r="UAD380" s="10"/>
      <c r="UAK380" s="10"/>
      <c r="UAL380" s="10"/>
      <c r="UAS380" s="10"/>
      <c r="UAT380" s="10"/>
      <c r="UBA380" s="10"/>
      <c r="UBB380" s="10"/>
      <c r="UBI380" s="10"/>
      <c r="UBJ380" s="10"/>
      <c r="UBQ380" s="10"/>
      <c r="UBR380" s="10"/>
      <c r="UBY380" s="10"/>
      <c r="UBZ380" s="10"/>
      <c r="UCG380" s="10"/>
      <c r="UCH380" s="10"/>
      <c r="UCO380" s="10"/>
      <c r="UCP380" s="10"/>
      <c r="UCW380" s="10"/>
      <c r="UCX380" s="10"/>
      <c r="UDE380" s="10"/>
      <c r="UDF380" s="10"/>
      <c r="UDM380" s="10"/>
      <c r="UDN380" s="10"/>
      <c r="UDU380" s="10"/>
      <c r="UDV380" s="10"/>
      <c r="UEC380" s="10"/>
      <c r="UED380" s="10"/>
      <c r="UEK380" s="10"/>
      <c r="UEL380" s="10"/>
      <c r="UES380" s="10"/>
      <c r="UET380" s="10"/>
      <c r="UFA380" s="10"/>
      <c r="UFB380" s="10"/>
      <c r="UFI380" s="10"/>
      <c r="UFJ380" s="10"/>
      <c r="UFQ380" s="10"/>
      <c r="UFR380" s="10"/>
      <c r="UFY380" s="10"/>
      <c r="UFZ380" s="10"/>
      <c r="UGG380" s="10"/>
      <c r="UGH380" s="10"/>
      <c r="UGO380" s="10"/>
      <c r="UGP380" s="10"/>
      <c r="UGW380" s="10"/>
      <c r="UGX380" s="10"/>
      <c r="UHE380" s="10"/>
      <c r="UHF380" s="10"/>
      <c r="UHM380" s="10"/>
      <c r="UHN380" s="10"/>
      <c r="UHU380" s="10"/>
      <c r="UHV380" s="10"/>
      <c r="UIC380" s="10"/>
      <c r="UID380" s="10"/>
      <c r="UIK380" s="10"/>
      <c r="UIL380" s="10"/>
      <c r="UIS380" s="10"/>
      <c r="UIT380" s="10"/>
      <c r="UJA380" s="10"/>
      <c r="UJB380" s="10"/>
      <c r="UJI380" s="10"/>
      <c r="UJJ380" s="10"/>
      <c r="UJQ380" s="10"/>
      <c r="UJR380" s="10"/>
      <c r="UJY380" s="10"/>
      <c r="UJZ380" s="10"/>
      <c r="UKG380" s="10"/>
      <c r="UKH380" s="10"/>
      <c r="UKO380" s="10"/>
      <c r="UKP380" s="10"/>
      <c r="UKW380" s="10"/>
      <c r="UKX380" s="10"/>
      <c r="ULE380" s="10"/>
      <c r="ULF380" s="10"/>
      <c r="ULM380" s="10"/>
      <c r="ULN380" s="10"/>
      <c r="ULU380" s="10"/>
      <c r="ULV380" s="10"/>
      <c r="UMC380" s="10"/>
      <c r="UMD380" s="10"/>
      <c r="UMK380" s="10"/>
      <c r="UML380" s="10"/>
      <c r="UMS380" s="10"/>
      <c r="UMT380" s="10"/>
      <c r="UNA380" s="10"/>
      <c r="UNB380" s="10"/>
      <c r="UNI380" s="10"/>
      <c r="UNJ380" s="10"/>
      <c r="UNQ380" s="10"/>
      <c r="UNR380" s="10"/>
      <c r="UNY380" s="10"/>
      <c r="UNZ380" s="10"/>
      <c r="UOG380" s="10"/>
      <c r="UOH380" s="10"/>
      <c r="UOO380" s="10"/>
      <c r="UOP380" s="10"/>
      <c r="UOW380" s="10"/>
      <c r="UOX380" s="10"/>
      <c r="UPE380" s="10"/>
      <c r="UPF380" s="10"/>
      <c r="UPM380" s="10"/>
      <c r="UPN380" s="10"/>
      <c r="UPU380" s="10"/>
      <c r="UPV380" s="10"/>
      <c r="UQC380" s="10"/>
      <c r="UQD380" s="10"/>
      <c r="UQK380" s="10"/>
      <c r="UQL380" s="10"/>
      <c r="UQS380" s="10"/>
      <c r="UQT380" s="10"/>
      <c r="URA380" s="10"/>
      <c r="URB380" s="10"/>
      <c r="URI380" s="10"/>
      <c r="URJ380" s="10"/>
      <c r="URQ380" s="10"/>
      <c r="URR380" s="10"/>
      <c r="URY380" s="10"/>
      <c r="URZ380" s="10"/>
      <c r="USG380" s="10"/>
      <c r="USH380" s="10"/>
      <c r="USO380" s="10"/>
      <c r="USP380" s="10"/>
      <c r="USW380" s="10"/>
      <c r="USX380" s="10"/>
      <c r="UTE380" s="10"/>
      <c r="UTF380" s="10"/>
      <c r="UTM380" s="10"/>
      <c r="UTN380" s="10"/>
      <c r="UTU380" s="10"/>
      <c r="UTV380" s="10"/>
      <c r="UUC380" s="10"/>
      <c r="UUD380" s="10"/>
      <c r="UUK380" s="10"/>
      <c r="UUL380" s="10"/>
      <c r="UUS380" s="10"/>
      <c r="UUT380" s="10"/>
      <c r="UVA380" s="10"/>
      <c r="UVB380" s="10"/>
      <c r="UVI380" s="10"/>
      <c r="UVJ380" s="10"/>
      <c r="UVQ380" s="10"/>
      <c r="UVR380" s="10"/>
      <c r="UVY380" s="10"/>
      <c r="UVZ380" s="10"/>
      <c r="UWG380" s="10"/>
      <c r="UWH380" s="10"/>
      <c r="UWO380" s="10"/>
      <c r="UWP380" s="10"/>
      <c r="UWW380" s="10"/>
      <c r="UWX380" s="10"/>
      <c r="UXE380" s="10"/>
      <c r="UXF380" s="10"/>
      <c r="UXM380" s="10"/>
      <c r="UXN380" s="10"/>
      <c r="UXU380" s="10"/>
      <c r="UXV380" s="10"/>
      <c r="UYC380" s="10"/>
      <c r="UYD380" s="10"/>
      <c r="UYK380" s="10"/>
      <c r="UYL380" s="10"/>
      <c r="UYS380" s="10"/>
      <c r="UYT380" s="10"/>
      <c r="UZA380" s="10"/>
      <c r="UZB380" s="10"/>
      <c r="UZI380" s="10"/>
      <c r="UZJ380" s="10"/>
      <c r="UZQ380" s="10"/>
      <c r="UZR380" s="10"/>
      <c r="UZY380" s="10"/>
      <c r="UZZ380" s="10"/>
      <c r="VAG380" s="10"/>
      <c r="VAH380" s="10"/>
      <c r="VAO380" s="10"/>
      <c r="VAP380" s="10"/>
      <c r="VAW380" s="10"/>
      <c r="VAX380" s="10"/>
      <c r="VBE380" s="10"/>
      <c r="VBF380" s="10"/>
      <c r="VBM380" s="10"/>
      <c r="VBN380" s="10"/>
      <c r="VBU380" s="10"/>
      <c r="VBV380" s="10"/>
      <c r="VCC380" s="10"/>
      <c r="VCD380" s="10"/>
      <c r="VCK380" s="10"/>
      <c r="VCL380" s="10"/>
      <c r="VCS380" s="10"/>
      <c r="VCT380" s="10"/>
      <c r="VDA380" s="10"/>
      <c r="VDB380" s="10"/>
      <c r="VDI380" s="10"/>
      <c r="VDJ380" s="10"/>
      <c r="VDQ380" s="10"/>
      <c r="VDR380" s="10"/>
      <c r="VDY380" s="10"/>
      <c r="VDZ380" s="10"/>
      <c r="VEG380" s="10"/>
      <c r="VEH380" s="10"/>
      <c r="VEO380" s="10"/>
      <c r="VEP380" s="10"/>
      <c r="VEW380" s="10"/>
      <c r="VEX380" s="10"/>
      <c r="VFE380" s="10"/>
      <c r="VFF380" s="10"/>
      <c r="VFM380" s="10"/>
      <c r="VFN380" s="10"/>
      <c r="VFU380" s="10"/>
      <c r="VFV380" s="10"/>
      <c r="VGC380" s="10"/>
      <c r="VGD380" s="10"/>
      <c r="VGK380" s="10"/>
      <c r="VGL380" s="10"/>
      <c r="VGS380" s="10"/>
      <c r="VGT380" s="10"/>
      <c r="VHA380" s="10"/>
      <c r="VHB380" s="10"/>
      <c r="VHI380" s="10"/>
      <c r="VHJ380" s="10"/>
      <c r="VHQ380" s="10"/>
      <c r="VHR380" s="10"/>
      <c r="VHY380" s="10"/>
      <c r="VHZ380" s="10"/>
      <c r="VIG380" s="10"/>
      <c r="VIH380" s="10"/>
      <c r="VIO380" s="10"/>
      <c r="VIP380" s="10"/>
      <c r="VIW380" s="10"/>
      <c r="VIX380" s="10"/>
      <c r="VJE380" s="10"/>
      <c r="VJF380" s="10"/>
      <c r="VJM380" s="10"/>
      <c r="VJN380" s="10"/>
      <c r="VJU380" s="10"/>
      <c r="VJV380" s="10"/>
      <c r="VKC380" s="10"/>
      <c r="VKD380" s="10"/>
      <c r="VKK380" s="10"/>
      <c r="VKL380" s="10"/>
      <c r="VKS380" s="10"/>
      <c r="VKT380" s="10"/>
      <c r="VLA380" s="10"/>
      <c r="VLB380" s="10"/>
      <c r="VLI380" s="10"/>
      <c r="VLJ380" s="10"/>
      <c r="VLQ380" s="10"/>
      <c r="VLR380" s="10"/>
      <c r="VLY380" s="10"/>
      <c r="VLZ380" s="10"/>
      <c r="VMG380" s="10"/>
      <c r="VMH380" s="10"/>
      <c r="VMO380" s="10"/>
      <c r="VMP380" s="10"/>
      <c r="VMW380" s="10"/>
      <c r="VMX380" s="10"/>
      <c r="VNE380" s="10"/>
      <c r="VNF380" s="10"/>
      <c r="VNM380" s="10"/>
      <c r="VNN380" s="10"/>
      <c r="VNU380" s="10"/>
      <c r="VNV380" s="10"/>
      <c r="VOC380" s="10"/>
      <c r="VOD380" s="10"/>
      <c r="VOK380" s="10"/>
      <c r="VOL380" s="10"/>
      <c r="VOS380" s="10"/>
      <c r="VOT380" s="10"/>
      <c r="VPA380" s="10"/>
      <c r="VPB380" s="10"/>
      <c r="VPI380" s="10"/>
      <c r="VPJ380" s="10"/>
      <c r="VPQ380" s="10"/>
      <c r="VPR380" s="10"/>
      <c r="VPY380" s="10"/>
      <c r="VPZ380" s="10"/>
      <c r="VQG380" s="10"/>
      <c r="VQH380" s="10"/>
      <c r="VQO380" s="10"/>
      <c r="VQP380" s="10"/>
      <c r="VQW380" s="10"/>
      <c r="VQX380" s="10"/>
      <c r="VRE380" s="10"/>
      <c r="VRF380" s="10"/>
      <c r="VRM380" s="10"/>
      <c r="VRN380" s="10"/>
      <c r="VRU380" s="10"/>
      <c r="VRV380" s="10"/>
      <c r="VSC380" s="10"/>
      <c r="VSD380" s="10"/>
      <c r="VSK380" s="10"/>
      <c r="VSL380" s="10"/>
      <c r="VSS380" s="10"/>
      <c r="VST380" s="10"/>
      <c r="VTA380" s="10"/>
      <c r="VTB380" s="10"/>
      <c r="VTI380" s="10"/>
      <c r="VTJ380" s="10"/>
      <c r="VTQ380" s="10"/>
      <c r="VTR380" s="10"/>
      <c r="VTY380" s="10"/>
      <c r="VTZ380" s="10"/>
      <c r="VUG380" s="10"/>
      <c r="VUH380" s="10"/>
      <c r="VUO380" s="10"/>
      <c r="VUP380" s="10"/>
      <c r="VUW380" s="10"/>
      <c r="VUX380" s="10"/>
      <c r="VVE380" s="10"/>
      <c r="VVF380" s="10"/>
      <c r="VVM380" s="10"/>
      <c r="VVN380" s="10"/>
      <c r="VVU380" s="10"/>
      <c r="VVV380" s="10"/>
      <c r="VWC380" s="10"/>
      <c r="VWD380" s="10"/>
      <c r="VWK380" s="10"/>
      <c r="VWL380" s="10"/>
      <c r="VWS380" s="10"/>
      <c r="VWT380" s="10"/>
      <c r="VXA380" s="10"/>
      <c r="VXB380" s="10"/>
      <c r="VXI380" s="10"/>
      <c r="VXJ380" s="10"/>
      <c r="VXQ380" s="10"/>
      <c r="VXR380" s="10"/>
      <c r="VXY380" s="10"/>
      <c r="VXZ380" s="10"/>
      <c r="VYG380" s="10"/>
      <c r="VYH380" s="10"/>
      <c r="VYO380" s="10"/>
      <c r="VYP380" s="10"/>
      <c r="VYW380" s="10"/>
      <c r="VYX380" s="10"/>
      <c r="VZE380" s="10"/>
      <c r="VZF380" s="10"/>
      <c r="VZM380" s="10"/>
      <c r="VZN380" s="10"/>
      <c r="VZU380" s="10"/>
      <c r="VZV380" s="10"/>
      <c r="WAC380" s="10"/>
      <c r="WAD380" s="10"/>
      <c r="WAK380" s="10"/>
      <c r="WAL380" s="10"/>
      <c r="WAS380" s="10"/>
      <c r="WAT380" s="10"/>
      <c r="WBA380" s="10"/>
      <c r="WBB380" s="10"/>
      <c r="WBI380" s="10"/>
      <c r="WBJ380" s="10"/>
      <c r="WBQ380" s="10"/>
      <c r="WBR380" s="10"/>
      <c r="WBY380" s="10"/>
      <c r="WBZ380" s="10"/>
      <c r="WCG380" s="10"/>
      <c r="WCH380" s="10"/>
      <c r="WCO380" s="10"/>
      <c r="WCP380" s="10"/>
      <c r="WCW380" s="10"/>
      <c r="WCX380" s="10"/>
      <c r="WDE380" s="10"/>
      <c r="WDF380" s="10"/>
      <c r="WDM380" s="10"/>
      <c r="WDN380" s="10"/>
      <c r="WDU380" s="10"/>
      <c r="WDV380" s="10"/>
      <c r="WEC380" s="10"/>
      <c r="WED380" s="10"/>
      <c r="WEK380" s="10"/>
      <c r="WEL380" s="10"/>
      <c r="WES380" s="10"/>
      <c r="WET380" s="10"/>
      <c r="WFA380" s="10"/>
      <c r="WFB380" s="10"/>
      <c r="WFI380" s="10"/>
      <c r="WFJ380" s="10"/>
      <c r="WFQ380" s="10"/>
      <c r="WFR380" s="10"/>
      <c r="WFY380" s="10"/>
      <c r="WFZ380" s="10"/>
      <c r="WGG380" s="10"/>
      <c r="WGH380" s="10"/>
      <c r="WGO380" s="10"/>
      <c r="WGP380" s="10"/>
      <c r="WGW380" s="10"/>
      <c r="WGX380" s="10"/>
      <c r="WHE380" s="10"/>
      <c r="WHF380" s="10"/>
      <c r="WHM380" s="10"/>
      <c r="WHN380" s="10"/>
      <c r="WHU380" s="10"/>
      <c r="WHV380" s="10"/>
      <c r="WIC380" s="10"/>
      <c r="WID380" s="10"/>
      <c r="WIK380" s="10"/>
      <c r="WIL380" s="10"/>
      <c r="WIS380" s="10"/>
      <c r="WIT380" s="10"/>
      <c r="WJA380" s="10"/>
      <c r="WJB380" s="10"/>
      <c r="WJI380" s="10"/>
      <c r="WJJ380" s="10"/>
      <c r="WJQ380" s="10"/>
      <c r="WJR380" s="10"/>
      <c r="WJY380" s="10"/>
      <c r="WJZ380" s="10"/>
      <c r="WKG380" s="10"/>
      <c r="WKH380" s="10"/>
      <c r="WKO380" s="10"/>
      <c r="WKP380" s="10"/>
      <c r="WKW380" s="10"/>
      <c r="WKX380" s="10"/>
      <c r="WLE380" s="10"/>
      <c r="WLF380" s="10"/>
      <c r="WLM380" s="10"/>
      <c r="WLN380" s="10"/>
      <c r="WLU380" s="10"/>
      <c r="WLV380" s="10"/>
      <c r="WMC380" s="10"/>
      <c r="WMD380" s="10"/>
      <c r="WMK380" s="10"/>
      <c r="WML380" s="10"/>
      <c r="WMS380" s="10"/>
      <c r="WMT380" s="10"/>
      <c r="WNA380" s="10"/>
      <c r="WNB380" s="10"/>
      <c r="WNI380" s="10"/>
      <c r="WNJ380" s="10"/>
      <c r="WNQ380" s="10"/>
      <c r="WNR380" s="10"/>
      <c r="WNY380" s="10"/>
      <c r="WNZ380" s="10"/>
      <c r="WOG380" s="10"/>
      <c r="WOH380" s="10"/>
      <c r="WOO380" s="10"/>
      <c r="WOP380" s="10"/>
      <c r="WOW380" s="10"/>
      <c r="WOX380" s="10"/>
      <c r="WPE380" s="10"/>
      <c r="WPF380" s="10"/>
      <c r="WPM380" s="10"/>
      <c r="WPN380" s="10"/>
      <c r="WPU380" s="10"/>
      <c r="WPV380" s="10"/>
      <c r="WQC380" s="10"/>
      <c r="WQD380" s="10"/>
      <c r="WQK380" s="10"/>
      <c r="WQL380" s="10"/>
      <c r="WQS380" s="10"/>
      <c r="WQT380" s="10"/>
      <c r="WRA380" s="10"/>
      <c r="WRB380" s="10"/>
      <c r="WRI380" s="10"/>
      <c r="WRJ380" s="10"/>
      <c r="WRQ380" s="10"/>
      <c r="WRR380" s="10"/>
      <c r="WRY380" s="10"/>
      <c r="WRZ380" s="10"/>
      <c r="WSG380" s="10"/>
      <c r="WSH380" s="10"/>
      <c r="WSO380" s="10"/>
      <c r="WSP380" s="10"/>
      <c r="WSW380" s="10"/>
      <c r="WSX380" s="10"/>
      <c r="WTE380" s="10"/>
      <c r="WTF380" s="10"/>
      <c r="WTM380" s="10"/>
      <c r="WTN380" s="10"/>
      <c r="WTU380" s="10"/>
      <c r="WTV380" s="10"/>
      <c r="WUC380" s="10"/>
      <c r="WUD380" s="10"/>
      <c r="WUK380" s="10"/>
      <c r="WUL380" s="10"/>
      <c r="WUS380" s="10"/>
      <c r="WUT380" s="10"/>
      <c r="WVA380" s="10"/>
      <c r="WVB380" s="10"/>
      <c r="WVI380" s="10"/>
      <c r="WVJ380" s="10"/>
      <c r="WVQ380" s="10"/>
      <c r="WVR380" s="10"/>
      <c r="WVY380" s="10"/>
      <c r="WVZ380" s="10"/>
      <c r="WWG380" s="10"/>
      <c r="WWH380" s="10"/>
      <c r="WWO380" s="10"/>
      <c r="WWP380" s="10"/>
      <c r="WWW380" s="10"/>
      <c r="WWX380" s="10"/>
      <c r="WXE380" s="10"/>
      <c r="WXF380" s="10"/>
      <c r="WXM380" s="10"/>
      <c r="WXN380" s="10"/>
      <c r="WXU380" s="10"/>
      <c r="WXV380" s="10"/>
      <c r="WYC380" s="10"/>
      <c r="WYD380" s="10"/>
      <c r="WYK380" s="10"/>
      <c r="WYL380" s="10"/>
      <c r="WYS380" s="10"/>
      <c r="WYT380" s="10"/>
      <c r="WZA380" s="10"/>
      <c r="WZB380" s="10"/>
      <c r="WZI380" s="10"/>
      <c r="WZJ380" s="10"/>
      <c r="WZQ380" s="10"/>
      <c r="WZR380" s="10"/>
      <c r="WZY380" s="10"/>
      <c r="WZZ380" s="10"/>
      <c r="XAG380" s="10"/>
      <c r="XAH380" s="10"/>
      <c r="XAO380" s="10"/>
      <c r="XAP380" s="10"/>
      <c r="XAW380" s="10"/>
      <c r="XAX380" s="10"/>
      <c r="XBE380" s="10"/>
      <c r="XBF380" s="10"/>
      <c r="XBM380" s="10"/>
      <c r="XBN380" s="10"/>
      <c r="XBU380" s="10"/>
      <c r="XBV380" s="10"/>
      <c r="XCC380" s="10"/>
      <c r="XCD380" s="10"/>
      <c r="XCK380" s="10"/>
      <c r="XCL380" s="10"/>
      <c r="XCS380" s="10"/>
      <c r="XCT380" s="10"/>
      <c r="XDA380" s="10"/>
      <c r="XDB380" s="10"/>
      <c r="XDI380" s="10"/>
      <c r="XDJ380" s="10"/>
      <c r="XDQ380" s="10"/>
      <c r="XDR380" s="10"/>
      <c r="XDY380" s="10"/>
      <c r="XDZ380" s="10"/>
      <c r="XEG380" s="10"/>
      <c r="XEH380" s="10"/>
      <c r="XEO380" s="10"/>
      <c r="XEP380" s="10"/>
      <c r="XEW380" s="10"/>
      <c r="XEX380" s="10"/>
    </row>
    <row r="381" spans="1:1018 1025:2042 2049:3066 3073:4090 4097:5114 5121:6138 6145:7162 7169:8186 8193:9210 9217:10234 10241:11258 11265:12282 12289:13306 13313:14330 14337:15354 15361:16378">
      <c r="L381" s="10"/>
      <c r="Q381" s="10"/>
      <c r="R381" s="10"/>
      <c r="Y381" s="10"/>
      <c r="Z381" s="10"/>
      <c r="AG381" s="10"/>
      <c r="AH381" s="10"/>
      <c r="AO381" s="10"/>
      <c r="AP381" s="10"/>
      <c r="AW381" s="10"/>
      <c r="AX381" s="10"/>
      <c r="BE381" s="10"/>
      <c r="BF381" s="10"/>
      <c r="BM381" s="10"/>
      <c r="BN381" s="10"/>
      <c r="BU381" s="10"/>
      <c r="BV381" s="10"/>
      <c r="CC381" s="10"/>
      <c r="CD381" s="10"/>
      <c r="CK381" s="10"/>
      <c r="CL381" s="10"/>
      <c r="CS381" s="10"/>
      <c r="CT381" s="10"/>
      <c r="DA381" s="10"/>
      <c r="DB381" s="10"/>
      <c r="DI381" s="10"/>
      <c r="DJ381" s="10"/>
      <c r="DQ381" s="10"/>
      <c r="DR381" s="10"/>
      <c r="DY381" s="10"/>
      <c r="DZ381" s="10"/>
      <c r="EG381" s="10"/>
      <c r="EH381" s="10"/>
      <c r="EO381" s="10"/>
      <c r="EP381" s="10"/>
      <c r="EW381" s="10"/>
      <c r="EX381" s="10"/>
      <c r="FE381" s="10"/>
      <c r="FF381" s="10"/>
      <c r="FM381" s="10"/>
      <c r="FN381" s="10"/>
      <c r="FU381" s="10"/>
      <c r="FV381" s="10"/>
      <c r="GC381" s="10"/>
      <c r="GD381" s="10"/>
      <c r="GK381" s="10"/>
      <c r="GL381" s="10"/>
      <c r="GS381" s="10"/>
      <c r="GT381" s="10"/>
      <c r="HA381" s="10"/>
      <c r="HB381" s="10"/>
      <c r="HI381" s="10"/>
      <c r="HJ381" s="10"/>
      <c r="HQ381" s="10"/>
      <c r="HR381" s="10"/>
      <c r="HY381" s="10"/>
      <c r="HZ381" s="10"/>
      <c r="IG381" s="10"/>
      <c r="IH381" s="10"/>
      <c r="IO381" s="10"/>
      <c r="IP381" s="10"/>
      <c r="IW381" s="10"/>
      <c r="IX381" s="10"/>
      <c r="JE381" s="10"/>
      <c r="JF381" s="10"/>
      <c r="JM381" s="10"/>
      <c r="JN381" s="10"/>
      <c r="JU381" s="10"/>
      <c r="JV381" s="10"/>
      <c r="KC381" s="10"/>
      <c r="KD381" s="10"/>
      <c r="KK381" s="10"/>
      <c r="KL381" s="10"/>
      <c r="KS381" s="10"/>
      <c r="KT381" s="10"/>
      <c r="LA381" s="10"/>
      <c r="LB381" s="10"/>
      <c r="LI381" s="10"/>
      <c r="LJ381" s="10"/>
      <c r="LQ381" s="10"/>
      <c r="LR381" s="10"/>
      <c r="LY381" s="10"/>
      <c r="LZ381" s="10"/>
      <c r="MG381" s="10"/>
      <c r="MH381" s="10"/>
      <c r="MO381" s="10"/>
      <c r="MP381" s="10"/>
      <c r="MW381" s="10"/>
      <c r="MX381" s="10"/>
      <c r="NE381" s="10"/>
      <c r="NF381" s="10"/>
      <c r="NM381" s="10"/>
      <c r="NN381" s="10"/>
      <c r="NU381" s="10"/>
      <c r="NV381" s="10"/>
      <c r="OC381" s="10"/>
      <c r="OD381" s="10"/>
      <c r="OK381" s="10"/>
      <c r="OL381" s="10"/>
      <c r="OS381" s="10"/>
      <c r="OT381" s="10"/>
      <c r="PA381" s="10"/>
      <c r="PB381" s="10"/>
      <c r="PI381" s="10"/>
      <c r="PJ381" s="10"/>
      <c r="PQ381" s="10"/>
      <c r="PR381" s="10"/>
      <c r="PY381" s="10"/>
      <c r="PZ381" s="10"/>
      <c r="QG381" s="10"/>
      <c r="QH381" s="10"/>
      <c r="QO381" s="10"/>
      <c r="QP381" s="10"/>
      <c r="QW381" s="10"/>
      <c r="QX381" s="10"/>
      <c r="RE381" s="10"/>
      <c r="RF381" s="10"/>
      <c r="RM381" s="10"/>
      <c r="RN381" s="10"/>
      <c r="RU381" s="10"/>
      <c r="RV381" s="10"/>
      <c r="SC381" s="10"/>
      <c r="SD381" s="10"/>
      <c r="SK381" s="10"/>
      <c r="SL381" s="10"/>
      <c r="SS381" s="10"/>
      <c r="ST381" s="10"/>
      <c r="TA381" s="10"/>
      <c r="TB381" s="10"/>
      <c r="TI381" s="10"/>
      <c r="TJ381" s="10"/>
      <c r="TQ381" s="10"/>
      <c r="TR381" s="10"/>
      <c r="TY381" s="10"/>
      <c r="TZ381" s="10"/>
      <c r="UG381" s="10"/>
      <c r="UH381" s="10"/>
      <c r="UO381" s="10"/>
      <c r="UP381" s="10"/>
      <c r="UW381" s="10"/>
      <c r="UX381" s="10"/>
      <c r="VE381" s="10"/>
      <c r="VF381" s="10"/>
      <c r="VM381" s="10"/>
      <c r="VN381" s="10"/>
      <c r="VU381" s="10"/>
      <c r="VV381" s="10"/>
      <c r="WC381" s="10"/>
      <c r="WD381" s="10"/>
      <c r="WK381" s="10"/>
      <c r="WL381" s="10"/>
      <c r="WS381" s="10"/>
      <c r="WT381" s="10"/>
      <c r="XA381" s="10"/>
      <c r="XB381" s="10"/>
      <c r="XI381" s="10"/>
      <c r="XJ381" s="10"/>
      <c r="XQ381" s="10"/>
      <c r="XR381" s="10"/>
      <c r="XY381" s="10"/>
      <c r="XZ381" s="10"/>
      <c r="YG381" s="10"/>
      <c r="YH381" s="10"/>
      <c r="YO381" s="10"/>
      <c r="YP381" s="10"/>
      <c r="YW381" s="10"/>
      <c r="YX381" s="10"/>
      <c r="ZE381" s="10"/>
      <c r="ZF381" s="10"/>
      <c r="ZM381" s="10"/>
      <c r="ZN381" s="10"/>
      <c r="ZU381" s="10"/>
      <c r="ZV381" s="10"/>
      <c r="AAC381" s="10"/>
      <c r="AAD381" s="10"/>
      <c r="AAK381" s="10"/>
      <c r="AAL381" s="10"/>
      <c r="AAS381" s="10"/>
      <c r="AAT381" s="10"/>
      <c r="ABA381" s="10"/>
      <c r="ABB381" s="10"/>
      <c r="ABI381" s="10"/>
      <c r="ABJ381" s="10"/>
      <c r="ABQ381" s="10"/>
      <c r="ABR381" s="10"/>
      <c r="ABY381" s="10"/>
      <c r="ABZ381" s="10"/>
      <c r="ACG381" s="10"/>
      <c r="ACH381" s="10"/>
      <c r="ACO381" s="10"/>
      <c r="ACP381" s="10"/>
      <c r="ACW381" s="10"/>
      <c r="ACX381" s="10"/>
      <c r="ADE381" s="10"/>
      <c r="ADF381" s="10"/>
      <c r="ADM381" s="10"/>
      <c r="ADN381" s="10"/>
      <c r="ADU381" s="10"/>
      <c r="ADV381" s="10"/>
      <c r="AEC381" s="10"/>
      <c r="AED381" s="10"/>
      <c r="AEK381" s="10"/>
      <c r="AEL381" s="10"/>
      <c r="AES381" s="10"/>
      <c r="AET381" s="10"/>
      <c r="AFA381" s="10"/>
      <c r="AFB381" s="10"/>
      <c r="AFI381" s="10"/>
      <c r="AFJ381" s="10"/>
      <c r="AFQ381" s="10"/>
      <c r="AFR381" s="10"/>
      <c r="AFY381" s="10"/>
      <c r="AFZ381" s="10"/>
      <c r="AGG381" s="10"/>
      <c r="AGH381" s="10"/>
      <c r="AGO381" s="10"/>
      <c r="AGP381" s="10"/>
      <c r="AGW381" s="10"/>
      <c r="AGX381" s="10"/>
      <c r="AHE381" s="10"/>
      <c r="AHF381" s="10"/>
      <c r="AHM381" s="10"/>
      <c r="AHN381" s="10"/>
      <c r="AHU381" s="10"/>
      <c r="AHV381" s="10"/>
      <c r="AIC381" s="10"/>
      <c r="AID381" s="10"/>
      <c r="AIK381" s="10"/>
      <c r="AIL381" s="10"/>
      <c r="AIS381" s="10"/>
      <c r="AIT381" s="10"/>
      <c r="AJA381" s="10"/>
      <c r="AJB381" s="10"/>
      <c r="AJI381" s="10"/>
      <c r="AJJ381" s="10"/>
      <c r="AJQ381" s="10"/>
      <c r="AJR381" s="10"/>
      <c r="AJY381" s="10"/>
      <c r="AJZ381" s="10"/>
      <c r="AKG381" s="10"/>
      <c r="AKH381" s="10"/>
      <c r="AKO381" s="10"/>
      <c r="AKP381" s="10"/>
      <c r="AKW381" s="10"/>
      <c r="AKX381" s="10"/>
      <c r="ALE381" s="10"/>
      <c r="ALF381" s="10"/>
      <c r="ALM381" s="10"/>
      <c r="ALN381" s="10"/>
      <c r="ALU381" s="10"/>
      <c r="ALV381" s="10"/>
      <c r="AMC381" s="10"/>
      <c r="AMD381" s="10"/>
      <c r="AMK381" s="10"/>
      <c r="AML381" s="10"/>
      <c r="AMS381" s="10"/>
      <c r="AMT381" s="10"/>
      <c r="ANA381" s="10"/>
      <c r="ANB381" s="10"/>
      <c r="ANI381" s="10"/>
      <c r="ANJ381" s="10"/>
      <c r="ANQ381" s="10"/>
      <c r="ANR381" s="10"/>
      <c r="ANY381" s="10"/>
      <c r="ANZ381" s="10"/>
      <c r="AOG381" s="10"/>
      <c r="AOH381" s="10"/>
      <c r="AOO381" s="10"/>
      <c r="AOP381" s="10"/>
      <c r="AOW381" s="10"/>
      <c r="AOX381" s="10"/>
      <c r="APE381" s="10"/>
      <c r="APF381" s="10"/>
      <c r="APM381" s="10"/>
      <c r="APN381" s="10"/>
      <c r="APU381" s="10"/>
      <c r="APV381" s="10"/>
      <c r="AQC381" s="10"/>
      <c r="AQD381" s="10"/>
      <c r="AQK381" s="10"/>
      <c r="AQL381" s="10"/>
      <c r="AQS381" s="10"/>
      <c r="AQT381" s="10"/>
      <c r="ARA381" s="10"/>
      <c r="ARB381" s="10"/>
      <c r="ARI381" s="10"/>
      <c r="ARJ381" s="10"/>
      <c r="ARQ381" s="10"/>
      <c r="ARR381" s="10"/>
      <c r="ARY381" s="10"/>
      <c r="ARZ381" s="10"/>
      <c r="ASG381" s="10"/>
      <c r="ASH381" s="10"/>
      <c r="ASO381" s="10"/>
      <c r="ASP381" s="10"/>
      <c r="ASW381" s="10"/>
      <c r="ASX381" s="10"/>
      <c r="ATE381" s="10"/>
      <c r="ATF381" s="10"/>
      <c r="ATM381" s="10"/>
      <c r="ATN381" s="10"/>
      <c r="ATU381" s="10"/>
      <c r="ATV381" s="10"/>
      <c r="AUC381" s="10"/>
      <c r="AUD381" s="10"/>
      <c r="AUK381" s="10"/>
      <c r="AUL381" s="10"/>
      <c r="AUS381" s="10"/>
      <c r="AUT381" s="10"/>
      <c r="AVA381" s="10"/>
      <c r="AVB381" s="10"/>
      <c r="AVI381" s="10"/>
      <c r="AVJ381" s="10"/>
      <c r="AVQ381" s="10"/>
      <c r="AVR381" s="10"/>
      <c r="AVY381" s="10"/>
      <c r="AVZ381" s="10"/>
      <c r="AWG381" s="10"/>
      <c r="AWH381" s="10"/>
      <c r="AWO381" s="10"/>
      <c r="AWP381" s="10"/>
      <c r="AWW381" s="10"/>
      <c r="AWX381" s="10"/>
      <c r="AXE381" s="10"/>
      <c r="AXF381" s="10"/>
      <c r="AXM381" s="10"/>
      <c r="AXN381" s="10"/>
      <c r="AXU381" s="10"/>
      <c r="AXV381" s="10"/>
      <c r="AYC381" s="10"/>
      <c r="AYD381" s="10"/>
      <c r="AYK381" s="10"/>
      <c r="AYL381" s="10"/>
      <c r="AYS381" s="10"/>
      <c r="AYT381" s="10"/>
      <c r="AZA381" s="10"/>
      <c r="AZB381" s="10"/>
      <c r="AZI381" s="10"/>
      <c r="AZJ381" s="10"/>
      <c r="AZQ381" s="10"/>
      <c r="AZR381" s="10"/>
      <c r="AZY381" s="10"/>
      <c r="AZZ381" s="10"/>
      <c r="BAG381" s="10"/>
      <c r="BAH381" s="10"/>
      <c r="BAO381" s="10"/>
      <c r="BAP381" s="10"/>
      <c r="BAW381" s="10"/>
      <c r="BAX381" s="10"/>
      <c r="BBE381" s="10"/>
      <c r="BBF381" s="10"/>
      <c r="BBM381" s="10"/>
      <c r="BBN381" s="10"/>
      <c r="BBU381" s="10"/>
      <c r="BBV381" s="10"/>
      <c r="BCC381" s="10"/>
      <c r="BCD381" s="10"/>
      <c r="BCK381" s="10"/>
      <c r="BCL381" s="10"/>
      <c r="BCS381" s="10"/>
      <c r="BCT381" s="10"/>
      <c r="BDA381" s="10"/>
      <c r="BDB381" s="10"/>
      <c r="BDI381" s="10"/>
      <c r="BDJ381" s="10"/>
      <c r="BDQ381" s="10"/>
      <c r="BDR381" s="10"/>
      <c r="BDY381" s="10"/>
      <c r="BDZ381" s="10"/>
      <c r="BEG381" s="10"/>
      <c r="BEH381" s="10"/>
      <c r="BEO381" s="10"/>
      <c r="BEP381" s="10"/>
      <c r="BEW381" s="10"/>
      <c r="BEX381" s="10"/>
      <c r="BFE381" s="10"/>
      <c r="BFF381" s="10"/>
      <c r="BFM381" s="10"/>
      <c r="BFN381" s="10"/>
      <c r="BFU381" s="10"/>
      <c r="BFV381" s="10"/>
      <c r="BGC381" s="10"/>
      <c r="BGD381" s="10"/>
      <c r="BGK381" s="10"/>
      <c r="BGL381" s="10"/>
      <c r="BGS381" s="10"/>
      <c r="BGT381" s="10"/>
      <c r="BHA381" s="10"/>
      <c r="BHB381" s="10"/>
      <c r="BHI381" s="10"/>
      <c r="BHJ381" s="10"/>
      <c r="BHQ381" s="10"/>
      <c r="BHR381" s="10"/>
      <c r="BHY381" s="10"/>
      <c r="BHZ381" s="10"/>
      <c r="BIG381" s="10"/>
      <c r="BIH381" s="10"/>
      <c r="BIO381" s="10"/>
      <c r="BIP381" s="10"/>
      <c r="BIW381" s="10"/>
      <c r="BIX381" s="10"/>
      <c r="BJE381" s="10"/>
      <c r="BJF381" s="10"/>
      <c r="BJM381" s="10"/>
      <c r="BJN381" s="10"/>
      <c r="BJU381" s="10"/>
      <c r="BJV381" s="10"/>
      <c r="BKC381" s="10"/>
      <c r="BKD381" s="10"/>
      <c r="BKK381" s="10"/>
      <c r="BKL381" s="10"/>
      <c r="BKS381" s="10"/>
      <c r="BKT381" s="10"/>
      <c r="BLA381" s="10"/>
      <c r="BLB381" s="10"/>
      <c r="BLI381" s="10"/>
      <c r="BLJ381" s="10"/>
      <c r="BLQ381" s="10"/>
      <c r="BLR381" s="10"/>
      <c r="BLY381" s="10"/>
      <c r="BLZ381" s="10"/>
      <c r="BMG381" s="10"/>
      <c r="BMH381" s="10"/>
      <c r="BMO381" s="10"/>
      <c r="BMP381" s="10"/>
      <c r="BMW381" s="10"/>
      <c r="BMX381" s="10"/>
      <c r="BNE381" s="10"/>
      <c r="BNF381" s="10"/>
      <c r="BNM381" s="10"/>
      <c r="BNN381" s="10"/>
      <c r="BNU381" s="10"/>
      <c r="BNV381" s="10"/>
      <c r="BOC381" s="10"/>
      <c r="BOD381" s="10"/>
      <c r="BOK381" s="10"/>
      <c r="BOL381" s="10"/>
      <c r="BOS381" s="10"/>
      <c r="BOT381" s="10"/>
      <c r="BPA381" s="10"/>
      <c r="BPB381" s="10"/>
      <c r="BPI381" s="10"/>
      <c r="BPJ381" s="10"/>
      <c r="BPQ381" s="10"/>
      <c r="BPR381" s="10"/>
      <c r="BPY381" s="10"/>
      <c r="BPZ381" s="10"/>
      <c r="BQG381" s="10"/>
      <c r="BQH381" s="10"/>
      <c r="BQO381" s="10"/>
      <c r="BQP381" s="10"/>
      <c r="BQW381" s="10"/>
      <c r="BQX381" s="10"/>
      <c r="BRE381" s="10"/>
      <c r="BRF381" s="10"/>
      <c r="BRM381" s="10"/>
      <c r="BRN381" s="10"/>
      <c r="BRU381" s="10"/>
      <c r="BRV381" s="10"/>
      <c r="BSC381" s="10"/>
      <c r="BSD381" s="10"/>
      <c r="BSK381" s="10"/>
      <c r="BSL381" s="10"/>
      <c r="BSS381" s="10"/>
      <c r="BST381" s="10"/>
      <c r="BTA381" s="10"/>
      <c r="BTB381" s="10"/>
      <c r="BTI381" s="10"/>
      <c r="BTJ381" s="10"/>
      <c r="BTQ381" s="10"/>
      <c r="BTR381" s="10"/>
      <c r="BTY381" s="10"/>
      <c r="BTZ381" s="10"/>
      <c r="BUG381" s="10"/>
      <c r="BUH381" s="10"/>
      <c r="BUO381" s="10"/>
      <c r="BUP381" s="10"/>
      <c r="BUW381" s="10"/>
      <c r="BUX381" s="10"/>
      <c r="BVE381" s="10"/>
      <c r="BVF381" s="10"/>
      <c r="BVM381" s="10"/>
      <c r="BVN381" s="10"/>
      <c r="BVU381" s="10"/>
      <c r="BVV381" s="10"/>
      <c r="BWC381" s="10"/>
      <c r="BWD381" s="10"/>
      <c r="BWK381" s="10"/>
      <c r="BWL381" s="10"/>
      <c r="BWS381" s="10"/>
      <c r="BWT381" s="10"/>
      <c r="BXA381" s="10"/>
      <c r="BXB381" s="10"/>
      <c r="BXI381" s="10"/>
      <c r="BXJ381" s="10"/>
      <c r="BXQ381" s="10"/>
      <c r="BXR381" s="10"/>
      <c r="BXY381" s="10"/>
      <c r="BXZ381" s="10"/>
      <c r="BYG381" s="10"/>
      <c r="BYH381" s="10"/>
      <c r="BYO381" s="10"/>
      <c r="BYP381" s="10"/>
      <c r="BYW381" s="10"/>
      <c r="BYX381" s="10"/>
      <c r="BZE381" s="10"/>
      <c r="BZF381" s="10"/>
      <c r="BZM381" s="10"/>
      <c r="BZN381" s="10"/>
      <c r="BZU381" s="10"/>
      <c r="BZV381" s="10"/>
      <c r="CAC381" s="10"/>
      <c r="CAD381" s="10"/>
      <c r="CAK381" s="10"/>
      <c r="CAL381" s="10"/>
      <c r="CAS381" s="10"/>
      <c r="CAT381" s="10"/>
      <c r="CBA381" s="10"/>
      <c r="CBB381" s="10"/>
      <c r="CBI381" s="10"/>
      <c r="CBJ381" s="10"/>
      <c r="CBQ381" s="10"/>
      <c r="CBR381" s="10"/>
      <c r="CBY381" s="10"/>
      <c r="CBZ381" s="10"/>
      <c r="CCG381" s="10"/>
      <c r="CCH381" s="10"/>
      <c r="CCO381" s="10"/>
      <c r="CCP381" s="10"/>
      <c r="CCW381" s="10"/>
      <c r="CCX381" s="10"/>
      <c r="CDE381" s="10"/>
      <c r="CDF381" s="10"/>
      <c r="CDM381" s="10"/>
      <c r="CDN381" s="10"/>
      <c r="CDU381" s="10"/>
      <c r="CDV381" s="10"/>
      <c r="CEC381" s="10"/>
      <c r="CED381" s="10"/>
      <c r="CEK381" s="10"/>
      <c r="CEL381" s="10"/>
      <c r="CES381" s="10"/>
      <c r="CET381" s="10"/>
      <c r="CFA381" s="10"/>
      <c r="CFB381" s="10"/>
      <c r="CFI381" s="10"/>
      <c r="CFJ381" s="10"/>
      <c r="CFQ381" s="10"/>
      <c r="CFR381" s="10"/>
      <c r="CFY381" s="10"/>
      <c r="CFZ381" s="10"/>
      <c r="CGG381" s="10"/>
      <c r="CGH381" s="10"/>
      <c r="CGO381" s="10"/>
      <c r="CGP381" s="10"/>
      <c r="CGW381" s="10"/>
      <c r="CGX381" s="10"/>
      <c r="CHE381" s="10"/>
      <c r="CHF381" s="10"/>
      <c r="CHM381" s="10"/>
      <c r="CHN381" s="10"/>
      <c r="CHU381" s="10"/>
      <c r="CHV381" s="10"/>
      <c r="CIC381" s="10"/>
      <c r="CID381" s="10"/>
      <c r="CIK381" s="10"/>
      <c r="CIL381" s="10"/>
      <c r="CIS381" s="10"/>
      <c r="CIT381" s="10"/>
      <c r="CJA381" s="10"/>
      <c r="CJB381" s="10"/>
      <c r="CJI381" s="10"/>
      <c r="CJJ381" s="10"/>
      <c r="CJQ381" s="10"/>
      <c r="CJR381" s="10"/>
      <c r="CJY381" s="10"/>
      <c r="CJZ381" s="10"/>
      <c r="CKG381" s="10"/>
      <c r="CKH381" s="10"/>
      <c r="CKO381" s="10"/>
      <c r="CKP381" s="10"/>
      <c r="CKW381" s="10"/>
      <c r="CKX381" s="10"/>
      <c r="CLE381" s="10"/>
      <c r="CLF381" s="10"/>
      <c r="CLM381" s="10"/>
      <c r="CLN381" s="10"/>
      <c r="CLU381" s="10"/>
      <c r="CLV381" s="10"/>
      <c r="CMC381" s="10"/>
      <c r="CMD381" s="10"/>
      <c r="CMK381" s="10"/>
      <c r="CML381" s="10"/>
      <c r="CMS381" s="10"/>
      <c r="CMT381" s="10"/>
      <c r="CNA381" s="10"/>
      <c r="CNB381" s="10"/>
      <c r="CNI381" s="10"/>
      <c r="CNJ381" s="10"/>
      <c r="CNQ381" s="10"/>
      <c r="CNR381" s="10"/>
      <c r="CNY381" s="10"/>
      <c r="CNZ381" s="10"/>
      <c r="COG381" s="10"/>
      <c r="COH381" s="10"/>
      <c r="COO381" s="10"/>
      <c r="COP381" s="10"/>
      <c r="COW381" s="10"/>
      <c r="COX381" s="10"/>
      <c r="CPE381" s="10"/>
      <c r="CPF381" s="10"/>
      <c r="CPM381" s="10"/>
      <c r="CPN381" s="10"/>
      <c r="CPU381" s="10"/>
      <c r="CPV381" s="10"/>
      <c r="CQC381" s="10"/>
      <c r="CQD381" s="10"/>
      <c r="CQK381" s="10"/>
      <c r="CQL381" s="10"/>
      <c r="CQS381" s="10"/>
      <c r="CQT381" s="10"/>
      <c r="CRA381" s="10"/>
      <c r="CRB381" s="10"/>
      <c r="CRI381" s="10"/>
      <c r="CRJ381" s="10"/>
      <c r="CRQ381" s="10"/>
      <c r="CRR381" s="10"/>
      <c r="CRY381" s="10"/>
      <c r="CRZ381" s="10"/>
      <c r="CSG381" s="10"/>
      <c r="CSH381" s="10"/>
      <c r="CSO381" s="10"/>
      <c r="CSP381" s="10"/>
      <c r="CSW381" s="10"/>
      <c r="CSX381" s="10"/>
      <c r="CTE381" s="10"/>
      <c r="CTF381" s="10"/>
      <c r="CTM381" s="10"/>
      <c r="CTN381" s="10"/>
      <c r="CTU381" s="10"/>
      <c r="CTV381" s="10"/>
      <c r="CUC381" s="10"/>
      <c r="CUD381" s="10"/>
      <c r="CUK381" s="10"/>
      <c r="CUL381" s="10"/>
      <c r="CUS381" s="10"/>
      <c r="CUT381" s="10"/>
      <c r="CVA381" s="10"/>
      <c r="CVB381" s="10"/>
      <c r="CVI381" s="10"/>
      <c r="CVJ381" s="10"/>
      <c r="CVQ381" s="10"/>
      <c r="CVR381" s="10"/>
      <c r="CVY381" s="10"/>
      <c r="CVZ381" s="10"/>
      <c r="CWG381" s="10"/>
      <c r="CWH381" s="10"/>
      <c r="CWO381" s="10"/>
      <c r="CWP381" s="10"/>
      <c r="CWW381" s="10"/>
      <c r="CWX381" s="10"/>
      <c r="CXE381" s="10"/>
      <c r="CXF381" s="10"/>
      <c r="CXM381" s="10"/>
      <c r="CXN381" s="10"/>
      <c r="CXU381" s="10"/>
      <c r="CXV381" s="10"/>
      <c r="CYC381" s="10"/>
      <c r="CYD381" s="10"/>
      <c r="CYK381" s="10"/>
      <c r="CYL381" s="10"/>
      <c r="CYS381" s="10"/>
      <c r="CYT381" s="10"/>
      <c r="CZA381" s="10"/>
      <c r="CZB381" s="10"/>
      <c r="CZI381" s="10"/>
      <c r="CZJ381" s="10"/>
      <c r="CZQ381" s="10"/>
      <c r="CZR381" s="10"/>
      <c r="CZY381" s="10"/>
      <c r="CZZ381" s="10"/>
      <c r="DAG381" s="10"/>
      <c r="DAH381" s="10"/>
      <c r="DAO381" s="10"/>
      <c r="DAP381" s="10"/>
      <c r="DAW381" s="10"/>
      <c r="DAX381" s="10"/>
      <c r="DBE381" s="10"/>
      <c r="DBF381" s="10"/>
      <c r="DBM381" s="10"/>
      <c r="DBN381" s="10"/>
      <c r="DBU381" s="10"/>
      <c r="DBV381" s="10"/>
      <c r="DCC381" s="10"/>
      <c r="DCD381" s="10"/>
      <c r="DCK381" s="10"/>
      <c r="DCL381" s="10"/>
      <c r="DCS381" s="10"/>
      <c r="DCT381" s="10"/>
      <c r="DDA381" s="10"/>
      <c r="DDB381" s="10"/>
      <c r="DDI381" s="10"/>
      <c r="DDJ381" s="10"/>
      <c r="DDQ381" s="10"/>
      <c r="DDR381" s="10"/>
      <c r="DDY381" s="10"/>
      <c r="DDZ381" s="10"/>
      <c r="DEG381" s="10"/>
      <c r="DEH381" s="10"/>
      <c r="DEO381" s="10"/>
      <c r="DEP381" s="10"/>
      <c r="DEW381" s="10"/>
      <c r="DEX381" s="10"/>
      <c r="DFE381" s="10"/>
      <c r="DFF381" s="10"/>
      <c r="DFM381" s="10"/>
      <c r="DFN381" s="10"/>
      <c r="DFU381" s="10"/>
      <c r="DFV381" s="10"/>
      <c r="DGC381" s="10"/>
      <c r="DGD381" s="10"/>
      <c r="DGK381" s="10"/>
      <c r="DGL381" s="10"/>
      <c r="DGS381" s="10"/>
      <c r="DGT381" s="10"/>
      <c r="DHA381" s="10"/>
      <c r="DHB381" s="10"/>
      <c r="DHI381" s="10"/>
      <c r="DHJ381" s="10"/>
      <c r="DHQ381" s="10"/>
      <c r="DHR381" s="10"/>
      <c r="DHY381" s="10"/>
      <c r="DHZ381" s="10"/>
      <c r="DIG381" s="10"/>
      <c r="DIH381" s="10"/>
      <c r="DIO381" s="10"/>
      <c r="DIP381" s="10"/>
      <c r="DIW381" s="10"/>
      <c r="DIX381" s="10"/>
      <c r="DJE381" s="10"/>
      <c r="DJF381" s="10"/>
      <c r="DJM381" s="10"/>
      <c r="DJN381" s="10"/>
      <c r="DJU381" s="10"/>
      <c r="DJV381" s="10"/>
      <c r="DKC381" s="10"/>
      <c r="DKD381" s="10"/>
      <c r="DKK381" s="10"/>
      <c r="DKL381" s="10"/>
      <c r="DKS381" s="10"/>
      <c r="DKT381" s="10"/>
      <c r="DLA381" s="10"/>
      <c r="DLB381" s="10"/>
      <c r="DLI381" s="10"/>
      <c r="DLJ381" s="10"/>
      <c r="DLQ381" s="10"/>
      <c r="DLR381" s="10"/>
      <c r="DLY381" s="10"/>
      <c r="DLZ381" s="10"/>
      <c r="DMG381" s="10"/>
      <c r="DMH381" s="10"/>
      <c r="DMO381" s="10"/>
      <c r="DMP381" s="10"/>
      <c r="DMW381" s="10"/>
      <c r="DMX381" s="10"/>
      <c r="DNE381" s="10"/>
      <c r="DNF381" s="10"/>
      <c r="DNM381" s="10"/>
      <c r="DNN381" s="10"/>
      <c r="DNU381" s="10"/>
      <c r="DNV381" s="10"/>
      <c r="DOC381" s="10"/>
      <c r="DOD381" s="10"/>
      <c r="DOK381" s="10"/>
      <c r="DOL381" s="10"/>
      <c r="DOS381" s="10"/>
      <c r="DOT381" s="10"/>
      <c r="DPA381" s="10"/>
      <c r="DPB381" s="10"/>
      <c r="DPI381" s="10"/>
      <c r="DPJ381" s="10"/>
      <c r="DPQ381" s="10"/>
      <c r="DPR381" s="10"/>
      <c r="DPY381" s="10"/>
      <c r="DPZ381" s="10"/>
      <c r="DQG381" s="10"/>
      <c r="DQH381" s="10"/>
      <c r="DQO381" s="10"/>
      <c r="DQP381" s="10"/>
      <c r="DQW381" s="10"/>
      <c r="DQX381" s="10"/>
      <c r="DRE381" s="10"/>
      <c r="DRF381" s="10"/>
      <c r="DRM381" s="10"/>
      <c r="DRN381" s="10"/>
      <c r="DRU381" s="10"/>
      <c r="DRV381" s="10"/>
      <c r="DSC381" s="10"/>
      <c r="DSD381" s="10"/>
      <c r="DSK381" s="10"/>
      <c r="DSL381" s="10"/>
      <c r="DSS381" s="10"/>
      <c r="DST381" s="10"/>
      <c r="DTA381" s="10"/>
      <c r="DTB381" s="10"/>
      <c r="DTI381" s="10"/>
      <c r="DTJ381" s="10"/>
      <c r="DTQ381" s="10"/>
      <c r="DTR381" s="10"/>
      <c r="DTY381" s="10"/>
      <c r="DTZ381" s="10"/>
      <c r="DUG381" s="10"/>
      <c r="DUH381" s="10"/>
      <c r="DUO381" s="10"/>
      <c r="DUP381" s="10"/>
      <c r="DUW381" s="10"/>
      <c r="DUX381" s="10"/>
      <c r="DVE381" s="10"/>
      <c r="DVF381" s="10"/>
      <c r="DVM381" s="10"/>
      <c r="DVN381" s="10"/>
      <c r="DVU381" s="10"/>
      <c r="DVV381" s="10"/>
      <c r="DWC381" s="10"/>
      <c r="DWD381" s="10"/>
      <c r="DWK381" s="10"/>
      <c r="DWL381" s="10"/>
      <c r="DWS381" s="10"/>
      <c r="DWT381" s="10"/>
      <c r="DXA381" s="10"/>
      <c r="DXB381" s="10"/>
      <c r="DXI381" s="10"/>
      <c r="DXJ381" s="10"/>
      <c r="DXQ381" s="10"/>
      <c r="DXR381" s="10"/>
      <c r="DXY381" s="10"/>
      <c r="DXZ381" s="10"/>
      <c r="DYG381" s="10"/>
      <c r="DYH381" s="10"/>
      <c r="DYO381" s="10"/>
      <c r="DYP381" s="10"/>
      <c r="DYW381" s="10"/>
      <c r="DYX381" s="10"/>
      <c r="DZE381" s="10"/>
      <c r="DZF381" s="10"/>
      <c r="DZM381" s="10"/>
      <c r="DZN381" s="10"/>
      <c r="DZU381" s="10"/>
      <c r="DZV381" s="10"/>
      <c r="EAC381" s="10"/>
      <c r="EAD381" s="10"/>
      <c r="EAK381" s="10"/>
      <c r="EAL381" s="10"/>
      <c r="EAS381" s="10"/>
      <c r="EAT381" s="10"/>
      <c r="EBA381" s="10"/>
      <c r="EBB381" s="10"/>
      <c r="EBI381" s="10"/>
      <c r="EBJ381" s="10"/>
      <c r="EBQ381" s="10"/>
      <c r="EBR381" s="10"/>
      <c r="EBY381" s="10"/>
      <c r="EBZ381" s="10"/>
      <c r="ECG381" s="10"/>
      <c r="ECH381" s="10"/>
      <c r="ECO381" s="10"/>
      <c r="ECP381" s="10"/>
      <c r="ECW381" s="10"/>
      <c r="ECX381" s="10"/>
      <c r="EDE381" s="10"/>
      <c r="EDF381" s="10"/>
      <c r="EDM381" s="10"/>
      <c r="EDN381" s="10"/>
      <c r="EDU381" s="10"/>
      <c r="EDV381" s="10"/>
      <c r="EEC381" s="10"/>
      <c r="EED381" s="10"/>
      <c r="EEK381" s="10"/>
      <c r="EEL381" s="10"/>
      <c r="EES381" s="10"/>
      <c r="EET381" s="10"/>
      <c r="EFA381" s="10"/>
      <c r="EFB381" s="10"/>
      <c r="EFI381" s="10"/>
      <c r="EFJ381" s="10"/>
      <c r="EFQ381" s="10"/>
      <c r="EFR381" s="10"/>
      <c r="EFY381" s="10"/>
      <c r="EFZ381" s="10"/>
      <c r="EGG381" s="10"/>
      <c r="EGH381" s="10"/>
      <c r="EGO381" s="10"/>
      <c r="EGP381" s="10"/>
      <c r="EGW381" s="10"/>
      <c r="EGX381" s="10"/>
      <c r="EHE381" s="10"/>
      <c r="EHF381" s="10"/>
      <c r="EHM381" s="10"/>
      <c r="EHN381" s="10"/>
      <c r="EHU381" s="10"/>
      <c r="EHV381" s="10"/>
      <c r="EIC381" s="10"/>
      <c r="EID381" s="10"/>
      <c r="EIK381" s="10"/>
      <c r="EIL381" s="10"/>
      <c r="EIS381" s="10"/>
      <c r="EIT381" s="10"/>
      <c r="EJA381" s="10"/>
      <c r="EJB381" s="10"/>
      <c r="EJI381" s="10"/>
      <c r="EJJ381" s="10"/>
      <c r="EJQ381" s="10"/>
      <c r="EJR381" s="10"/>
      <c r="EJY381" s="10"/>
      <c r="EJZ381" s="10"/>
      <c r="EKG381" s="10"/>
      <c r="EKH381" s="10"/>
      <c r="EKO381" s="10"/>
      <c r="EKP381" s="10"/>
      <c r="EKW381" s="10"/>
      <c r="EKX381" s="10"/>
      <c r="ELE381" s="10"/>
      <c r="ELF381" s="10"/>
      <c r="ELM381" s="10"/>
      <c r="ELN381" s="10"/>
      <c r="ELU381" s="10"/>
      <c r="ELV381" s="10"/>
      <c r="EMC381" s="10"/>
      <c r="EMD381" s="10"/>
      <c r="EMK381" s="10"/>
      <c r="EML381" s="10"/>
      <c r="EMS381" s="10"/>
      <c r="EMT381" s="10"/>
      <c r="ENA381" s="10"/>
      <c r="ENB381" s="10"/>
      <c r="ENI381" s="10"/>
      <c r="ENJ381" s="10"/>
      <c r="ENQ381" s="10"/>
      <c r="ENR381" s="10"/>
      <c r="ENY381" s="10"/>
      <c r="ENZ381" s="10"/>
      <c r="EOG381" s="10"/>
      <c r="EOH381" s="10"/>
      <c r="EOO381" s="10"/>
      <c r="EOP381" s="10"/>
      <c r="EOW381" s="10"/>
      <c r="EOX381" s="10"/>
      <c r="EPE381" s="10"/>
      <c r="EPF381" s="10"/>
      <c r="EPM381" s="10"/>
      <c r="EPN381" s="10"/>
      <c r="EPU381" s="10"/>
      <c r="EPV381" s="10"/>
      <c r="EQC381" s="10"/>
      <c r="EQD381" s="10"/>
      <c r="EQK381" s="10"/>
      <c r="EQL381" s="10"/>
      <c r="EQS381" s="10"/>
      <c r="EQT381" s="10"/>
      <c r="ERA381" s="10"/>
      <c r="ERB381" s="10"/>
      <c r="ERI381" s="10"/>
      <c r="ERJ381" s="10"/>
      <c r="ERQ381" s="10"/>
      <c r="ERR381" s="10"/>
      <c r="ERY381" s="10"/>
      <c r="ERZ381" s="10"/>
      <c r="ESG381" s="10"/>
      <c r="ESH381" s="10"/>
      <c r="ESO381" s="10"/>
      <c r="ESP381" s="10"/>
      <c r="ESW381" s="10"/>
      <c r="ESX381" s="10"/>
      <c r="ETE381" s="10"/>
      <c r="ETF381" s="10"/>
      <c r="ETM381" s="10"/>
      <c r="ETN381" s="10"/>
      <c r="ETU381" s="10"/>
      <c r="ETV381" s="10"/>
      <c r="EUC381" s="10"/>
      <c r="EUD381" s="10"/>
      <c r="EUK381" s="10"/>
      <c r="EUL381" s="10"/>
      <c r="EUS381" s="10"/>
      <c r="EUT381" s="10"/>
      <c r="EVA381" s="10"/>
      <c r="EVB381" s="10"/>
      <c r="EVI381" s="10"/>
      <c r="EVJ381" s="10"/>
      <c r="EVQ381" s="10"/>
      <c r="EVR381" s="10"/>
      <c r="EVY381" s="10"/>
      <c r="EVZ381" s="10"/>
      <c r="EWG381" s="10"/>
      <c r="EWH381" s="10"/>
      <c r="EWO381" s="10"/>
      <c r="EWP381" s="10"/>
      <c r="EWW381" s="10"/>
      <c r="EWX381" s="10"/>
      <c r="EXE381" s="10"/>
      <c r="EXF381" s="10"/>
      <c r="EXM381" s="10"/>
      <c r="EXN381" s="10"/>
      <c r="EXU381" s="10"/>
      <c r="EXV381" s="10"/>
      <c r="EYC381" s="10"/>
      <c r="EYD381" s="10"/>
      <c r="EYK381" s="10"/>
      <c r="EYL381" s="10"/>
      <c r="EYS381" s="10"/>
      <c r="EYT381" s="10"/>
      <c r="EZA381" s="10"/>
      <c r="EZB381" s="10"/>
      <c r="EZI381" s="10"/>
      <c r="EZJ381" s="10"/>
      <c r="EZQ381" s="10"/>
      <c r="EZR381" s="10"/>
      <c r="EZY381" s="10"/>
      <c r="EZZ381" s="10"/>
      <c r="FAG381" s="10"/>
      <c r="FAH381" s="10"/>
      <c r="FAO381" s="10"/>
      <c r="FAP381" s="10"/>
      <c r="FAW381" s="10"/>
      <c r="FAX381" s="10"/>
      <c r="FBE381" s="10"/>
      <c r="FBF381" s="10"/>
      <c r="FBM381" s="10"/>
      <c r="FBN381" s="10"/>
      <c r="FBU381" s="10"/>
      <c r="FBV381" s="10"/>
      <c r="FCC381" s="10"/>
      <c r="FCD381" s="10"/>
      <c r="FCK381" s="10"/>
      <c r="FCL381" s="10"/>
      <c r="FCS381" s="10"/>
      <c r="FCT381" s="10"/>
      <c r="FDA381" s="10"/>
      <c r="FDB381" s="10"/>
      <c r="FDI381" s="10"/>
      <c r="FDJ381" s="10"/>
      <c r="FDQ381" s="10"/>
      <c r="FDR381" s="10"/>
      <c r="FDY381" s="10"/>
      <c r="FDZ381" s="10"/>
      <c r="FEG381" s="10"/>
      <c r="FEH381" s="10"/>
      <c r="FEO381" s="10"/>
      <c r="FEP381" s="10"/>
      <c r="FEW381" s="10"/>
      <c r="FEX381" s="10"/>
      <c r="FFE381" s="10"/>
      <c r="FFF381" s="10"/>
      <c r="FFM381" s="10"/>
      <c r="FFN381" s="10"/>
      <c r="FFU381" s="10"/>
      <c r="FFV381" s="10"/>
      <c r="FGC381" s="10"/>
      <c r="FGD381" s="10"/>
      <c r="FGK381" s="10"/>
      <c r="FGL381" s="10"/>
      <c r="FGS381" s="10"/>
      <c r="FGT381" s="10"/>
      <c r="FHA381" s="10"/>
      <c r="FHB381" s="10"/>
      <c r="FHI381" s="10"/>
      <c r="FHJ381" s="10"/>
      <c r="FHQ381" s="10"/>
      <c r="FHR381" s="10"/>
      <c r="FHY381" s="10"/>
      <c r="FHZ381" s="10"/>
      <c r="FIG381" s="10"/>
      <c r="FIH381" s="10"/>
      <c r="FIO381" s="10"/>
      <c r="FIP381" s="10"/>
      <c r="FIW381" s="10"/>
      <c r="FIX381" s="10"/>
      <c r="FJE381" s="10"/>
      <c r="FJF381" s="10"/>
      <c r="FJM381" s="10"/>
      <c r="FJN381" s="10"/>
      <c r="FJU381" s="10"/>
      <c r="FJV381" s="10"/>
      <c r="FKC381" s="10"/>
      <c r="FKD381" s="10"/>
      <c r="FKK381" s="10"/>
      <c r="FKL381" s="10"/>
      <c r="FKS381" s="10"/>
      <c r="FKT381" s="10"/>
      <c r="FLA381" s="10"/>
      <c r="FLB381" s="10"/>
      <c r="FLI381" s="10"/>
      <c r="FLJ381" s="10"/>
      <c r="FLQ381" s="10"/>
      <c r="FLR381" s="10"/>
      <c r="FLY381" s="10"/>
      <c r="FLZ381" s="10"/>
      <c r="FMG381" s="10"/>
      <c r="FMH381" s="10"/>
      <c r="FMO381" s="10"/>
      <c r="FMP381" s="10"/>
      <c r="FMW381" s="10"/>
      <c r="FMX381" s="10"/>
      <c r="FNE381" s="10"/>
      <c r="FNF381" s="10"/>
      <c r="FNM381" s="10"/>
      <c r="FNN381" s="10"/>
      <c r="FNU381" s="10"/>
      <c r="FNV381" s="10"/>
      <c r="FOC381" s="10"/>
      <c r="FOD381" s="10"/>
      <c r="FOK381" s="10"/>
      <c r="FOL381" s="10"/>
      <c r="FOS381" s="10"/>
      <c r="FOT381" s="10"/>
      <c r="FPA381" s="10"/>
      <c r="FPB381" s="10"/>
      <c r="FPI381" s="10"/>
      <c r="FPJ381" s="10"/>
      <c r="FPQ381" s="10"/>
      <c r="FPR381" s="10"/>
      <c r="FPY381" s="10"/>
      <c r="FPZ381" s="10"/>
      <c r="FQG381" s="10"/>
      <c r="FQH381" s="10"/>
      <c r="FQO381" s="10"/>
      <c r="FQP381" s="10"/>
      <c r="FQW381" s="10"/>
      <c r="FQX381" s="10"/>
      <c r="FRE381" s="10"/>
      <c r="FRF381" s="10"/>
      <c r="FRM381" s="10"/>
      <c r="FRN381" s="10"/>
      <c r="FRU381" s="10"/>
      <c r="FRV381" s="10"/>
      <c r="FSC381" s="10"/>
      <c r="FSD381" s="10"/>
      <c r="FSK381" s="10"/>
      <c r="FSL381" s="10"/>
      <c r="FSS381" s="10"/>
      <c r="FST381" s="10"/>
      <c r="FTA381" s="10"/>
      <c r="FTB381" s="10"/>
      <c r="FTI381" s="10"/>
      <c r="FTJ381" s="10"/>
      <c r="FTQ381" s="10"/>
      <c r="FTR381" s="10"/>
      <c r="FTY381" s="10"/>
      <c r="FTZ381" s="10"/>
      <c r="FUG381" s="10"/>
      <c r="FUH381" s="10"/>
      <c r="FUO381" s="10"/>
      <c r="FUP381" s="10"/>
      <c r="FUW381" s="10"/>
      <c r="FUX381" s="10"/>
      <c r="FVE381" s="10"/>
      <c r="FVF381" s="10"/>
      <c r="FVM381" s="10"/>
      <c r="FVN381" s="10"/>
      <c r="FVU381" s="10"/>
      <c r="FVV381" s="10"/>
      <c r="FWC381" s="10"/>
      <c r="FWD381" s="10"/>
      <c r="FWK381" s="10"/>
      <c r="FWL381" s="10"/>
      <c r="FWS381" s="10"/>
      <c r="FWT381" s="10"/>
      <c r="FXA381" s="10"/>
      <c r="FXB381" s="10"/>
      <c r="FXI381" s="10"/>
      <c r="FXJ381" s="10"/>
      <c r="FXQ381" s="10"/>
      <c r="FXR381" s="10"/>
      <c r="FXY381" s="10"/>
      <c r="FXZ381" s="10"/>
      <c r="FYG381" s="10"/>
      <c r="FYH381" s="10"/>
      <c r="FYO381" s="10"/>
      <c r="FYP381" s="10"/>
      <c r="FYW381" s="10"/>
      <c r="FYX381" s="10"/>
      <c r="FZE381" s="10"/>
      <c r="FZF381" s="10"/>
      <c r="FZM381" s="10"/>
      <c r="FZN381" s="10"/>
      <c r="FZU381" s="10"/>
      <c r="FZV381" s="10"/>
      <c r="GAC381" s="10"/>
      <c r="GAD381" s="10"/>
      <c r="GAK381" s="10"/>
      <c r="GAL381" s="10"/>
      <c r="GAS381" s="10"/>
      <c r="GAT381" s="10"/>
      <c r="GBA381" s="10"/>
      <c r="GBB381" s="10"/>
      <c r="GBI381" s="10"/>
      <c r="GBJ381" s="10"/>
      <c r="GBQ381" s="10"/>
      <c r="GBR381" s="10"/>
      <c r="GBY381" s="10"/>
      <c r="GBZ381" s="10"/>
      <c r="GCG381" s="10"/>
      <c r="GCH381" s="10"/>
      <c r="GCO381" s="10"/>
      <c r="GCP381" s="10"/>
      <c r="GCW381" s="10"/>
      <c r="GCX381" s="10"/>
      <c r="GDE381" s="10"/>
      <c r="GDF381" s="10"/>
      <c r="GDM381" s="10"/>
      <c r="GDN381" s="10"/>
      <c r="GDU381" s="10"/>
      <c r="GDV381" s="10"/>
      <c r="GEC381" s="10"/>
      <c r="GED381" s="10"/>
      <c r="GEK381" s="10"/>
      <c r="GEL381" s="10"/>
      <c r="GES381" s="10"/>
      <c r="GET381" s="10"/>
      <c r="GFA381" s="10"/>
      <c r="GFB381" s="10"/>
      <c r="GFI381" s="10"/>
      <c r="GFJ381" s="10"/>
      <c r="GFQ381" s="10"/>
      <c r="GFR381" s="10"/>
      <c r="GFY381" s="10"/>
      <c r="GFZ381" s="10"/>
      <c r="GGG381" s="10"/>
      <c r="GGH381" s="10"/>
      <c r="GGO381" s="10"/>
      <c r="GGP381" s="10"/>
      <c r="GGW381" s="10"/>
      <c r="GGX381" s="10"/>
      <c r="GHE381" s="10"/>
      <c r="GHF381" s="10"/>
      <c r="GHM381" s="10"/>
      <c r="GHN381" s="10"/>
      <c r="GHU381" s="10"/>
      <c r="GHV381" s="10"/>
      <c r="GIC381" s="10"/>
      <c r="GID381" s="10"/>
      <c r="GIK381" s="10"/>
      <c r="GIL381" s="10"/>
      <c r="GIS381" s="10"/>
      <c r="GIT381" s="10"/>
      <c r="GJA381" s="10"/>
      <c r="GJB381" s="10"/>
      <c r="GJI381" s="10"/>
      <c r="GJJ381" s="10"/>
      <c r="GJQ381" s="10"/>
      <c r="GJR381" s="10"/>
      <c r="GJY381" s="10"/>
      <c r="GJZ381" s="10"/>
      <c r="GKG381" s="10"/>
      <c r="GKH381" s="10"/>
      <c r="GKO381" s="10"/>
      <c r="GKP381" s="10"/>
      <c r="GKW381" s="10"/>
      <c r="GKX381" s="10"/>
      <c r="GLE381" s="10"/>
      <c r="GLF381" s="10"/>
      <c r="GLM381" s="10"/>
      <c r="GLN381" s="10"/>
      <c r="GLU381" s="10"/>
      <c r="GLV381" s="10"/>
      <c r="GMC381" s="10"/>
      <c r="GMD381" s="10"/>
      <c r="GMK381" s="10"/>
      <c r="GML381" s="10"/>
      <c r="GMS381" s="10"/>
      <c r="GMT381" s="10"/>
      <c r="GNA381" s="10"/>
      <c r="GNB381" s="10"/>
      <c r="GNI381" s="10"/>
      <c r="GNJ381" s="10"/>
      <c r="GNQ381" s="10"/>
      <c r="GNR381" s="10"/>
      <c r="GNY381" s="10"/>
      <c r="GNZ381" s="10"/>
      <c r="GOG381" s="10"/>
      <c r="GOH381" s="10"/>
      <c r="GOO381" s="10"/>
      <c r="GOP381" s="10"/>
      <c r="GOW381" s="10"/>
      <c r="GOX381" s="10"/>
      <c r="GPE381" s="10"/>
      <c r="GPF381" s="10"/>
      <c r="GPM381" s="10"/>
      <c r="GPN381" s="10"/>
      <c r="GPU381" s="10"/>
      <c r="GPV381" s="10"/>
      <c r="GQC381" s="10"/>
      <c r="GQD381" s="10"/>
      <c r="GQK381" s="10"/>
      <c r="GQL381" s="10"/>
      <c r="GQS381" s="10"/>
      <c r="GQT381" s="10"/>
      <c r="GRA381" s="10"/>
      <c r="GRB381" s="10"/>
      <c r="GRI381" s="10"/>
      <c r="GRJ381" s="10"/>
      <c r="GRQ381" s="10"/>
      <c r="GRR381" s="10"/>
      <c r="GRY381" s="10"/>
      <c r="GRZ381" s="10"/>
      <c r="GSG381" s="10"/>
      <c r="GSH381" s="10"/>
      <c r="GSO381" s="10"/>
      <c r="GSP381" s="10"/>
      <c r="GSW381" s="10"/>
      <c r="GSX381" s="10"/>
      <c r="GTE381" s="10"/>
      <c r="GTF381" s="10"/>
      <c r="GTM381" s="10"/>
      <c r="GTN381" s="10"/>
      <c r="GTU381" s="10"/>
      <c r="GTV381" s="10"/>
      <c r="GUC381" s="10"/>
      <c r="GUD381" s="10"/>
      <c r="GUK381" s="10"/>
      <c r="GUL381" s="10"/>
      <c r="GUS381" s="10"/>
      <c r="GUT381" s="10"/>
      <c r="GVA381" s="10"/>
      <c r="GVB381" s="10"/>
      <c r="GVI381" s="10"/>
      <c r="GVJ381" s="10"/>
      <c r="GVQ381" s="10"/>
      <c r="GVR381" s="10"/>
      <c r="GVY381" s="10"/>
      <c r="GVZ381" s="10"/>
      <c r="GWG381" s="10"/>
      <c r="GWH381" s="10"/>
      <c r="GWO381" s="10"/>
      <c r="GWP381" s="10"/>
      <c r="GWW381" s="10"/>
      <c r="GWX381" s="10"/>
      <c r="GXE381" s="10"/>
      <c r="GXF381" s="10"/>
      <c r="GXM381" s="10"/>
      <c r="GXN381" s="10"/>
      <c r="GXU381" s="10"/>
      <c r="GXV381" s="10"/>
      <c r="GYC381" s="10"/>
      <c r="GYD381" s="10"/>
      <c r="GYK381" s="10"/>
      <c r="GYL381" s="10"/>
      <c r="GYS381" s="10"/>
      <c r="GYT381" s="10"/>
      <c r="GZA381" s="10"/>
      <c r="GZB381" s="10"/>
      <c r="GZI381" s="10"/>
      <c r="GZJ381" s="10"/>
      <c r="GZQ381" s="10"/>
      <c r="GZR381" s="10"/>
      <c r="GZY381" s="10"/>
      <c r="GZZ381" s="10"/>
      <c r="HAG381" s="10"/>
      <c r="HAH381" s="10"/>
      <c r="HAO381" s="10"/>
      <c r="HAP381" s="10"/>
      <c r="HAW381" s="10"/>
      <c r="HAX381" s="10"/>
      <c r="HBE381" s="10"/>
      <c r="HBF381" s="10"/>
      <c r="HBM381" s="10"/>
      <c r="HBN381" s="10"/>
      <c r="HBU381" s="10"/>
      <c r="HBV381" s="10"/>
      <c r="HCC381" s="10"/>
      <c r="HCD381" s="10"/>
      <c r="HCK381" s="10"/>
      <c r="HCL381" s="10"/>
      <c r="HCS381" s="10"/>
      <c r="HCT381" s="10"/>
      <c r="HDA381" s="10"/>
      <c r="HDB381" s="10"/>
      <c r="HDI381" s="10"/>
      <c r="HDJ381" s="10"/>
      <c r="HDQ381" s="10"/>
      <c r="HDR381" s="10"/>
      <c r="HDY381" s="10"/>
      <c r="HDZ381" s="10"/>
      <c r="HEG381" s="10"/>
      <c r="HEH381" s="10"/>
      <c r="HEO381" s="10"/>
      <c r="HEP381" s="10"/>
      <c r="HEW381" s="10"/>
      <c r="HEX381" s="10"/>
      <c r="HFE381" s="10"/>
      <c r="HFF381" s="10"/>
      <c r="HFM381" s="10"/>
      <c r="HFN381" s="10"/>
      <c r="HFU381" s="10"/>
      <c r="HFV381" s="10"/>
      <c r="HGC381" s="10"/>
      <c r="HGD381" s="10"/>
      <c r="HGK381" s="10"/>
      <c r="HGL381" s="10"/>
      <c r="HGS381" s="10"/>
      <c r="HGT381" s="10"/>
      <c r="HHA381" s="10"/>
      <c r="HHB381" s="10"/>
      <c r="HHI381" s="10"/>
      <c r="HHJ381" s="10"/>
      <c r="HHQ381" s="10"/>
      <c r="HHR381" s="10"/>
      <c r="HHY381" s="10"/>
      <c r="HHZ381" s="10"/>
      <c r="HIG381" s="10"/>
      <c r="HIH381" s="10"/>
      <c r="HIO381" s="10"/>
      <c r="HIP381" s="10"/>
      <c r="HIW381" s="10"/>
      <c r="HIX381" s="10"/>
      <c r="HJE381" s="10"/>
      <c r="HJF381" s="10"/>
      <c r="HJM381" s="10"/>
      <c r="HJN381" s="10"/>
      <c r="HJU381" s="10"/>
      <c r="HJV381" s="10"/>
      <c r="HKC381" s="10"/>
      <c r="HKD381" s="10"/>
      <c r="HKK381" s="10"/>
      <c r="HKL381" s="10"/>
      <c r="HKS381" s="10"/>
      <c r="HKT381" s="10"/>
      <c r="HLA381" s="10"/>
      <c r="HLB381" s="10"/>
      <c r="HLI381" s="10"/>
      <c r="HLJ381" s="10"/>
      <c r="HLQ381" s="10"/>
      <c r="HLR381" s="10"/>
      <c r="HLY381" s="10"/>
      <c r="HLZ381" s="10"/>
      <c r="HMG381" s="10"/>
      <c r="HMH381" s="10"/>
      <c r="HMO381" s="10"/>
      <c r="HMP381" s="10"/>
      <c r="HMW381" s="10"/>
      <c r="HMX381" s="10"/>
      <c r="HNE381" s="10"/>
      <c r="HNF381" s="10"/>
      <c r="HNM381" s="10"/>
      <c r="HNN381" s="10"/>
      <c r="HNU381" s="10"/>
      <c r="HNV381" s="10"/>
      <c r="HOC381" s="10"/>
      <c r="HOD381" s="10"/>
      <c r="HOK381" s="10"/>
      <c r="HOL381" s="10"/>
      <c r="HOS381" s="10"/>
      <c r="HOT381" s="10"/>
      <c r="HPA381" s="10"/>
      <c r="HPB381" s="10"/>
      <c r="HPI381" s="10"/>
      <c r="HPJ381" s="10"/>
      <c r="HPQ381" s="10"/>
      <c r="HPR381" s="10"/>
      <c r="HPY381" s="10"/>
      <c r="HPZ381" s="10"/>
      <c r="HQG381" s="10"/>
      <c r="HQH381" s="10"/>
      <c r="HQO381" s="10"/>
      <c r="HQP381" s="10"/>
      <c r="HQW381" s="10"/>
      <c r="HQX381" s="10"/>
      <c r="HRE381" s="10"/>
      <c r="HRF381" s="10"/>
      <c r="HRM381" s="10"/>
      <c r="HRN381" s="10"/>
      <c r="HRU381" s="10"/>
      <c r="HRV381" s="10"/>
      <c r="HSC381" s="10"/>
      <c r="HSD381" s="10"/>
      <c r="HSK381" s="10"/>
      <c r="HSL381" s="10"/>
      <c r="HSS381" s="10"/>
      <c r="HST381" s="10"/>
      <c r="HTA381" s="10"/>
      <c r="HTB381" s="10"/>
      <c r="HTI381" s="10"/>
      <c r="HTJ381" s="10"/>
      <c r="HTQ381" s="10"/>
      <c r="HTR381" s="10"/>
      <c r="HTY381" s="10"/>
      <c r="HTZ381" s="10"/>
      <c r="HUG381" s="10"/>
      <c r="HUH381" s="10"/>
      <c r="HUO381" s="10"/>
      <c r="HUP381" s="10"/>
      <c r="HUW381" s="10"/>
      <c r="HUX381" s="10"/>
      <c r="HVE381" s="10"/>
      <c r="HVF381" s="10"/>
      <c r="HVM381" s="10"/>
      <c r="HVN381" s="10"/>
      <c r="HVU381" s="10"/>
      <c r="HVV381" s="10"/>
      <c r="HWC381" s="10"/>
      <c r="HWD381" s="10"/>
      <c r="HWK381" s="10"/>
      <c r="HWL381" s="10"/>
      <c r="HWS381" s="10"/>
      <c r="HWT381" s="10"/>
      <c r="HXA381" s="10"/>
      <c r="HXB381" s="10"/>
      <c r="HXI381" s="10"/>
      <c r="HXJ381" s="10"/>
      <c r="HXQ381" s="10"/>
      <c r="HXR381" s="10"/>
      <c r="HXY381" s="10"/>
      <c r="HXZ381" s="10"/>
      <c r="HYG381" s="10"/>
      <c r="HYH381" s="10"/>
      <c r="HYO381" s="10"/>
      <c r="HYP381" s="10"/>
      <c r="HYW381" s="10"/>
      <c r="HYX381" s="10"/>
      <c r="HZE381" s="10"/>
      <c r="HZF381" s="10"/>
      <c r="HZM381" s="10"/>
      <c r="HZN381" s="10"/>
      <c r="HZU381" s="10"/>
      <c r="HZV381" s="10"/>
      <c r="IAC381" s="10"/>
      <c r="IAD381" s="10"/>
      <c r="IAK381" s="10"/>
      <c r="IAL381" s="10"/>
      <c r="IAS381" s="10"/>
      <c r="IAT381" s="10"/>
      <c r="IBA381" s="10"/>
      <c r="IBB381" s="10"/>
      <c r="IBI381" s="10"/>
      <c r="IBJ381" s="10"/>
      <c r="IBQ381" s="10"/>
      <c r="IBR381" s="10"/>
      <c r="IBY381" s="10"/>
      <c r="IBZ381" s="10"/>
      <c r="ICG381" s="10"/>
      <c r="ICH381" s="10"/>
      <c r="ICO381" s="10"/>
      <c r="ICP381" s="10"/>
      <c r="ICW381" s="10"/>
      <c r="ICX381" s="10"/>
      <c r="IDE381" s="10"/>
      <c r="IDF381" s="10"/>
      <c r="IDM381" s="10"/>
      <c r="IDN381" s="10"/>
      <c r="IDU381" s="10"/>
      <c r="IDV381" s="10"/>
      <c r="IEC381" s="10"/>
      <c r="IED381" s="10"/>
      <c r="IEK381" s="10"/>
      <c r="IEL381" s="10"/>
      <c r="IES381" s="10"/>
      <c r="IET381" s="10"/>
      <c r="IFA381" s="10"/>
      <c r="IFB381" s="10"/>
      <c r="IFI381" s="10"/>
      <c r="IFJ381" s="10"/>
      <c r="IFQ381" s="10"/>
      <c r="IFR381" s="10"/>
      <c r="IFY381" s="10"/>
      <c r="IFZ381" s="10"/>
      <c r="IGG381" s="10"/>
      <c r="IGH381" s="10"/>
      <c r="IGO381" s="10"/>
      <c r="IGP381" s="10"/>
      <c r="IGW381" s="10"/>
      <c r="IGX381" s="10"/>
      <c r="IHE381" s="10"/>
      <c r="IHF381" s="10"/>
      <c r="IHM381" s="10"/>
      <c r="IHN381" s="10"/>
      <c r="IHU381" s="10"/>
      <c r="IHV381" s="10"/>
      <c r="IIC381" s="10"/>
      <c r="IID381" s="10"/>
      <c r="IIK381" s="10"/>
      <c r="IIL381" s="10"/>
      <c r="IIS381" s="10"/>
      <c r="IIT381" s="10"/>
      <c r="IJA381" s="10"/>
      <c r="IJB381" s="10"/>
      <c r="IJI381" s="10"/>
      <c r="IJJ381" s="10"/>
      <c r="IJQ381" s="10"/>
      <c r="IJR381" s="10"/>
      <c r="IJY381" s="10"/>
      <c r="IJZ381" s="10"/>
      <c r="IKG381" s="10"/>
      <c r="IKH381" s="10"/>
      <c r="IKO381" s="10"/>
      <c r="IKP381" s="10"/>
      <c r="IKW381" s="10"/>
      <c r="IKX381" s="10"/>
      <c r="ILE381" s="10"/>
      <c r="ILF381" s="10"/>
      <c r="ILM381" s="10"/>
      <c r="ILN381" s="10"/>
      <c r="ILU381" s="10"/>
      <c r="ILV381" s="10"/>
      <c r="IMC381" s="10"/>
      <c r="IMD381" s="10"/>
      <c r="IMK381" s="10"/>
      <c r="IML381" s="10"/>
      <c r="IMS381" s="10"/>
      <c r="IMT381" s="10"/>
      <c r="INA381" s="10"/>
      <c r="INB381" s="10"/>
      <c r="INI381" s="10"/>
      <c r="INJ381" s="10"/>
      <c r="INQ381" s="10"/>
      <c r="INR381" s="10"/>
      <c r="INY381" s="10"/>
      <c r="INZ381" s="10"/>
      <c r="IOG381" s="10"/>
      <c r="IOH381" s="10"/>
      <c r="IOO381" s="10"/>
      <c r="IOP381" s="10"/>
      <c r="IOW381" s="10"/>
      <c r="IOX381" s="10"/>
      <c r="IPE381" s="10"/>
      <c r="IPF381" s="10"/>
      <c r="IPM381" s="10"/>
      <c r="IPN381" s="10"/>
      <c r="IPU381" s="10"/>
      <c r="IPV381" s="10"/>
      <c r="IQC381" s="10"/>
      <c r="IQD381" s="10"/>
      <c r="IQK381" s="10"/>
      <c r="IQL381" s="10"/>
      <c r="IQS381" s="10"/>
      <c r="IQT381" s="10"/>
      <c r="IRA381" s="10"/>
      <c r="IRB381" s="10"/>
      <c r="IRI381" s="10"/>
      <c r="IRJ381" s="10"/>
      <c r="IRQ381" s="10"/>
      <c r="IRR381" s="10"/>
      <c r="IRY381" s="10"/>
      <c r="IRZ381" s="10"/>
      <c r="ISG381" s="10"/>
      <c r="ISH381" s="10"/>
      <c r="ISO381" s="10"/>
      <c r="ISP381" s="10"/>
      <c r="ISW381" s="10"/>
      <c r="ISX381" s="10"/>
      <c r="ITE381" s="10"/>
      <c r="ITF381" s="10"/>
      <c r="ITM381" s="10"/>
      <c r="ITN381" s="10"/>
      <c r="ITU381" s="10"/>
      <c r="ITV381" s="10"/>
      <c r="IUC381" s="10"/>
      <c r="IUD381" s="10"/>
      <c r="IUK381" s="10"/>
      <c r="IUL381" s="10"/>
      <c r="IUS381" s="10"/>
      <c r="IUT381" s="10"/>
      <c r="IVA381" s="10"/>
      <c r="IVB381" s="10"/>
      <c r="IVI381" s="10"/>
      <c r="IVJ381" s="10"/>
      <c r="IVQ381" s="10"/>
      <c r="IVR381" s="10"/>
      <c r="IVY381" s="10"/>
      <c r="IVZ381" s="10"/>
      <c r="IWG381" s="10"/>
      <c r="IWH381" s="10"/>
      <c r="IWO381" s="10"/>
      <c r="IWP381" s="10"/>
      <c r="IWW381" s="10"/>
      <c r="IWX381" s="10"/>
      <c r="IXE381" s="10"/>
      <c r="IXF381" s="10"/>
      <c r="IXM381" s="10"/>
      <c r="IXN381" s="10"/>
      <c r="IXU381" s="10"/>
      <c r="IXV381" s="10"/>
      <c r="IYC381" s="10"/>
      <c r="IYD381" s="10"/>
      <c r="IYK381" s="10"/>
      <c r="IYL381" s="10"/>
      <c r="IYS381" s="10"/>
      <c r="IYT381" s="10"/>
      <c r="IZA381" s="10"/>
      <c r="IZB381" s="10"/>
      <c r="IZI381" s="10"/>
      <c r="IZJ381" s="10"/>
      <c r="IZQ381" s="10"/>
      <c r="IZR381" s="10"/>
      <c r="IZY381" s="10"/>
      <c r="IZZ381" s="10"/>
      <c r="JAG381" s="10"/>
      <c r="JAH381" s="10"/>
      <c r="JAO381" s="10"/>
      <c r="JAP381" s="10"/>
      <c r="JAW381" s="10"/>
      <c r="JAX381" s="10"/>
      <c r="JBE381" s="10"/>
      <c r="JBF381" s="10"/>
      <c r="JBM381" s="10"/>
      <c r="JBN381" s="10"/>
      <c r="JBU381" s="10"/>
      <c r="JBV381" s="10"/>
      <c r="JCC381" s="10"/>
      <c r="JCD381" s="10"/>
      <c r="JCK381" s="10"/>
      <c r="JCL381" s="10"/>
      <c r="JCS381" s="10"/>
      <c r="JCT381" s="10"/>
      <c r="JDA381" s="10"/>
      <c r="JDB381" s="10"/>
      <c r="JDI381" s="10"/>
      <c r="JDJ381" s="10"/>
      <c r="JDQ381" s="10"/>
      <c r="JDR381" s="10"/>
      <c r="JDY381" s="10"/>
      <c r="JDZ381" s="10"/>
      <c r="JEG381" s="10"/>
      <c r="JEH381" s="10"/>
      <c r="JEO381" s="10"/>
      <c r="JEP381" s="10"/>
      <c r="JEW381" s="10"/>
      <c r="JEX381" s="10"/>
      <c r="JFE381" s="10"/>
      <c r="JFF381" s="10"/>
      <c r="JFM381" s="10"/>
      <c r="JFN381" s="10"/>
      <c r="JFU381" s="10"/>
      <c r="JFV381" s="10"/>
      <c r="JGC381" s="10"/>
      <c r="JGD381" s="10"/>
      <c r="JGK381" s="10"/>
      <c r="JGL381" s="10"/>
      <c r="JGS381" s="10"/>
      <c r="JGT381" s="10"/>
      <c r="JHA381" s="10"/>
      <c r="JHB381" s="10"/>
      <c r="JHI381" s="10"/>
      <c r="JHJ381" s="10"/>
      <c r="JHQ381" s="10"/>
      <c r="JHR381" s="10"/>
      <c r="JHY381" s="10"/>
      <c r="JHZ381" s="10"/>
      <c r="JIG381" s="10"/>
      <c r="JIH381" s="10"/>
      <c r="JIO381" s="10"/>
      <c r="JIP381" s="10"/>
      <c r="JIW381" s="10"/>
      <c r="JIX381" s="10"/>
      <c r="JJE381" s="10"/>
      <c r="JJF381" s="10"/>
      <c r="JJM381" s="10"/>
      <c r="JJN381" s="10"/>
      <c r="JJU381" s="10"/>
      <c r="JJV381" s="10"/>
      <c r="JKC381" s="10"/>
      <c r="JKD381" s="10"/>
      <c r="JKK381" s="10"/>
      <c r="JKL381" s="10"/>
      <c r="JKS381" s="10"/>
      <c r="JKT381" s="10"/>
      <c r="JLA381" s="10"/>
      <c r="JLB381" s="10"/>
      <c r="JLI381" s="10"/>
      <c r="JLJ381" s="10"/>
      <c r="JLQ381" s="10"/>
      <c r="JLR381" s="10"/>
      <c r="JLY381" s="10"/>
      <c r="JLZ381" s="10"/>
      <c r="JMG381" s="10"/>
      <c r="JMH381" s="10"/>
      <c r="JMO381" s="10"/>
      <c r="JMP381" s="10"/>
      <c r="JMW381" s="10"/>
      <c r="JMX381" s="10"/>
      <c r="JNE381" s="10"/>
      <c r="JNF381" s="10"/>
      <c r="JNM381" s="10"/>
      <c r="JNN381" s="10"/>
      <c r="JNU381" s="10"/>
      <c r="JNV381" s="10"/>
      <c r="JOC381" s="10"/>
      <c r="JOD381" s="10"/>
      <c r="JOK381" s="10"/>
      <c r="JOL381" s="10"/>
      <c r="JOS381" s="10"/>
      <c r="JOT381" s="10"/>
      <c r="JPA381" s="10"/>
      <c r="JPB381" s="10"/>
      <c r="JPI381" s="10"/>
      <c r="JPJ381" s="10"/>
      <c r="JPQ381" s="10"/>
      <c r="JPR381" s="10"/>
      <c r="JPY381" s="10"/>
      <c r="JPZ381" s="10"/>
      <c r="JQG381" s="10"/>
      <c r="JQH381" s="10"/>
      <c r="JQO381" s="10"/>
      <c r="JQP381" s="10"/>
      <c r="JQW381" s="10"/>
      <c r="JQX381" s="10"/>
      <c r="JRE381" s="10"/>
      <c r="JRF381" s="10"/>
      <c r="JRM381" s="10"/>
      <c r="JRN381" s="10"/>
      <c r="JRU381" s="10"/>
      <c r="JRV381" s="10"/>
      <c r="JSC381" s="10"/>
      <c r="JSD381" s="10"/>
      <c r="JSK381" s="10"/>
      <c r="JSL381" s="10"/>
      <c r="JSS381" s="10"/>
      <c r="JST381" s="10"/>
      <c r="JTA381" s="10"/>
      <c r="JTB381" s="10"/>
      <c r="JTI381" s="10"/>
      <c r="JTJ381" s="10"/>
      <c r="JTQ381" s="10"/>
      <c r="JTR381" s="10"/>
      <c r="JTY381" s="10"/>
      <c r="JTZ381" s="10"/>
      <c r="JUG381" s="10"/>
      <c r="JUH381" s="10"/>
      <c r="JUO381" s="10"/>
      <c r="JUP381" s="10"/>
      <c r="JUW381" s="10"/>
      <c r="JUX381" s="10"/>
      <c r="JVE381" s="10"/>
      <c r="JVF381" s="10"/>
      <c r="JVM381" s="10"/>
      <c r="JVN381" s="10"/>
      <c r="JVU381" s="10"/>
      <c r="JVV381" s="10"/>
      <c r="JWC381" s="10"/>
      <c r="JWD381" s="10"/>
      <c r="JWK381" s="10"/>
      <c r="JWL381" s="10"/>
      <c r="JWS381" s="10"/>
      <c r="JWT381" s="10"/>
      <c r="JXA381" s="10"/>
      <c r="JXB381" s="10"/>
      <c r="JXI381" s="10"/>
      <c r="JXJ381" s="10"/>
      <c r="JXQ381" s="10"/>
      <c r="JXR381" s="10"/>
      <c r="JXY381" s="10"/>
      <c r="JXZ381" s="10"/>
      <c r="JYG381" s="10"/>
      <c r="JYH381" s="10"/>
      <c r="JYO381" s="10"/>
      <c r="JYP381" s="10"/>
      <c r="JYW381" s="10"/>
      <c r="JYX381" s="10"/>
      <c r="JZE381" s="10"/>
      <c r="JZF381" s="10"/>
      <c r="JZM381" s="10"/>
      <c r="JZN381" s="10"/>
      <c r="JZU381" s="10"/>
      <c r="JZV381" s="10"/>
      <c r="KAC381" s="10"/>
      <c r="KAD381" s="10"/>
      <c r="KAK381" s="10"/>
      <c r="KAL381" s="10"/>
      <c r="KAS381" s="10"/>
      <c r="KAT381" s="10"/>
      <c r="KBA381" s="10"/>
      <c r="KBB381" s="10"/>
      <c r="KBI381" s="10"/>
      <c r="KBJ381" s="10"/>
      <c r="KBQ381" s="10"/>
      <c r="KBR381" s="10"/>
      <c r="KBY381" s="10"/>
      <c r="KBZ381" s="10"/>
      <c r="KCG381" s="10"/>
      <c r="KCH381" s="10"/>
      <c r="KCO381" s="10"/>
      <c r="KCP381" s="10"/>
      <c r="KCW381" s="10"/>
      <c r="KCX381" s="10"/>
      <c r="KDE381" s="10"/>
      <c r="KDF381" s="10"/>
      <c r="KDM381" s="10"/>
      <c r="KDN381" s="10"/>
      <c r="KDU381" s="10"/>
      <c r="KDV381" s="10"/>
      <c r="KEC381" s="10"/>
      <c r="KED381" s="10"/>
      <c r="KEK381" s="10"/>
      <c r="KEL381" s="10"/>
      <c r="KES381" s="10"/>
      <c r="KET381" s="10"/>
      <c r="KFA381" s="10"/>
      <c r="KFB381" s="10"/>
      <c r="KFI381" s="10"/>
      <c r="KFJ381" s="10"/>
      <c r="KFQ381" s="10"/>
      <c r="KFR381" s="10"/>
      <c r="KFY381" s="10"/>
      <c r="KFZ381" s="10"/>
      <c r="KGG381" s="10"/>
      <c r="KGH381" s="10"/>
      <c r="KGO381" s="10"/>
      <c r="KGP381" s="10"/>
      <c r="KGW381" s="10"/>
      <c r="KGX381" s="10"/>
      <c r="KHE381" s="10"/>
      <c r="KHF381" s="10"/>
      <c r="KHM381" s="10"/>
      <c r="KHN381" s="10"/>
      <c r="KHU381" s="10"/>
      <c r="KHV381" s="10"/>
      <c r="KIC381" s="10"/>
      <c r="KID381" s="10"/>
      <c r="KIK381" s="10"/>
      <c r="KIL381" s="10"/>
      <c r="KIS381" s="10"/>
      <c r="KIT381" s="10"/>
      <c r="KJA381" s="10"/>
      <c r="KJB381" s="10"/>
      <c r="KJI381" s="10"/>
      <c r="KJJ381" s="10"/>
      <c r="KJQ381" s="10"/>
      <c r="KJR381" s="10"/>
      <c r="KJY381" s="10"/>
      <c r="KJZ381" s="10"/>
      <c r="KKG381" s="10"/>
      <c r="KKH381" s="10"/>
      <c r="KKO381" s="10"/>
      <c r="KKP381" s="10"/>
      <c r="KKW381" s="10"/>
      <c r="KKX381" s="10"/>
      <c r="KLE381" s="10"/>
      <c r="KLF381" s="10"/>
      <c r="KLM381" s="10"/>
      <c r="KLN381" s="10"/>
      <c r="KLU381" s="10"/>
      <c r="KLV381" s="10"/>
      <c r="KMC381" s="10"/>
      <c r="KMD381" s="10"/>
      <c r="KMK381" s="10"/>
      <c r="KML381" s="10"/>
      <c r="KMS381" s="10"/>
      <c r="KMT381" s="10"/>
      <c r="KNA381" s="10"/>
      <c r="KNB381" s="10"/>
      <c r="KNI381" s="10"/>
      <c r="KNJ381" s="10"/>
      <c r="KNQ381" s="10"/>
      <c r="KNR381" s="10"/>
      <c r="KNY381" s="10"/>
      <c r="KNZ381" s="10"/>
      <c r="KOG381" s="10"/>
      <c r="KOH381" s="10"/>
      <c r="KOO381" s="10"/>
      <c r="KOP381" s="10"/>
      <c r="KOW381" s="10"/>
      <c r="KOX381" s="10"/>
      <c r="KPE381" s="10"/>
      <c r="KPF381" s="10"/>
      <c r="KPM381" s="10"/>
      <c r="KPN381" s="10"/>
      <c r="KPU381" s="10"/>
      <c r="KPV381" s="10"/>
      <c r="KQC381" s="10"/>
      <c r="KQD381" s="10"/>
      <c r="KQK381" s="10"/>
      <c r="KQL381" s="10"/>
      <c r="KQS381" s="10"/>
      <c r="KQT381" s="10"/>
      <c r="KRA381" s="10"/>
      <c r="KRB381" s="10"/>
      <c r="KRI381" s="10"/>
      <c r="KRJ381" s="10"/>
      <c r="KRQ381" s="10"/>
      <c r="KRR381" s="10"/>
      <c r="KRY381" s="10"/>
      <c r="KRZ381" s="10"/>
      <c r="KSG381" s="10"/>
      <c r="KSH381" s="10"/>
      <c r="KSO381" s="10"/>
      <c r="KSP381" s="10"/>
      <c r="KSW381" s="10"/>
      <c r="KSX381" s="10"/>
      <c r="KTE381" s="10"/>
      <c r="KTF381" s="10"/>
      <c r="KTM381" s="10"/>
      <c r="KTN381" s="10"/>
      <c r="KTU381" s="10"/>
      <c r="KTV381" s="10"/>
      <c r="KUC381" s="10"/>
      <c r="KUD381" s="10"/>
      <c r="KUK381" s="10"/>
      <c r="KUL381" s="10"/>
      <c r="KUS381" s="10"/>
      <c r="KUT381" s="10"/>
      <c r="KVA381" s="10"/>
      <c r="KVB381" s="10"/>
      <c r="KVI381" s="10"/>
      <c r="KVJ381" s="10"/>
      <c r="KVQ381" s="10"/>
      <c r="KVR381" s="10"/>
      <c r="KVY381" s="10"/>
      <c r="KVZ381" s="10"/>
      <c r="KWG381" s="10"/>
      <c r="KWH381" s="10"/>
      <c r="KWO381" s="10"/>
      <c r="KWP381" s="10"/>
      <c r="KWW381" s="10"/>
      <c r="KWX381" s="10"/>
      <c r="KXE381" s="10"/>
      <c r="KXF381" s="10"/>
      <c r="KXM381" s="10"/>
      <c r="KXN381" s="10"/>
      <c r="KXU381" s="10"/>
      <c r="KXV381" s="10"/>
      <c r="KYC381" s="10"/>
      <c r="KYD381" s="10"/>
      <c r="KYK381" s="10"/>
      <c r="KYL381" s="10"/>
      <c r="KYS381" s="10"/>
      <c r="KYT381" s="10"/>
      <c r="KZA381" s="10"/>
      <c r="KZB381" s="10"/>
      <c r="KZI381" s="10"/>
      <c r="KZJ381" s="10"/>
      <c r="KZQ381" s="10"/>
      <c r="KZR381" s="10"/>
      <c r="KZY381" s="10"/>
      <c r="KZZ381" s="10"/>
      <c r="LAG381" s="10"/>
      <c r="LAH381" s="10"/>
      <c r="LAO381" s="10"/>
      <c r="LAP381" s="10"/>
      <c r="LAW381" s="10"/>
      <c r="LAX381" s="10"/>
      <c r="LBE381" s="10"/>
      <c r="LBF381" s="10"/>
      <c r="LBM381" s="10"/>
      <c r="LBN381" s="10"/>
      <c r="LBU381" s="10"/>
      <c r="LBV381" s="10"/>
      <c r="LCC381" s="10"/>
      <c r="LCD381" s="10"/>
      <c r="LCK381" s="10"/>
      <c r="LCL381" s="10"/>
      <c r="LCS381" s="10"/>
      <c r="LCT381" s="10"/>
      <c r="LDA381" s="10"/>
      <c r="LDB381" s="10"/>
      <c r="LDI381" s="10"/>
      <c r="LDJ381" s="10"/>
      <c r="LDQ381" s="10"/>
      <c r="LDR381" s="10"/>
      <c r="LDY381" s="10"/>
      <c r="LDZ381" s="10"/>
      <c r="LEG381" s="10"/>
      <c r="LEH381" s="10"/>
      <c r="LEO381" s="10"/>
      <c r="LEP381" s="10"/>
      <c r="LEW381" s="10"/>
      <c r="LEX381" s="10"/>
      <c r="LFE381" s="10"/>
      <c r="LFF381" s="10"/>
      <c r="LFM381" s="10"/>
      <c r="LFN381" s="10"/>
      <c r="LFU381" s="10"/>
      <c r="LFV381" s="10"/>
      <c r="LGC381" s="10"/>
      <c r="LGD381" s="10"/>
      <c r="LGK381" s="10"/>
      <c r="LGL381" s="10"/>
      <c r="LGS381" s="10"/>
      <c r="LGT381" s="10"/>
      <c r="LHA381" s="10"/>
      <c r="LHB381" s="10"/>
      <c r="LHI381" s="10"/>
      <c r="LHJ381" s="10"/>
      <c r="LHQ381" s="10"/>
      <c r="LHR381" s="10"/>
      <c r="LHY381" s="10"/>
      <c r="LHZ381" s="10"/>
      <c r="LIG381" s="10"/>
      <c r="LIH381" s="10"/>
      <c r="LIO381" s="10"/>
      <c r="LIP381" s="10"/>
      <c r="LIW381" s="10"/>
      <c r="LIX381" s="10"/>
      <c r="LJE381" s="10"/>
      <c r="LJF381" s="10"/>
      <c r="LJM381" s="10"/>
      <c r="LJN381" s="10"/>
      <c r="LJU381" s="10"/>
      <c r="LJV381" s="10"/>
      <c r="LKC381" s="10"/>
      <c r="LKD381" s="10"/>
      <c r="LKK381" s="10"/>
      <c r="LKL381" s="10"/>
      <c r="LKS381" s="10"/>
      <c r="LKT381" s="10"/>
      <c r="LLA381" s="10"/>
      <c r="LLB381" s="10"/>
      <c r="LLI381" s="10"/>
      <c r="LLJ381" s="10"/>
      <c r="LLQ381" s="10"/>
      <c r="LLR381" s="10"/>
      <c r="LLY381" s="10"/>
      <c r="LLZ381" s="10"/>
      <c r="LMG381" s="10"/>
      <c r="LMH381" s="10"/>
      <c r="LMO381" s="10"/>
      <c r="LMP381" s="10"/>
      <c r="LMW381" s="10"/>
      <c r="LMX381" s="10"/>
      <c r="LNE381" s="10"/>
      <c r="LNF381" s="10"/>
      <c r="LNM381" s="10"/>
      <c r="LNN381" s="10"/>
      <c r="LNU381" s="10"/>
      <c r="LNV381" s="10"/>
      <c r="LOC381" s="10"/>
      <c r="LOD381" s="10"/>
      <c r="LOK381" s="10"/>
      <c r="LOL381" s="10"/>
      <c r="LOS381" s="10"/>
      <c r="LOT381" s="10"/>
      <c r="LPA381" s="10"/>
      <c r="LPB381" s="10"/>
      <c r="LPI381" s="10"/>
      <c r="LPJ381" s="10"/>
      <c r="LPQ381" s="10"/>
      <c r="LPR381" s="10"/>
      <c r="LPY381" s="10"/>
      <c r="LPZ381" s="10"/>
      <c r="LQG381" s="10"/>
      <c r="LQH381" s="10"/>
      <c r="LQO381" s="10"/>
      <c r="LQP381" s="10"/>
      <c r="LQW381" s="10"/>
      <c r="LQX381" s="10"/>
      <c r="LRE381" s="10"/>
      <c r="LRF381" s="10"/>
      <c r="LRM381" s="10"/>
      <c r="LRN381" s="10"/>
      <c r="LRU381" s="10"/>
      <c r="LRV381" s="10"/>
      <c r="LSC381" s="10"/>
      <c r="LSD381" s="10"/>
      <c r="LSK381" s="10"/>
      <c r="LSL381" s="10"/>
      <c r="LSS381" s="10"/>
      <c r="LST381" s="10"/>
      <c r="LTA381" s="10"/>
      <c r="LTB381" s="10"/>
      <c r="LTI381" s="10"/>
      <c r="LTJ381" s="10"/>
      <c r="LTQ381" s="10"/>
      <c r="LTR381" s="10"/>
      <c r="LTY381" s="10"/>
      <c r="LTZ381" s="10"/>
      <c r="LUG381" s="10"/>
      <c r="LUH381" s="10"/>
      <c r="LUO381" s="10"/>
      <c r="LUP381" s="10"/>
      <c r="LUW381" s="10"/>
      <c r="LUX381" s="10"/>
      <c r="LVE381" s="10"/>
      <c r="LVF381" s="10"/>
      <c r="LVM381" s="10"/>
      <c r="LVN381" s="10"/>
      <c r="LVU381" s="10"/>
      <c r="LVV381" s="10"/>
      <c r="LWC381" s="10"/>
      <c r="LWD381" s="10"/>
      <c r="LWK381" s="10"/>
      <c r="LWL381" s="10"/>
      <c r="LWS381" s="10"/>
      <c r="LWT381" s="10"/>
      <c r="LXA381" s="10"/>
      <c r="LXB381" s="10"/>
      <c r="LXI381" s="10"/>
      <c r="LXJ381" s="10"/>
      <c r="LXQ381" s="10"/>
      <c r="LXR381" s="10"/>
      <c r="LXY381" s="10"/>
      <c r="LXZ381" s="10"/>
      <c r="LYG381" s="10"/>
      <c r="LYH381" s="10"/>
      <c r="LYO381" s="10"/>
      <c r="LYP381" s="10"/>
      <c r="LYW381" s="10"/>
      <c r="LYX381" s="10"/>
      <c r="LZE381" s="10"/>
      <c r="LZF381" s="10"/>
      <c r="LZM381" s="10"/>
      <c r="LZN381" s="10"/>
      <c r="LZU381" s="10"/>
      <c r="LZV381" s="10"/>
      <c r="MAC381" s="10"/>
      <c r="MAD381" s="10"/>
      <c r="MAK381" s="10"/>
      <c r="MAL381" s="10"/>
      <c r="MAS381" s="10"/>
      <c r="MAT381" s="10"/>
      <c r="MBA381" s="10"/>
      <c r="MBB381" s="10"/>
      <c r="MBI381" s="10"/>
      <c r="MBJ381" s="10"/>
      <c r="MBQ381" s="10"/>
      <c r="MBR381" s="10"/>
      <c r="MBY381" s="10"/>
      <c r="MBZ381" s="10"/>
      <c r="MCG381" s="10"/>
      <c r="MCH381" s="10"/>
      <c r="MCO381" s="10"/>
      <c r="MCP381" s="10"/>
      <c r="MCW381" s="10"/>
      <c r="MCX381" s="10"/>
      <c r="MDE381" s="10"/>
      <c r="MDF381" s="10"/>
      <c r="MDM381" s="10"/>
      <c r="MDN381" s="10"/>
      <c r="MDU381" s="10"/>
      <c r="MDV381" s="10"/>
      <c r="MEC381" s="10"/>
      <c r="MED381" s="10"/>
      <c r="MEK381" s="10"/>
      <c r="MEL381" s="10"/>
      <c r="MES381" s="10"/>
      <c r="MET381" s="10"/>
      <c r="MFA381" s="10"/>
      <c r="MFB381" s="10"/>
      <c r="MFI381" s="10"/>
      <c r="MFJ381" s="10"/>
      <c r="MFQ381" s="10"/>
      <c r="MFR381" s="10"/>
      <c r="MFY381" s="10"/>
      <c r="MFZ381" s="10"/>
      <c r="MGG381" s="10"/>
      <c r="MGH381" s="10"/>
      <c r="MGO381" s="10"/>
      <c r="MGP381" s="10"/>
      <c r="MGW381" s="10"/>
      <c r="MGX381" s="10"/>
      <c r="MHE381" s="10"/>
      <c r="MHF381" s="10"/>
      <c r="MHM381" s="10"/>
      <c r="MHN381" s="10"/>
      <c r="MHU381" s="10"/>
      <c r="MHV381" s="10"/>
      <c r="MIC381" s="10"/>
      <c r="MID381" s="10"/>
      <c r="MIK381" s="10"/>
      <c r="MIL381" s="10"/>
      <c r="MIS381" s="10"/>
      <c r="MIT381" s="10"/>
      <c r="MJA381" s="10"/>
      <c r="MJB381" s="10"/>
      <c r="MJI381" s="10"/>
      <c r="MJJ381" s="10"/>
      <c r="MJQ381" s="10"/>
      <c r="MJR381" s="10"/>
      <c r="MJY381" s="10"/>
      <c r="MJZ381" s="10"/>
      <c r="MKG381" s="10"/>
      <c r="MKH381" s="10"/>
      <c r="MKO381" s="10"/>
      <c r="MKP381" s="10"/>
      <c r="MKW381" s="10"/>
      <c r="MKX381" s="10"/>
      <c r="MLE381" s="10"/>
      <c r="MLF381" s="10"/>
      <c r="MLM381" s="10"/>
      <c r="MLN381" s="10"/>
      <c r="MLU381" s="10"/>
      <c r="MLV381" s="10"/>
      <c r="MMC381" s="10"/>
      <c r="MMD381" s="10"/>
      <c r="MMK381" s="10"/>
      <c r="MML381" s="10"/>
      <c r="MMS381" s="10"/>
      <c r="MMT381" s="10"/>
      <c r="MNA381" s="10"/>
      <c r="MNB381" s="10"/>
      <c r="MNI381" s="10"/>
      <c r="MNJ381" s="10"/>
      <c r="MNQ381" s="10"/>
      <c r="MNR381" s="10"/>
      <c r="MNY381" s="10"/>
      <c r="MNZ381" s="10"/>
      <c r="MOG381" s="10"/>
      <c r="MOH381" s="10"/>
      <c r="MOO381" s="10"/>
      <c r="MOP381" s="10"/>
      <c r="MOW381" s="10"/>
      <c r="MOX381" s="10"/>
      <c r="MPE381" s="10"/>
      <c r="MPF381" s="10"/>
      <c r="MPM381" s="10"/>
      <c r="MPN381" s="10"/>
      <c r="MPU381" s="10"/>
      <c r="MPV381" s="10"/>
      <c r="MQC381" s="10"/>
      <c r="MQD381" s="10"/>
      <c r="MQK381" s="10"/>
      <c r="MQL381" s="10"/>
      <c r="MQS381" s="10"/>
      <c r="MQT381" s="10"/>
      <c r="MRA381" s="10"/>
      <c r="MRB381" s="10"/>
      <c r="MRI381" s="10"/>
      <c r="MRJ381" s="10"/>
      <c r="MRQ381" s="10"/>
      <c r="MRR381" s="10"/>
      <c r="MRY381" s="10"/>
      <c r="MRZ381" s="10"/>
      <c r="MSG381" s="10"/>
      <c r="MSH381" s="10"/>
      <c r="MSO381" s="10"/>
      <c r="MSP381" s="10"/>
      <c r="MSW381" s="10"/>
      <c r="MSX381" s="10"/>
      <c r="MTE381" s="10"/>
      <c r="MTF381" s="10"/>
      <c r="MTM381" s="10"/>
      <c r="MTN381" s="10"/>
      <c r="MTU381" s="10"/>
      <c r="MTV381" s="10"/>
      <c r="MUC381" s="10"/>
      <c r="MUD381" s="10"/>
      <c r="MUK381" s="10"/>
      <c r="MUL381" s="10"/>
      <c r="MUS381" s="10"/>
      <c r="MUT381" s="10"/>
      <c r="MVA381" s="10"/>
      <c r="MVB381" s="10"/>
      <c r="MVI381" s="10"/>
      <c r="MVJ381" s="10"/>
      <c r="MVQ381" s="10"/>
      <c r="MVR381" s="10"/>
      <c r="MVY381" s="10"/>
      <c r="MVZ381" s="10"/>
      <c r="MWG381" s="10"/>
      <c r="MWH381" s="10"/>
      <c r="MWO381" s="10"/>
      <c r="MWP381" s="10"/>
      <c r="MWW381" s="10"/>
      <c r="MWX381" s="10"/>
      <c r="MXE381" s="10"/>
      <c r="MXF381" s="10"/>
      <c r="MXM381" s="10"/>
      <c r="MXN381" s="10"/>
      <c r="MXU381" s="10"/>
      <c r="MXV381" s="10"/>
      <c r="MYC381" s="10"/>
      <c r="MYD381" s="10"/>
      <c r="MYK381" s="10"/>
      <c r="MYL381" s="10"/>
      <c r="MYS381" s="10"/>
      <c r="MYT381" s="10"/>
      <c r="MZA381" s="10"/>
      <c r="MZB381" s="10"/>
      <c r="MZI381" s="10"/>
      <c r="MZJ381" s="10"/>
      <c r="MZQ381" s="10"/>
      <c r="MZR381" s="10"/>
      <c r="MZY381" s="10"/>
      <c r="MZZ381" s="10"/>
      <c r="NAG381" s="10"/>
      <c r="NAH381" s="10"/>
      <c r="NAO381" s="10"/>
      <c r="NAP381" s="10"/>
      <c r="NAW381" s="10"/>
      <c r="NAX381" s="10"/>
      <c r="NBE381" s="10"/>
      <c r="NBF381" s="10"/>
      <c r="NBM381" s="10"/>
      <c r="NBN381" s="10"/>
      <c r="NBU381" s="10"/>
      <c r="NBV381" s="10"/>
      <c r="NCC381" s="10"/>
      <c r="NCD381" s="10"/>
      <c r="NCK381" s="10"/>
      <c r="NCL381" s="10"/>
      <c r="NCS381" s="10"/>
      <c r="NCT381" s="10"/>
      <c r="NDA381" s="10"/>
      <c r="NDB381" s="10"/>
      <c r="NDI381" s="10"/>
      <c r="NDJ381" s="10"/>
      <c r="NDQ381" s="10"/>
      <c r="NDR381" s="10"/>
      <c r="NDY381" s="10"/>
      <c r="NDZ381" s="10"/>
      <c r="NEG381" s="10"/>
      <c r="NEH381" s="10"/>
      <c r="NEO381" s="10"/>
      <c r="NEP381" s="10"/>
      <c r="NEW381" s="10"/>
      <c r="NEX381" s="10"/>
      <c r="NFE381" s="10"/>
      <c r="NFF381" s="10"/>
      <c r="NFM381" s="10"/>
      <c r="NFN381" s="10"/>
      <c r="NFU381" s="10"/>
      <c r="NFV381" s="10"/>
      <c r="NGC381" s="10"/>
      <c r="NGD381" s="10"/>
      <c r="NGK381" s="10"/>
      <c r="NGL381" s="10"/>
      <c r="NGS381" s="10"/>
      <c r="NGT381" s="10"/>
      <c r="NHA381" s="10"/>
      <c r="NHB381" s="10"/>
      <c r="NHI381" s="10"/>
      <c r="NHJ381" s="10"/>
      <c r="NHQ381" s="10"/>
      <c r="NHR381" s="10"/>
      <c r="NHY381" s="10"/>
      <c r="NHZ381" s="10"/>
      <c r="NIG381" s="10"/>
      <c r="NIH381" s="10"/>
      <c r="NIO381" s="10"/>
      <c r="NIP381" s="10"/>
      <c r="NIW381" s="10"/>
      <c r="NIX381" s="10"/>
      <c r="NJE381" s="10"/>
      <c r="NJF381" s="10"/>
      <c r="NJM381" s="10"/>
      <c r="NJN381" s="10"/>
      <c r="NJU381" s="10"/>
      <c r="NJV381" s="10"/>
      <c r="NKC381" s="10"/>
      <c r="NKD381" s="10"/>
      <c r="NKK381" s="10"/>
      <c r="NKL381" s="10"/>
      <c r="NKS381" s="10"/>
      <c r="NKT381" s="10"/>
      <c r="NLA381" s="10"/>
      <c r="NLB381" s="10"/>
      <c r="NLI381" s="10"/>
      <c r="NLJ381" s="10"/>
      <c r="NLQ381" s="10"/>
      <c r="NLR381" s="10"/>
      <c r="NLY381" s="10"/>
      <c r="NLZ381" s="10"/>
      <c r="NMG381" s="10"/>
      <c r="NMH381" s="10"/>
      <c r="NMO381" s="10"/>
      <c r="NMP381" s="10"/>
      <c r="NMW381" s="10"/>
      <c r="NMX381" s="10"/>
      <c r="NNE381" s="10"/>
      <c r="NNF381" s="10"/>
      <c r="NNM381" s="10"/>
      <c r="NNN381" s="10"/>
      <c r="NNU381" s="10"/>
      <c r="NNV381" s="10"/>
      <c r="NOC381" s="10"/>
      <c r="NOD381" s="10"/>
      <c r="NOK381" s="10"/>
      <c r="NOL381" s="10"/>
      <c r="NOS381" s="10"/>
      <c r="NOT381" s="10"/>
      <c r="NPA381" s="10"/>
      <c r="NPB381" s="10"/>
      <c r="NPI381" s="10"/>
      <c r="NPJ381" s="10"/>
      <c r="NPQ381" s="10"/>
      <c r="NPR381" s="10"/>
      <c r="NPY381" s="10"/>
      <c r="NPZ381" s="10"/>
      <c r="NQG381" s="10"/>
      <c r="NQH381" s="10"/>
      <c r="NQO381" s="10"/>
      <c r="NQP381" s="10"/>
      <c r="NQW381" s="10"/>
      <c r="NQX381" s="10"/>
      <c r="NRE381" s="10"/>
      <c r="NRF381" s="10"/>
      <c r="NRM381" s="10"/>
      <c r="NRN381" s="10"/>
      <c r="NRU381" s="10"/>
      <c r="NRV381" s="10"/>
      <c r="NSC381" s="10"/>
      <c r="NSD381" s="10"/>
      <c r="NSK381" s="10"/>
      <c r="NSL381" s="10"/>
      <c r="NSS381" s="10"/>
      <c r="NST381" s="10"/>
      <c r="NTA381" s="10"/>
      <c r="NTB381" s="10"/>
      <c r="NTI381" s="10"/>
      <c r="NTJ381" s="10"/>
      <c r="NTQ381" s="10"/>
      <c r="NTR381" s="10"/>
      <c r="NTY381" s="10"/>
      <c r="NTZ381" s="10"/>
      <c r="NUG381" s="10"/>
      <c r="NUH381" s="10"/>
      <c r="NUO381" s="10"/>
      <c r="NUP381" s="10"/>
      <c r="NUW381" s="10"/>
      <c r="NUX381" s="10"/>
      <c r="NVE381" s="10"/>
      <c r="NVF381" s="10"/>
      <c r="NVM381" s="10"/>
      <c r="NVN381" s="10"/>
      <c r="NVU381" s="10"/>
      <c r="NVV381" s="10"/>
      <c r="NWC381" s="10"/>
      <c r="NWD381" s="10"/>
      <c r="NWK381" s="10"/>
      <c r="NWL381" s="10"/>
      <c r="NWS381" s="10"/>
      <c r="NWT381" s="10"/>
      <c r="NXA381" s="10"/>
      <c r="NXB381" s="10"/>
      <c r="NXI381" s="10"/>
      <c r="NXJ381" s="10"/>
      <c r="NXQ381" s="10"/>
      <c r="NXR381" s="10"/>
      <c r="NXY381" s="10"/>
      <c r="NXZ381" s="10"/>
      <c r="NYG381" s="10"/>
      <c r="NYH381" s="10"/>
      <c r="NYO381" s="10"/>
      <c r="NYP381" s="10"/>
      <c r="NYW381" s="10"/>
      <c r="NYX381" s="10"/>
      <c r="NZE381" s="10"/>
      <c r="NZF381" s="10"/>
      <c r="NZM381" s="10"/>
      <c r="NZN381" s="10"/>
      <c r="NZU381" s="10"/>
      <c r="NZV381" s="10"/>
      <c r="OAC381" s="10"/>
      <c r="OAD381" s="10"/>
      <c r="OAK381" s="10"/>
      <c r="OAL381" s="10"/>
      <c r="OAS381" s="10"/>
      <c r="OAT381" s="10"/>
      <c r="OBA381" s="10"/>
      <c r="OBB381" s="10"/>
      <c r="OBI381" s="10"/>
      <c r="OBJ381" s="10"/>
      <c r="OBQ381" s="10"/>
      <c r="OBR381" s="10"/>
      <c r="OBY381" s="10"/>
      <c r="OBZ381" s="10"/>
      <c r="OCG381" s="10"/>
      <c r="OCH381" s="10"/>
      <c r="OCO381" s="10"/>
      <c r="OCP381" s="10"/>
      <c r="OCW381" s="10"/>
      <c r="OCX381" s="10"/>
      <c r="ODE381" s="10"/>
      <c r="ODF381" s="10"/>
      <c r="ODM381" s="10"/>
      <c r="ODN381" s="10"/>
      <c r="ODU381" s="10"/>
      <c r="ODV381" s="10"/>
      <c r="OEC381" s="10"/>
      <c r="OED381" s="10"/>
      <c r="OEK381" s="10"/>
      <c r="OEL381" s="10"/>
      <c r="OES381" s="10"/>
      <c r="OET381" s="10"/>
      <c r="OFA381" s="10"/>
      <c r="OFB381" s="10"/>
      <c r="OFI381" s="10"/>
      <c r="OFJ381" s="10"/>
      <c r="OFQ381" s="10"/>
      <c r="OFR381" s="10"/>
      <c r="OFY381" s="10"/>
      <c r="OFZ381" s="10"/>
      <c r="OGG381" s="10"/>
      <c r="OGH381" s="10"/>
      <c r="OGO381" s="10"/>
      <c r="OGP381" s="10"/>
      <c r="OGW381" s="10"/>
      <c r="OGX381" s="10"/>
      <c r="OHE381" s="10"/>
      <c r="OHF381" s="10"/>
      <c r="OHM381" s="10"/>
      <c r="OHN381" s="10"/>
      <c r="OHU381" s="10"/>
      <c r="OHV381" s="10"/>
      <c r="OIC381" s="10"/>
      <c r="OID381" s="10"/>
      <c r="OIK381" s="10"/>
      <c r="OIL381" s="10"/>
      <c r="OIS381" s="10"/>
      <c r="OIT381" s="10"/>
      <c r="OJA381" s="10"/>
      <c r="OJB381" s="10"/>
      <c r="OJI381" s="10"/>
      <c r="OJJ381" s="10"/>
      <c r="OJQ381" s="10"/>
      <c r="OJR381" s="10"/>
      <c r="OJY381" s="10"/>
      <c r="OJZ381" s="10"/>
      <c r="OKG381" s="10"/>
      <c r="OKH381" s="10"/>
      <c r="OKO381" s="10"/>
      <c r="OKP381" s="10"/>
      <c r="OKW381" s="10"/>
      <c r="OKX381" s="10"/>
      <c r="OLE381" s="10"/>
      <c r="OLF381" s="10"/>
      <c r="OLM381" s="10"/>
      <c r="OLN381" s="10"/>
      <c r="OLU381" s="10"/>
      <c r="OLV381" s="10"/>
      <c r="OMC381" s="10"/>
      <c r="OMD381" s="10"/>
      <c r="OMK381" s="10"/>
      <c r="OML381" s="10"/>
      <c r="OMS381" s="10"/>
      <c r="OMT381" s="10"/>
      <c r="ONA381" s="10"/>
      <c r="ONB381" s="10"/>
      <c r="ONI381" s="10"/>
      <c r="ONJ381" s="10"/>
      <c r="ONQ381" s="10"/>
      <c r="ONR381" s="10"/>
      <c r="ONY381" s="10"/>
      <c r="ONZ381" s="10"/>
      <c r="OOG381" s="10"/>
      <c r="OOH381" s="10"/>
      <c r="OOO381" s="10"/>
      <c r="OOP381" s="10"/>
      <c r="OOW381" s="10"/>
      <c r="OOX381" s="10"/>
      <c r="OPE381" s="10"/>
      <c r="OPF381" s="10"/>
      <c r="OPM381" s="10"/>
      <c r="OPN381" s="10"/>
      <c r="OPU381" s="10"/>
      <c r="OPV381" s="10"/>
      <c r="OQC381" s="10"/>
      <c r="OQD381" s="10"/>
      <c r="OQK381" s="10"/>
      <c r="OQL381" s="10"/>
      <c r="OQS381" s="10"/>
      <c r="OQT381" s="10"/>
      <c r="ORA381" s="10"/>
      <c r="ORB381" s="10"/>
      <c r="ORI381" s="10"/>
      <c r="ORJ381" s="10"/>
      <c r="ORQ381" s="10"/>
      <c r="ORR381" s="10"/>
      <c r="ORY381" s="10"/>
      <c r="ORZ381" s="10"/>
      <c r="OSG381" s="10"/>
      <c r="OSH381" s="10"/>
      <c r="OSO381" s="10"/>
      <c r="OSP381" s="10"/>
      <c r="OSW381" s="10"/>
      <c r="OSX381" s="10"/>
      <c r="OTE381" s="10"/>
      <c r="OTF381" s="10"/>
      <c r="OTM381" s="10"/>
      <c r="OTN381" s="10"/>
      <c r="OTU381" s="10"/>
      <c r="OTV381" s="10"/>
      <c r="OUC381" s="10"/>
      <c r="OUD381" s="10"/>
      <c r="OUK381" s="10"/>
      <c r="OUL381" s="10"/>
      <c r="OUS381" s="10"/>
      <c r="OUT381" s="10"/>
      <c r="OVA381" s="10"/>
      <c r="OVB381" s="10"/>
      <c r="OVI381" s="10"/>
      <c r="OVJ381" s="10"/>
      <c r="OVQ381" s="10"/>
      <c r="OVR381" s="10"/>
      <c r="OVY381" s="10"/>
      <c r="OVZ381" s="10"/>
      <c r="OWG381" s="10"/>
      <c r="OWH381" s="10"/>
      <c r="OWO381" s="10"/>
      <c r="OWP381" s="10"/>
      <c r="OWW381" s="10"/>
      <c r="OWX381" s="10"/>
      <c r="OXE381" s="10"/>
      <c r="OXF381" s="10"/>
      <c r="OXM381" s="10"/>
      <c r="OXN381" s="10"/>
      <c r="OXU381" s="10"/>
      <c r="OXV381" s="10"/>
      <c r="OYC381" s="10"/>
      <c r="OYD381" s="10"/>
      <c r="OYK381" s="10"/>
      <c r="OYL381" s="10"/>
      <c r="OYS381" s="10"/>
      <c r="OYT381" s="10"/>
      <c r="OZA381" s="10"/>
      <c r="OZB381" s="10"/>
      <c r="OZI381" s="10"/>
      <c r="OZJ381" s="10"/>
      <c r="OZQ381" s="10"/>
      <c r="OZR381" s="10"/>
      <c r="OZY381" s="10"/>
      <c r="OZZ381" s="10"/>
      <c r="PAG381" s="10"/>
      <c r="PAH381" s="10"/>
      <c r="PAO381" s="10"/>
      <c r="PAP381" s="10"/>
      <c r="PAW381" s="10"/>
      <c r="PAX381" s="10"/>
      <c r="PBE381" s="10"/>
      <c r="PBF381" s="10"/>
      <c r="PBM381" s="10"/>
      <c r="PBN381" s="10"/>
      <c r="PBU381" s="10"/>
      <c r="PBV381" s="10"/>
      <c r="PCC381" s="10"/>
      <c r="PCD381" s="10"/>
      <c r="PCK381" s="10"/>
      <c r="PCL381" s="10"/>
      <c r="PCS381" s="10"/>
      <c r="PCT381" s="10"/>
      <c r="PDA381" s="10"/>
      <c r="PDB381" s="10"/>
      <c r="PDI381" s="10"/>
      <c r="PDJ381" s="10"/>
      <c r="PDQ381" s="10"/>
      <c r="PDR381" s="10"/>
      <c r="PDY381" s="10"/>
      <c r="PDZ381" s="10"/>
      <c r="PEG381" s="10"/>
      <c r="PEH381" s="10"/>
      <c r="PEO381" s="10"/>
      <c r="PEP381" s="10"/>
      <c r="PEW381" s="10"/>
      <c r="PEX381" s="10"/>
      <c r="PFE381" s="10"/>
      <c r="PFF381" s="10"/>
      <c r="PFM381" s="10"/>
      <c r="PFN381" s="10"/>
      <c r="PFU381" s="10"/>
      <c r="PFV381" s="10"/>
      <c r="PGC381" s="10"/>
      <c r="PGD381" s="10"/>
      <c r="PGK381" s="10"/>
      <c r="PGL381" s="10"/>
      <c r="PGS381" s="10"/>
      <c r="PGT381" s="10"/>
      <c r="PHA381" s="10"/>
      <c r="PHB381" s="10"/>
      <c r="PHI381" s="10"/>
      <c r="PHJ381" s="10"/>
      <c r="PHQ381" s="10"/>
      <c r="PHR381" s="10"/>
      <c r="PHY381" s="10"/>
      <c r="PHZ381" s="10"/>
      <c r="PIG381" s="10"/>
      <c r="PIH381" s="10"/>
      <c r="PIO381" s="10"/>
      <c r="PIP381" s="10"/>
      <c r="PIW381" s="10"/>
      <c r="PIX381" s="10"/>
      <c r="PJE381" s="10"/>
      <c r="PJF381" s="10"/>
      <c r="PJM381" s="10"/>
      <c r="PJN381" s="10"/>
      <c r="PJU381" s="10"/>
      <c r="PJV381" s="10"/>
      <c r="PKC381" s="10"/>
      <c r="PKD381" s="10"/>
      <c r="PKK381" s="10"/>
      <c r="PKL381" s="10"/>
      <c r="PKS381" s="10"/>
      <c r="PKT381" s="10"/>
      <c r="PLA381" s="10"/>
      <c r="PLB381" s="10"/>
      <c r="PLI381" s="10"/>
      <c r="PLJ381" s="10"/>
      <c r="PLQ381" s="10"/>
      <c r="PLR381" s="10"/>
      <c r="PLY381" s="10"/>
      <c r="PLZ381" s="10"/>
      <c r="PMG381" s="10"/>
      <c r="PMH381" s="10"/>
      <c r="PMO381" s="10"/>
      <c r="PMP381" s="10"/>
      <c r="PMW381" s="10"/>
      <c r="PMX381" s="10"/>
      <c r="PNE381" s="10"/>
      <c r="PNF381" s="10"/>
      <c r="PNM381" s="10"/>
      <c r="PNN381" s="10"/>
      <c r="PNU381" s="10"/>
      <c r="PNV381" s="10"/>
      <c r="POC381" s="10"/>
      <c r="POD381" s="10"/>
      <c r="POK381" s="10"/>
      <c r="POL381" s="10"/>
      <c r="POS381" s="10"/>
      <c r="POT381" s="10"/>
      <c r="PPA381" s="10"/>
      <c r="PPB381" s="10"/>
      <c r="PPI381" s="10"/>
      <c r="PPJ381" s="10"/>
      <c r="PPQ381" s="10"/>
      <c r="PPR381" s="10"/>
      <c r="PPY381" s="10"/>
      <c r="PPZ381" s="10"/>
      <c r="PQG381" s="10"/>
      <c r="PQH381" s="10"/>
      <c r="PQO381" s="10"/>
      <c r="PQP381" s="10"/>
      <c r="PQW381" s="10"/>
      <c r="PQX381" s="10"/>
      <c r="PRE381" s="10"/>
      <c r="PRF381" s="10"/>
      <c r="PRM381" s="10"/>
      <c r="PRN381" s="10"/>
      <c r="PRU381" s="10"/>
      <c r="PRV381" s="10"/>
      <c r="PSC381" s="10"/>
      <c r="PSD381" s="10"/>
      <c r="PSK381" s="10"/>
      <c r="PSL381" s="10"/>
      <c r="PSS381" s="10"/>
      <c r="PST381" s="10"/>
      <c r="PTA381" s="10"/>
      <c r="PTB381" s="10"/>
      <c r="PTI381" s="10"/>
      <c r="PTJ381" s="10"/>
      <c r="PTQ381" s="10"/>
      <c r="PTR381" s="10"/>
      <c r="PTY381" s="10"/>
      <c r="PTZ381" s="10"/>
      <c r="PUG381" s="10"/>
      <c r="PUH381" s="10"/>
      <c r="PUO381" s="10"/>
      <c r="PUP381" s="10"/>
      <c r="PUW381" s="10"/>
      <c r="PUX381" s="10"/>
      <c r="PVE381" s="10"/>
      <c r="PVF381" s="10"/>
      <c r="PVM381" s="10"/>
      <c r="PVN381" s="10"/>
      <c r="PVU381" s="10"/>
      <c r="PVV381" s="10"/>
      <c r="PWC381" s="10"/>
      <c r="PWD381" s="10"/>
      <c r="PWK381" s="10"/>
      <c r="PWL381" s="10"/>
      <c r="PWS381" s="10"/>
      <c r="PWT381" s="10"/>
      <c r="PXA381" s="10"/>
      <c r="PXB381" s="10"/>
      <c r="PXI381" s="10"/>
      <c r="PXJ381" s="10"/>
      <c r="PXQ381" s="10"/>
      <c r="PXR381" s="10"/>
      <c r="PXY381" s="10"/>
      <c r="PXZ381" s="10"/>
      <c r="PYG381" s="10"/>
      <c r="PYH381" s="10"/>
      <c r="PYO381" s="10"/>
      <c r="PYP381" s="10"/>
      <c r="PYW381" s="10"/>
      <c r="PYX381" s="10"/>
      <c r="PZE381" s="10"/>
      <c r="PZF381" s="10"/>
      <c r="PZM381" s="10"/>
      <c r="PZN381" s="10"/>
      <c r="PZU381" s="10"/>
      <c r="PZV381" s="10"/>
      <c r="QAC381" s="10"/>
      <c r="QAD381" s="10"/>
      <c r="QAK381" s="10"/>
      <c r="QAL381" s="10"/>
      <c r="QAS381" s="10"/>
      <c r="QAT381" s="10"/>
      <c r="QBA381" s="10"/>
      <c r="QBB381" s="10"/>
      <c r="QBI381" s="10"/>
      <c r="QBJ381" s="10"/>
      <c r="QBQ381" s="10"/>
      <c r="QBR381" s="10"/>
      <c r="QBY381" s="10"/>
      <c r="QBZ381" s="10"/>
      <c r="QCG381" s="10"/>
      <c r="QCH381" s="10"/>
      <c r="QCO381" s="10"/>
      <c r="QCP381" s="10"/>
      <c r="QCW381" s="10"/>
      <c r="QCX381" s="10"/>
      <c r="QDE381" s="10"/>
      <c r="QDF381" s="10"/>
      <c r="QDM381" s="10"/>
      <c r="QDN381" s="10"/>
      <c r="QDU381" s="10"/>
      <c r="QDV381" s="10"/>
      <c r="QEC381" s="10"/>
      <c r="QED381" s="10"/>
      <c r="QEK381" s="10"/>
      <c r="QEL381" s="10"/>
      <c r="QES381" s="10"/>
      <c r="QET381" s="10"/>
      <c r="QFA381" s="10"/>
      <c r="QFB381" s="10"/>
      <c r="QFI381" s="10"/>
      <c r="QFJ381" s="10"/>
      <c r="QFQ381" s="10"/>
      <c r="QFR381" s="10"/>
      <c r="QFY381" s="10"/>
      <c r="QFZ381" s="10"/>
      <c r="QGG381" s="10"/>
      <c r="QGH381" s="10"/>
      <c r="QGO381" s="10"/>
      <c r="QGP381" s="10"/>
      <c r="QGW381" s="10"/>
      <c r="QGX381" s="10"/>
      <c r="QHE381" s="10"/>
      <c r="QHF381" s="10"/>
      <c r="QHM381" s="10"/>
      <c r="QHN381" s="10"/>
      <c r="QHU381" s="10"/>
      <c r="QHV381" s="10"/>
      <c r="QIC381" s="10"/>
      <c r="QID381" s="10"/>
      <c r="QIK381" s="10"/>
      <c r="QIL381" s="10"/>
      <c r="QIS381" s="10"/>
      <c r="QIT381" s="10"/>
      <c r="QJA381" s="10"/>
      <c r="QJB381" s="10"/>
      <c r="QJI381" s="10"/>
      <c r="QJJ381" s="10"/>
      <c r="QJQ381" s="10"/>
      <c r="QJR381" s="10"/>
      <c r="QJY381" s="10"/>
      <c r="QJZ381" s="10"/>
      <c r="QKG381" s="10"/>
      <c r="QKH381" s="10"/>
      <c r="QKO381" s="10"/>
      <c r="QKP381" s="10"/>
      <c r="QKW381" s="10"/>
      <c r="QKX381" s="10"/>
      <c r="QLE381" s="10"/>
      <c r="QLF381" s="10"/>
      <c r="QLM381" s="10"/>
      <c r="QLN381" s="10"/>
      <c r="QLU381" s="10"/>
      <c r="QLV381" s="10"/>
      <c r="QMC381" s="10"/>
      <c r="QMD381" s="10"/>
      <c r="QMK381" s="10"/>
      <c r="QML381" s="10"/>
      <c r="QMS381" s="10"/>
      <c r="QMT381" s="10"/>
      <c r="QNA381" s="10"/>
      <c r="QNB381" s="10"/>
      <c r="QNI381" s="10"/>
      <c r="QNJ381" s="10"/>
      <c r="QNQ381" s="10"/>
      <c r="QNR381" s="10"/>
      <c r="QNY381" s="10"/>
      <c r="QNZ381" s="10"/>
      <c r="QOG381" s="10"/>
      <c r="QOH381" s="10"/>
      <c r="QOO381" s="10"/>
      <c r="QOP381" s="10"/>
      <c r="QOW381" s="10"/>
      <c r="QOX381" s="10"/>
      <c r="QPE381" s="10"/>
      <c r="QPF381" s="10"/>
      <c r="QPM381" s="10"/>
      <c r="QPN381" s="10"/>
      <c r="QPU381" s="10"/>
      <c r="QPV381" s="10"/>
      <c r="QQC381" s="10"/>
      <c r="QQD381" s="10"/>
      <c r="QQK381" s="10"/>
      <c r="QQL381" s="10"/>
      <c r="QQS381" s="10"/>
      <c r="QQT381" s="10"/>
      <c r="QRA381" s="10"/>
      <c r="QRB381" s="10"/>
      <c r="QRI381" s="10"/>
      <c r="QRJ381" s="10"/>
      <c r="QRQ381" s="10"/>
      <c r="QRR381" s="10"/>
      <c r="QRY381" s="10"/>
      <c r="QRZ381" s="10"/>
      <c r="QSG381" s="10"/>
      <c r="QSH381" s="10"/>
      <c r="QSO381" s="10"/>
      <c r="QSP381" s="10"/>
      <c r="QSW381" s="10"/>
      <c r="QSX381" s="10"/>
      <c r="QTE381" s="10"/>
      <c r="QTF381" s="10"/>
      <c r="QTM381" s="10"/>
      <c r="QTN381" s="10"/>
      <c r="QTU381" s="10"/>
      <c r="QTV381" s="10"/>
      <c r="QUC381" s="10"/>
      <c r="QUD381" s="10"/>
      <c r="QUK381" s="10"/>
      <c r="QUL381" s="10"/>
      <c r="QUS381" s="10"/>
      <c r="QUT381" s="10"/>
      <c r="QVA381" s="10"/>
      <c r="QVB381" s="10"/>
      <c r="QVI381" s="10"/>
      <c r="QVJ381" s="10"/>
      <c r="QVQ381" s="10"/>
      <c r="QVR381" s="10"/>
      <c r="QVY381" s="10"/>
      <c r="QVZ381" s="10"/>
      <c r="QWG381" s="10"/>
      <c r="QWH381" s="10"/>
      <c r="QWO381" s="10"/>
      <c r="QWP381" s="10"/>
      <c r="QWW381" s="10"/>
      <c r="QWX381" s="10"/>
      <c r="QXE381" s="10"/>
      <c r="QXF381" s="10"/>
      <c r="QXM381" s="10"/>
      <c r="QXN381" s="10"/>
      <c r="QXU381" s="10"/>
      <c r="QXV381" s="10"/>
      <c r="QYC381" s="10"/>
      <c r="QYD381" s="10"/>
      <c r="QYK381" s="10"/>
      <c r="QYL381" s="10"/>
      <c r="QYS381" s="10"/>
      <c r="QYT381" s="10"/>
      <c r="QZA381" s="10"/>
      <c r="QZB381" s="10"/>
      <c r="QZI381" s="10"/>
      <c r="QZJ381" s="10"/>
      <c r="QZQ381" s="10"/>
      <c r="QZR381" s="10"/>
      <c r="QZY381" s="10"/>
      <c r="QZZ381" s="10"/>
      <c r="RAG381" s="10"/>
      <c r="RAH381" s="10"/>
      <c r="RAO381" s="10"/>
      <c r="RAP381" s="10"/>
      <c r="RAW381" s="10"/>
      <c r="RAX381" s="10"/>
      <c r="RBE381" s="10"/>
      <c r="RBF381" s="10"/>
      <c r="RBM381" s="10"/>
      <c r="RBN381" s="10"/>
      <c r="RBU381" s="10"/>
      <c r="RBV381" s="10"/>
      <c r="RCC381" s="10"/>
      <c r="RCD381" s="10"/>
      <c r="RCK381" s="10"/>
      <c r="RCL381" s="10"/>
      <c r="RCS381" s="10"/>
      <c r="RCT381" s="10"/>
      <c r="RDA381" s="10"/>
      <c r="RDB381" s="10"/>
      <c r="RDI381" s="10"/>
      <c r="RDJ381" s="10"/>
      <c r="RDQ381" s="10"/>
      <c r="RDR381" s="10"/>
      <c r="RDY381" s="10"/>
      <c r="RDZ381" s="10"/>
      <c r="REG381" s="10"/>
      <c r="REH381" s="10"/>
      <c r="REO381" s="10"/>
      <c r="REP381" s="10"/>
      <c r="REW381" s="10"/>
      <c r="REX381" s="10"/>
      <c r="RFE381" s="10"/>
      <c r="RFF381" s="10"/>
      <c r="RFM381" s="10"/>
      <c r="RFN381" s="10"/>
      <c r="RFU381" s="10"/>
      <c r="RFV381" s="10"/>
      <c r="RGC381" s="10"/>
      <c r="RGD381" s="10"/>
      <c r="RGK381" s="10"/>
      <c r="RGL381" s="10"/>
      <c r="RGS381" s="10"/>
      <c r="RGT381" s="10"/>
      <c r="RHA381" s="10"/>
      <c r="RHB381" s="10"/>
      <c r="RHI381" s="10"/>
      <c r="RHJ381" s="10"/>
      <c r="RHQ381" s="10"/>
      <c r="RHR381" s="10"/>
      <c r="RHY381" s="10"/>
      <c r="RHZ381" s="10"/>
      <c r="RIG381" s="10"/>
      <c r="RIH381" s="10"/>
      <c r="RIO381" s="10"/>
      <c r="RIP381" s="10"/>
      <c r="RIW381" s="10"/>
      <c r="RIX381" s="10"/>
      <c r="RJE381" s="10"/>
      <c r="RJF381" s="10"/>
      <c r="RJM381" s="10"/>
      <c r="RJN381" s="10"/>
      <c r="RJU381" s="10"/>
      <c r="RJV381" s="10"/>
      <c r="RKC381" s="10"/>
      <c r="RKD381" s="10"/>
      <c r="RKK381" s="10"/>
      <c r="RKL381" s="10"/>
      <c r="RKS381" s="10"/>
      <c r="RKT381" s="10"/>
      <c r="RLA381" s="10"/>
      <c r="RLB381" s="10"/>
      <c r="RLI381" s="10"/>
      <c r="RLJ381" s="10"/>
      <c r="RLQ381" s="10"/>
      <c r="RLR381" s="10"/>
      <c r="RLY381" s="10"/>
      <c r="RLZ381" s="10"/>
      <c r="RMG381" s="10"/>
      <c r="RMH381" s="10"/>
      <c r="RMO381" s="10"/>
      <c r="RMP381" s="10"/>
      <c r="RMW381" s="10"/>
      <c r="RMX381" s="10"/>
      <c r="RNE381" s="10"/>
      <c r="RNF381" s="10"/>
      <c r="RNM381" s="10"/>
      <c r="RNN381" s="10"/>
      <c r="RNU381" s="10"/>
      <c r="RNV381" s="10"/>
      <c r="ROC381" s="10"/>
      <c r="ROD381" s="10"/>
      <c r="ROK381" s="10"/>
      <c r="ROL381" s="10"/>
      <c r="ROS381" s="10"/>
      <c r="ROT381" s="10"/>
      <c r="RPA381" s="10"/>
      <c r="RPB381" s="10"/>
      <c r="RPI381" s="10"/>
      <c r="RPJ381" s="10"/>
      <c r="RPQ381" s="10"/>
      <c r="RPR381" s="10"/>
      <c r="RPY381" s="10"/>
      <c r="RPZ381" s="10"/>
      <c r="RQG381" s="10"/>
      <c r="RQH381" s="10"/>
      <c r="RQO381" s="10"/>
      <c r="RQP381" s="10"/>
      <c r="RQW381" s="10"/>
      <c r="RQX381" s="10"/>
      <c r="RRE381" s="10"/>
      <c r="RRF381" s="10"/>
      <c r="RRM381" s="10"/>
      <c r="RRN381" s="10"/>
      <c r="RRU381" s="10"/>
      <c r="RRV381" s="10"/>
      <c r="RSC381" s="10"/>
      <c r="RSD381" s="10"/>
      <c r="RSK381" s="10"/>
      <c r="RSL381" s="10"/>
      <c r="RSS381" s="10"/>
      <c r="RST381" s="10"/>
      <c r="RTA381" s="10"/>
      <c r="RTB381" s="10"/>
      <c r="RTI381" s="10"/>
      <c r="RTJ381" s="10"/>
      <c r="RTQ381" s="10"/>
      <c r="RTR381" s="10"/>
      <c r="RTY381" s="10"/>
      <c r="RTZ381" s="10"/>
      <c r="RUG381" s="10"/>
      <c r="RUH381" s="10"/>
      <c r="RUO381" s="10"/>
      <c r="RUP381" s="10"/>
      <c r="RUW381" s="10"/>
      <c r="RUX381" s="10"/>
      <c r="RVE381" s="10"/>
      <c r="RVF381" s="10"/>
      <c r="RVM381" s="10"/>
      <c r="RVN381" s="10"/>
      <c r="RVU381" s="10"/>
      <c r="RVV381" s="10"/>
      <c r="RWC381" s="10"/>
      <c r="RWD381" s="10"/>
      <c r="RWK381" s="10"/>
      <c r="RWL381" s="10"/>
      <c r="RWS381" s="10"/>
      <c r="RWT381" s="10"/>
      <c r="RXA381" s="10"/>
      <c r="RXB381" s="10"/>
      <c r="RXI381" s="10"/>
      <c r="RXJ381" s="10"/>
      <c r="RXQ381" s="10"/>
      <c r="RXR381" s="10"/>
      <c r="RXY381" s="10"/>
      <c r="RXZ381" s="10"/>
      <c r="RYG381" s="10"/>
      <c r="RYH381" s="10"/>
      <c r="RYO381" s="10"/>
      <c r="RYP381" s="10"/>
      <c r="RYW381" s="10"/>
      <c r="RYX381" s="10"/>
      <c r="RZE381" s="10"/>
      <c r="RZF381" s="10"/>
      <c r="RZM381" s="10"/>
      <c r="RZN381" s="10"/>
      <c r="RZU381" s="10"/>
      <c r="RZV381" s="10"/>
      <c r="SAC381" s="10"/>
      <c r="SAD381" s="10"/>
      <c r="SAK381" s="10"/>
      <c r="SAL381" s="10"/>
      <c r="SAS381" s="10"/>
      <c r="SAT381" s="10"/>
      <c r="SBA381" s="10"/>
      <c r="SBB381" s="10"/>
      <c r="SBI381" s="10"/>
      <c r="SBJ381" s="10"/>
      <c r="SBQ381" s="10"/>
      <c r="SBR381" s="10"/>
      <c r="SBY381" s="10"/>
      <c r="SBZ381" s="10"/>
      <c r="SCG381" s="10"/>
      <c r="SCH381" s="10"/>
      <c r="SCO381" s="10"/>
      <c r="SCP381" s="10"/>
      <c r="SCW381" s="10"/>
      <c r="SCX381" s="10"/>
      <c r="SDE381" s="10"/>
      <c r="SDF381" s="10"/>
      <c r="SDM381" s="10"/>
      <c r="SDN381" s="10"/>
      <c r="SDU381" s="10"/>
      <c r="SDV381" s="10"/>
      <c r="SEC381" s="10"/>
      <c r="SED381" s="10"/>
      <c r="SEK381" s="10"/>
      <c r="SEL381" s="10"/>
      <c r="SES381" s="10"/>
      <c r="SET381" s="10"/>
      <c r="SFA381" s="10"/>
      <c r="SFB381" s="10"/>
      <c r="SFI381" s="10"/>
      <c r="SFJ381" s="10"/>
      <c r="SFQ381" s="10"/>
      <c r="SFR381" s="10"/>
      <c r="SFY381" s="10"/>
      <c r="SFZ381" s="10"/>
      <c r="SGG381" s="10"/>
      <c r="SGH381" s="10"/>
      <c r="SGO381" s="10"/>
      <c r="SGP381" s="10"/>
      <c r="SGW381" s="10"/>
      <c r="SGX381" s="10"/>
      <c r="SHE381" s="10"/>
      <c r="SHF381" s="10"/>
      <c r="SHM381" s="10"/>
      <c r="SHN381" s="10"/>
      <c r="SHU381" s="10"/>
      <c r="SHV381" s="10"/>
      <c r="SIC381" s="10"/>
      <c r="SID381" s="10"/>
      <c r="SIK381" s="10"/>
      <c r="SIL381" s="10"/>
      <c r="SIS381" s="10"/>
      <c r="SIT381" s="10"/>
      <c r="SJA381" s="10"/>
      <c r="SJB381" s="10"/>
      <c r="SJI381" s="10"/>
      <c r="SJJ381" s="10"/>
      <c r="SJQ381" s="10"/>
      <c r="SJR381" s="10"/>
      <c r="SJY381" s="10"/>
      <c r="SJZ381" s="10"/>
      <c r="SKG381" s="10"/>
      <c r="SKH381" s="10"/>
      <c r="SKO381" s="10"/>
      <c r="SKP381" s="10"/>
      <c r="SKW381" s="10"/>
      <c r="SKX381" s="10"/>
      <c r="SLE381" s="10"/>
      <c r="SLF381" s="10"/>
      <c r="SLM381" s="10"/>
      <c r="SLN381" s="10"/>
      <c r="SLU381" s="10"/>
      <c r="SLV381" s="10"/>
      <c r="SMC381" s="10"/>
      <c r="SMD381" s="10"/>
      <c r="SMK381" s="10"/>
      <c r="SML381" s="10"/>
      <c r="SMS381" s="10"/>
      <c r="SMT381" s="10"/>
      <c r="SNA381" s="10"/>
      <c r="SNB381" s="10"/>
      <c r="SNI381" s="10"/>
      <c r="SNJ381" s="10"/>
      <c r="SNQ381" s="10"/>
      <c r="SNR381" s="10"/>
      <c r="SNY381" s="10"/>
      <c r="SNZ381" s="10"/>
      <c r="SOG381" s="10"/>
      <c r="SOH381" s="10"/>
      <c r="SOO381" s="10"/>
      <c r="SOP381" s="10"/>
      <c r="SOW381" s="10"/>
      <c r="SOX381" s="10"/>
      <c r="SPE381" s="10"/>
      <c r="SPF381" s="10"/>
      <c r="SPM381" s="10"/>
      <c r="SPN381" s="10"/>
      <c r="SPU381" s="10"/>
      <c r="SPV381" s="10"/>
      <c r="SQC381" s="10"/>
      <c r="SQD381" s="10"/>
      <c r="SQK381" s="10"/>
      <c r="SQL381" s="10"/>
      <c r="SQS381" s="10"/>
      <c r="SQT381" s="10"/>
      <c r="SRA381" s="10"/>
      <c r="SRB381" s="10"/>
      <c r="SRI381" s="10"/>
      <c r="SRJ381" s="10"/>
      <c r="SRQ381" s="10"/>
      <c r="SRR381" s="10"/>
      <c r="SRY381" s="10"/>
      <c r="SRZ381" s="10"/>
      <c r="SSG381" s="10"/>
      <c r="SSH381" s="10"/>
      <c r="SSO381" s="10"/>
      <c r="SSP381" s="10"/>
      <c r="SSW381" s="10"/>
      <c r="SSX381" s="10"/>
      <c r="STE381" s="10"/>
      <c r="STF381" s="10"/>
      <c r="STM381" s="10"/>
      <c r="STN381" s="10"/>
      <c r="STU381" s="10"/>
      <c r="STV381" s="10"/>
      <c r="SUC381" s="10"/>
      <c r="SUD381" s="10"/>
      <c r="SUK381" s="10"/>
      <c r="SUL381" s="10"/>
      <c r="SUS381" s="10"/>
      <c r="SUT381" s="10"/>
      <c r="SVA381" s="10"/>
      <c r="SVB381" s="10"/>
      <c r="SVI381" s="10"/>
      <c r="SVJ381" s="10"/>
      <c r="SVQ381" s="10"/>
      <c r="SVR381" s="10"/>
      <c r="SVY381" s="10"/>
      <c r="SVZ381" s="10"/>
      <c r="SWG381" s="10"/>
      <c r="SWH381" s="10"/>
      <c r="SWO381" s="10"/>
      <c r="SWP381" s="10"/>
      <c r="SWW381" s="10"/>
      <c r="SWX381" s="10"/>
      <c r="SXE381" s="10"/>
      <c r="SXF381" s="10"/>
      <c r="SXM381" s="10"/>
      <c r="SXN381" s="10"/>
      <c r="SXU381" s="10"/>
      <c r="SXV381" s="10"/>
      <c r="SYC381" s="10"/>
      <c r="SYD381" s="10"/>
      <c r="SYK381" s="10"/>
      <c r="SYL381" s="10"/>
      <c r="SYS381" s="10"/>
      <c r="SYT381" s="10"/>
      <c r="SZA381" s="10"/>
      <c r="SZB381" s="10"/>
      <c r="SZI381" s="10"/>
      <c r="SZJ381" s="10"/>
      <c r="SZQ381" s="10"/>
      <c r="SZR381" s="10"/>
      <c r="SZY381" s="10"/>
      <c r="SZZ381" s="10"/>
      <c r="TAG381" s="10"/>
      <c r="TAH381" s="10"/>
      <c r="TAO381" s="10"/>
      <c r="TAP381" s="10"/>
      <c r="TAW381" s="10"/>
      <c r="TAX381" s="10"/>
      <c r="TBE381" s="10"/>
      <c r="TBF381" s="10"/>
      <c r="TBM381" s="10"/>
      <c r="TBN381" s="10"/>
      <c r="TBU381" s="10"/>
      <c r="TBV381" s="10"/>
      <c r="TCC381" s="10"/>
      <c r="TCD381" s="10"/>
      <c r="TCK381" s="10"/>
      <c r="TCL381" s="10"/>
      <c r="TCS381" s="10"/>
      <c r="TCT381" s="10"/>
      <c r="TDA381" s="10"/>
      <c r="TDB381" s="10"/>
      <c r="TDI381" s="10"/>
      <c r="TDJ381" s="10"/>
      <c r="TDQ381" s="10"/>
      <c r="TDR381" s="10"/>
      <c r="TDY381" s="10"/>
      <c r="TDZ381" s="10"/>
      <c r="TEG381" s="10"/>
      <c r="TEH381" s="10"/>
      <c r="TEO381" s="10"/>
      <c r="TEP381" s="10"/>
      <c r="TEW381" s="10"/>
      <c r="TEX381" s="10"/>
      <c r="TFE381" s="10"/>
      <c r="TFF381" s="10"/>
      <c r="TFM381" s="10"/>
      <c r="TFN381" s="10"/>
      <c r="TFU381" s="10"/>
      <c r="TFV381" s="10"/>
      <c r="TGC381" s="10"/>
      <c r="TGD381" s="10"/>
      <c r="TGK381" s="10"/>
      <c r="TGL381" s="10"/>
      <c r="TGS381" s="10"/>
      <c r="TGT381" s="10"/>
      <c r="THA381" s="10"/>
      <c r="THB381" s="10"/>
      <c r="THI381" s="10"/>
      <c r="THJ381" s="10"/>
      <c r="THQ381" s="10"/>
      <c r="THR381" s="10"/>
      <c r="THY381" s="10"/>
      <c r="THZ381" s="10"/>
      <c r="TIG381" s="10"/>
      <c r="TIH381" s="10"/>
      <c r="TIO381" s="10"/>
      <c r="TIP381" s="10"/>
      <c r="TIW381" s="10"/>
      <c r="TIX381" s="10"/>
      <c r="TJE381" s="10"/>
      <c r="TJF381" s="10"/>
      <c r="TJM381" s="10"/>
      <c r="TJN381" s="10"/>
      <c r="TJU381" s="10"/>
      <c r="TJV381" s="10"/>
      <c r="TKC381" s="10"/>
      <c r="TKD381" s="10"/>
      <c r="TKK381" s="10"/>
      <c r="TKL381" s="10"/>
      <c r="TKS381" s="10"/>
      <c r="TKT381" s="10"/>
      <c r="TLA381" s="10"/>
      <c r="TLB381" s="10"/>
      <c r="TLI381" s="10"/>
      <c r="TLJ381" s="10"/>
      <c r="TLQ381" s="10"/>
      <c r="TLR381" s="10"/>
      <c r="TLY381" s="10"/>
      <c r="TLZ381" s="10"/>
      <c r="TMG381" s="10"/>
      <c r="TMH381" s="10"/>
      <c r="TMO381" s="10"/>
      <c r="TMP381" s="10"/>
      <c r="TMW381" s="10"/>
      <c r="TMX381" s="10"/>
      <c r="TNE381" s="10"/>
      <c r="TNF381" s="10"/>
      <c r="TNM381" s="10"/>
      <c r="TNN381" s="10"/>
      <c r="TNU381" s="10"/>
      <c r="TNV381" s="10"/>
      <c r="TOC381" s="10"/>
      <c r="TOD381" s="10"/>
      <c r="TOK381" s="10"/>
      <c r="TOL381" s="10"/>
      <c r="TOS381" s="10"/>
      <c r="TOT381" s="10"/>
      <c r="TPA381" s="10"/>
      <c r="TPB381" s="10"/>
      <c r="TPI381" s="10"/>
      <c r="TPJ381" s="10"/>
      <c r="TPQ381" s="10"/>
      <c r="TPR381" s="10"/>
      <c r="TPY381" s="10"/>
      <c r="TPZ381" s="10"/>
      <c r="TQG381" s="10"/>
      <c r="TQH381" s="10"/>
      <c r="TQO381" s="10"/>
      <c r="TQP381" s="10"/>
      <c r="TQW381" s="10"/>
      <c r="TQX381" s="10"/>
      <c r="TRE381" s="10"/>
      <c r="TRF381" s="10"/>
      <c r="TRM381" s="10"/>
      <c r="TRN381" s="10"/>
      <c r="TRU381" s="10"/>
      <c r="TRV381" s="10"/>
      <c r="TSC381" s="10"/>
      <c r="TSD381" s="10"/>
      <c r="TSK381" s="10"/>
      <c r="TSL381" s="10"/>
      <c r="TSS381" s="10"/>
      <c r="TST381" s="10"/>
      <c r="TTA381" s="10"/>
      <c r="TTB381" s="10"/>
      <c r="TTI381" s="10"/>
      <c r="TTJ381" s="10"/>
      <c r="TTQ381" s="10"/>
      <c r="TTR381" s="10"/>
      <c r="TTY381" s="10"/>
      <c r="TTZ381" s="10"/>
      <c r="TUG381" s="10"/>
      <c r="TUH381" s="10"/>
      <c r="TUO381" s="10"/>
      <c r="TUP381" s="10"/>
      <c r="TUW381" s="10"/>
      <c r="TUX381" s="10"/>
      <c r="TVE381" s="10"/>
      <c r="TVF381" s="10"/>
      <c r="TVM381" s="10"/>
      <c r="TVN381" s="10"/>
      <c r="TVU381" s="10"/>
      <c r="TVV381" s="10"/>
      <c r="TWC381" s="10"/>
      <c r="TWD381" s="10"/>
      <c r="TWK381" s="10"/>
      <c r="TWL381" s="10"/>
      <c r="TWS381" s="10"/>
      <c r="TWT381" s="10"/>
      <c r="TXA381" s="10"/>
      <c r="TXB381" s="10"/>
      <c r="TXI381" s="10"/>
      <c r="TXJ381" s="10"/>
      <c r="TXQ381" s="10"/>
      <c r="TXR381" s="10"/>
      <c r="TXY381" s="10"/>
      <c r="TXZ381" s="10"/>
      <c r="TYG381" s="10"/>
      <c r="TYH381" s="10"/>
      <c r="TYO381" s="10"/>
      <c r="TYP381" s="10"/>
      <c r="TYW381" s="10"/>
      <c r="TYX381" s="10"/>
      <c r="TZE381" s="10"/>
      <c r="TZF381" s="10"/>
      <c r="TZM381" s="10"/>
      <c r="TZN381" s="10"/>
      <c r="TZU381" s="10"/>
      <c r="TZV381" s="10"/>
      <c r="UAC381" s="10"/>
      <c r="UAD381" s="10"/>
      <c r="UAK381" s="10"/>
      <c r="UAL381" s="10"/>
      <c r="UAS381" s="10"/>
      <c r="UAT381" s="10"/>
      <c r="UBA381" s="10"/>
      <c r="UBB381" s="10"/>
      <c r="UBI381" s="10"/>
      <c r="UBJ381" s="10"/>
      <c r="UBQ381" s="10"/>
      <c r="UBR381" s="10"/>
      <c r="UBY381" s="10"/>
      <c r="UBZ381" s="10"/>
      <c r="UCG381" s="10"/>
      <c r="UCH381" s="10"/>
      <c r="UCO381" s="10"/>
      <c r="UCP381" s="10"/>
      <c r="UCW381" s="10"/>
      <c r="UCX381" s="10"/>
      <c r="UDE381" s="10"/>
      <c r="UDF381" s="10"/>
      <c r="UDM381" s="10"/>
      <c r="UDN381" s="10"/>
      <c r="UDU381" s="10"/>
      <c r="UDV381" s="10"/>
      <c r="UEC381" s="10"/>
      <c r="UED381" s="10"/>
      <c r="UEK381" s="10"/>
      <c r="UEL381" s="10"/>
      <c r="UES381" s="10"/>
      <c r="UET381" s="10"/>
      <c r="UFA381" s="10"/>
      <c r="UFB381" s="10"/>
      <c r="UFI381" s="10"/>
      <c r="UFJ381" s="10"/>
      <c r="UFQ381" s="10"/>
      <c r="UFR381" s="10"/>
      <c r="UFY381" s="10"/>
      <c r="UFZ381" s="10"/>
      <c r="UGG381" s="10"/>
      <c r="UGH381" s="10"/>
      <c r="UGO381" s="10"/>
      <c r="UGP381" s="10"/>
      <c r="UGW381" s="10"/>
      <c r="UGX381" s="10"/>
      <c r="UHE381" s="10"/>
      <c r="UHF381" s="10"/>
      <c r="UHM381" s="10"/>
      <c r="UHN381" s="10"/>
      <c r="UHU381" s="10"/>
      <c r="UHV381" s="10"/>
      <c r="UIC381" s="10"/>
      <c r="UID381" s="10"/>
      <c r="UIK381" s="10"/>
      <c r="UIL381" s="10"/>
      <c r="UIS381" s="10"/>
      <c r="UIT381" s="10"/>
      <c r="UJA381" s="10"/>
      <c r="UJB381" s="10"/>
      <c r="UJI381" s="10"/>
      <c r="UJJ381" s="10"/>
      <c r="UJQ381" s="10"/>
      <c r="UJR381" s="10"/>
      <c r="UJY381" s="10"/>
      <c r="UJZ381" s="10"/>
      <c r="UKG381" s="10"/>
      <c r="UKH381" s="10"/>
      <c r="UKO381" s="10"/>
      <c r="UKP381" s="10"/>
      <c r="UKW381" s="10"/>
      <c r="UKX381" s="10"/>
      <c r="ULE381" s="10"/>
      <c r="ULF381" s="10"/>
      <c r="ULM381" s="10"/>
      <c r="ULN381" s="10"/>
      <c r="ULU381" s="10"/>
      <c r="ULV381" s="10"/>
      <c r="UMC381" s="10"/>
      <c r="UMD381" s="10"/>
      <c r="UMK381" s="10"/>
      <c r="UML381" s="10"/>
      <c r="UMS381" s="10"/>
      <c r="UMT381" s="10"/>
      <c r="UNA381" s="10"/>
      <c r="UNB381" s="10"/>
      <c r="UNI381" s="10"/>
      <c r="UNJ381" s="10"/>
      <c r="UNQ381" s="10"/>
      <c r="UNR381" s="10"/>
      <c r="UNY381" s="10"/>
      <c r="UNZ381" s="10"/>
      <c r="UOG381" s="10"/>
      <c r="UOH381" s="10"/>
      <c r="UOO381" s="10"/>
      <c r="UOP381" s="10"/>
      <c r="UOW381" s="10"/>
      <c r="UOX381" s="10"/>
      <c r="UPE381" s="10"/>
      <c r="UPF381" s="10"/>
      <c r="UPM381" s="10"/>
      <c r="UPN381" s="10"/>
      <c r="UPU381" s="10"/>
      <c r="UPV381" s="10"/>
      <c r="UQC381" s="10"/>
      <c r="UQD381" s="10"/>
      <c r="UQK381" s="10"/>
      <c r="UQL381" s="10"/>
      <c r="UQS381" s="10"/>
      <c r="UQT381" s="10"/>
      <c r="URA381" s="10"/>
      <c r="URB381" s="10"/>
      <c r="URI381" s="10"/>
      <c r="URJ381" s="10"/>
      <c r="URQ381" s="10"/>
      <c r="URR381" s="10"/>
      <c r="URY381" s="10"/>
      <c r="URZ381" s="10"/>
      <c r="USG381" s="10"/>
      <c r="USH381" s="10"/>
      <c r="USO381" s="10"/>
      <c r="USP381" s="10"/>
      <c r="USW381" s="10"/>
      <c r="USX381" s="10"/>
      <c r="UTE381" s="10"/>
      <c r="UTF381" s="10"/>
      <c r="UTM381" s="10"/>
      <c r="UTN381" s="10"/>
      <c r="UTU381" s="10"/>
      <c r="UTV381" s="10"/>
      <c r="UUC381" s="10"/>
      <c r="UUD381" s="10"/>
      <c r="UUK381" s="10"/>
      <c r="UUL381" s="10"/>
      <c r="UUS381" s="10"/>
      <c r="UUT381" s="10"/>
      <c r="UVA381" s="10"/>
      <c r="UVB381" s="10"/>
      <c r="UVI381" s="10"/>
      <c r="UVJ381" s="10"/>
      <c r="UVQ381" s="10"/>
      <c r="UVR381" s="10"/>
      <c r="UVY381" s="10"/>
      <c r="UVZ381" s="10"/>
      <c r="UWG381" s="10"/>
      <c r="UWH381" s="10"/>
      <c r="UWO381" s="10"/>
      <c r="UWP381" s="10"/>
      <c r="UWW381" s="10"/>
      <c r="UWX381" s="10"/>
      <c r="UXE381" s="10"/>
      <c r="UXF381" s="10"/>
      <c r="UXM381" s="10"/>
      <c r="UXN381" s="10"/>
      <c r="UXU381" s="10"/>
      <c r="UXV381" s="10"/>
      <c r="UYC381" s="10"/>
      <c r="UYD381" s="10"/>
      <c r="UYK381" s="10"/>
      <c r="UYL381" s="10"/>
      <c r="UYS381" s="10"/>
      <c r="UYT381" s="10"/>
      <c r="UZA381" s="10"/>
      <c r="UZB381" s="10"/>
      <c r="UZI381" s="10"/>
      <c r="UZJ381" s="10"/>
      <c r="UZQ381" s="10"/>
      <c r="UZR381" s="10"/>
      <c r="UZY381" s="10"/>
      <c r="UZZ381" s="10"/>
      <c r="VAG381" s="10"/>
      <c r="VAH381" s="10"/>
      <c r="VAO381" s="10"/>
      <c r="VAP381" s="10"/>
      <c r="VAW381" s="10"/>
      <c r="VAX381" s="10"/>
      <c r="VBE381" s="10"/>
      <c r="VBF381" s="10"/>
      <c r="VBM381" s="10"/>
      <c r="VBN381" s="10"/>
      <c r="VBU381" s="10"/>
      <c r="VBV381" s="10"/>
      <c r="VCC381" s="10"/>
      <c r="VCD381" s="10"/>
      <c r="VCK381" s="10"/>
      <c r="VCL381" s="10"/>
      <c r="VCS381" s="10"/>
      <c r="VCT381" s="10"/>
      <c r="VDA381" s="10"/>
      <c r="VDB381" s="10"/>
      <c r="VDI381" s="10"/>
      <c r="VDJ381" s="10"/>
      <c r="VDQ381" s="10"/>
      <c r="VDR381" s="10"/>
      <c r="VDY381" s="10"/>
      <c r="VDZ381" s="10"/>
      <c r="VEG381" s="10"/>
      <c r="VEH381" s="10"/>
      <c r="VEO381" s="10"/>
      <c r="VEP381" s="10"/>
      <c r="VEW381" s="10"/>
      <c r="VEX381" s="10"/>
      <c r="VFE381" s="10"/>
      <c r="VFF381" s="10"/>
      <c r="VFM381" s="10"/>
      <c r="VFN381" s="10"/>
      <c r="VFU381" s="10"/>
      <c r="VFV381" s="10"/>
      <c r="VGC381" s="10"/>
      <c r="VGD381" s="10"/>
      <c r="VGK381" s="10"/>
      <c r="VGL381" s="10"/>
      <c r="VGS381" s="10"/>
      <c r="VGT381" s="10"/>
      <c r="VHA381" s="10"/>
      <c r="VHB381" s="10"/>
      <c r="VHI381" s="10"/>
      <c r="VHJ381" s="10"/>
      <c r="VHQ381" s="10"/>
      <c r="VHR381" s="10"/>
      <c r="VHY381" s="10"/>
      <c r="VHZ381" s="10"/>
      <c r="VIG381" s="10"/>
      <c r="VIH381" s="10"/>
      <c r="VIO381" s="10"/>
      <c r="VIP381" s="10"/>
      <c r="VIW381" s="10"/>
      <c r="VIX381" s="10"/>
      <c r="VJE381" s="10"/>
      <c r="VJF381" s="10"/>
      <c r="VJM381" s="10"/>
      <c r="VJN381" s="10"/>
      <c r="VJU381" s="10"/>
      <c r="VJV381" s="10"/>
      <c r="VKC381" s="10"/>
      <c r="VKD381" s="10"/>
      <c r="VKK381" s="10"/>
      <c r="VKL381" s="10"/>
      <c r="VKS381" s="10"/>
      <c r="VKT381" s="10"/>
      <c r="VLA381" s="10"/>
      <c r="VLB381" s="10"/>
      <c r="VLI381" s="10"/>
      <c r="VLJ381" s="10"/>
      <c r="VLQ381" s="10"/>
      <c r="VLR381" s="10"/>
      <c r="VLY381" s="10"/>
      <c r="VLZ381" s="10"/>
      <c r="VMG381" s="10"/>
      <c r="VMH381" s="10"/>
      <c r="VMO381" s="10"/>
      <c r="VMP381" s="10"/>
      <c r="VMW381" s="10"/>
      <c r="VMX381" s="10"/>
      <c r="VNE381" s="10"/>
      <c r="VNF381" s="10"/>
      <c r="VNM381" s="10"/>
      <c r="VNN381" s="10"/>
      <c r="VNU381" s="10"/>
      <c r="VNV381" s="10"/>
      <c r="VOC381" s="10"/>
      <c r="VOD381" s="10"/>
      <c r="VOK381" s="10"/>
      <c r="VOL381" s="10"/>
      <c r="VOS381" s="10"/>
      <c r="VOT381" s="10"/>
      <c r="VPA381" s="10"/>
      <c r="VPB381" s="10"/>
      <c r="VPI381" s="10"/>
      <c r="VPJ381" s="10"/>
      <c r="VPQ381" s="10"/>
      <c r="VPR381" s="10"/>
      <c r="VPY381" s="10"/>
      <c r="VPZ381" s="10"/>
      <c r="VQG381" s="10"/>
      <c r="VQH381" s="10"/>
      <c r="VQO381" s="10"/>
      <c r="VQP381" s="10"/>
      <c r="VQW381" s="10"/>
      <c r="VQX381" s="10"/>
      <c r="VRE381" s="10"/>
      <c r="VRF381" s="10"/>
      <c r="VRM381" s="10"/>
      <c r="VRN381" s="10"/>
      <c r="VRU381" s="10"/>
      <c r="VRV381" s="10"/>
      <c r="VSC381" s="10"/>
      <c r="VSD381" s="10"/>
      <c r="VSK381" s="10"/>
      <c r="VSL381" s="10"/>
      <c r="VSS381" s="10"/>
      <c r="VST381" s="10"/>
      <c r="VTA381" s="10"/>
      <c r="VTB381" s="10"/>
      <c r="VTI381" s="10"/>
      <c r="VTJ381" s="10"/>
      <c r="VTQ381" s="10"/>
      <c r="VTR381" s="10"/>
      <c r="VTY381" s="10"/>
      <c r="VTZ381" s="10"/>
      <c r="VUG381" s="10"/>
      <c r="VUH381" s="10"/>
      <c r="VUO381" s="10"/>
      <c r="VUP381" s="10"/>
      <c r="VUW381" s="10"/>
      <c r="VUX381" s="10"/>
      <c r="VVE381" s="10"/>
      <c r="VVF381" s="10"/>
      <c r="VVM381" s="10"/>
      <c r="VVN381" s="10"/>
      <c r="VVU381" s="10"/>
      <c r="VVV381" s="10"/>
      <c r="VWC381" s="10"/>
      <c r="VWD381" s="10"/>
      <c r="VWK381" s="10"/>
      <c r="VWL381" s="10"/>
      <c r="VWS381" s="10"/>
      <c r="VWT381" s="10"/>
      <c r="VXA381" s="10"/>
      <c r="VXB381" s="10"/>
      <c r="VXI381" s="10"/>
      <c r="VXJ381" s="10"/>
      <c r="VXQ381" s="10"/>
      <c r="VXR381" s="10"/>
      <c r="VXY381" s="10"/>
      <c r="VXZ381" s="10"/>
      <c r="VYG381" s="10"/>
      <c r="VYH381" s="10"/>
      <c r="VYO381" s="10"/>
      <c r="VYP381" s="10"/>
      <c r="VYW381" s="10"/>
      <c r="VYX381" s="10"/>
      <c r="VZE381" s="10"/>
      <c r="VZF381" s="10"/>
      <c r="VZM381" s="10"/>
      <c r="VZN381" s="10"/>
      <c r="VZU381" s="10"/>
      <c r="VZV381" s="10"/>
      <c r="WAC381" s="10"/>
      <c r="WAD381" s="10"/>
      <c r="WAK381" s="10"/>
      <c r="WAL381" s="10"/>
      <c r="WAS381" s="10"/>
      <c r="WAT381" s="10"/>
      <c r="WBA381" s="10"/>
      <c r="WBB381" s="10"/>
      <c r="WBI381" s="10"/>
      <c r="WBJ381" s="10"/>
      <c r="WBQ381" s="10"/>
      <c r="WBR381" s="10"/>
      <c r="WBY381" s="10"/>
      <c r="WBZ381" s="10"/>
      <c r="WCG381" s="10"/>
      <c r="WCH381" s="10"/>
      <c r="WCO381" s="10"/>
      <c r="WCP381" s="10"/>
      <c r="WCW381" s="10"/>
      <c r="WCX381" s="10"/>
      <c r="WDE381" s="10"/>
      <c r="WDF381" s="10"/>
      <c r="WDM381" s="10"/>
      <c r="WDN381" s="10"/>
      <c r="WDU381" s="10"/>
      <c r="WDV381" s="10"/>
      <c r="WEC381" s="10"/>
      <c r="WED381" s="10"/>
      <c r="WEK381" s="10"/>
      <c r="WEL381" s="10"/>
      <c r="WES381" s="10"/>
      <c r="WET381" s="10"/>
      <c r="WFA381" s="10"/>
      <c r="WFB381" s="10"/>
      <c r="WFI381" s="10"/>
      <c r="WFJ381" s="10"/>
      <c r="WFQ381" s="10"/>
      <c r="WFR381" s="10"/>
      <c r="WFY381" s="10"/>
      <c r="WFZ381" s="10"/>
      <c r="WGG381" s="10"/>
      <c r="WGH381" s="10"/>
      <c r="WGO381" s="10"/>
      <c r="WGP381" s="10"/>
      <c r="WGW381" s="10"/>
      <c r="WGX381" s="10"/>
      <c r="WHE381" s="10"/>
      <c r="WHF381" s="10"/>
      <c r="WHM381" s="10"/>
      <c r="WHN381" s="10"/>
      <c r="WHU381" s="10"/>
      <c r="WHV381" s="10"/>
      <c r="WIC381" s="10"/>
      <c r="WID381" s="10"/>
      <c r="WIK381" s="10"/>
      <c r="WIL381" s="10"/>
      <c r="WIS381" s="10"/>
      <c r="WIT381" s="10"/>
      <c r="WJA381" s="10"/>
      <c r="WJB381" s="10"/>
      <c r="WJI381" s="10"/>
      <c r="WJJ381" s="10"/>
      <c r="WJQ381" s="10"/>
      <c r="WJR381" s="10"/>
      <c r="WJY381" s="10"/>
      <c r="WJZ381" s="10"/>
      <c r="WKG381" s="10"/>
      <c r="WKH381" s="10"/>
      <c r="WKO381" s="10"/>
      <c r="WKP381" s="10"/>
      <c r="WKW381" s="10"/>
      <c r="WKX381" s="10"/>
      <c r="WLE381" s="10"/>
      <c r="WLF381" s="10"/>
      <c r="WLM381" s="10"/>
      <c r="WLN381" s="10"/>
      <c r="WLU381" s="10"/>
      <c r="WLV381" s="10"/>
      <c r="WMC381" s="10"/>
      <c r="WMD381" s="10"/>
      <c r="WMK381" s="10"/>
      <c r="WML381" s="10"/>
      <c r="WMS381" s="10"/>
      <c r="WMT381" s="10"/>
      <c r="WNA381" s="10"/>
      <c r="WNB381" s="10"/>
      <c r="WNI381" s="10"/>
      <c r="WNJ381" s="10"/>
      <c r="WNQ381" s="10"/>
      <c r="WNR381" s="10"/>
      <c r="WNY381" s="10"/>
      <c r="WNZ381" s="10"/>
      <c r="WOG381" s="10"/>
      <c r="WOH381" s="10"/>
      <c r="WOO381" s="10"/>
      <c r="WOP381" s="10"/>
      <c r="WOW381" s="10"/>
      <c r="WOX381" s="10"/>
      <c r="WPE381" s="10"/>
      <c r="WPF381" s="10"/>
      <c r="WPM381" s="10"/>
      <c r="WPN381" s="10"/>
      <c r="WPU381" s="10"/>
      <c r="WPV381" s="10"/>
      <c r="WQC381" s="10"/>
      <c r="WQD381" s="10"/>
      <c r="WQK381" s="10"/>
      <c r="WQL381" s="10"/>
      <c r="WQS381" s="10"/>
      <c r="WQT381" s="10"/>
      <c r="WRA381" s="10"/>
      <c r="WRB381" s="10"/>
      <c r="WRI381" s="10"/>
      <c r="WRJ381" s="10"/>
      <c r="WRQ381" s="10"/>
      <c r="WRR381" s="10"/>
      <c r="WRY381" s="10"/>
      <c r="WRZ381" s="10"/>
      <c r="WSG381" s="10"/>
      <c r="WSH381" s="10"/>
      <c r="WSO381" s="10"/>
      <c r="WSP381" s="10"/>
      <c r="WSW381" s="10"/>
      <c r="WSX381" s="10"/>
      <c r="WTE381" s="10"/>
      <c r="WTF381" s="10"/>
      <c r="WTM381" s="10"/>
      <c r="WTN381" s="10"/>
      <c r="WTU381" s="10"/>
      <c r="WTV381" s="10"/>
      <c r="WUC381" s="10"/>
      <c r="WUD381" s="10"/>
      <c r="WUK381" s="10"/>
      <c r="WUL381" s="10"/>
      <c r="WUS381" s="10"/>
      <c r="WUT381" s="10"/>
      <c r="WVA381" s="10"/>
      <c r="WVB381" s="10"/>
      <c r="WVI381" s="10"/>
      <c r="WVJ381" s="10"/>
      <c r="WVQ381" s="10"/>
      <c r="WVR381" s="10"/>
      <c r="WVY381" s="10"/>
      <c r="WVZ381" s="10"/>
      <c r="WWG381" s="10"/>
      <c r="WWH381" s="10"/>
      <c r="WWO381" s="10"/>
      <c r="WWP381" s="10"/>
      <c r="WWW381" s="10"/>
      <c r="WWX381" s="10"/>
      <c r="WXE381" s="10"/>
      <c r="WXF381" s="10"/>
      <c r="WXM381" s="10"/>
      <c r="WXN381" s="10"/>
      <c r="WXU381" s="10"/>
      <c r="WXV381" s="10"/>
      <c r="WYC381" s="10"/>
      <c r="WYD381" s="10"/>
      <c r="WYK381" s="10"/>
      <c r="WYL381" s="10"/>
      <c r="WYS381" s="10"/>
      <c r="WYT381" s="10"/>
      <c r="WZA381" s="10"/>
      <c r="WZB381" s="10"/>
      <c r="WZI381" s="10"/>
      <c r="WZJ381" s="10"/>
      <c r="WZQ381" s="10"/>
      <c r="WZR381" s="10"/>
      <c r="WZY381" s="10"/>
      <c r="WZZ381" s="10"/>
      <c r="XAG381" s="10"/>
      <c r="XAH381" s="10"/>
      <c r="XAO381" s="10"/>
      <c r="XAP381" s="10"/>
      <c r="XAW381" s="10"/>
      <c r="XAX381" s="10"/>
      <c r="XBE381" s="10"/>
      <c r="XBF381" s="10"/>
      <c r="XBM381" s="10"/>
      <c r="XBN381" s="10"/>
      <c r="XBU381" s="10"/>
      <c r="XBV381" s="10"/>
      <c r="XCC381" s="10"/>
      <c r="XCD381" s="10"/>
      <c r="XCK381" s="10"/>
      <c r="XCL381" s="10"/>
      <c r="XCS381" s="10"/>
      <c r="XCT381" s="10"/>
      <c r="XDA381" s="10"/>
      <c r="XDB381" s="10"/>
      <c r="XDI381" s="10"/>
      <c r="XDJ381" s="10"/>
      <c r="XDQ381" s="10"/>
      <c r="XDR381" s="10"/>
      <c r="XDY381" s="10"/>
      <c r="XDZ381" s="10"/>
      <c r="XEG381" s="10"/>
      <c r="XEH381" s="10"/>
      <c r="XEO381" s="10"/>
      <c r="XEP381" s="10"/>
      <c r="XEW381" s="10"/>
      <c r="XEX381" s="10"/>
    </row>
    <row r="382" spans="1:1018 1025:2042 2049:3066 3073:4090 4097:5114 5121:6138 6145:7162 7169:8186 8193:9210 9217:10234 10241:11258 11265:12282 12289:13306 13313:14330 14337:15354 15361:16378">
      <c r="A382" s="868" t="s">
        <v>10752</v>
      </c>
      <c r="B382" s="869">
        <v>900</v>
      </c>
      <c r="C382" s="868" t="s">
        <v>10030</v>
      </c>
      <c r="D382" s="10" t="s">
        <v>10755</v>
      </c>
      <c r="E382" s="10"/>
    </row>
    <row r="383" spans="1:1018 1025:2042 2049:3066 3073:4090 4097:5114 5121:6138 6145:7162 7169:8186 8193:9210 9217:10234 10241:11258 11265:12282 12289:13306 13313:14330 14337:15354 15361:16378" ht="28.5">
      <c r="A383" s="870" t="s">
        <v>10754</v>
      </c>
      <c r="B383" s="719" t="s">
        <v>1787</v>
      </c>
      <c r="C383" s="719"/>
      <c r="D383" s="718"/>
      <c r="E383" s="718"/>
      <c r="F383" s="720"/>
      <c r="G383" s="721"/>
      <c r="H383" s="713"/>
      <c r="I383" s="713"/>
      <c r="J383" s="714"/>
      <c r="K383" s="721"/>
      <c r="L383" s="722"/>
      <c r="M383" s="712"/>
    </row>
    <row r="384" spans="1:1018 1025:2042 2049:3066 3073:4090 4097:5114 5121:6138 6145:7162 7169:8186 8193:9210 9217:10234 10241:11258 11265:12282 12289:13306 13313:14330 14337:15354 15361:16378">
      <c r="A384" s="30"/>
    </row>
    <row r="385" spans="1:13">
      <c r="A385" s="244"/>
      <c r="B385" s="618" t="s">
        <v>9229</v>
      </c>
      <c r="C385" s="821" t="s">
        <v>13395</v>
      </c>
      <c r="D385" s="230"/>
      <c r="E385" s="230"/>
      <c r="F385" s="246">
        <v>1000</v>
      </c>
      <c r="G385" s="910" t="s">
        <v>11598</v>
      </c>
      <c r="H385" s="257"/>
      <c r="I385" s="911" t="s">
        <v>11599</v>
      </c>
      <c r="K385" s="627"/>
      <c r="L385" s="902" t="s">
        <v>11162</v>
      </c>
      <c r="M385" s="230"/>
    </row>
    <row r="386" spans="1:13">
      <c r="A386" t="s">
        <v>9675</v>
      </c>
      <c r="G386" s="51"/>
      <c r="I386" s="856"/>
      <c r="K386" s="856"/>
      <c r="L386" s="26"/>
    </row>
    <row r="387" spans="1:13">
      <c r="B387" s="10" t="s">
        <v>9856</v>
      </c>
      <c r="C387" s="637" t="s">
        <v>9857</v>
      </c>
      <c r="F387">
        <v>10400</v>
      </c>
      <c r="G387">
        <v>24683064</v>
      </c>
      <c r="I387" s="4" t="s">
        <v>9858</v>
      </c>
      <c r="K387" s="856" t="s">
        <v>3639</v>
      </c>
      <c r="L387" s="26" t="s">
        <v>11162</v>
      </c>
    </row>
    <row r="390" spans="1:13">
      <c r="B390" s="10"/>
      <c r="I390" s="4"/>
      <c r="J390" s="857"/>
      <c r="K390" s="856"/>
    </row>
    <row r="391" spans="1:13">
      <c r="B391" s="10"/>
      <c r="G391" s="856"/>
      <c r="I391" s="856"/>
      <c r="J391" s="857"/>
      <c r="K391" s="608"/>
    </row>
    <row r="392" spans="1:13" s="715" customFormat="1">
      <c r="A392" s="715" t="s">
        <v>11320</v>
      </c>
      <c r="B392" s="905"/>
      <c r="G392" s="716"/>
      <c r="I392" s="716"/>
      <c r="K392" s="906"/>
    </row>
    <row r="393" spans="1:13">
      <c r="B393" s="228" t="s">
        <v>9256</v>
      </c>
      <c r="C393" s="53" t="s">
        <v>1084</v>
      </c>
      <c r="F393" s="20">
        <v>2240</v>
      </c>
      <c r="H393" s="219" t="s">
        <v>9257</v>
      </c>
      <c r="I393" s="232" t="s">
        <v>9262</v>
      </c>
      <c r="J393" s="10" t="s">
        <v>13051</v>
      </c>
      <c r="K393" t="s">
        <v>11723</v>
      </c>
      <c r="L393" s="10" t="s">
        <v>11321</v>
      </c>
      <c r="M393" s="10" t="s">
        <v>11223</v>
      </c>
    </row>
    <row r="394" spans="1:13">
      <c r="B394" s="10"/>
      <c r="C394" s="10" t="s">
        <v>4175</v>
      </c>
      <c r="F394">
        <v>19100</v>
      </c>
      <c r="G394" s="10" t="s">
        <v>11386</v>
      </c>
      <c r="I394" s="856"/>
      <c r="K394" s="608"/>
    </row>
    <row r="395" spans="1:13">
      <c r="B395" s="10"/>
      <c r="G395" s="856"/>
      <c r="I395" s="856"/>
      <c r="K395" s="608"/>
    </row>
    <row r="396" spans="1:13">
      <c r="B396" s="10"/>
      <c r="G396" s="856"/>
      <c r="I396" s="856"/>
      <c r="K396" s="608"/>
    </row>
    <row r="397" spans="1:13" s="836" customFormat="1">
      <c r="A397" s="664" t="s">
        <v>11883</v>
      </c>
      <c r="B397" s="664"/>
      <c r="G397" s="842"/>
      <c r="I397" s="842"/>
      <c r="K397" s="914"/>
    </row>
    <row r="398" spans="1:13">
      <c r="B398" s="10" t="s">
        <v>11865</v>
      </c>
      <c r="C398" s="10" t="s">
        <v>11348</v>
      </c>
      <c r="F398">
        <v>10800</v>
      </c>
      <c r="G398">
        <v>0.9</v>
      </c>
      <c r="H398" s="10" t="s">
        <v>11884</v>
      </c>
      <c r="I398" s="856"/>
      <c r="K398" s="608"/>
    </row>
    <row r="399" spans="1:13">
      <c r="B399" s="10" t="s">
        <v>11866</v>
      </c>
      <c r="C399" s="10" t="s">
        <v>11348</v>
      </c>
      <c r="F399">
        <v>12240</v>
      </c>
      <c r="H399" s="10" t="s">
        <v>11885</v>
      </c>
      <c r="I399" s="856"/>
      <c r="K399" s="608"/>
    </row>
    <row r="400" spans="1:13">
      <c r="B400" s="10" t="s">
        <v>11347</v>
      </c>
      <c r="C400" t="s">
        <v>11348</v>
      </c>
      <c r="F400">
        <v>16200</v>
      </c>
      <c r="G400">
        <v>0.9</v>
      </c>
      <c r="H400" s="10" t="s">
        <v>11349</v>
      </c>
      <c r="I400" s="4" t="s">
        <v>11356</v>
      </c>
      <c r="J400" s="10" t="s">
        <v>11333</v>
      </c>
      <c r="K400" s="10" t="s">
        <v>9393</v>
      </c>
      <c r="L400" s="10" t="s">
        <v>11350</v>
      </c>
    </row>
    <row r="401" spans="1:13">
      <c r="B401" s="30" t="s">
        <v>11990</v>
      </c>
      <c r="C401" s="10" t="s">
        <v>8786</v>
      </c>
      <c r="F401">
        <v>6300</v>
      </c>
      <c r="G401">
        <v>0.9</v>
      </c>
      <c r="H401" s="10" t="s">
        <v>12012</v>
      </c>
      <c r="I401" s="206" t="s">
        <v>12027</v>
      </c>
      <c r="J401" s="10" t="s">
        <v>1101</v>
      </c>
      <c r="K401" s="10" t="s">
        <v>1724</v>
      </c>
    </row>
    <row r="402" spans="1:13">
      <c r="B402" s="30" t="s">
        <v>12265</v>
      </c>
      <c r="C402" s="10" t="s">
        <v>4175</v>
      </c>
      <c r="D402" s="15"/>
      <c r="E402" s="15"/>
      <c r="F402" s="15">
        <v>3840</v>
      </c>
      <c r="G402" s="15"/>
      <c r="H402" s="10" t="s">
        <v>12172</v>
      </c>
    </row>
    <row r="403" spans="1:13">
      <c r="B403" s="30" t="s">
        <v>12265</v>
      </c>
      <c r="C403" s="10" t="s">
        <v>4175</v>
      </c>
      <c r="F403" s="15">
        <v>8384.6</v>
      </c>
      <c r="H403" s="10" t="s">
        <v>12173</v>
      </c>
    </row>
    <row r="404" spans="1:13">
      <c r="B404" s="30" t="s">
        <v>12265</v>
      </c>
      <c r="C404" s="10" t="s">
        <v>4175</v>
      </c>
      <c r="F404" s="15">
        <v>8816.6</v>
      </c>
      <c r="G404" s="856"/>
      <c r="H404" s="10" t="s">
        <v>12174</v>
      </c>
      <c r="I404" s="206"/>
      <c r="J404" s="857"/>
      <c r="K404" s="856"/>
    </row>
    <row r="405" spans="1:13" s="230" customFormat="1">
      <c r="A405" s="30" t="s">
        <v>12196</v>
      </c>
      <c r="B405" s="30" t="s">
        <v>12177</v>
      </c>
      <c r="C405" s="30" t="s">
        <v>9527</v>
      </c>
      <c r="D405" s="15"/>
      <c r="E405" s="15">
        <v>31008</v>
      </c>
      <c r="F405" s="15">
        <v>24806.400000000001</v>
      </c>
      <c r="G405" s="15"/>
      <c r="H405" s="30" t="s">
        <v>12212</v>
      </c>
      <c r="I405" s="146" t="s">
        <v>12227</v>
      </c>
      <c r="J405" s="30" t="s">
        <v>10675</v>
      </c>
      <c r="K405" s="30" t="s">
        <v>1724</v>
      </c>
      <c r="L405" s="15"/>
      <c r="M405" s="15"/>
    </row>
    <row r="406" spans="1:13" s="230" customFormat="1">
      <c r="A406" s="30" t="s">
        <v>12196</v>
      </c>
      <c r="B406" s="30" t="s">
        <v>12178</v>
      </c>
      <c r="C406" s="30" t="s">
        <v>9527</v>
      </c>
      <c r="D406" s="15"/>
      <c r="E406" s="15">
        <v>34408</v>
      </c>
      <c r="F406" s="15">
        <v>27526.400000000001</v>
      </c>
      <c r="G406" s="15"/>
      <c r="H406" s="30" t="s">
        <v>12213</v>
      </c>
      <c r="I406" s="146" t="s">
        <v>12227</v>
      </c>
      <c r="J406" s="30" t="s">
        <v>10675</v>
      </c>
      <c r="K406" s="30" t="s">
        <v>1724</v>
      </c>
      <c r="L406" s="15"/>
      <c r="M406" s="15"/>
    </row>
    <row r="407" spans="1:13">
      <c r="B407" s="10"/>
      <c r="F407" s="856"/>
      <c r="G407" s="856"/>
      <c r="H407" s="856"/>
      <c r="I407" s="856"/>
      <c r="J407" s="857"/>
      <c r="K407" s="856"/>
    </row>
  </sheetData>
  <autoFilter ref="A1:XEX407">
    <filterColumn colId="9"/>
  </autoFilter>
  <mergeCells count="3">
    <mergeCell ref="I307:I315"/>
    <mergeCell ref="I335:I338"/>
    <mergeCell ref="H335:H338"/>
  </mergeCells>
  <phoneticPr fontId="58" type="noConversion"/>
  <conditionalFormatting sqref="I383 I393 I253:I254 H9 H1:H5">
    <cfRule type="cellIs" dxfId="4" priority="16" stopIfTrue="1" operator="equal">
      <formula>"未到帐"</formula>
    </cfRule>
  </conditionalFormatting>
  <conditionalFormatting sqref="H383 H162 H253">
    <cfRule type="cellIs" dxfId="3" priority="12" stopIfTrue="1" operator="equal">
      <formula>"上海华云避雷装置检测工程有限公司"</formula>
    </cfRule>
    <cfRule type="cellIs" dxfId="2" priority="13" stopIfTrue="1" operator="equal">
      <formula>"上海市防雷中心"</formula>
    </cfRule>
    <cfRule type="cellIs" dxfId="1" priority="14" stopIfTrue="1" operator="equal">
      <formula>"上海市新气象防雷技术发展有限公司"</formula>
    </cfRule>
  </conditionalFormatting>
  <dataValidations disablePrompts="1" count="2">
    <dataValidation type="list" showInputMessage="1" showErrorMessage="1" sqref="H383">
      <formula1>"上海华云避雷装置检测工程有限公司,上海市防雷中心,上海市新气象防雷技术发展有限公司"</formula1>
    </dataValidation>
    <dataValidation type="list" showInputMessage="1" showErrorMessage="1" sqref="I383">
      <formula1>"已到帐,未到帐"</formula1>
    </dataValidation>
  </dataValidations>
  <hyperlinks>
    <hyperlink ref="B101" display="L20170261"/>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14"/>
  <dimension ref="A1:N18"/>
  <sheetViews>
    <sheetView workbookViewId="0">
      <selection activeCell="D43" sqref="D43"/>
    </sheetView>
  </sheetViews>
  <sheetFormatPr defaultRowHeight="14.25"/>
  <cols>
    <col min="1" max="1" width="15.5" customWidth="1"/>
    <col min="2" max="2" width="15.75" customWidth="1"/>
    <col min="3" max="3" width="15.625" customWidth="1"/>
    <col min="4" max="4" width="11.875" bestFit="1" customWidth="1"/>
  </cols>
  <sheetData>
    <row r="1" spans="1:14" ht="15">
      <c r="A1" s="872" t="s">
        <v>10316</v>
      </c>
      <c r="B1" s="872" t="s">
        <v>10317</v>
      </c>
      <c r="C1" s="806" t="s">
        <v>9932</v>
      </c>
      <c r="D1" s="807" t="s">
        <v>9934</v>
      </c>
      <c r="E1" s="807" t="s">
        <v>10813</v>
      </c>
      <c r="F1" s="807" t="s">
        <v>10814</v>
      </c>
    </row>
    <row r="2" spans="1:14" ht="15">
      <c r="A2" s="872" t="s">
        <v>10815</v>
      </c>
      <c r="B2" s="872" t="s">
        <v>10816</v>
      </c>
      <c r="C2" s="873" t="s">
        <v>10817</v>
      </c>
      <c r="D2" s="874">
        <v>72000</v>
      </c>
      <c r="E2" s="875">
        <v>71867.600000000006</v>
      </c>
      <c r="F2" s="807"/>
      <c r="G2" s="10" t="s">
        <v>10875</v>
      </c>
      <c r="M2" s="10" t="s">
        <v>10981</v>
      </c>
      <c r="N2" s="10" t="s">
        <v>10982</v>
      </c>
    </row>
    <row r="3" spans="1:14" ht="15">
      <c r="A3" s="872" t="s">
        <v>10815</v>
      </c>
      <c r="B3" s="872" t="s">
        <v>10818</v>
      </c>
      <c r="C3" s="873" t="s">
        <v>10819</v>
      </c>
      <c r="D3" s="874">
        <v>72000</v>
      </c>
      <c r="E3" s="875">
        <v>71867.600000000006</v>
      </c>
      <c r="F3" s="807"/>
      <c r="G3" s="10" t="s">
        <v>10875</v>
      </c>
      <c r="M3" s="10" t="s">
        <v>10983</v>
      </c>
      <c r="N3" s="10" t="s">
        <v>10984</v>
      </c>
    </row>
    <row r="4" spans="1:14" ht="15">
      <c r="A4" s="872" t="s">
        <v>10820</v>
      </c>
      <c r="B4" s="872" t="s">
        <v>10821</v>
      </c>
      <c r="C4" s="873" t="s">
        <v>10822</v>
      </c>
      <c r="D4" s="874">
        <v>120000</v>
      </c>
      <c r="E4" s="875">
        <v>112598.2</v>
      </c>
      <c r="F4" s="807"/>
      <c r="G4" s="10" t="s">
        <v>10899</v>
      </c>
    </row>
    <row r="5" spans="1:14" ht="15">
      <c r="A5" s="876" t="s">
        <v>10823</v>
      </c>
      <c r="B5" s="876" t="s">
        <v>10824</v>
      </c>
      <c r="C5" s="877" t="s">
        <v>10903</v>
      </c>
      <c r="D5" s="878">
        <v>28000</v>
      </c>
      <c r="E5" s="879">
        <v>26199.599999999999</v>
      </c>
      <c r="F5" s="880" t="s">
        <v>10825</v>
      </c>
      <c r="G5" s="10" t="s">
        <v>10875</v>
      </c>
    </row>
    <row r="6" spans="1:14" ht="15">
      <c r="A6" s="872" t="s">
        <v>10321</v>
      </c>
      <c r="B6" s="872" t="s">
        <v>10826</v>
      </c>
      <c r="C6" s="890" t="s">
        <v>10904</v>
      </c>
      <c r="D6" s="881">
        <v>9500</v>
      </c>
      <c r="E6" s="873">
        <v>13440</v>
      </c>
      <c r="F6" s="880" t="s">
        <v>10828</v>
      </c>
      <c r="G6" s="10" t="s">
        <v>10875</v>
      </c>
    </row>
    <row r="7" spans="1:14" ht="15">
      <c r="A7" s="872" t="s">
        <v>10829</v>
      </c>
      <c r="B7" s="872" t="s">
        <v>10830</v>
      </c>
      <c r="C7" s="890" t="s">
        <v>10905</v>
      </c>
      <c r="D7" s="881">
        <v>9500</v>
      </c>
      <c r="E7" s="873">
        <v>4760</v>
      </c>
      <c r="F7" s="880" t="s">
        <v>10828</v>
      </c>
      <c r="G7" s="10" t="s">
        <v>10875</v>
      </c>
    </row>
    <row r="8" spans="1:14" ht="15">
      <c r="A8" s="872" t="s">
        <v>10832</v>
      </c>
      <c r="B8" s="872" t="s">
        <v>10833</v>
      </c>
      <c r="C8" s="873" t="s">
        <v>10834</v>
      </c>
      <c r="D8" s="874">
        <v>0</v>
      </c>
      <c r="E8" s="875">
        <v>1773</v>
      </c>
      <c r="F8" s="880" t="s">
        <v>10828</v>
      </c>
      <c r="G8" s="10" t="s">
        <v>10875</v>
      </c>
    </row>
    <row r="9" spans="1:14" ht="15">
      <c r="A9" s="992" t="s">
        <v>10832</v>
      </c>
      <c r="B9" s="992" t="s">
        <v>10835</v>
      </c>
      <c r="C9" s="873" t="s">
        <v>10836</v>
      </c>
      <c r="D9" s="993">
        <v>0</v>
      </c>
      <c r="E9" s="875">
        <v>5320</v>
      </c>
      <c r="F9" s="880" t="s">
        <v>10828</v>
      </c>
      <c r="G9" s="10" t="s">
        <v>10875</v>
      </c>
    </row>
    <row r="10" spans="1:14" ht="15">
      <c r="A10" s="992"/>
      <c r="B10" s="992"/>
      <c r="C10" s="877" t="s">
        <v>10837</v>
      </c>
      <c r="D10" s="994"/>
      <c r="E10" s="882">
        <v>3523</v>
      </c>
      <c r="F10" s="880" t="s">
        <v>10828</v>
      </c>
      <c r="G10" s="10" t="s">
        <v>10875</v>
      </c>
    </row>
    <row r="11" spans="1:14" ht="15">
      <c r="A11" s="992"/>
      <c r="B11" s="992"/>
      <c r="C11" s="873" t="s">
        <v>10838</v>
      </c>
      <c r="D11" s="995"/>
      <c r="E11" s="882">
        <v>3546</v>
      </c>
      <c r="F11" s="880" t="s">
        <v>10828</v>
      </c>
      <c r="G11" s="10" t="s">
        <v>10875</v>
      </c>
    </row>
    <row r="12" spans="1:14" ht="15">
      <c r="A12" s="992" t="s">
        <v>10839</v>
      </c>
      <c r="B12" s="872" t="s">
        <v>10349</v>
      </c>
      <c r="C12" s="996" t="s">
        <v>10906</v>
      </c>
      <c r="D12" s="881">
        <v>9500</v>
      </c>
      <c r="E12" s="873">
        <v>9300</v>
      </c>
      <c r="F12" s="880" t="s">
        <v>10828</v>
      </c>
      <c r="G12" s="10" t="s">
        <v>10875</v>
      </c>
    </row>
    <row r="13" spans="1:14" ht="15">
      <c r="A13" s="992"/>
      <c r="B13" s="872" t="s">
        <v>10841</v>
      </c>
      <c r="C13" s="996"/>
      <c r="D13" s="881">
        <v>9500</v>
      </c>
      <c r="E13" s="873"/>
      <c r="F13" s="880" t="s">
        <v>10828</v>
      </c>
      <c r="G13" s="10" t="s">
        <v>10875</v>
      </c>
    </row>
    <row r="14" spans="1:14">
      <c r="A14" s="883"/>
      <c r="D14" s="884">
        <f>SUM(D2:D13)</f>
        <v>330000</v>
      </c>
      <c r="E14">
        <f>SUM(E2:E13)</f>
        <v>324195</v>
      </c>
    </row>
    <row r="15" spans="1:14">
      <c r="A15" s="883"/>
    </row>
    <row r="16" spans="1:14">
      <c r="A16" s="883"/>
    </row>
    <row r="17" spans="1:5">
      <c r="A17" s="885" t="s">
        <v>10842</v>
      </c>
      <c r="B17" s="886">
        <v>211423</v>
      </c>
      <c r="C17" s="887" t="s">
        <v>10843</v>
      </c>
      <c r="D17" s="886" t="s">
        <v>10844</v>
      </c>
      <c r="E17" s="888"/>
    </row>
    <row r="18" spans="1:5">
      <c r="A18" s="889" t="s">
        <v>10845</v>
      </c>
      <c r="B18" s="886">
        <v>217228</v>
      </c>
      <c r="C18" s="886"/>
      <c r="D18" s="886" t="s">
        <v>10846</v>
      </c>
      <c r="E18" s="888"/>
    </row>
  </sheetData>
  <mergeCells count="5">
    <mergeCell ref="A9:A11"/>
    <mergeCell ref="B9:B11"/>
    <mergeCell ref="D9:D11"/>
    <mergeCell ref="A12:A13"/>
    <mergeCell ref="C12:C13"/>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5" filterMode="1"/>
  <dimension ref="A1:P90"/>
  <sheetViews>
    <sheetView workbookViewId="0">
      <selection activeCell="H59" sqref="H59"/>
    </sheetView>
  </sheetViews>
  <sheetFormatPr defaultRowHeight="14.25"/>
  <cols>
    <col min="2" max="2" width="27.25" bestFit="1" customWidth="1"/>
    <col min="4" max="4" width="31.625" bestFit="1" customWidth="1"/>
    <col min="6" max="6" width="10.5" bestFit="1" customWidth="1"/>
    <col min="8" max="8" width="52.75" bestFit="1" customWidth="1"/>
  </cols>
  <sheetData>
    <row r="1" spans="1:16">
      <c r="A1" t="s">
        <v>10795</v>
      </c>
      <c r="B1" s="10" t="s">
        <v>10810</v>
      </c>
      <c r="C1" t="s">
        <v>528</v>
      </c>
      <c r="F1">
        <v>12160</v>
      </c>
      <c r="G1">
        <v>0.8</v>
      </c>
      <c r="H1" s="10" t="s">
        <v>10853</v>
      </c>
      <c r="I1" s="4" t="s">
        <v>10894</v>
      </c>
      <c r="J1" t="s">
        <v>10726</v>
      </c>
      <c r="K1" t="s">
        <v>1724</v>
      </c>
      <c r="L1" t="s">
        <v>10797</v>
      </c>
      <c r="P1">
        <v>7300</v>
      </c>
    </row>
    <row r="2" spans="1:16" hidden="1">
      <c r="A2" t="s">
        <v>10795</v>
      </c>
      <c r="B2" s="10" t="s">
        <v>10804</v>
      </c>
      <c r="C2" t="s">
        <v>10805</v>
      </c>
      <c r="F2">
        <v>12000</v>
      </c>
      <c r="H2" s="10" t="s">
        <v>10878</v>
      </c>
      <c r="I2" s="4" t="s">
        <v>10883</v>
      </c>
      <c r="J2" t="s">
        <v>10726</v>
      </c>
      <c r="K2" t="s">
        <v>1724</v>
      </c>
      <c r="P2">
        <v>8800</v>
      </c>
    </row>
    <row r="3" spans="1:16">
      <c r="A3" t="s">
        <v>10795</v>
      </c>
      <c r="B3" s="10" t="s">
        <v>10806</v>
      </c>
      <c r="C3" s="10" t="s">
        <v>10807</v>
      </c>
      <c r="F3">
        <v>3300</v>
      </c>
      <c r="H3" s="10" t="s">
        <v>10854</v>
      </c>
      <c r="I3" s="4" t="s">
        <v>10887</v>
      </c>
      <c r="J3" s="10" t="s">
        <v>1101</v>
      </c>
      <c r="K3" s="10" t="s">
        <v>2087</v>
      </c>
      <c r="P3">
        <v>6000</v>
      </c>
    </row>
    <row r="4" spans="1:16">
      <c r="A4" t="s">
        <v>10795</v>
      </c>
      <c r="B4" s="10" t="s">
        <v>10808</v>
      </c>
      <c r="C4" s="10" t="s">
        <v>8345</v>
      </c>
      <c r="F4">
        <v>6000</v>
      </c>
      <c r="H4" s="10" t="s">
        <v>10850</v>
      </c>
      <c r="I4" s="4" t="s">
        <v>10893</v>
      </c>
      <c r="J4" s="10" t="s">
        <v>10683</v>
      </c>
      <c r="K4" s="10" t="s">
        <v>2087</v>
      </c>
      <c r="M4" s="10"/>
    </row>
    <row r="5" spans="1:16">
      <c r="A5" s="10" t="s">
        <v>10897</v>
      </c>
      <c r="B5" s="10" t="s">
        <v>10855</v>
      </c>
      <c r="C5" s="10" t="s">
        <v>10856</v>
      </c>
      <c r="F5">
        <v>0</v>
      </c>
      <c r="H5" s="10" t="s">
        <v>11037</v>
      </c>
      <c r="I5" s="206" t="s">
        <v>10886</v>
      </c>
      <c r="J5" s="10" t="s">
        <v>1101</v>
      </c>
      <c r="K5" s="10" t="s">
        <v>2087</v>
      </c>
      <c r="L5" s="10" t="s">
        <v>11038</v>
      </c>
      <c r="M5" s="10"/>
    </row>
    <row r="6" spans="1:16" hidden="1">
      <c r="A6" s="10" t="s">
        <v>10872</v>
      </c>
      <c r="B6" s="10" t="s">
        <v>10857</v>
      </c>
      <c r="C6" s="10" t="s">
        <v>2828</v>
      </c>
      <c r="F6">
        <v>5800</v>
      </c>
      <c r="H6" s="10" t="s">
        <v>10860</v>
      </c>
      <c r="I6" s="4" t="s">
        <v>10882</v>
      </c>
      <c r="J6" s="10" t="s">
        <v>10683</v>
      </c>
      <c r="K6" s="10" t="s">
        <v>1724</v>
      </c>
      <c r="M6" s="10"/>
    </row>
    <row r="7" spans="1:16" hidden="1">
      <c r="A7" s="10" t="s">
        <v>10876</v>
      </c>
      <c r="B7" s="10" t="s">
        <v>10861</v>
      </c>
      <c r="C7" s="10" t="s">
        <v>10862</v>
      </c>
      <c r="F7">
        <v>10000</v>
      </c>
      <c r="H7" s="10" t="s">
        <v>10863</v>
      </c>
      <c r="I7" s="4" t="s">
        <v>10885</v>
      </c>
      <c r="J7" t="s">
        <v>1101</v>
      </c>
      <c r="K7" s="10" t="s">
        <v>1724</v>
      </c>
      <c r="M7" s="10"/>
    </row>
    <row r="8" spans="1:16" hidden="1">
      <c r="A8" s="10" t="s">
        <v>10876</v>
      </c>
      <c r="B8" s="10" t="s">
        <v>10864</v>
      </c>
      <c r="C8" s="10" t="s">
        <v>10865</v>
      </c>
      <c r="F8">
        <v>1400</v>
      </c>
      <c r="H8" s="10" t="s">
        <v>10868</v>
      </c>
      <c r="I8" s="4" t="s">
        <v>10884</v>
      </c>
      <c r="J8" s="10" t="s">
        <v>1101</v>
      </c>
      <c r="K8" s="10" t="s">
        <v>1724</v>
      </c>
      <c r="M8" s="10"/>
    </row>
    <row r="9" spans="1:16" hidden="1">
      <c r="A9" s="10" t="s">
        <v>10876</v>
      </c>
      <c r="B9" s="10" t="s">
        <v>10869</v>
      </c>
      <c r="C9" s="10" t="s">
        <v>10870</v>
      </c>
      <c r="F9">
        <v>7300</v>
      </c>
      <c r="H9" s="10" t="s">
        <v>10871</v>
      </c>
      <c r="I9" s="4" t="s">
        <v>10881</v>
      </c>
      <c r="J9" s="10" t="s">
        <v>1101</v>
      </c>
      <c r="K9" s="10" t="s">
        <v>1724</v>
      </c>
      <c r="M9" s="10"/>
    </row>
    <row r="10" spans="1:16" hidden="1">
      <c r="A10" s="10" t="s">
        <v>10896</v>
      </c>
      <c r="B10" s="10" t="s">
        <v>10733</v>
      </c>
      <c r="C10" s="10" t="s">
        <v>9573</v>
      </c>
      <c r="F10">
        <v>8800</v>
      </c>
      <c r="G10">
        <v>0.5</v>
      </c>
      <c r="H10" s="10" t="s">
        <v>10734</v>
      </c>
      <c r="I10" s="206" t="s">
        <v>10737</v>
      </c>
      <c r="J10" t="s">
        <v>1101</v>
      </c>
      <c r="K10" s="10" t="s">
        <v>1724</v>
      </c>
      <c r="L10" s="10" t="s">
        <v>10741</v>
      </c>
      <c r="M10" s="10"/>
    </row>
    <row r="11" spans="1:16" hidden="1">
      <c r="A11" s="10" t="s">
        <v>10898</v>
      </c>
      <c r="B11" s="10" t="s">
        <v>10848</v>
      </c>
      <c r="C11" s="10" t="s">
        <v>10849</v>
      </c>
      <c r="F11">
        <v>6000</v>
      </c>
      <c r="H11" s="10" t="s">
        <v>10936</v>
      </c>
      <c r="I11" s="4" t="s">
        <v>10938</v>
      </c>
      <c r="J11" s="10" t="s">
        <v>1101</v>
      </c>
      <c r="K11" s="10" t="s">
        <v>1724</v>
      </c>
      <c r="M11" s="10"/>
    </row>
    <row r="12" spans="1:16" hidden="1">
      <c r="A12" s="10" t="s">
        <v>10898</v>
      </c>
      <c r="B12" s="10" t="s">
        <v>10900</v>
      </c>
      <c r="C12" t="s">
        <v>10901</v>
      </c>
      <c r="F12">
        <v>26910</v>
      </c>
      <c r="H12" s="10" t="s">
        <v>10951</v>
      </c>
      <c r="I12" s="4" t="s">
        <v>10945</v>
      </c>
      <c r="J12" s="10" t="s">
        <v>10683</v>
      </c>
      <c r="K12" s="10" t="s">
        <v>1724</v>
      </c>
      <c r="M12" s="10"/>
    </row>
    <row r="13" spans="1:16" hidden="1">
      <c r="A13" s="10" t="s">
        <v>10933</v>
      </c>
      <c r="B13" s="10" t="s">
        <v>10931</v>
      </c>
      <c r="C13" s="10" t="s">
        <v>10932</v>
      </c>
      <c r="D13" s="10"/>
      <c r="E13" s="10"/>
      <c r="F13" s="10">
        <v>23800</v>
      </c>
      <c r="G13" s="867"/>
      <c r="H13" s="10" t="s">
        <v>10937</v>
      </c>
      <c r="I13" s="4" t="s">
        <v>10939</v>
      </c>
      <c r="J13" s="10" t="s">
        <v>1101</v>
      </c>
      <c r="K13" s="10" t="s">
        <v>1724</v>
      </c>
      <c r="M13" s="10"/>
    </row>
    <row r="14" spans="1:16">
      <c r="A14" s="10" t="s">
        <v>10922</v>
      </c>
      <c r="B14" s="10" t="s">
        <v>10921</v>
      </c>
      <c r="C14" s="10" t="s">
        <v>8405</v>
      </c>
      <c r="D14" s="10" t="s">
        <v>10702</v>
      </c>
      <c r="E14" s="10"/>
      <c r="F14">
        <v>5400</v>
      </c>
      <c r="G14">
        <v>0.5</v>
      </c>
      <c r="H14" s="10" t="s">
        <v>10940</v>
      </c>
      <c r="I14" s="4" t="s">
        <v>11134</v>
      </c>
      <c r="J14" s="10" t="s">
        <v>1101</v>
      </c>
      <c r="K14" s="10" t="s">
        <v>2087</v>
      </c>
      <c r="L14" s="10" t="s">
        <v>10703</v>
      </c>
      <c r="M14" s="10"/>
    </row>
    <row r="15" spans="1:16">
      <c r="A15" s="10" t="s">
        <v>10922</v>
      </c>
      <c r="B15" s="10" t="s">
        <v>10929</v>
      </c>
      <c r="C15" s="10" t="s">
        <v>10934</v>
      </c>
      <c r="F15">
        <v>4000</v>
      </c>
      <c r="H15" s="10" t="s">
        <v>11119</v>
      </c>
      <c r="I15" s="901" t="s">
        <v>11135</v>
      </c>
      <c r="J15" t="s">
        <v>1101</v>
      </c>
      <c r="K15" s="10" t="s">
        <v>2087</v>
      </c>
      <c r="L15" s="10"/>
      <c r="M15" s="10"/>
    </row>
    <row r="16" spans="1:16">
      <c r="A16" s="10" t="s">
        <v>10924</v>
      </c>
      <c r="C16" t="s">
        <v>10694</v>
      </c>
      <c r="F16">
        <v>193154.8</v>
      </c>
      <c r="H16" s="10" t="s">
        <v>10751</v>
      </c>
      <c r="I16" s="206" t="s">
        <v>10880</v>
      </c>
      <c r="J16" t="s">
        <v>10955</v>
      </c>
      <c r="K16" s="10" t="s">
        <v>10684</v>
      </c>
      <c r="M16" s="10"/>
    </row>
    <row r="17" spans="1:13">
      <c r="A17" s="10" t="s">
        <v>10927</v>
      </c>
      <c r="B17" s="10" t="s">
        <v>10928</v>
      </c>
      <c r="C17" s="10" t="s">
        <v>10925</v>
      </c>
      <c r="F17">
        <v>27908.5</v>
      </c>
      <c r="G17">
        <v>0.5</v>
      </c>
      <c r="H17" s="10" t="s">
        <v>10950</v>
      </c>
      <c r="I17" s="4" t="s">
        <v>10953</v>
      </c>
      <c r="J17" s="10" t="s">
        <v>10926</v>
      </c>
      <c r="K17" s="10" t="s">
        <v>2087</v>
      </c>
    </row>
    <row r="18" spans="1:13" hidden="1">
      <c r="A18" s="10" t="s">
        <v>10942</v>
      </c>
      <c r="B18" s="10" t="s">
        <v>10941</v>
      </c>
      <c r="C18" s="10" t="s">
        <v>10901</v>
      </c>
      <c r="D18" s="10" t="s">
        <v>10943</v>
      </c>
      <c r="E18" s="10"/>
      <c r="F18">
        <v>16200</v>
      </c>
      <c r="H18" s="10" t="s">
        <v>10949</v>
      </c>
      <c r="I18" s="206" t="s">
        <v>10966</v>
      </c>
      <c r="J18" s="10" t="s">
        <v>10926</v>
      </c>
      <c r="K18" s="10" t="s">
        <v>10667</v>
      </c>
      <c r="L18" s="10"/>
    </row>
    <row r="19" spans="1:13" s="207" customFormat="1" ht="42.75">
      <c r="A19" s="895" t="s">
        <v>8551</v>
      </c>
      <c r="B19" s="207" t="s">
        <v>8553</v>
      </c>
      <c r="C19" s="896" t="s">
        <v>8552</v>
      </c>
      <c r="D19" s="897"/>
      <c r="E19" s="897"/>
      <c r="F19" s="207">
        <v>19400</v>
      </c>
      <c r="H19" s="207" t="s">
        <v>10961</v>
      </c>
      <c r="I19" s="898" t="s">
        <v>10965</v>
      </c>
      <c r="J19" s="207" t="s">
        <v>10955</v>
      </c>
      <c r="K19" s="207" t="s">
        <v>10684</v>
      </c>
      <c r="L19" s="207" t="s">
        <v>10967</v>
      </c>
    </row>
    <row r="20" spans="1:13">
      <c r="A20" s="10" t="s">
        <v>10971</v>
      </c>
      <c r="B20" s="10" t="s">
        <v>10995</v>
      </c>
      <c r="C20" s="704" t="s">
        <v>9830</v>
      </c>
      <c r="D20" s="10"/>
      <c r="E20" s="10"/>
      <c r="F20" s="705">
        <v>28449</v>
      </c>
      <c r="H20" s="10" t="s">
        <v>11113</v>
      </c>
      <c r="I20" s="4" t="s">
        <v>11139</v>
      </c>
      <c r="J20" s="10" t="s">
        <v>10955</v>
      </c>
      <c r="K20" s="10" t="s">
        <v>10684</v>
      </c>
      <c r="L20" s="10"/>
      <c r="M20" s="10"/>
    </row>
    <row r="21" spans="1:13">
      <c r="A21" s="10" t="s">
        <v>10972</v>
      </c>
      <c r="B21" s="10" t="s">
        <v>10996</v>
      </c>
      <c r="C21" s="704" t="s">
        <v>9830</v>
      </c>
      <c r="D21" s="10"/>
      <c r="E21" s="10"/>
      <c r="F21" s="705">
        <v>16092</v>
      </c>
      <c r="H21" s="10" t="s">
        <v>11113</v>
      </c>
      <c r="I21" s="4" t="s">
        <v>11139</v>
      </c>
      <c r="J21" s="10" t="s">
        <v>10726</v>
      </c>
      <c r="K21" s="10" t="s">
        <v>10684</v>
      </c>
      <c r="M21" s="10"/>
    </row>
    <row r="22" spans="1:13" hidden="1">
      <c r="A22" s="10" t="s">
        <v>12042</v>
      </c>
      <c r="B22" s="10" t="s">
        <v>10992</v>
      </c>
      <c r="C22" s="704" t="s">
        <v>10973</v>
      </c>
      <c r="D22" s="10"/>
      <c r="E22" s="10"/>
      <c r="F22" s="705">
        <v>32400</v>
      </c>
      <c r="H22" s="10" t="s">
        <v>11206</v>
      </c>
      <c r="I22" s="4" t="s">
        <v>11220</v>
      </c>
      <c r="J22" t="s">
        <v>1101</v>
      </c>
      <c r="K22" s="10" t="s">
        <v>1724</v>
      </c>
      <c r="L22" s="10" t="s">
        <v>11207</v>
      </c>
      <c r="M22" s="10"/>
    </row>
    <row r="23" spans="1:13">
      <c r="A23" s="10" t="s">
        <v>10993</v>
      </c>
      <c r="B23" s="10" t="s">
        <v>10991</v>
      </c>
      <c r="C23" s="704" t="s">
        <v>10974</v>
      </c>
      <c r="F23" s="705">
        <v>4800</v>
      </c>
      <c r="H23" s="10" t="s">
        <v>11026</v>
      </c>
      <c r="I23" s="4" t="s">
        <v>11029</v>
      </c>
      <c r="J23" s="10" t="s">
        <v>1101</v>
      </c>
      <c r="K23" s="10" t="s">
        <v>2087</v>
      </c>
      <c r="L23" s="10"/>
      <c r="M23" s="10"/>
    </row>
    <row r="24" spans="1:13" hidden="1">
      <c r="A24" s="10" t="s">
        <v>10994</v>
      </c>
      <c r="B24" s="10" t="s">
        <v>10988</v>
      </c>
      <c r="C24" s="704" t="s">
        <v>10975</v>
      </c>
      <c r="D24" s="10"/>
      <c r="E24" s="10"/>
      <c r="F24" s="705">
        <v>7500</v>
      </c>
      <c r="H24" s="10" t="s">
        <v>11011</v>
      </c>
      <c r="I24" s="4" t="s">
        <v>11030</v>
      </c>
      <c r="J24" s="10" t="s">
        <v>10668</v>
      </c>
      <c r="K24" s="10" t="s">
        <v>10667</v>
      </c>
      <c r="L24" s="10"/>
      <c r="M24" s="10"/>
    </row>
    <row r="25" spans="1:13" hidden="1">
      <c r="A25" s="10" t="s">
        <v>10980</v>
      </c>
      <c r="B25" s="10" t="s">
        <v>10987</v>
      </c>
      <c r="C25" s="10" t="s">
        <v>8260</v>
      </c>
      <c r="D25" s="10" t="s">
        <v>10702</v>
      </c>
      <c r="F25">
        <v>21845.599999999999</v>
      </c>
      <c r="H25" s="10" t="s">
        <v>11008</v>
      </c>
      <c r="I25" s="899">
        <v>768544817504</v>
      </c>
      <c r="J25" s="10" t="s">
        <v>10926</v>
      </c>
      <c r="K25" s="10" t="s">
        <v>10667</v>
      </c>
      <c r="L25" s="10"/>
      <c r="M25" s="10"/>
    </row>
    <row r="26" spans="1:13">
      <c r="A26" s="10" t="s">
        <v>10980</v>
      </c>
      <c r="B26" s="10" t="s">
        <v>10985</v>
      </c>
      <c r="C26" s="10" t="s">
        <v>10986</v>
      </c>
      <c r="D26" s="10" t="s">
        <v>10702</v>
      </c>
      <c r="E26" s="10"/>
      <c r="F26" s="705">
        <v>13039.65</v>
      </c>
      <c r="H26" s="10" t="s">
        <v>11174</v>
      </c>
      <c r="I26" s="899">
        <v>768544817504</v>
      </c>
      <c r="J26" s="10" t="s">
        <v>10726</v>
      </c>
      <c r="K26" s="10" t="s">
        <v>10684</v>
      </c>
      <c r="L26" s="10"/>
      <c r="M26" s="10"/>
    </row>
    <row r="27" spans="1:13" hidden="1">
      <c r="A27" s="10" t="s">
        <v>10980</v>
      </c>
      <c r="B27" s="10" t="s">
        <v>11013</v>
      </c>
      <c r="C27" s="10" t="s">
        <v>11014</v>
      </c>
      <c r="E27">
        <v>6700</v>
      </c>
      <c r="F27">
        <v>6700</v>
      </c>
      <c r="H27" s="10" t="s">
        <v>11015</v>
      </c>
      <c r="I27" s="206" t="s">
        <v>11097</v>
      </c>
      <c r="J27" s="10" t="s">
        <v>10683</v>
      </c>
      <c r="K27" s="10" t="s">
        <v>10667</v>
      </c>
      <c r="L27" s="10"/>
      <c r="M27" s="10"/>
    </row>
    <row r="28" spans="1:13">
      <c r="A28" s="10" t="s">
        <v>10978</v>
      </c>
      <c r="B28" s="10" t="s">
        <v>10976</v>
      </c>
      <c r="C28" t="s">
        <v>9590</v>
      </c>
      <c r="F28">
        <v>7800</v>
      </c>
      <c r="H28" s="10" t="s">
        <v>11009</v>
      </c>
      <c r="I28" s="4" t="s">
        <v>11031</v>
      </c>
      <c r="J28" t="s">
        <v>10779</v>
      </c>
      <c r="K28" s="10" t="s">
        <v>2087</v>
      </c>
      <c r="L28" s="10"/>
      <c r="M28" s="10"/>
    </row>
    <row r="29" spans="1:13">
      <c r="A29" s="10" t="s">
        <v>10978</v>
      </c>
      <c r="B29" s="10" t="s">
        <v>10977</v>
      </c>
      <c r="C29" t="s">
        <v>9590</v>
      </c>
      <c r="F29">
        <v>24000</v>
      </c>
      <c r="H29" s="10" t="s">
        <v>11009</v>
      </c>
      <c r="I29" s="4" t="s">
        <v>11031</v>
      </c>
      <c r="J29" t="s">
        <v>10779</v>
      </c>
      <c r="K29" s="10" t="s">
        <v>2087</v>
      </c>
      <c r="M29" s="10"/>
    </row>
    <row r="30" spans="1:13" hidden="1">
      <c r="A30" s="10" t="s">
        <v>10998</v>
      </c>
      <c r="B30" s="10" t="s">
        <v>10997</v>
      </c>
      <c r="C30" s="10" t="s">
        <v>6414</v>
      </c>
      <c r="F30">
        <v>1250</v>
      </c>
      <c r="G30">
        <v>0.5</v>
      </c>
      <c r="H30" s="10" t="s">
        <v>11007</v>
      </c>
      <c r="I30" s="4" t="s">
        <v>11032</v>
      </c>
      <c r="J30" s="10" t="s">
        <v>1101</v>
      </c>
      <c r="K30" s="10" t="s">
        <v>1724</v>
      </c>
      <c r="L30" s="10"/>
      <c r="M30" s="10"/>
    </row>
    <row r="31" spans="1:13">
      <c r="A31" s="10" t="s">
        <v>11033</v>
      </c>
      <c r="C31" s="10" t="s">
        <v>10783</v>
      </c>
      <c r="F31">
        <v>400000</v>
      </c>
      <c r="H31" s="10" t="s">
        <v>10784</v>
      </c>
      <c r="I31" s="4" t="s">
        <v>10793</v>
      </c>
      <c r="J31" s="10" t="s">
        <v>10785</v>
      </c>
      <c r="K31" s="10" t="s">
        <v>10684</v>
      </c>
      <c r="L31" s="10" t="s">
        <v>10786</v>
      </c>
      <c r="M31" s="10"/>
    </row>
    <row r="32" spans="1:13">
      <c r="A32" s="10" t="s">
        <v>11036</v>
      </c>
      <c r="B32" s="10" t="s">
        <v>10999</v>
      </c>
      <c r="C32" t="s">
        <v>11000</v>
      </c>
      <c r="F32" s="10">
        <v>9000</v>
      </c>
      <c r="G32" s="10"/>
      <c r="H32" s="10" t="s">
        <v>11012</v>
      </c>
      <c r="I32" s="899">
        <v>768544817505</v>
      </c>
      <c r="J32" t="s">
        <v>1101</v>
      </c>
      <c r="K32" s="10" t="s">
        <v>10684</v>
      </c>
      <c r="L32" s="10"/>
      <c r="M32" s="10"/>
    </row>
    <row r="33" spans="1:13" hidden="1">
      <c r="A33" s="10" t="s">
        <v>11035</v>
      </c>
      <c r="B33" s="10" t="s">
        <v>10456</v>
      </c>
      <c r="C33" s="10" t="s">
        <v>10457</v>
      </c>
      <c r="F33">
        <v>2700</v>
      </c>
      <c r="H33" s="10" t="s">
        <v>11043</v>
      </c>
      <c r="I33" s="4" t="s">
        <v>11046</v>
      </c>
      <c r="J33" s="10" t="s">
        <v>11002</v>
      </c>
      <c r="K33" s="10" t="s">
        <v>10667</v>
      </c>
      <c r="L33" s="10" t="s">
        <v>11003</v>
      </c>
      <c r="M33" s="10"/>
    </row>
    <row r="34" spans="1:13" hidden="1">
      <c r="A34" s="10" t="s">
        <v>11035</v>
      </c>
      <c r="B34" s="10" t="s">
        <v>11017</v>
      </c>
      <c r="C34" t="s">
        <v>11018</v>
      </c>
      <c r="E34">
        <v>18580</v>
      </c>
      <c r="F34">
        <v>16722</v>
      </c>
      <c r="G34">
        <v>0.9</v>
      </c>
      <c r="H34" s="10" t="s">
        <v>11019</v>
      </c>
      <c r="I34" s="900">
        <v>768544817503</v>
      </c>
      <c r="J34" s="10" t="s">
        <v>1101</v>
      </c>
      <c r="K34" s="10" t="s">
        <v>1724</v>
      </c>
      <c r="L34" s="10"/>
      <c r="M34" s="10"/>
    </row>
    <row r="35" spans="1:13">
      <c r="A35" s="10" t="s">
        <v>11025</v>
      </c>
      <c r="B35" s="10" t="s">
        <v>11020</v>
      </c>
      <c r="C35" s="10" t="s">
        <v>1387</v>
      </c>
      <c r="D35" s="10"/>
      <c r="F35">
        <v>14400</v>
      </c>
      <c r="G35">
        <v>0.9</v>
      </c>
      <c r="H35" s="10" t="s">
        <v>11024</v>
      </c>
      <c r="I35" s="4" t="s">
        <v>11063</v>
      </c>
      <c r="J35" t="s">
        <v>10779</v>
      </c>
      <c r="K35" s="10" t="s">
        <v>10684</v>
      </c>
      <c r="L35" s="10"/>
      <c r="M35" s="10"/>
    </row>
    <row r="36" spans="1:13" hidden="1">
      <c r="A36" s="10" t="s">
        <v>11059</v>
      </c>
      <c r="B36" s="10" t="s">
        <v>11058</v>
      </c>
      <c r="C36" s="10" t="s">
        <v>4609</v>
      </c>
      <c r="F36">
        <v>4760</v>
      </c>
      <c r="G36">
        <v>0.7</v>
      </c>
      <c r="H36" s="10" t="s">
        <v>11084</v>
      </c>
      <c r="I36" s="4" t="s">
        <v>11090</v>
      </c>
      <c r="J36" s="10" t="s">
        <v>1101</v>
      </c>
      <c r="K36" s="10" t="s">
        <v>1724</v>
      </c>
      <c r="L36" s="10"/>
      <c r="M36" s="10"/>
    </row>
    <row r="37" spans="1:13" hidden="1">
      <c r="A37" s="10" t="s">
        <v>11060</v>
      </c>
      <c r="B37" s="10" t="s">
        <v>11056</v>
      </c>
      <c r="C37" t="s">
        <v>11057</v>
      </c>
      <c r="D37" s="10" t="s">
        <v>11085</v>
      </c>
      <c r="F37">
        <v>2150</v>
      </c>
      <c r="H37" s="10" t="s">
        <v>11086</v>
      </c>
      <c r="I37" s="4" t="s">
        <v>11096</v>
      </c>
      <c r="J37" s="10" t="s">
        <v>1101</v>
      </c>
      <c r="K37" s="10" t="s">
        <v>1724</v>
      </c>
      <c r="L37" s="10"/>
      <c r="M37" s="10"/>
    </row>
    <row r="38" spans="1:13" hidden="1">
      <c r="A38" s="10" t="s">
        <v>11053</v>
      </c>
      <c r="B38" s="10" t="s">
        <v>11047</v>
      </c>
      <c r="C38" s="10" t="s">
        <v>8197</v>
      </c>
      <c r="F38">
        <v>19360</v>
      </c>
      <c r="G38">
        <v>0.8</v>
      </c>
      <c r="H38" s="10" t="s">
        <v>11048</v>
      </c>
      <c r="I38" s="4" t="s">
        <v>11061</v>
      </c>
      <c r="J38" s="10" t="s">
        <v>10683</v>
      </c>
      <c r="K38" s="10" t="s">
        <v>1724</v>
      </c>
      <c r="L38" s="10"/>
      <c r="M38" s="10"/>
    </row>
    <row r="39" spans="1:13" hidden="1">
      <c r="A39" s="10" t="s">
        <v>11053</v>
      </c>
      <c r="B39" s="10" t="s">
        <v>11049</v>
      </c>
      <c r="C39" t="s">
        <v>8197</v>
      </c>
      <c r="F39">
        <v>11120</v>
      </c>
      <c r="G39">
        <v>0.8</v>
      </c>
      <c r="H39" s="10" t="s">
        <v>11054</v>
      </c>
      <c r="I39" s="4" t="s">
        <v>11061</v>
      </c>
      <c r="J39" s="10" t="s">
        <v>10683</v>
      </c>
      <c r="K39" s="10" t="s">
        <v>1724</v>
      </c>
      <c r="M39" s="10"/>
    </row>
    <row r="40" spans="1:13" hidden="1">
      <c r="A40" s="10" t="s">
        <v>11053</v>
      </c>
      <c r="B40" s="10" t="s">
        <v>11050</v>
      </c>
      <c r="C40" t="s">
        <v>8197</v>
      </c>
      <c r="F40">
        <v>12320</v>
      </c>
      <c r="G40">
        <v>0.8</v>
      </c>
      <c r="H40" s="10" t="s">
        <v>11055</v>
      </c>
      <c r="I40" s="4" t="s">
        <v>11061</v>
      </c>
      <c r="J40" s="10" t="s">
        <v>10683</v>
      </c>
      <c r="K40" s="10" t="s">
        <v>1724</v>
      </c>
      <c r="M40" s="10"/>
    </row>
    <row r="41" spans="1:13" hidden="1">
      <c r="A41" s="10" t="s">
        <v>11101</v>
      </c>
      <c r="B41" s="10" t="s">
        <v>11069</v>
      </c>
      <c r="C41" s="10" t="s">
        <v>9893</v>
      </c>
      <c r="E41">
        <v>18300</v>
      </c>
      <c r="F41">
        <v>16470</v>
      </c>
      <c r="G41">
        <v>0.9</v>
      </c>
      <c r="H41" s="10" t="s">
        <v>11083</v>
      </c>
      <c r="I41" s="4" t="s">
        <v>11091</v>
      </c>
      <c r="J41" s="10" t="s">
        <v>10683</v>
      </c>
      <c r="K41" s="10" t="s">
        <v>1724</v>
      </c>
      <c r="M41" s="10"/>
    </row>
    <row r="42" spans="1:13" hidden="1">
      <c r="A42" s="10" t="s">
        <v>11102</v>
      </c>
      <c r="B42" s="10" t="s">
        <v>11070</v>
      </c>
      <c r="C42" t="s">
        <v>9527</v>
      </c>
      <c r="E42">
        <f>F42/G42</f>
        <v>15000</v>
      </c>
      <c r="F42">
        <v>13500</v>
      </c>
      <c r="G42">
        <v>0.9</v>
      </c>
      <c r="H42" s="10" t="s">
        <v>11080</v>
      </c>
      <c r="I42" s="4" t="s">
        <v>11094</v>
      </c>
      <c r="J42" t="s">
        <v>1101</v>
      </c>
      <c r="K42" t="s">
        <v>1724</v>
      </c>
      <c r="M42" s="10"/>
    </row>
    <row r="43" spans="1:13">
      <c r="A43" s="10" t="s">
        <v>11102</v>
      </c>
      <c r="B43" s="10" t="s">
        <v>11071</v>
      </c>
      <c r="C43" s="10" t="s">
        <v>11072</v>
      </c>
      <c r="E43">
        <v>15600</v>
      </c>
      <c r="F43">
        <v>15600</v>
      </c>
      <c r="H43" s="10" t="s">
        <v>11277</v>
      </c>
      <c r="I43" s="4" t="s">
        <v>11314</v>
      </c>
      <c r="J43" s="10" t="s">
        <v>11073</v>
      </c>
      <c r="K43" s="10" t="s">
        <v>2087</v>
      </c>
      <c r="M43" s="10"/>
    </row>
    <row r="44" spans="1:13">
      <c r="A44" s="10" t="s">
        <v>11103</v>
      </c>
      <c r="B44" s="10" t="s">
        <v>11075</v>
      </c>
      <c r="C44" t="s">
        <v>11074</v>
      </c>
      <c r="E44">
        <v>20600</v>
      </c>
      <c r="F44">
        <f>E44*0.9</f>
        <v>18540</v>
      </c>
      <c r="G44">
        <v>0.9</v>
      </c>
      <c r="H44" s="10" t="s">
        <v>11081</v>
      </c>
      <c r="I44" s="4" t="s">
        <v>11093</v>
      </c>
      <c r="J44" s="10" t="s">
        <v>10683</v>
      </c>
      <c r="K44" s="10" t="s">
        <v>2087</v>
      </c>
      <c r="M44" s="10"/>
    </row>
    <row r="45" spans="1:13">
      <c r="A45" s="10" t="s">
        <v>11104</v>
      </c>
      <c r="B45" s="10" t="s">
        <v>10590</v>
      </c>
      <c r="C45" t="s">
        <v>182</v>
      </c>
      <c r="E45">
        <v>16000</v>
      </c>
      <c r="F45">
        <v>8000</v>
      </c>
      <c r="G45">
        <v>0.5</v>
      </c>
      <c r="H45" s="10" t="s">
        <v>11082</v>
      </c>
      <c r="I45" s="4" t="s">
        <v>11092</v>
      </c>
      <c r="J45" s="10" t="s">
        <v>10779</v>
      </c>
      <c r="K45" s="10" t="s">
        <v>2087</v>
      </c>
      <c r="L45" s="10" t="s">
        <v>11003</v>
      </c>
      <c r="M45" s="10"/>
    </row>
    <row r="46" spans="1:13">
      <c r="A46" s="10" t="s">
        <v>11100</v>
      </c>
      <c r="B46" s="10" t="s">
        <v>11088</v>
      </c>
      <c r="C46" t="s">
        <v>9429</v>
      </c>
      <c r="D46" t="s">
        <v>11087</v>
      </c>
      <c r="F46">
        <v>12700</v>
      </c>
      <c r="H46" s="10" t="s">
        <v>11089</v>
      </c>
      <c r="I46" s="4" t="s">
        <v>11095</v>
      </c>
      <c r="J46" s="10" t="s">
        <v>1101</v>
      </c>
      <c r="K46" s="10" t="s">
        <v>2087</v>
      </c>
      <c r="L46" s="10"/>
      <c r="M46" s="10"/>
    </row>
    <row r="47" spans="1:13" hidden="1">
      <c r="A47" s="10" t="s">
        <v>11106</v>
      </c>
      <c r="B47" s="10" t="s">
        <v>11078</v>
      </c>
      <c r="C47" t="s">
        <v>11079</v>
      </c>
      <c r="F47">
        <v>32191.200000000001</v>
      </c>
      <c r="H47" s="10" t="s">
        <v>11115</v>
      </c>
      <c r="I47" t="s">
        <v>11140</v>
      </c>
      <c r="J47" s="10" t="s">
        <v>11002</v>
      </c>
      <c r="K47" s="10" t="s">
        <v>10667</v>
      </c>
      <c r="L47" s="10"/>
      <c r="M47" s="10"/>
    </row>
    <row r="48" spans="1:13">
      <c r="A48" s="10" t="s">
        <v>11105</v>
      </c>
      <c r="B48" s="10" t="s">
        <v>11098</v>
      </c>
      <c r="C48" s="10" t="s">
        <v>8385</v>
      </c>
      <c r="E48">
        <v>39600</v>
      </c>
      <c r="F48">
        <v>31680</v>
      </c>
      <c r="G48">
        <v>0.8</v>
      </c>
      <c r="H48" s="10" t="s">
        <v>11114</v>
      </c>
      <c r="I48" s="4" t="s">
        <v>11138</v>
      </c>
      <c r="J48" s="10" t="s">
        <v>11099</v>
      </c>
      <c r="K48" t="s">
        <v>2087</v>
      </c>
      <c r="M48" s="10"/>
    </row>
    <row r="49" spans="1:13">
      <c r="A49" s="10" t="s">
        <v>11105</v>
      </c>
      <c r="B49" s="10" t="s">
        <v>11044</v>
      </c>
      <c r="C49" s="10" t="s">
        <v>11045</v>
      </c>
      <c r="E49">
        <v>4000</v>
      </c>
      <c r="F49">
        <v>4000</v>
      </c>
      <c r="H49" s="917">
        <v>45089653</v>
      </c>
      <c r="J49" s="10" t="s">
        <v>1101</v>
      </c>
      <c r="K49" s="10" t="s">
        <v>2087</v>
      </c>
      <c r="M49" s="10"/>
    </row>
    <row r="50" spans="1:13" ht="15.75" hidden="1">
      <c r="A50" s="10" t="s">
        <v>11105</v>
      </c>
      <c r="B50" s="10" t="s">
        <v>10946</v>
      </c>
      <c r="C50" s="640" t="s">
        <v>9573</v>
      </c>
      <c r="F50">
        <v>40000</v>
      </c>
      <c r="G50">
        <v>0.5</v>
      </c>
      <c r="H50" s="891" t="s">
        <v>10948</v>
      </c>
      <c r="I50" s="4" t="s">
        <v>10962</v>
      </c>
      <c r="J50" s="10" t="s">
        <v>1101</v>
      </c>
      <c r="K50" s="10" t="s">
        <v>1724</v>
      </c>
      <c r="L50" s="10" t="s">
        <v>10947</v>
      </c>
      <c r="M50" s="10"/>
    </row>
    <row r="51" spans="1:13">
      <c r="A51" s="10" t="s">
        <v>11108</v>
      </c>
      <c r="B51" s="10" t="s">
        <v>11107</v>
      </c>
      <c r="C51" s="10" t="s">
        <v>7653</v>
      </c>
      <c r="F51">
        <v>88000</v>
      </c>
      <c r="H51" s="10" t="s">
        <v>11118</v>
      </c>
      <c r="I51" s="4" t="s">
        <v>11137</v>
      </c>
      <c r="J51" s="10" t="s">
        <v>11073</v>
      </c>
      <c r="K51" s="10" t="s">
        <v>2087</v>
      </c>
      <c r="M51" s="10"/>
    </row>
    <row r="52" spans="1:13" hidden="1">
      <c r="A52" s="10" t="s">
        <v>11108</v>
      </c>
      <c r="B52" s="10" t="s">
        <v>11109</v>
      </c>
      <c r="C52" s="10" t="s">
        <v>9893</v>
      </c>
      <c r="E52">
        <v>9300</v>
      </c>
      <c r="F52">
        <v>9300</v>
      </c>
      <c r="H52" s="10" t="s">
        <v>11116</v>
      </c>
      <c r="I52" s="4" t="s">
        <v>11136</v>
      </c>
      <c r="J52" s="10" t="s">
        <v>10683</v>
      </c>
      <c r="K52" s="10" t="s">
        <v>1724</v>
      </c>
      <c r="M52" s="10"/>
    </row>
    <row r="53" spans="1:13">
      <c r="A53" s="10" t="s">
        <v>11108</v>
      </c>
      <c r="B53" s="10" t="s">
        <v>11111</v>
      </c>
      <c r="C53" s="10" t="s">
        <v>11110</v>
      </c>
      <c r="D53" s="10" t="s">
        <v>11112</v>
      </c>
      <c r="F53">
        <v>24600</v>
      </c>
      <c r="H53" s="10" t="s">
        <v>11117</v>
      </c>
      <c r="I53" s="4" t="s">
        <v>11163</v>
      </c>
      <c r="J53" s="10" t="s">
        <v>1101</v>
      </c>
      <c r="K53" s="10" t="s">
        <v>2087</v>
      </c>
      <c r="M53" s="10"/>
    </row>
    <row r="54" spans="1:13">
      <c r="A54" s="10" t="s">
        <v>11159</v>
      </c>
      <c r="B54" s="10" t="s">
        <v>11148</v>
      </c>
      <c r="C54" s="10" t="s">
        <v>451</v>
      </c>
      <c r="D54" s="10" t="s">
        <v>11147</v>
      </c>
      <c r="F54">
        <v>22750</v>
      </c>
      <c r="G54">
        <v>0.7</v>
      </c>
      <c r="H54" s="10" t="s">
        <v>11149</v>
      </c>
      <c r="I54" s="4" t="s">
        <v>11164</v>
      </c>
      <c r="J54" s="10" t="s">
        <v>1101</v>
      </c>
      <c r="K54" s="10" t="s">
        <v>2087</v>
      </c>
      <c r="M54" s="10"/>
    </row>
    <row r="55" spans="1:13" hidden="1">
      <c r="A55" s="10" t="s">
        <v>11160</v>
      </c>
      <c r="B55" s="10" t="s">
        <v>11150</v>
      </c>
      <c r="C55" t="s">
        <v>8260</v>
      </c>
      <c r="D55" s="10" t="s">
        <v>11147</v>
      </c>
      <c r="E55">
        <v>61616</v>
      </c>
      <c r="F55">
        <v>43131.199999999997</v>
      </c>
      <c r="G55">
        <v>0.7</v>
      </c>
      <c r="H55" s="10" t="s">
        <v>11152</v>
      </c>
      <c r="I55" s="4" t="s">
        <v>11164</v>
      </c>
      <c r="J55" s="10" t="s">
        <v>11151</v>
      </c>
      <c r="K55" s="10" t="s">
        <v>1724</v>
      </c>
      <c r="M55" s="10"/>
    </row>
    <row r="56" spans="1:13">
      <c r="A56" s="10" t="s">
        <v>11160</v>
      </c>
      <c r="B56" s="10" t="s">
        <v>11156</v>
      </c>
      <c r="C56" s="10" t="s">
        <v>6833</v>
      </c>
      <c r="D56" t="s">
        <v>11157</v>
      </c>
      <c r="F56">
        <v>6000</v>
      </c>
      <c r="H56" s="10" t="s">
        <v>11158</v>
      </c>
      <c r="I56" s="4" t="s">
        <v>11167</v>
      </c>
      <c r="J56" s="10" t="s">
        <v>1101</v>
      </c>
      <c r="K56" s="10" t="s">
        <v>2087</v>
      </c>
      <c r="M56" s="10"/>
    </row>
    <row r="57" spans="1:13" hidden="1">
      <c r="A57" s="10" t="s">
        <v>11169</v>
      </c>
      <c r="B57" s="10" t="s">
        <v>10728</v>
      </c>
      <c r="C57" t="s">
        <v>9573</v>
      </c>
      <c r="F57">
        <v>1250</v>
      </c>
      <c r="G57">
        <v>0.5</v>
      </c>
      <c r="H57" s="10" t="s">
        <v>10730</v>
      </c>
      <c r="I57" s="206" t="s">
        <v>10735</v>
      </c>
      <c r="J57" t="s">
        <v>1101</v>
      </c>
      <c r="K57" s="10" t="s">
        <v>1724</v>
      </c>
      <c r="L57" s="10" t="s">
        <v>10281</v>
      </c>
      <c r="M57" s="10"/>
    </row>
    <row r="58" spans="1:13" hidden="1">
      <c r="A58" s="10" t="s">
        <v>11169</v>
      </c>
      <c r="B58" s="10" t="s">
        <v>10731</v>
      </c>
      <c r="C58" t="s">
        <v>9573</v>
      </c>
      <c r="F58">
        <v>12000</v>
      </c>
      <c r="G58">
        <v>0.5</v>
      </c>
      <c r="H58" s="10" t="s">
        <v>10732</v>
      </c>
      <c r="I58" s="206" t="s">
        <v>10735</v>
      </c>
      <c r="J58" t="s">
        <v>1101</v>
      </c>
      <c r="K58" s="10" t="s">
        <v>1724</v>
      </c>
      <c r="L58" s="10" t="s">
        <v>10281</v>
      </c>
      <c r="M58" s="10"/>
    </row>
    <row r="59" spans="1:13">
      <c r="A59" s="10" t="s">
        <v>11169</v>
      </c>
      <c r="B59" s="10" t="s">
        <v>11225</v>
      </c>
      <c r="C59" s="10" t="s">
        <v>9830</v>
      </c>
      <c r="E59" s="10"/>
      <c r="F59">
        <v>23886.2</v>
      </c>
      <c r="G59" s="10"/>
      <c r="H59" s="10" t="s">
        <v>11288</v>
      </c>
      <c r="I59" s="206" t="s">
        <v>11307</v>
      </c>
      <c r="J59" s="10" t="s">
        <v>10708</v>
      </c>
      <c r="K59" s="10" t="s">
        <v>10684</v>
      </c>
      <c r="L59" s="10"/>
      <c r="M59" s="10"/>
    </row>
    <row r="60" spans="1:13">
      <c r="A60" s="10" t="s">
        <v>11169</v>
      </c>
      <c r="B60" s="10" t="s">
        <v>11226</v>
      </c>
      <c r="C60" s="10" t="s">
        <v>11227</v>
      </c>
      <c r="D60" s="704" t="s">
        <v>9129</v>
      </c>
      <c r="F60">
        <v>66464</v>
      </c>
      <c r="G60">
        <v>0.8</v>
      </c>
      <c r="H60" s="10" t="s">
        <v>11287</v>
      </c>
      <c r="I60" s="4" t="s">
        <v>11308</v>
      </c>
      <c r="J60" s="10" t="s">
        <v>11228</v>
      </c>
      <c r="K60" s="10" t="s">
        <v>2087</v>
      </c>
      <c r="L60" s="10"/>
      <c r="M60" s="10"/>
    </row>
    <row r="61" spans="1:13">
      <c r="A61" s="10" t="s">
        <v>11172</v>
      </c>
      <c r="B61" s="10" t="s">
        <v>11121</v>
      </c>
      <c r="C61" t="s">
        <v>11045</v>
      </c>
      <c r="F61">
        <v>8000</v>
      </c>
      <c r="G61">
        <v>0.5</v>
      </c>
      <c r="H61" s="10" t="s">
        <v>11122</v>
      </c>
      <c r="I61" s="4" t="s">
        <v>11141</v>
      </c>
      <c r="J61" t="s">
        <v>1101</v>
      </c>
      <c r="K61" t="s">
        <v>2087</v>
      </c>
      <c r="L61" s="10" t="s">
        <v>11123</v>
      </c>
      <c r="M61" s="10"/>
    </row>
    <row r="62" spans="1:13">
      <c r="A62" s="10" t="s">
        <v>11231</v>
      </c>
      <c r="B62" s="10" t="s">
        <v>11232</v>
      </c>
      <c r="C62" s="10" t="s">
        <v>7901</v>
      </c>
      <c r="F62">
        <v>80</v>
      </c>
      <c r="H62" s="10" t="s">
        <v>11274</v>
      </c>
      <c r="I62" s="4" t="s">
        <v>11319</v>
      </c>
      <c r="J62" s="10" t="s">
        <v>11233</v>
      </c>
      <c r="K62" s="10" t="s">
        <v>2087</v>
      </c>
      <c r="L62" s="10"/>
      <c r="M62" s="10"/>
    </row>
    <row r="63" spans="1:13" hidden="1">
      <c r="A63" s="10" t="s">
        <v>11231</v>
      </c>
      <c r="B63" s="10" t="s">
        <v>11234</v>
      </c>
      <c r="C63" s="10" t="s">
        <v>6833</v>
      </c>
      <c r="E63">
        <v>8000</v>
      </c>
      <c r="F63">
        <v>8400</v>
      </c>
      <c r="G63" s="10" t="s">
        <v>11235</v>
      </c>
      <c r="H63" s="10" t="s">
        <v>11273</v>
      </c>
      <c r="I63" s="4" t="s">
        <v>11318</v>
      </c>
      <c r="J63" s="10" t="s">
        <v>11099</v>
      </c>
      <c r="K63" t="s">
        <v>1724</v>
      </c>
      <c r="L63" s="10"/>
      <c r="M63" s="10"/>
    </row>
    <row r="64" spans="1:13" hidden="1">
      <c r="A64" s="10" t="s">
        <v>11231</v>
      </c>
      <c r="B64" s="10" t="s">
        <v>11236</v>
      </c>
      <c r="C64" s="10" t="s">
        <v>11237</v>
      </c>
      <c r="E64">
        <v>6280</v>
      </c>
      <c r="F64">
        <v>6280</v>
      </c>
      <c r="H64" s="10" t="s">
        <v>11272</v>
      </c>
      <c r="I64" s="4" t="s">
        <v>11312</v>
      </c>
      <c r="J64" s="10" t="s">
        <v>1101</v>
      </c>
      <c r="K64" s="10" t="s">
        <v>1724</v>
      </c>
      <c r="L64" s="10"/>
      <c r="M64" s="10"/>
    </row>
    <row r="65" spans="1:13" s="230" customFormat="1" hidden="1">
      <c r="A65" s="244" t="s">
        <v>11239</v>
      </c>
      <c r="B65" s="244" t="s">
        <v>11170</v>
      </c>
      <c r="C65" s="244" t="s">
        <v>11171</v>
      </c>
      <c r="D65" s="244" t="s">
        <v>11066</v>
      </c>
      <c r="F65" s="230">
        <v>200000</v>
      </c>
      <c r="H65" s="244" t="s">
        <v>11067</v>
      </c>
      <c r="I65" s="903">
        <v>1011050339327</v>
      </c>
      <c r="J65" s="904" t="s">
        <v>10785</v>
      </c>
      <c r="K65" s="244" t="s">
        <v>10667</v>
      </c>
      <c r="L65" s="244" t="s">
        <v>11068</v>
      </c>
      <c r="M65" s="244"/>
    </row>
    <row r="66" spans="1:13" s="15" customFormat="1">
      <c r="A66" s="10" t="s">
        <v>11202</v>
      </c>
      <c r="B66" s="10" t="s">
        <v>11268</v>
      </c>
      <c r="C66" s="10" t="s">
        <v>11267</v>
      </c>
      <c r="D66"/>
      <c r="E66"/>
      <c r="F66">
        <v>40687.199999999997</v>
      </c>
      <c r="G66">
        <v>0.9</v>
      </c>
      <c r="H66" s="10" t="s">
        <v>11297</v>
      </c>
      <c r="I66" s="139" t="s">
        <v>11299</v>
      </c>
      <c r="J66" t="s">
        <v>10675</v>
      </c>
      <c r="K66" s="10" t="s">
        <v>2087</v>
      </c>
      <c r="L66" s="30"/>
      <c r="M66" s="30"/>
    </row>
    <row r="67" spans="1:13" hidden="1">
      <c r="A67" s="10" t="s">
        <v>11202</v>
      </c>
      <c r="B67" s="10" t="s">
        <v>11269</v>
      </c>
      <c r="C67" s="10" t="s">
        <v>8044</v>
      </c>
      <c r="F67">
        <v>38626</v>
      </c>
      <c r="H67" s="10" t="s">
        <v>11289</v>
      </c>
      <c r="I67" s="4" t="s">
        <v>11305</v>
      </c>
      <c r="J67" s="10" t="s">
        <v>1101</v>
      </c>
      <c r="K67" s="10" t="s">
        <v>1724</v>
      </c>
    </row>
    <row r="68" spans="1:13" hidden="1">
      <c r="A68" s="10" t="s">
        <v>11201</v>
      </c>
      <c r="B68" s="10" t="s">
        <v>11183</v>
      </c>
      <c r="C68" s="10" t="s">
        <v>10121</v>
      </c>
      <c r="D68" s="10"/>
      <c r="E68" s="10"/>
      <c r="F68">
        <v>15120</v>
      </c>
      <c r="H68" s="10" t="s">
        <v>11188</v>
      </c>
      <c r="I68" s="206" t="s">
        <v>11197</v>
      </c>
      <c r="J68" s="10" t="s">
        <v>10668</v>
      </c>
      <c r="K68" s="10" t="s">
        <v>10667</v>
      </c>
      <c r="L68" s="10"/>
      <c r="M68" s="10"/>
    </row>
    <row r="69" spans="1:13" hidden="1">
      <c r="A69" s="10" t="s">
        <v>11202</v>
      </c>
      <c r="B69" s="10" t="s">
        <v>11189</v>
      </c>
      <c r="C69" t="s">
        <v>9527</v>
      </c>
      <c r="F69">
        <v>6000</v>
      </c>
      <c r="H69" s="10" t="s">
        <v>11190</v>
      </c>
      <c r="I69" s="4" t="s">
        <v>11195</v>
      </c>
      <c r="J69" s="10" t="s">
        <v>1101</v>
      </c>
      <c r="K69" s="10" t="s">
        <v>1724</v>
      </c>
      <c r="L69" s="10"/>
      <c r="M69" s="10"/>
    </row>
    <row r="70" spans="1:13" hidden="1">
      <c r="A70" s="10" t="s">
        <v>11198</v>
      </c>
      <c r="B70" s="10" t="s">
        <v>10958</v>
      </c>
      <c r="C70" s="10" t="s">
        <v>9573</v>
      </c>
      <c r="F70">
        <v>20000</v>
      </c>
      <c r="H70" s="10" t="s">
        <v>10959</v>
      </c>
      <c r="I70" s="4" t="s">
        <v>11027</v>
      </c>
      <c r="J70" s="10" t="s">
        <v>1101</v>
      </c>
      <c r="K70" s="10" t="s">
        <v>1724</v>
      </c>
      <c r="L70" s="10" t="s">
        <v>10741</v>
      </c>
      <c r="M70" s="10"/>
    </row>
    <row r="71" spans="1:13" hidden="1">
      <c r="A71" s="10" t="s">
        <v>11198</v>
      </c>
      <c r="B71" s="30" t="s">
        <v>11205</v>
      </c>
      <c r="C71" t="s">
        <v>9828</v>
      </c>
      <c r="E71" s="30"/>
      <c r="F71">
        <v>6000</v>
      </c>
      <c r="H71" s="909" t="s">
        <v>11648</v>
      </c>
      <c r="I71" s="4" t="s">
        <v>11221</v>
      </c>
      <c r="J71" s="10" t="s">
        <v>10726</v>
      </c>
      <c r="K71" s="10" t="s">
        <v>10667</v>
      </c>
      <c r="L71" s="10"/>
      <c r="M71" s="10"/>
    </row>
    <row r="72" spans="1:13" hidden="1">
      <c r="A72" s="10" t="s">
        <v>11198</v>
      </c>
      <c r="B72" s="10" t="s">
        <v>11213</v>
      </c>
      <c r="C72" t="s">
        <v>9527</v>
      </c>
      <c r="D72" s="10" t="s">
        <v>11147</v>
      </c>
      <c r="F72">
        <v>2800</v>
      </c>
      <c r="H72" s="10" t="s">
        <v>11647</v>
      </c>
      <c r="I72" s="4" t="s">
        <v>11222</v>
      </c>
      <c r="J72" t="s">
        <v>1101</v>
      </c>
      <c r="K72" t="s">
        <v>1724</v>
      </c>
      <c r="L72" s="10" t="s">
        <v>10703</v>
      </c>
      <c r="M72" s="10"/>
    </row>
    <row r="73" spans="1:13">
      <c r="A73" s="10" t="s">
        <v>11200</v>
      </c>
      <c r="B73" s="10" t="s">
        <v>10911</v>
      </c>
      <c r="C73" t="s">
        <v>10912</v>
      </c>
      <c r="F73">
        <v>12000</v>
      </c>
      <c r="H73" s="10" t="s">
        <v>10914</v>
      </c>
      <c r="I73" s="4" t="s">
        <v>10920</v>
      </c>
      <c r="J73" s="10" t="s">
        <v>1101</v>
      </c>
      <c r="K73" s="10" t="s">
        <v>2087</v>
      </c>
      <c r="L73" s="10" t="s">
        <v>10913</v>
      </c>
      <c r="M73" s="10"/>
    </row>
    <row r="74" spans="1:13" hidden="1">
      <c r="A74" s="10" t="s">
        <v>11200</v>
      </c>
      <c r="B74" s="10" t="s">
        <v>11261</v>
      </c>
      <c r="C74" t="s">
        <v>11262</v>
      </c>
      <c r="E74">
        <v>46500</v>
      </c>
      <c r="F74">
        <v>49140</v>
      </c>
      <c r="G74" s="10" t="s">
        <v>11235</v>
      </c>
      <c r="H74" s="10" t="s">
        <v>11296</v>
      </c>
      <c r="I74" s="4" t="s">
        <v>11300</v>
      </c>
      <c r="J74" t="s">
        <v>11073</v>
      </c>
      <c r="K74" t="s">
        <v>1724</v>
      </c>
      <c r="L74" s="10"/>
      <c r="M74" s="10"/>
    </row>
    <row r="75" spans="1:13">
      <c r="A75" s="10" t="s">
        <v>11200</v>
      </c>
      <c r="B75" s="10" t="s">
        <v>11263</v>
      </c>
      <c r="C75" s="10" t="s">
        <v>11264</v>
      </c>
      <c r="F75">
        <v>61500</v>
      </c>
      <c r="G75">
        <v>0.9</v>
      </c>
      <c r="H75" s="10" t="s">
        <v>11285</v>
      </c>
      <c r="I75" s="4" t="s">
        <v>11310</v>
      </c>
      <c r="J75" t="s">
        <v>10675</v>
      </c>
      <c r="K75" s="10" t="s">
        <v>2087</v>
      </c>
      <c r="L75" s="10"/>
      <c r="M75" s="10"/>
    </row>
    <row r="76" spans="1:13" hidden="1">
      <c r="A76" s="10" t="s">
        <v>11200</v>
      </c>
      <c r="B76" s="10" t="s">
        <v>11265</v>
      </c>
      <c r="C76" s="10" t="s">
        <v>11266</v>
      </c>
      <c r="E76">
        <v>17200</v>
      </c>
      <c r="F76">
        <v>17200</v>
      </c>
      <c r="H76" s="10" t="s">
        <v>11294</v>
      </c>
      <c r="I76" s="4" t="s">
        <v>11302</v>
      </c>
      <c r="J76" t="s">
        <v>1101</v>
      </c>
      <c r="K76" t="s">
        <v>1724</v>
      </c>
      <c r="L76" s="10"/>
      <c r="M76" s="10"/>
    </row>
    <row r="77" spans="1:13" hidden="1">
      <c r="A77" s="10" t="s">
        <v>11260</v>
      </c>
      <c r="B77" s="10" t="s">
        <v>11257</v>
      </c>
      <c r="C77" s="10" t="s">
        <v>8615</v>
      </c>
      <c r="E77">
        <v>13600</v>
      </c>
      <c r="F77">
        <v>14280</v>
      </c>
      <c r="G77" s="10" t="s">
        <v>11235</v>
      </c>
      <c r="H77" s="10" t="s">
        <v>11295</v>
      </c>
      <c r="I77" s="4" t="s">
        <v>11301</v>
      </c>
      <c r="J77" s="10" t="s">
        <v>11099</v>
      </c>
      <c r="K77" t="s">
        <v>1724</v>
      </c>
      <c r="L77" s="10"/>
      <c r="M77" s="10"/>
    </row>
    <row r="78" spans="1:13">
      <c r="A78" s="10" t="s">
        <v>11260</v>
      </c>
      <c r="B78" s="10" t="s">
        <v>11270</v>
      </c>
      <c r="C78" s="10" t="s">
        <v>7653</v>
      </c>
      <c r="F78">
        <v>4000</v>
      </c>
      <c r="H78" s="10" t="s">
        <v>11271</v>
      </c>
      <c r="I78" s="4" t="s">
        <v>11311</v>
      </c>
      <c r="J78" s="10" t="s">
        <v>11073</v>
      </c>
      <c r="K78" s="10" t="s">
        <v>2087</v>
      </c>
      <c r="L78" s="10" t="s">
        <v>11003</v>
      </c>
    </row>
    <row r="79" spans="1:13" hidden="1">
      <c r="A79" s="10" t="s">
        <v>11212</v>
      </c>
      <c r="B79" s="10" t="s">
        <v>11255</v>
      </c>
      <c r="C79" s="10" t="s">
        <v>6643</v>
      </c>
      <c r="D79" s="10" t="s">
        <v>11256</v>
      </c>
      <c r="E79">
        <v>30000</v>
      </c>
      <c r="F79">
        <v>24000</v>
      </c>
      <c r="G79">
        <v>0.8</v>
      </c>
      <c r="H79" s="10" t="s">
        <v>11286</v>
      </c>
      <c r="I79" s="4" t="s">
        <v>11309</v>
      </c>
      <c r="J79" t="s">
        <v>1101</v>
      </c>
      <c r="K79" t="s">
        <v>1724</v>
      </c>
      <c r="L79" s="10"/>
      <c r="M79" s="10"/>
    </row>
    <row r="80" spans="1:13">
      <c r="A80" s="10" t="s">
        <v>11212</v>
      </c>
      <c r="B80" s="10" t="s">
        <v>11208</v>
      </c>
      <c r="C80" s="10" t="s">
        <v>11209</v>
      </c>
      <c r="D80" s="10" t="s">
        <v>11211</v>
      </c>
      <c r="F80">
        <v>102553</v>
      </c>
      <c r="H80" s="10" t="s">
        <v>11210</v>
      </c>
      <c r="I80" s="4" t="s">
        <v>11219</v>
      </c>
      <c r="J80" s="10" t="s">
        <v>1101</v>
      </c>
      <c r="K80" s="10" t="s">
        <v>2087</v>
      </c>
      <c r="L80" s="10"/>
      <c r="M80" s="10"/>
    </row>
    <row r="81" spans="1:13" ht="57" hidden="1">
      <c r="A81" s="10" t="s">
        <v>11252</v>
      </c>
      <c r="B81" s="10" t="s">
        <v>10873</v>
      </c>
      <c r="C81" s="53" t="s">
        <v>1084</v>
      </c>
      <c r="F81">
        <v>72000</v>
      </c>
      <c r="H81" s="10" t="s">
        <v>11224</v>
      </c>
      <c r="I81" s="4" t="s">
        <v>10888</v>
      </c>
      <c r="J81" t="s">
        <v>1101</v>
      </c>
      <c r="K81" s="10" t="s">
        <v>1724</v>
      </c>
      <c r="L81" s="10"/>
      <c r="M81" s="10"/>
    </row>
    <row r="82" spans="1:13" hidden="1">
      <c r="A82" s="10" t="s">
        <v>11254</v>
      </c>
      <c r="B82" s="10" t="s">
        <v>11253</v>
      </c>
      <c r="C82" s="10" t="s">
        <v>4609</v>
      </c>
      <c r="E82">
        <v>6000</v>
      </c>
      <c r="F82">
        <v>3000</v>
      </c>
      <c r="G82">
        <v>0.5</v>
      </c>
      <c r="H82" s="10" t="s">
        <v>11291</v>
      </c>
      <c r="I82" s="4" t="s">
        <v>11303</v>
      </c>
      <c r="J82" t="s">
        <v>1101</v>
      </c>
      <c r="K82" t="s">
        <v>1724</v>
      </c>
      <c r="L82" s="10"/>
    </row>
    <row r="83" spans="1:13" hidden="1">
      <c r="A83" s="10" t="s">
        <v>11199</v>
      </c>
      <c r="B83" s="10" t="s">
        <v>11127</v>
      </c>
      <c r="C83" s="10" t="s">
        <v>4175</v>
      </c>
      <c r="E83">
        <v>41340</v>
      </c>
      <c r="F83">
        <v>33072</v>
      </c>
      <c r="G83">
        <v>0.8</v>
      </c>
      <c r="H83" s="10" t="s">
        <v>11129</v>
      </c>
      <c r="I83" s="206" t="s">
        <v>11304</v>
      </c>
      <c r="J83" t="s">
        <v>1101</v>
      </c>
      <c r="K83" t="s">
        <v>1724</v>
      </c>
      <c r="L83" s="10" t="s">
        <v>11131</v>
      </c>
      <c r="M83" s="10"/>
    </row>
    <row r="84" spans="1:13" hidden="1">
      <c r="A84" s="10" t="s">
        <v>11199</v>
      </c>
      <c r="B84" s="10" t="s">
        <v>11203</v>
      </c>
      <c r="C84" t="s">
        <v>8044</v>
      </c>
      <c r="F84">
        <v>70644</v>
      </c>
      <c r="G84">
        <v>0.7</v>
      </c>
      <c r="H84" s="10" t="s">
        <v>11290</v>
      </c>
      <c r="I84" s="4" t="s">
        <v>11305</v>
      </c>
      <c r="J84" s="10" t="s">
        <v>1101</v>
      </c>
      <c r="K84" s="10" t="s">
        <v>1724</v>
      </c>
      <c r="M84" s="10"/>
    </row>
    <row r="85" spans="1:13" hidden="1">
      <c r="A85" s="10" t="s">
        <v>11199</v>
      </c>
      <c r="B85" s="10" t="s">
        <v>11215</v>
      </c>
      <c r="C85" s="10" t="s">
        <v>9527</v>
      </c>
      <c r="F85">
        <v>5100</v>
      </c>
      <c r="H85" s="10" t="s">
        <v>11216</v>
      </c>
      <c r="I85" s="4" t="s">
        <v>11298</v>
      </c>
      <c r="J85" s="10" t="s">
        <v>1101</v>
      </c>
      <c r="K85" s="10" t="s">
        <v>1724</v>
      </c>
      <c r="L85" s="10"/>
      <c r="M85" s="10"/>
    </row>
    <row r="86" spans="1:13">
      <c r="A86" s="10" t="s">
        <v>11199</v>
      </c>
      <c r="B86" s="10" t="s">
        <v>11249</v>
      </c>
      <c r="C86" s="10" t="s">
        <v>11250</v>
      </c>
      <c r="F86">
        <v>17970</v>
      </c>
      <c r="G86">
        <v>0.9</v>
      </c>
      <c r="H86" s="10" t="s">
        <v>11376</v>
      </c>
      <c r="I86" s="4" t="s">
        <v>11384</v>
      </c>
      <c r="J86" t="s">
        <v>1101</v>
      </c>
      <c r="K86" s="10" t="s">
        <v>2087</v>
      </c>
      <c r="L86" s="10" t="s">
        <v>11251</v>
      </c>
    </row>
    <row r="87" spans="1:13" hidden="1">
      <c r="A87" s="10" t="s">
        <v>11246</v>
      </c>
      <c r="B87" s="10" t="s">
        <v>11248</v>
      </c>
      <c r="C87" s="10" t="s">
        <v>4609</v>
      </c>
      <c r="E87">
        <v>28000</v>
      </c>
      <c r="F87">
        <v>25200</v>
      </c>
      <c r="G87">
        <v>0.9</v>
      </c>
      <c r="H87" s="10" t="s">
        <v>11292</v>
      </c>
      <c r="I87" s="4" t="s">
        <v>11303</v>
      </c>
      <c r="J87" s="10" t="s">
        <v>1101</v>
      </c>
      <c r="K87" s="10" t="s">
        <v>1724</v>
      </c>
    </row>
    <row r="88" spans="1:13" hidden="1">
      <c r="A88" s="10" t="s">
        <v>11246</v>
      </c>
      <c r="B88" s="30" t="s">
        <v>11243</v>
      </c>
      <c r="C88" s="30" t="s">
        <v>3825</v>
      </c>
      <c r="D88" s="30" t="s">
        <v>11275</v>
      </c>
      <c r="E88" s="15">
        <v>12000</v>
      </c>
      <c r="F88" s="15">
        <v>13800</v>
      </c>
      <c r="G88" s="30" t="s">
        <v>11244</v>
      </c>
      <c r="H88" s="10" t="s">
        <v>11276</v>
      </c>
      <c r="I88" s="4" t="s">
        <v>11313</v>
      </c>
      <c r="J88" s="30" t="s">
        <v>10926</v>
      </c>
      <c r="K88" s="30" t="s">
        <v>1724</v>
      </c>
      <c r="L88" s="10"/>
      <c r="M88" s="10"/>
    </row>
    <row r="89" spans="1:13" hidden="1">
      <c r="A89" s="10" t="s">
        <v>11246</v>
      </c>
      <c r="B89" s="10" t="s">
        <v>11245</v>
      </c>
      <c r="C89" t="s">
        <v>10674</v>
      </c>
      <c r="F89">
        <v>60374.400000000001</v>
      </c>
      <c r="G89" s="10">
        <v>0.8</v>
      </c>
      <c r="H89" s="10" t="s">
        <v>11293</v>
      </c>
      <c r="I89" s="4" t="s">
        <v>11323</v>
      </c>
      <c r="J89" t="s">
        <v>10675</v>
      </c>
      <c r="K89" s="10" t="s">
        <v>1724</v>
      </c>
      <c r="L89" s="10"/>
      <c r="M89" s="10"/>
    </row>
    <row r="90" spans="1:13" hidden="1">
      <c r="A90" s="10" t="s">
        <v>11242</v>
      </c>
      <c r="B90" s="10" t="s">
        <v>11241</v>
      </c>
      <c r="C90" s="10" t="s">
        <v>11240</v>
      </c>
      <c r="F90">
        <v>47430</v>
      </c>
      <c r="G90">
        <v>0.9</v>
      </c>
      <c r="H90" s="10" t="s">
        <v>11278</v>
      </c>
      <c r="I90" s="4" t="s">
        <v>11315</v>
      </c>
      <c r="J90" s="10" t="s">
        <v>10683</v>
      </c>
      <c r="K90" s="10" t="s">
        <v>1724</v>
      </c>
      <c r="L90" s="10"/>
      <c r="M90" s="10"/>
    </row>
  </sheetData>
  <autoFilter ref="A1:XEX90">
    <filterColumn colId="10">
      <filters>
        <filter val="沈"/>
      </filters>
    </filterColumn>
  </autoFilter>
  <phoneticPr fontId="3" type="noConversion"/>
  <hyperlinks>
    <hyperlink ref="B71" display="L20170261"/>
  </hyperlinks>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16"/>
  <dimension ref="A1:M362"/>
  <sheetViews>
    <sheetView tabSelected="1" topLeftCell="A285" workbookViewId="0">
      <selection activeCell="H349" sqref="H349"/>
    </sheetView>
  </sheetViews>
  <sheetFormatPr defaultRowHeight="14.25"/>
  <cols>
    <col min="1" max="1" width="21.875" customWidth="1"/>
    <col min="2" max="2" width="28.5" customWidth="1"/>
    <col min="3" max="3" width="27.625" customWidth="1"/>
    <col min="4" max="4" width="10.75" customWidth="1"/>
    <col min="5" max="5" width="19.5" customWidth="1"/>
    <col min="6" max="6" width="11.375" customWidth="1"/>
    <col min="7" max="7" width="10.25" bestFit="1" customWidth="1"/>
    <col min="8" max="8" width="24.375" bestFit="1" customWidth="1"/>
    <col min="9" max="9" width="20.125" customWidth="1"/>
    <col min="10" max="10" width="10.25" bestFit="1" customWidth="1"/>
    <col min="11" max="11" width="12.625" bestFit="1" customWidth="1"/>
    <col min="12" max="12" width="12.75" bestFit="1" customWidth="1"/>
  </cols>
  <sheetData>
    <row r="1" spans="1:12">
      <c r="A1" s="42" t="s">
        <v>3679</v>
      </c>
      <c r="B1" s="42" t="s">
        <v>1790</v>
      </c>
      <c r="C1" s="42" t="s">
        <v>9344</v>
      </c>
      <c r="D1" s="43" t="s">
        <v>10662</v>
      </c>
      <c r="E1" s="894" t="s">
        <v>10979</v>
      </c>
      <c r="F1" s="609" t="s">
        <v>1288</v>
      </c>
      <c r="G1" s="599" t="s">
        <v>10663</v>
      </c>
      <c r="H1" s="610" t="s">
        <v>10671</v>
      </c>
      <c r="I1" s="599" t="s">
        <v>985</v>
      </c>
      <c r="J1" s="671" t="s">
        <v>8038</v>
      </c>
      <c r="K1" s="599" t="s">
        <v>2614</v>
      </c>
      <c r="L1" s="249" t="s">
        <v>12396</v>
      </c>
    </row>
    <row r="2" spans="1:12">
      <c r="A2" t="s">
        <v>12289</v>
      </c>
      <c r="B2" s="30" t="s">
        <v>12290</v>
      </c>
      <c r="C2" s="10" t="s">
        <v>12288</v>
      </c>
      <c r="F2">
        <v>16000</v>
      </c>
      <c r="H2" s="10" t="s">
        <v>12291</v>
      </c>
      <c r="I2" s="927">
        <v>768544439978</v>
      </c>
      <c r="J2" s="10" t="s">
        <v>10729</v>
      </c>
      <c r="K2" s="10" t="s">
        <v>2087</v>
      </c>
    </row>
    <row r="3" spans="1:12">
      <c r="A3" t="s">
        <v>12289</v>
      </c>
      <c r="B3" s="30" t="s">
        <v>12074</v>
      </c>
      <c r="C3" s="10" t="s">
        <v>11348</v>
      </c>
      <c r="F3">
        <v>22680</v>
      </c>
      <c r="G3" s="925">
        <v>0.9</v>
      </c>
      <c r="H3" s="867" t="s">
        <v>12075</v>
      </c>
      <c r="I3" s="4" t="s">
        <v>12079</v>
      </c>
      <c r="J3" s="10" t="s">
        <v>1101</v>
      </c>
      <c r="K3" s="10" t="s">
        <v>1724</v>
      </c>
    </row>
    <row r="4" spans="1:12">
      <c r="A4" t="s">
        <v>12289</v>
      </c>
      <c r="B4" s="30" t="s">
        <v>12300</v>
      </c>
      <c r="C4" t="s">
        <v>8197</v>
      </c>
      <c r="E4">
        <v>22000</v>
      </c>
      <c r="F4">
        <f>17600-980</f>
        <v>16620</v>
      </c>
      <c r="G4" s="925">
        <v>0.8</v>
      </c>
      <c r="H4" s="10" t="s">
        <v>12461</v>
      </c>
      <c r="I4" s="4" t="s">
        <v>12468</v>
      </c>
      <c r="J4" s="10" t="s">
        <v>10729</v>
      </c>
      <c r="K4" s="10" t="s">
        <v>2087</v>
      </c>
    </row>
    <row r="5" spans="1:12">
      <c r="A5" s="10" t="s">
        <v>13063</v>
      </c>
      <c r="B5" s="10" t="s">
        <v>12299</v>
      </c>
      <c r="C5" s="10" t="s">
        <v>5859</v>
      </c>
      <c r="F5">
        <v>54918</v>
      </c>
      <c r="G5" s="925">
        <v>0.8</v>
      </c>
      <c r="H5" s="10" t="s">
        <v>12402</v>
      </c>
      <c r="I5" s="206" t="s">
        <v>12409</v>
      </c>
      <c r="J5" s="10" t="s">
        <v>11010</v>
      </c>
      <c r="K5" s="10" t="s">
        <v>1724</v>
      </c>
    </row>
    <row r="6" spans="1:12">
      <c r="A6" s="10" t="s">
        <v>12388</v>
      </c>
      <c r="B6" s="10" t="s">
        <v>12176</v>
      </c>
      <c r="C6" s="10" t="s">
        <v>7269</v>
      </c>
      <c r="E6">
        <v>173100</v>
      </c>
      <c r="F6">
        <f>E6*G6</f>
        <v>138480</v>
      </c>
      <c r="G6" s="925">
        <v>0.8</v>
      </c>
      <c r="H6" s="867" t="s">
        <v>12413</v>
      </c>
      <c r="I6" s="146" t="s">
        <v>12406</v>
      </c>
      <c r="J6" s="10" t="s">
        <v>12175</v>
      </c>
      <c r="K6" s="10" t="s">
        <v>3973</v>
      </c>
    </row>
    <row r="7" spans="1:12">
      <c r="A7" s="10" t="s">
        <v>12388</v>
      </c>
      <c r="B7" s="30" t="s">
        <v>12385</v>
      </c>
      <c r="C7" t="s">
        <v>2440</v>
      </c>
      <c r="F7">
        <v>6000</v>
      </c>
      <c r="G7" s="925"/>
      <c r="H7" s="989" t="s">
        <v>12448</v>
      </c>
      <c r="I7" s="4" t="s">
        <v>12458</v>
      </c>
      <c r="J7" t="s">
        <v>12386</v>
      </c>
      <c r="K7" t="s">
        <v>2087</v>
      </c>
      <c r="L7" s="10"/>
    </row>
    <row r="8" spans="1:12">
      <c r="A8" s="10" t="s">
        <v>12388</v>
      </c>
      <c r="B8" s="30" t="s">
        <v>12387</v>
      </c>
      <c r="C8" t="s">
        <v>2440</v>
      </c>
      <c r="F8">
        <v>33040</v>
      </c>
      <c r="G8" s="925">
        <v>0.8</v>
      </c>
      <c r="H8" s="990"/>
      <c r="I8" s="4" t="s">
        <v>12458</v>
      </c>
      <c r="J8" t="s">
        <v>12386</v>
      </c>
      <c r="K8" t="s">
        <v>2087</v>
      </c>
      <c r="L8" s="10"/>
    </row>
    <row r="9" spans="1:12">
      <c r="A9" s="10" t="s">
        <v>12388</v>
      </c>
      <c r="B9" s="30" t="s">
        <v>12389</v>
      </c>
      <c r="C9" s="10" t="s">
        <v>12390</v>
      </c>
      <c r="F9">
        <v>2240</v>
      </c>
      <c r="G9" s="925"/>
      <c r="H9" s="10" t="s">
        <v>12401</v>
      </c>
      <c r="I9" s="4" t="s">
        <v>12408</v>
      </c>
      <c r="J9" s="10" t="s">
        <v>1101</v>
      </c>
      <c r="K9" s="10" t="s">
        <v>1724</v>
      </c>
      <c r="L9" s="10"/>
    </row>
    <row r="10" spans="1:12">
      <c r="A10" s="10" t="s">
        <v>12394</v>
      </c>
      <c r="B10" s="30" t="s">
        <v>12391</v>
      </c>
      <c r="C10" s="10" t="s">
        <v>11554</v>
      </c>
      <c r="F10">
        <v>6000</v>
      </c>
      <c r="G10" s="925"/>
      <c r="H10" s="10" t="s">
        <v>12529</v>
      </c>
      <c r="I10" s="206" t="s">
        <v>12542</v>
      </c>
      <c r="J10" s="10" t="s">
        <v>1101</v>
      </c>
      <c r="K10" s="10" t="s">
        <v>1724</v>
      </c>
    </row>
    <row r="11" spans="1:12">
      <c r="A11" s="10" t="s">
        <v>12395</v>
      </c>
      <c r="C11" s="10" t="s">
        <v>4175</v>
      </c>
      <c r="D11" s="15"/>
      <c r="E11" s="15"/>
      <c r="F11" s="15">
        <v>6000</v>
      </c>
      <c r="G11" s="926"/>
      <c r="H11" s="867" t="s">
        <v>12170</v>
      </c>
      <c r="J11" s="10" t="s">
        <v>12476</v>
      </c>
      <c r="K11" s="10" t="s">
        <v>11997</v>
      </c>
    </row>
    <row r="12" spans="1:12">
      <c r="A12" s="10" t="s">
        <v>12395</v>
      </c>
      <c r="C12" s="10" t="s">
        <v>4175</v>
      </c>
      <c r="D12" s="15"/>
      <c r="E12" s="15"/>
      <c r="F12" s="15">
        <v>75461.399999999994</v>
      </c>
      <c r="G12" s="926"/>
      <c r="H12" s="867" t="s">
        <v>13632</v>
      </c>
      <c r="J12" s="10" t="s">
        <v>12476</v>
      </c>
      <c r="K12" s="10" t="s">
        <v>11997</v>
      </c>
    </row>
    <row r="13" spans="1:12">
      <c r="A13" s="10" t="s">
        <v>12395</v>
      </c>
      <c r="C13" s="10" t="s">
        <v>4175</v>
      </c>
      <c r="D13" s="15"/>
      <c r="E13" s="15"/>
      <c r="F13" s="15">
        <v>79349.399999999994</v>
      </c>
      <c r="G13" s="926"/>
      <c r="H13" s="867" t="s">
        <v>12171</v>
      </c>
      <c r="J13" s="10" t="s">
        <v>12476</v>
      </c>
      <c r="K13" s="10" t="s">
        <v>11997</v>
      </c>
    </row>
    <row r="14" spans="1:12">
      <c r="A14" s="10" t="s">
        <v>12395</v>
      </c>
      <c r="C14" s="10" t="s">
        <v>4175</v>
      </c>
      <c r="D14" s="15"/>
      <c r="E14" s="15"/>
      <c r="F14" s="15">
        <v>34560</v>
      </c>
      <c r="G14" s="926"/>
      <c r="H14" s="867" t="s">
        <v>13633</v>
      </c>
      <c r="J14" s="10" t="s">
        <v>12476</v>
      </c>
      <c r="K14" s="10" t="s">
        <v>11997</v>
      </c>
    </row>
    <row r="15" spans="1:12">
      <c r="A15" s="10" t="s">
        <v>12395</v>
      </c>
      <c r="B15" s="30" t="s">
        <v>12392</v>
      </c>
      <c r="C15" s="10" t="s">
        <v>12393</v>
      </c>
      <c r="E15">
        <v>23900</v>
      </c>
      <c r="F15" s="712">
        <v>10755</v>
      </c>
      <c r="G15" s="859" t="s">
        <v>12398</v>
      </c>
      <c r="H15" s="10" t="s">
        <v>12405</v>
      </c>
      <c r="I15" s="4" t="s">
        <v>12459</v>
      </c>
      <c r="J15" s="10" t="s">
        <v>11022</v>
      </c>
      <c r="K15" s="10" t="s">
        <v>1724</v>
      </c>
      <c r="L15" s="10" t="s">
        <v>12423</v>
      </c>
    </row>
    <row r="16" spans="1:12">
      <c r="A16" s="10" t="s">
        <v>12395</v>
      </c>
      <c r="B16" s="10" t="s">
        <v>12397</v>
      </c>
      <c r="C16" s="10" t="s">
        <v>12393</v>
      </c>
      <c r="F16" s="712">
        <v>8290</v>
      </c>
      <c r="G16" s="925"/>
      <c r="H16" s="10" t="s">
        <v>13115</v>
      </c>
      <c r="I16" s="4" t="s">
        <v>12459</v>
      </c>
      <c r="J16" s="10" t="s">
        <v>12399</v>
      </c>
      <c r="K16" s="10" t="s">
        <v>12400</v>
      </c>
      <c r="L16" s="10" t="s">
        <v>12424</v>
      </c>
    </row>
    <row r="17" spans="1:13">
      <c r="A17" s="10" t="s">
        <v>12410</v>
      </c>
      <c r="B17" s="30" t="s">
        <v>12111</v>
      </c>
      <c r="C17" t="s">
        <v>11348</v>
      </c>
      <c r="F17">
        <v>19800</v>
      </c>
      <c r="G17">
        <v>0.9</v>
      </c>
      <c r="H17" s="867" t="s">
        <v>12412</v>
      </c>
      <c r="I17" s="4" t="s">
        <v>12151</v>
      </c>
      <c r="J17" s="10" t="s">
        <v>11604</v>
      </c>
      <c r="K17" s="10" t="s">
        <v>3841</v>
      </c>
    </row>
    <row r="18" spans="1:13">
      <c r="A18" s="10" t="s">
        <v>12410</v>
      </c>
      <c r="B18" s="30" t="s">
        <v>12044</v>
      </c>
      <c r="C18" s="10" t="s">
        <v>6346</v>
      </c>
      <c r="E18">
        <v>6800</v>
      </c>
      <c r="F18">
        <f>E18*G18</f>
        <v>4760</v>
      </c>
      <c r="G18">
        <v>0.7</v>
      </c>
      <c r="H18" s="867" t="s">
        <v>12411</v>
      </c>
      <c r="I18" s="206" t="s">
        <v>12455</v>
      </c>
      <c r="J18" s="10" t="s">
        <v>12045</v>
      </c>
      <c r="K18" s="10" t="s">
        <v>12046</v>
      </c>
    </row>
    <row r="19" spans="1:13">
      <c r="A19" s="10" t="s">
        <v>12415</v>
      </c>
      <c r="B19" s="10" t="s">
        <v>12414</v>
      </c>
      <c r="C19" t="s">
        <v>10807</v>
      </c>
      <c r="F19">
        <v>10000</v>
      </c>
      <c r="H19" s="10" t="s">
        <v>12528</v>
      </c>
      <c r="I19" s="4" t="s">
        <v>12540</v>
      </c>
      <c r="J19" s="10" t="s">
        <v>10930</v>
      </c>
      <c r="K19" s="10" t="s">
        <v>3689</v>
      </c>
    </row>
    <row r="20" spans="1:13">
      <c r="A20" s="10" t="s">
        <v>12419</v>
      </c>
      <c r="B20" s="30" t="s">
        <v>12418</v>
      </c>
      <c r="C20" s="30" t="s">
        <v>11962</v>
      </c>
      <c r="D20" s="15"/>
      <c r="F20">
        <v>10980</v>
      </c>
      <c r="G20">
        <v>0.9</v>
      </c>
      <c r="H20" s="10" t="s">
        <v>12524</v>
      </c>
      <c r="I20" s="4" t="s">
        <v>12551</v>
      </c>
      <c r="J20" s="10" t="s">
        <v>1101</v>
      </c>
      <c r="K20" s="10" t="s">
        <v>3639</v>
      </c>
    </row>
    <row r="21" spans="1:13">
      <c r="A21" s="10" t="s">
        <v>12419</v>
      </c>
      <c r="B21" s="30" t="s">
        <v>12420</v>
      </c>
      <c r="C21" s="10" t="s">
        <v>12421</v>
      </c>
      <c r="F21">
        <v>7120</v>
      </c>
      <c r="G21">
        <v>0.8</v>
      </c>
      <c r="H21" s="10" t="s">
        <v>12523</v>
      </c>
      <c r="I21" s="4" t="s">
        <v>12538</v>
      </c>
      <c r="J21" s="10" t="s">
        <v>10683</v>
      </c>
      <c r="K21" s="10" t="s">
        <v>3700</v>
      </c>
    </row>
    <row r="22" spans="1:13">
      <c r="A22" s="10" t="s">
        <v>12419</v>
      </c>
      <c r="B22" s="30" t="s">
        <v>12422</v>
      </c>
      <c r="C22" s="10" t="s">
        <v>11447</v>
      </c>
      <c r="F22" s="712">
        <v>6755</v>
      </c>
      <c r="G22">
        <v>0.7</v>
      </c>
      <c r="H22" s="10" t="s">
        <v>12450</v>
      </c>
      <c r="I22" s="4" t="s">
        <v>12457</v>
      </c>
      <c r="J22" s="10" t="s">
        <v>12973</v>
      </c>
      <c r="K22" s="10" t="s">
        <v>3639</v>
      </c>
      <c r="L22" s="10" t="s">
        <v>12425</v>
      </c>
    </row>
    <row r="23" spans="1:13">
      <c r="A23" s="10" t="s">
        <v>12417</v>
      </c>
      <c r="B23" s="10" t="s">
        <v>12416</v>
      </c>
      <c r="C23" s="10" t="s">
        <v>6414</v>
      </c>
      <c r="E23">
        <v>1250</v>
      </c>
      <c r="F23">
        <v>625</v>
      </c>
      <c r="G23">
        <v>0.5</v>
      </c>
      <c r="H23" s="10" t="s">
        <v>12522</v>
      </c>
      <c r="I23" s="4" t="s">
        <v>12552</v>
      </c>
      <c r="J23" s="10" t="s">
        <v>10729</v>
      </c>
      <c r="K23" s="10" t="s">
        <v>4334</v>
      </c>
    </row>
    <row r="24" spans="1:13">
      <c r="A24" s="10" t="s">
        <v>12433</v>
      </c>
      <c r="B24" s="10" t="s">
        <v>12430</v>
      </c>
      <c r="C24" t="s">
        <v>9429</v>
      </c>
      <c r="D24" t="s">
        <v>11087</v>
      </c>
      <c r="E24">
        <v>6000</v>
      </c>
      <c r="F24">
        <f>0.9*E24</f>
        <v>5400</v>
      </c>
      <c r="H24" s="989" t="s">
        <v>12521</v>
      </c>
      <c r="I24" s="4" t="s">
        <v>12553</v>
      </c>
      <c r="J24" t="s">
        <v>10729</v>
      </c>
      <c r="K24" s="10" t="s">
        <v>2181</v>
      </c>
    </row>
    <row r="25" spans="1:13">
      <c r="A25" s="10" t="s">
        <v>12433</v>
      </c>
      <c r="B25" s="10" t="s">
        <v>12431</v>
      </c>
      <c r="C25" t="s">
        <v>9429</v>
      </c>
      <c r="D25" t="s">
        <v>11087</v>
      </c>
      <c r="E25">
        <v>12300</v>
      </c>
      <c r="F25">
        <f>0.9*E25</f>
        <v>11070</v>
      </c>
      <c r="H25" s="989"/>
      <c r="I25" s="4" t="s">
        <v>12554</v>
      </c>
      <c r="J25" t="s">
        <v>10729</v>
      </c>
      <c r="K25" s="10" t="s">
        <v>2181</v>
      </c>
    </row>
    <row r="26" spans="1:13">
      <c r="A26" s="10" t="s">
        <v>12433</v>
      </c>
      <c r="B26" s="10" t="s">
        <v>12432</v>
      </c>
      <c r="C26" t="s">
        <v>9429</v>
      </c>
      <c r="D26" t="s">
        <v>11087</v>
      </c>
      <c r="E26">
        <v>6000</v>
      </c>
      <c r="F26">
        <f>0.9*E26</f>
        <v>5400</v>
      </c>
      <c r="H26" s="989"/>
      <c r="I26" s="4" t="s">
        <v>12554</v>
      </c>
      <c r="J26" t="s">
        <v>10729</v>
      </c>
      <c r="K26" s="10" t="s">
        <v>2181</v>
      </c>
    </row>
    <row r="27" spans="1:13">
      <c r="A27" s="10" t="s">
        <v>12434</v>
      </c>
      <c r="B27" s="30" t="s">
        <v>11967</v>
      </c>
      <c r="C27" s="10" t="s">
        <v>557</v>
      </c>
      <c r="F27">
        <v>7070</v>
      </c>
      <c r="G27">
        <v>0.7</v>
      </c>
      <c r="H27" s="919" t="s">
        <v>12564</v>
      </c>
      <c r="I27" s="4" t="s">
        <v>11981</v>
      </c>
      <c r="J27" s="10" t="s">
        <v>12973</v>
      </c>
      <c r="K27" s="10" t="s">
        <v>1724</v>
      </c>
      <c r="L27" s="10" t="s">
        <v>11971</v>
      </c>
      <c r="M27" s="10" t="s">
        <v>11968</v>
      </c>
    </row>
    <row r="28" spans="1:13">
      <c r="A28" s="10" t="s">
        <v>12434</v>
      </c>
      <c r="B28" s="30" t="s">
        <v>11969</v>
      </c>
      <c r="C28" s="10" t="s">
        <v>557</v>
      </c>
      <c r="F28">
        <v>16520</v>
      </c>
      <c r="G28">
        <v>0.7</v>
      </c>
      <c r="H28" s="919" t="s">
        <v>12565</v>
      </c>
      <c r="I28" s="4" t="s">
        <v>11982</v>
      </c>
      <c r="J28" s="10" t="s">
        <v>12973</v>
      </c>
      <c r="K28" s="10" t="s">
        <v>1724</v>
      </c>
      <c r="L28" s="10" t="s">
        <v>11971</v>
      </c>
      <c r="M28" s="10" t="s">
        <v>11970</v>
      </c>
    </row>
    <row r="29" spans="1:13">
      <c r="A29" s="10" t="s">
        <v>12434</v>
      </c>
      <c r="B29" s="10" t="s">
        <v>11972</v>
      </c>
      <c r="C29" s="10" t="s">
        <v>557</v>
      </c>
      <c r="F29">
        <v>8330</v>
      </c>
      <c r="G29">
        <v>0.7</v>
      </c>
      <c r="H29" s="919" t="s">
        <v>12566</v>
      </c>
      <c r="I29" s="4" t="s">
        <v>11980</v>
      </c>
      <c r="J29" s="10" t="s">
        <v>12973</v>
      </c>
      <c r="K29" s="10" t="s">
        <v>1724</v>
      </c>
      <c r="L29" s="10" t="s">
        <v>11971</v>
      </c>
      <c r="M29" t="s">
        <v>11973</v>
      </c>
    </row>
    <row r="30" spans="1:13">
      <c r="A30" s="10" t="s">
        <v>12434</v>
      </c>
      <c r="B30" s="30" t="s">
        <v>11974</v>
      </c>
      <c r="C30" s="10" t="s">
        <v>557</v>
      </c>
      <c r="F30">
        <v>3535</v>
      </c>
      <c r="G30">
        <v>0.7</v>
      </c>
      <c r="H30" s="919" t="s">
        <v>12567</v>
      </c>
      <c r="I30" s="4" t="s">
        <v>11985</v>
      </c>
      <c r="J30" s="10" t="s">
        <v>12973</v>
      </c>
      <c r="K30" s="10" t="s">
        <v>1724</v>
      </c>
      <c r="L30" s="10" t="s">
        <v>11971</v>
      </c>
      <c r="M30" s="10" t="s">
        <v>11975</v>
      </c>
    </row>
    <row r="31" spans="1:13">
      <c r="A31" s="10" t="s">
        <v>12434</v>
      </c>
      <c r="B31" s="30" t="s">
        <v>12028</v>
      </c>
      <c r="C31" t="s">
        <v>557</v>
      </c>
      <c r="F31">
        <v>14140</v>
      </c>
      <c r="G31">
        <v>0.7</v>
      </c>
      <c r="H31" s="919" t="s">
        <v>12568</v>
      </c>
      <c r="I31" s="206" t="s">
        <v>12043</v>
      </c>
      <c r="J31" s="10" t="s">
        <v>12973</v>
      </c>
      <c r="K31" t="s">
        <v>12030</v>
      </c>
      <c r="L31" t="s">
        <v>12031</v>
      </c>
    </row>
    <row r="32" spans="1:13">
      <c r="A32" s="10" t="s">
        <v>12436</v>
      </c>
      <c r="B32" s="30" t="s">
        <v>12435</v>
      </c>
      <c r="C32" s="10" t="s">
        <v>6375</v>
      </c>
      <c r="F32">
        <v>9280</v>
      </c>
      <c r="H32" s="10" t="s">
        <v>12526</v>
      </c>
      <c r="I32" s="206" t="s">
        <v>12555</v>
      </c>
      <c r="J32" s="10" t="s">
        <v>10683</v>
      </c>
      <c r="K32" s="10" t="s">
        <v>2181</v>
      </c>
      <c r="L32" s="10" t="s">
        <v>12527</v>
      </c>
    </row>
    <row r="33" spans="1:12">
      <c r="A33" s="10" t="s">
        <v>12443</v>
      </c>
      <c r="B33" s="10" t="s">
        <v>12437</v>
      </c>
      <c r="C33" s="10" t="s">
        <v>12438</v>
      </c>
      <c r="E33">
        <v>10000</v>
      </c>
      <c r="F33" s="990">
        <v>48300</v>
      </c>
      <c r="G33" s="10" t="s">
        <v>11235</v>
      </c>
      <c r="H33" s="989" t="s">
        <v>12525</v>
      </c>
      <c r="I33" s="4" t="s">
        <v>12539</v>
      </c>
      <c r="J33" s="10" t="s">
        <v>11073</v>
      </c>
      <c r="K33" s="10" t="s">
        <v>9393</v>
      </c>
    </row>
    <row r="34" spans="1:12">
      <c r="A34" s="10" t="s">
        <v>12443</v>
      </c>
      <c r="B34" s="10" t="s">
        <v>12439</v>
      </c>
      <c r="C34" s="10" t="s">
        <v>1426</v>
      </c>
      <c r="E34">
        <v>17500</v>
      </c>
      <c r="F34" s="990"/>
      <c r="H34" s="989"/>
      <c r="I34" s="4" t="s">
        <v>12539</v>
      </c>
      <c r="J34" s="10" t="s">
        <v>12440</v>
      </c>
      <c r="K34" s="10" t="s">
        <v>12441</v>
      </c>
    </row>
    <row r="35" spans="1:12">
      <c r="A35" s="10" t="s">
        <v>12443</v>
      </c>
      <c r="B35" s="10" t="s">
        <v>12442</v>
      </c>
      <c r="C35" s="10" t="s">
        <v>1426</v>
      </c>
      <c r="E35">
        <v>18500</v>
      </c>
      <c r="F35" s="990"/>
      <c r="H35" s="989"/>
      <c r="I35" s="4" t="s">
        <v>12539</v>
      </c>
      <c r="J35" s="10" t="s">
        <v>12440</v>
      </c>
      <c r="K35" s="10" t="s">
        <v>12441</v>
      </c>
    </row>
    <row r="36" spans="1:12">
      <c r="A36" s="10" t="s">
        <v>12443</v>
      </c>
      <c r="B36" s="10" t="s">
        <v>12444</v>
      </c>
      <c r="C36" s="10" t="s">
        <v>8786</v>
      </c>
      <c r="F36">
        <v>2700</v>
      </c>
      <c r="G36">
        <v>0.9</v>
      </c>
      <c r="H36" s="10" t="s">
        <v>12447</v>
      </c>
      <c r="I36" s="4" t="s">
        <v>12456</v>
      </c>
      <c r="J36" s="10" t="s">
        <v>10683</v>
      </c>
      <c r="K36" s="10" t="s">
        <v>2181</v>
      </c>
    </row>
    <row r="37" spans="1:12">
      <c r="A37" s="10" t="s">
        <v>12443</v>
      </c>
      <c r="B37" s="10" t="s">
        <v>12445</v>
      </c>
      <c r="C37" s="10" t="s">
        <v>12446</v>
      </c>
      <c r="E37">
        <v>17800</v>
      </c>
      <c r="F37">
        <v>8900</v>
      </c>
      <c r="G37">
        <v>0.5</v>
      </c>
      <c r="H37" s="10" t="s">
        <v>12449</v>
      </c>
      <c r="I37" s="4" t="s">
        <v>12466</v>
      </c>
      <c r="J37" t="s">
        <v>10729</v>
      </c>
      <c r="K37" t="s">
        <v>9393</v>
      </c>
    </row>
    <row r="38" spans="1:12">
      <c r="A38" s="10" t="s">
        <v>12469</v>
      </c>
      <c r="B38" s="30" t="s">
        <v>12460</v>
      </c>
      <c r="C38" s="10" t="s">
        <v>5009</v>
      </c>
      <c r="F38">
        <v>47720</v>
      </c>
      <c r="H38" s="10" t="s">
        <v>12462</v>
      </c>
      <c r="I38" s="4" t="s">
        <v>12467</v>
      </c>
      <c r="J38" s="10" t="s">
        <v>12973</v>
      </c>
      <c r="K38" s="10" t="s">
        <v>3700</v>
      </c>
    </row>
    <row r="39" spans="1:12">
      <c r="A39" s="10" t="s">
        <v>12469</v>
      </c>
      <c r="B39" s="10" t="s">
        <v>12472</v>
      </c>
      <c r="C39" s="10" t="s">
        <v>12473</v>
      </c>
      <c r="F39">
        <v>22687.200000000001</v>
      </c>
      <c r="G39">
        <v>0.9</v>
      </c>
      <c r="H39" s="10" t="s">
        <v>12587</v>
      </c>
      <c r="I39" s="4" t="s">
        <v>12602</v>
      </c>
      <c r="J39" s="10" t="s">
        <v>12474</v>
      </c>
      <c r="K39" s="10" t="s">
        <v>3689</v>
      </c>
    </row>
    <row r="40" spans="1:12">
      <c r="A40" s="244" t="s">
        <v>12469</v>
      </c>
      <c r="B40" s="244" t="s">
        <v>12302</v>
      </c>
      <c r="C40" s="244" t="s">
        <v>12303</v>
      </c>
      <c r="D40" s="244"/>
      <c r="E40" s="244"/>
      <c r="F40" s="230">
        <v>200000</v>
      </c>
      <c r="G40" s="252"/>
      <c r="H40" s="244" t="s">
        <v>12306</v>
      </c>
      <c r="I40" s="951">
        <v>768544439999</v>
      </c>
      <c r="J40" s="904" t="s">
        <v>12304</v>
      </c>
      <c r="K40" s="244" t="s">
        <v>1724</v>
      </c>
      <c r="L40" s="244" t="s">
        <v>12307</v>
      </c>
    </row>
    <row r="41" spans="1:12">
      <c r="A41" s="244" t="s">
        <v>12469</v>
      </c>
      <c r="B41" s="244" t="s">
        <v>12305</v>
      </c>
      <c r="C41" s="244" t="s">
        <v>12303</v>
      </c>
      <c r="D41" s="244"/>
      <c r="E41" s="244"/>
      <c r="F41" s="230">
        <v>200000</v>
      </c>
      <c r="G41" s="252"/>
      <c r="H41" s="244" t="s">
        <v>13194</v>
      </c>
      <c r="I41" s="951">
        <v>768544439999</v>
      </c>
      <c r="J41" s="904" t="s">
        <v>12304</v>
      </c>
      <c r="K41" s="230" t="s">
        <v>2087</v>
      </c>
      <c r="L41" s="618" t="s">
        <v>12308</v>
      </c>
    </row>
    <row r="42" spans="1:12">
      <c r="A42" s="244" t="s">
        <v>12471</v>
      </c>
      <c r="B42" s="244" t="s">
        <v>12426</v>
      </c>
      <c r="C42" s="244" t="s">
        <v>12429</v>
      </c>
      <c r="D42" s="244" t="s">
        <v>12470</v>
      </c>
      <c r="E42" s="244"/>
      <c r="F42" s="230">
        <v>200000</v>
      </c>
      <c r="G42" s="252"/>
      <c r="H42" s="244" t="s">
        <v>12427</v>
      </c>
      <c r="I42" s="951">
        <v>768541224645</v>
      </c>
      <c r="J42" s="904" t="s">
        <v>12304</v>
      </c>
      <c r="K42" s="230" t="s">
        <v>2087</v>
      </c>
      <c r="L42" s="244" t="s">
        <v>12428</v>
      </c>
    </row>
    <row r="43" spans="1:12">
      <c r="A43" s="10" t="s">
        <v>12475</v>
      </c>
      <c r="B43" s="10" t="s">
        <v>12463</v>
      </c>
      <c r="C43" s="10" t="s">
        <v>6643</v>
      </c>
      <c r="D43" s="10" t="s">
        <v>12464</v>
      </c>
      <c r="F43">
        <v>24930</v>
      </c>
      <c r="H43" s="10" t="s">
        <v>12518</v>
      </c>
      <c r="I43" s="206" t="s">
        <v>12535</v>
      </c>
      <c r="J43" s="10" t="s">
        <v>12465</v>
      </c>
      <c r="K43" s="10" t="s">
        <v>9604</v>
      </c>
    </row>
    <row r="44" spans="1:12">
      <c r="A44" s="10" t="s">
        <v>12481</v>
      </c>
      <c r="B44" s="30" t="s">
        <v>12477</v>
      </c>
      <c r="C44" s="10" t="s">
        <v>856</v>
      </c>
      <c r="F44">
        <v>52820</v>
      </c>
      <c r="H44" s="10" t="s">
        <v>12517</v>
      </c>
      <c r="I44" s="4" t="s">
        <v>12533</v>
      </c>
      <c r="J44" s="10" t="s">
        <v>12476</v>
      </c>
      <c r="K44" s="10" t="s">
        <v>11997</v>
      </c>
      <c r="L44" s="30"/>
    </row>
    <row r="45" spans="1:12">
      <c r="A45" s="10" t="s">
        <v>12481</v>
      </c>
      <c r="B45" s="10" t="s">
        <v>12480</v>
      </c>
      <c r="C45" s="10" t="s">
        <v>6643</v>
      </c>
      <c r="F45">
        <v>57440</v>
      </c>
      <c r="G45">
        <v>0.8</v>
      </c>
      <c r="H45" s="10" t="s">
        <v>12516</v>
      </c>
      <c r="I45" s="4" t="s">
        <v>12534</v>
      </c>
      <c r="J45" s="10" t="s">
        <v>12478</v>
      </c>
      <c r="K45" s="10" t="s">
        <v>12479</v>
      </c>
      <c r="L45" s="30"/>
    </row>
    <row r="46" spans="1:12">
      <c r="A46" s="10" t="s">
        <v>12481</v>
      </c>
      <c r="B46" s="30" t="s">
        <v>12206</v>
      </c>
      <c r="C46" s="10" t="s">
        <v>9513</v>
      </c>
      <c r="F46">
        <v>13580</v>
      </c>
      <c r="G46">
        <v>0.7</v>
      </c>
      <c r="H46" s="919" t="s">
        <v>12569</v>
      </c>
      <c r="I46" s="4" t="s">
        <v>12224</v>
      </c>
      <c r="J46" s="10" t="s">
        <v>12973</v>
      </c>
      <c r="K46" s="10" t="s">
        <v>2181</v>
      </c>
      <c r="L46" s="30"/>
    </row>
    <row r="47" spans="1:12">
      <c r="A47" s="10" t="s">
        <v>12481</v>
      </c>
      <c r="B47" s="30" t="s">
        <v>12207</v>
      </c>
      <c r="C47" s="10" t="s">
        <v>9513</v>
      </c>
      <c r="F47">
        <v>14000</v>
      </c>
      <c r="H47" s="919" t="s">
        <v>12570</v>
      </c>
      <c r="I47" s="4" t="s">
        <v>12224</v>
      </c>
      <c r="J47" s="10" t="s">
        <v>12973</v>
      </c>
      <c r="K47" s="10" t="s">
        <v>2181</v>
      </c>
      <c r="L47" s="30"/>
    </row>
    <row r="48" spans="1:12">
      <c r="A48" s="10" t="s">
        <v>12481</v>
      </c>
      <c r="B48" s="30" t="s">
        <v>12208</v>
      </c>
      <c r="C48" s="10" t="s">
        <v>9513</v>
      </c>
      <c r="F48">
        <v>27720</v>
      </c>
      <c r="H48" s="919" t="s">
        <v>13193</v>
      </c>
      <c r="I48" s="4" t="s">
        <v>12224</v>
      </c>
      <c r="J48" s="10" t="s">
        <v>12973</v>
      </c>
      <c r="K48" s="10" t="s">
        <v>2181</v>
      </c>
      <c r="L48" s="30"/>
    </row>
    <row r="49" spans="1:12">
      <c r="A49" s="10" t="s">
        <v>12485</v>
      </c>
      <c r="B49" s="30" t="s">
        <v>12484</v>
      </c>
      <c r="C49" s="10" t="s">
        <v>11852</v>
      </c>
      <c r="F49">
        <v>11748</v>
      </c>
      <c r="H49" s="10" t="s">
        <v>12519</v>
      </c>
      <c r="I49" s="206" t="s">
        <v>12536</v>
      </c>
      <c r="J49" s="10" t="s">
        <v>1101</v>
      </c>
      <c r="K49" s="10" t="s">
        <v>3700</v>
      </c>
    </row>
    <row r="50" spans="1:12">
      <c r="A50" s="10" t="s">
        <v>12486</v>
      </c>
      <c r="B50" s="10" t="s">
        <v>11686</v>
      </c>
      <c r="C50" s="10" t="s">
        <v>557</v>
      </c>
      <c r="F50">
        <v>14665</v>
      </c>
      <c r="G50">
        <v>0.7</v>
      </c>
      <c r="H50" s="919" t="s">
        <v>12571</v>
      </c>
      <c r="I50" s="206" t="s">
        <v>11694</v>
      </c>
      <c r="J50" s="10" t="s">
        <v>12973</v>
      </c>
      <c r="K50" s="10" t="s">
        <v>4917</v>
      </c>
      <c r="L50" s="10" t="s">
        <v>11692</v>
      </c>
    </row>
    <row r="51" spans="1:12">
      <c r="A51" s="10" t="s">
        <v>12486</v>
      </c>
      <c r="B51" s="30" t="s">
        <v>12132</v>
      </c>
      <c r="C51" t="s">
        <v>557</v>
      </c>
      <c r="F51">
        <v>9500</v>
      </c>
      <c r="H51" s="919" t="s">
        <v>12572</v>
      </c>
      <c r="I51" s="4" t="s">
        <v>12154</v>
      </c>
      <c r="J51" s="10" t="s">
        <v>12973</v>
      </c>
      <c r="K51" t="s">
        <v>12115</v>
      </c>
    </row>
    <row r="52" spans="1:12">
      <c r="A52" s="10" t="s">
        <v>12486</v>
      </c>
      <c r="B52" s="30" t="s">
        <v>12133</v>
      </c>
      <c r="C52" s="10" t="s">
        <v>557</v>
      </c>
      <c r="F52">
        <v>9500</v>
      </c>
      <c r="H52" s="919" t="s">
        <v>12573</v>
      </c>
      <c r="I52" s="4" t="s">
        <v>12154</v>
      </c>
      <c r="J52" s="10" t="s">
        <v>12973</v>
      </c>
      <c r="K52" s="10" t="s">
        <v>9565</v>
      </c>
    </row>
    <row r="53" spans="1:12">
      <c r="A53" s="10" t="s">
        <v>12486</v>
      </c>
      <c r="B53" s="30" t="s">
        <v>12134</v>
      </c>
      <c r="C53" s="10" t="s">
        <v>557</v>
      </c>
      <c r="F53">
        <v>9500</v>
      </c>
      <c r="H53" s="919" t="s">
        <v>12574</v>
      </c>
      <c r="I53" s="4" t="s">
        <v>12501</v>
      </c>
      <c r="J53" s="10" t="s">
        <v>12973</v>
      </c>
      <c r="K53" s="10" t="s">
        <v>9565</v>
      </c>
    </row>
    <row r="54" spans="1:12">
      <c r="A54" s="10" t="s">
        <v>12487</v>
      </c>
      <c r="B54" s="10" t="s">
        <v>12488</v>
      </c>
      <c r="C54" s="10" t="s">
        <v>8405</v>
      </c>
      <c r="F54">
        <v>16470</v>
      </c>
      <c r="H54" s="10" t="s">
        <v>12520</v>
      </c>
      <c r="I54" s="4" t="s">
        <v>12537</v>
      </c>
      <c r="J54" s="10" t="s">
        <v>10683</v>
      </c>
      <c r="K54" s="10" t="s">
        <v>3700</v>
      </c>
    </row>
    <row r="55" spans="1:12">
      <c r="A55" s="10" t="s">
        <v>12491</v>
      </c>
      <c r="B55" s="10" t="s">
        <v>12489</v>
      </c>
      <c r="C55" s="10" t="s">
        <v>12490</v>
      </c>
      <c r="F55">
        <v>16470</v>
      </c>
      <c r="G55">
        <v>0.9</v>
      </c>
      <c r="H55" s="10" t="s">
        <v>13165</v>
      </c>
      <c r="I55" s="4" t="s">
        <v>12502</v>
      </c>
      <c r="J55" s="10" t="s">
        <v>1101</v>
      </c>
      <c r="K55" s="10" t="s">
        <v>3973</v>
      </c>
      <c r="L55" s="10" t="s">
        <v>12492</v>
      </c>
    </row>
    <row r="56" spans="1:12">
      <c r="A56" s="10" t="s">
        <v>12495</v>
      </c>
      <c r="B56" s="30" t="s">
        <v>12496</v>
      </c>
      <c r="C56" s="10" t="s">
        <v>8345</v>
      </c>
      <c r="F56">
        <v>36080</v>
      </c>
      <c r="H56" s="10" t="s">
        <v>12511</v>
      </c>
      <c r="I56" s="4" t="s">
        <v>12532</v>
      </c>
      <c r="J56" s="10" t="s">
        <v>10683</v>
      </c>
      <c r="K56" s="10" t="s">
        <v>1724</v>
      </c>
      <c r="L56" s="10"/>
    </row>
    <row r="57" spans="1:12">
      <c r="A57" s="10" t="s">
        <v>12495</v>
      </c>
      <c r="B57" s="10" t="s">
        <v>12497</v>
      </c>
      <c r="C57" s="10" t="s">
        <v>6955</v>
      </c>
      <c r="F57">
        <v>49680</v>
      </c>
      <c r="G57">
        <v>0.9</v>
      </c>
      <c r="H57" s="10" t="s">
        <v>12510</v>
      </c>
      <c r="I57" s="4" t="s">
        <v>12531</v>
      </c>
      <c r="J57" s="10" t="s">
        <v>10683</v>
      </c>
      <c r="K57" s="10" t="s">
        <v>2087</v>
      </c>
      <c r="L57" s="10"/>
    </row>
    <row r="58" spans="1:12">
      <c r="A58" s="10" t="s">
        <v>12498</v>
      </c>
      <c r="B58" s="10" t="s">
        <v>12499</v>
      </c>
      <c r="C58" t="s">
        <v>11014</v>
      </c>
      <c r="F58">
        <v>6000</v>
      </c>
      <c r="H58" s="10" t="s">
        <v>12509</v>
      </c>
      <c r="I58" s="4" t="s">
        <v>12603</v>
      </c>
      <c r="J58" s="10" t="s">
        <v>10683</v>
      </c>
      <c r="K58" s="10" t="s">
        <v>1724</v>
      </c>
      <c r="L58" s="10"/>
    </row>
    <row r="59" spans="1:12">
      <c r="A59" s="10" t="s">
        <v>12498</v>
      </c>
      <c r="B59" s="10" t="s">
        <v>12560</v>
      </c>
      <c r="C59" s="10" t="s">
        <v>12561</v>
      </c>
      <c r="F59">
        <v>5120</v>
      </c>
      <c r="G59">
        <v>0.8</v>
      </c>
      <c r="H59" s="10" t="s">
        <v>12588</v>
      </c>
      <c r="I59" s="4" t="s">
        <v>12604</v>
      </c>
      <c r="J59" s="10" t="s">
        <v>11010</v>
      </c>
      <c r="K59" s="10" t="s">
        <v>3689</v>
      </c>
      <c r="L59" s="10"/>
    </row>
    <row r="60" spans="1:12">
      <c r="A60" s="10" t="s">
        <v>12559</v>
      </c>
      <c r="B60" s="10" t="s">
        <v>12557</v>
      </c>
      <c r="C60" s="10" t="s">
        <v>12558</v>
      </c>
      <c r="F60">
        <v>6000</v>
      </c>
      <c r="H60" s="10" t="s">
        <v>12590</v>
      </c>
      <c r="I60" s="4" t="s">
        <v>12600</v>
      </c>
      <c r="J60" s="10" t="s">
        <v>1101</v>
      </c>
      <c r="K60" s="10" t="s">
        <v>3689</v>
      </c>
      <c r="L60" s="10"/>
    </row>
    <row r="61" spans="1:12">
      <c r="A61" s="10" t="s">
        <v>12562</v>
      </c>
      <c r="B61" s="30" t="s">
        <v>12135</v>
      </c>
      <c r="C61" s="10" t="s">
        <v>12136</v>
      </c>
      <c r="F61">
        <v>9900</v>
      </c>
      <c r="H61" s="919" t="s">
        <v>12575</v>
      </c>
      <c r="I61" s="4" t="s">
        <v>12154</v>
      </c>
      <c r="J61" s="10" t="s">
        <v>12973</v>
      </c>
      <c r="K61" s="10" t="s">
        <v>9565</v>
      </c>
      <c r="L61" s="10"/>
    </row>
    <row r="62" spans="1:12">
      <c r="A62" s="10" t="s">
        <v>12562</v>
      </c>
      <c r="B62" s="30" t="s">
        <v>12137</v>
      </c>
      <c r="C62" t="s">
        <v>557</v>
      </c>
      <c r="F62">
        <v>9500</v>
      </c>
      <c r="H62" s="919" t="s">
        <v>12576</v>
      </c>
      <c r="I62" s="4" t="s">
        <v>12154</v>
      </c>
      <c r="J62" s="10" t="s">
        <v>12973</v>
      </c>
      <c r="K62" t="s">
        <v>12115</v>
      </c>
      <c r="L62" s="10"/>
    </row>
    <row r="63" spans="1:12">
      <c r="A63" s="10" t="s">
        <v>12562</v>
      </c>
      <c r="B63" s="30" t="s">
        <v>12138</v>
      </c>
      <c r="C63" t="s">
        <v>557</v>
      </c>
      <c r="F63">
        <v>24000</v>
      </c>
      <c r="H63" s="919" t="s">
        <v>12139</v>
      </c>
      <c r="I63" s="4" t="s">
        <v>12154</v>
      </c>
      <c r="J63" s="10" t="s">
        <v>12973</v>
      </c>
      <c r="K63" s="10" t="s">
        <v>9565</v>
      </c>
      <c r="L63" s="10"/>
    </row>
    <row r="64" spans="1:12">
      <c r="A64" s="10" t="s">
        <v>12562</v>
      </c>
      <c r="B64" s="10" t="s">
        <v>12140</v>
      </c>
      <c r="C64" s="10" t="s">
        <v>557</v>
      </c>
      <c r="F64">
        <v>7000</v>
      </c>
      <c r="G64">
        <v>0.7</v>
      </c>
      <c r="H64" s="919" t="s">
        <v>12141</v>
      </c>
      <c r="I64" s="4" t="s">
        <v>12153</v>
      </c>
      <c r="J64" s="10" t="s">
        <v>12973</v>
      </c>
      <c r="K64" s="10" t="s">
        <v>9565</v>
      </c>
      <c r="L64" s="10"/>
    </row>
    <row r="65" spans="1:12">
      <c r="A65" s="10" t="s">
        <v>12562</v>
      </c>
      <c r="B65" s="30" t="s">
        <v>12142</v>
      </c>
      <c r="C65" t="s">
        <v>557</v>
      </c>
      <c r="F65">
        <v>5110</v>
      </c>
      <c r="H65" s="919" t="s">
        <v>12143</v>
      </c>
      <c r="I65" s="4" t="s">
        <v>12152</v>
      </c>
      <c r="J65" s="10" t="s">
        <v>12973</v>
      </c>
      <c r="K65" s="10" t="s">
        <v>9565</v>
      </c>
      <c r="L65" s="10"/>
    </row>
    <row r="66" spans="1:12">
      <c r="A66" s="10" t="s">
        <v>12562</v>
      </c>
      <c r="B66" s="10" t="s">
        <v>12144</v>
      </c>
      <c r="C66" t="s">
        <v>557</v>
      </c>
      <c r="F66">
        <v>9000</v>
      </c>
      <c r="G66">
        <v>0.7</v>
      </c>
      <c r="H66" s="919" t="s">
        <v>12577</v>
      </c>
      <c r="I66" s="4" t="s">
        <v>12152</v>
      </c>
      <c r="J66" s="10" t="s">
        <v>12973</v>
      </c>
      <c r="K66" s="10" t="s">
        <v>9565</v>
      </c>
      <c r="L66" s="10"/>
    </row>
    <row r="67" spans="1:12">
      <c r="A67" s="10" t="s">
        <v>12562</v>
      </c>
      <c r="B67" s="30" t="s">
        <v>12145</v>
      </c>
      <c r="C67" s="10" t="s">
        <v>557</v>
      </c>
      <c r="F67">
        <v>8150</v>
      </c>
      <c r="H67" s="919" t="s">
        <v>12578</v>
      </c>
      <c r="I67" s="4" t="s">
        <v>12152</v>
      </c>
      <c r="J67" s="10" t="s">
        <v>12973</v>
      </c>
      <c r="K67" s="10" t="s">
        <v>9565</v>
      </c>
      <c r="L67" s="10"/>
    </row>
    <row r="68" spans="1:12">
      <c r="A68" s="10" t="s">
        <v>12562</v>
      </c>
      <c r="B68" s="10" t="s">
        <v>12146</v>
      </c>
      <c r="C68" s="10" t="s">
        <v>557</v>
      </c>
      <c r="F68">
        <v>8000</v>
      </c>
      <c r="G68">
        <v>0.7</v>
      </c>
      <c r="H68" s="919" t="s">
        <v>12579</v>
      </c>
      <c r="I68" s="4" t="s">
        <v>12152</v>
      </c>
      <c r="J68" s="10" t="s">
        <v>12973</v>
      </c>
      <c r="K68" s="10" t="s">
        <v>9565</v>
      </c>
      <c r="L68" s="10"/>
    </row>
    <row r="69" spans="1:12">
      <c r="A69" s="10" t="s">
        <v>12562</v>
      </c>
      <c r="B69" s="10" t="s">
        <v>11682</v>
      </c>
      <c r="C69" t="s">
        <v>557</v>
      </c>
      <c r="F69">
        <v>5615</v>
      </c>
      <c r="G69">
        <v>0.7</v>
      </c>
      <c r="H69" s="919" t="s">
        <v>12580</v>
      </c>
      <c r="I69" s="4" t="s">
        <v>12152</v>
      </c>
      <c r="J69" s="10" t="s">
        <v>12973</v>
      </c>
      <c r="K69" s="10" t="s">
        <v>9565</v>
      </c>
      <c r="L69" s="10"/>
    </row>
    <row r="70" spans="1:12">
      <c r="A70" s="10" t="s">
        <v>12562</v>
      </c>
      <c r="B70" s="989" t="s">
        <v>12147</v>
      </c>
      <c r="C70" s="989" t="s">
        <v>557</v>
      </c>
      <c r="F70">
        <v>8000</v>
      </c>
      <c r="G70">
        <v>0.7</v>
      </c>
      <c r="H70" s="919" t="s">
        <v>12581</v>
      </c>
      <c r="I70" s="4" t="s">
        <v>12152</v>
      </c>
      <c r="J70" s="10" t="s">
        <v>12973</v>
      </c>
      <c r="K70" t="s">
        <v>9565</v>
      </c>
      <c r="L70" s="10"/>
    </row>
    <row r="71" spans="1:12">
      <c r="A71" s="10" t="s">
        <v>12562</v>
      </c>
      <c r="B71" s="990"/>
      <c r="C71" s="990"/>
      <c r="F71">
        <v>8000</v>
      </c>
      <c r="H71" s="919" t="s">
        <v>12582</v>
      </c>
      <c r="I71" s="4" t="s">
        <v>12152</v>
      </c>
      <c r="J71" s="10" t="s">
        <v>10866</v>
      </c>
      <c r="K71" s="10" t="s">
        <v>9565</v>
      </c>
      <c r="L71" s="10"/>
    </row>
    <row r="72" spans="1:12">
      <c r="A72" s="10" t="s">
        <v>12562</v>
      </c>
      <c r="B72" s="990"/>
      <c r="C72" s="990"/>
      <c r="F72">
        <v>6000</v>
      </c>
      <c r="H72" s="919" t="s">
        <v>12148</v>
      </c>
      <c r="I72" s="4" t="s">
        <v>12152</v>
      </c>
      <c r="J72" t="s">
        <v>10866</v>
      </c>
      <c r="K72" t="s">
        <v>9565</v>
      </c>
      <c r="L72" s="10"/>
    </row>
    <row r="73" spans="1:12">
      <c r="A73" s="10" t="s">
        <v>12562</v>
      </c>
      <c r="B73" s="990"/>
      <c r="C73" s="990"/>
      <c r="F73">
        <v>5107.5</v>
      </c>
      <c r="H73" s="919" t="s">
        <v>12583</v>
      </c>
      <c r="I73" s="4" t="s">
        <v>12152</v>
      </c>
      <c r="J73" s="10" t="s">
        <v>10866</v>
      </c>
      <c r="K73" s="10" t="s">
        <v>9565</v>
      </c>
      <c r="L73" s="10"/>
    </row>
    <row r="74" spans="1:12">
      <c r="A74" s="10" t="s">
        <v>12562</v>
      </c>
      <c r="B74" s="989" t="s">
        <v>12149</v>
      </c>
      <c r="C74" s="990" t="s">
        <v>12136</v>
      </c>
      <c r="D74" s="10"/>
      <c r="E74" s="5"/>
      <c r="F74">
        <v>3700</v>
      </c>
      <c r="H74" s="919" t="s">
        <v>12584</v>
      </c>
      <c r="I74" s="4" t="s">
        <v>12152</v>
      </c>
      <c r="J74" s="10" t="s">
        <v>12973</v>
      </c>
      <c r="K74" t="s">
        <v>9565</v>
      </c>
      <c r="L74" s="10"/>
    </row>
    <row r="75" spans="1:12">
      <c r="A75" s="10" t="s">
        <v>12562</v>
      </c>
      <c r="B75" s="990"/>
      <c r="C75" s="990"/>
      <c r="F75">
        <v>6000</v>
      </c>
      <c r="H75" s="919" t="s">
        <v>12585</v>
      </c>
      <c r="I75" s="4" t="s">
        <v>12160</v>
      </c>
      <c r="J75" t="s">
        <v>10866</v>
      </c>
      <c r="K75" t="s">
        <v>9565</v>
      </c>
      <c r="L75" s="10"/>
    </row>
    <row r="76" spans="1:12">
      <c r="A76" s="10" t="s">
        <v>12562</v>
      </c>
      <c r="B76" s="30" t="s">
        <v>12158</v>
      </c>
      <c r="C76" s="10" t="s">
        <v>557</v>
      </c>
      <c r="F76">
        <v>9500</v>
      </c>
      <c r="H76" s="919" t="s">
        <v>12586</v>
      </c>
      <c r="I76" s="4" t="s">
        <v>12161</v>
      </c>
      <c r="J76" s="10" t="s">
        <v>12973</v>
      </c>
      <c r="K76" s="10" t="s">
        <v>3689</v>
      </c>
      <c r="L76" s="10"/>
    </row>
    <row r="77" spans="1:12">
      <c r="A77" s="10" t="s">
        <v>12562</v>
      </c>
      <c r="B77" s="10" t="s">
        <v>12563</v>
      </c>
      <c r="C77" s="10" t="s">
        <v>9527</v>
      </c>
      <c r="F77">
        <v>11250</v>
      </c>
      <c r="G77">
        <v>0.9</v>
      </c>
      <c r="H77" s="10" t="s">
        <v>12589</v>
      </c>
      <c r="I77" s="4" t="s">
        <v>12601</v>
      </c>
      <c r="J77" s="10" t="s">
        <v>11010</v>
      </c>
      <c r="K77" s="10" t="s">
        <v>3689</v>
      </c>
      <c r="L77" s="10"/>
    </row>
    <row r="78" spans="1:12">
      <c r="A78" s="10" t="s">
        <v>12639</v>
      </c>
      <c r="B78" s="10" t="s">
        <v>12591</v>
      </c>
      <c r="C78" s="10" t="s">
        <v>12592</v>
      </c>
      <c r="F78">
        <v>9200</v>
      </c>
      <c r="G78" s="10"/>
      <c r="H78" s="10" t="s">
        <v>12695</v>
      </c>
      <c r="I78" s="4" t="s">
        <v>12599</v>
      </c>
      <c r="J78" s="10" t="s">
        <v>12593</v>
      </c>
      <c r="K78" s="10" t="s">
        <v>12594</v>
      </c>
      <c r="L78" s="10"/>
    </row>
    <row r="79" spans="1:12">
      <c r="A79" s="10" t="s">
        <v>12634</v>
      </c>
      <c r="B79" s="10" t="s">
        <v>12608</v>
      </c>
      <c r="C79" s="10" t="s">
        <v>12609</v>
      </c>
      <c r="F79">
        <v>8000</v>
      </c>
      <c r="H79" s="30" t="s">
        <v>12612</v>
      </c>
      <c r="I79" s="206" t="s">
        <v>12648</v>
      </c>
      <c r="J79" s="10" t="s">
        <v>12610</v>
      </c>
      <c r="K79" s="10" t="s">
        <v>12611</v>
      </c>
    </row>
    <row r="80" spans="1:12">
      <c r="A80" s="10" t="s">
        <v>12635</v>
      </c>
      <c r="B80" s="10" t="s">
        <v>12614</v>
      </c>
      <c r="C80" s="10" t="s">
        <v>6414</v>
      </c>
      <c r="F80">
        <v>625</v>
      </c>
      <c r="H80" s="30" t="s">
        <v>12615</v>
      </c>
      <c r="I80" s="206" t="s">
        <v>12627</v>
      </c>
      <c r="J80" s="10" t="s">
        <v>12610</v>
      </c>
      <c r="K80" s="10" t="s">
        <v>12611</v>
      </c>
    </row>
    <row r="81" spans="1:12">
      <c r="A81" s="10" t="s">
        <v>12636</v>
      </c>
      <c r="B81" s="10" t="s">
        <v>12624</v>
      </c>
      <c r="C81" s="10" t="s">
        <v>9527</v>
      </c>
      <c r="F81">
        <v>37800</v>
      </c>
      <c r="H81" s="30" t="s">
        <v>12693</v>
      </c>
      <c r="I81" s="206" t="s">
        <v>12694</v>
      </c>
      <c r="J81" s="10" t="s">
        <v>12622</v>
      </c>
      <c r="K81" s="10" t="s">
        <v>12623</v>
      </c>
    </row>
    <row r="82" spans="1:12">
      <c r="A82" s="10" t="s">
        <v>12636</v>
      </c>
      <c r="B82" s="30" t="s">
        <v>12638</v>
      </c>
      <c r="C82" s="10" t="s">
        <v>12656</v>
      </c>
      <c r="E82">
        <v>204964</v>
      </c>
      <c r="F82">
        <v>163971.20000000001</v>
      </c>
      <c r="G82">
        <v>0.8</v>
      </c>
      <c r="H82" s="30" t="s">
        <v>12657</v>
      </c>
      <c r="I82" s="4" t="s">
        <v>12665</v>
      </c>
      <c r="J82" s="10" t="s">
        <v>11432</v>
      </c>
      <c r="K82" s="10" t="s">
        <v>3841</v>
      </c>
    </row>
    <row r="83" spans="1:12">
      <c r="A83" s="10" t="s">
        <v>12820</v>
      </c>
      <c r="B83" s="30" t="s">
        <v>12640</v>
      </c>
      <c r="C83" s="10" t="s">
        <v>12490</v>
      </c>
      <c r="F83">
        <v>9810</v>
      </c>
      <c r="H83" s="30" t="s">
        <v>12787</v>
      </c>
      <c r="I83" s="4" t="s">
        <v>12690</v>
      </c>
      <c r="J83" s="10" t="s">
        <v>12641</v>
      </c>
      <c r="K83" s="10" t="s">
        <v>12642</v>
      </c>
      <c r="L83" s="10" t="s">
        <v>12717</v>
      </c>
    </row>
    <row r="84" spans="1:12">
      <c r="A84" s="10" t="s">
        <v>12636</v>
      </c>
      <c r="B84" s="30" t="s">
        <v>12036</v>
      </c>
      <c r="C84" t="s">
        <v>6375</v>
      </c>
      <c r="F84">
        <v>1000</v>
      </c>
      <c r="H84" s="867" t="s">
        <v>12037</v>
      </c>
      <c r="I84" s="4" t="s">
        <v>12047</v>
      </c>
      <c r="J84" t="s">
        <v>12029</v>
      </c>
      <c r="K84" t="s">
        <v>12030</v>
      </c>
      <c r="L84" s="10" t="s">
        <v>12038</v>
      </c>
    </row>
    <row r="85" spans="1:12">
      <c r="A85" s="10" t="s">
        <v>12819</v>
      </c>
      <c r="B85" s="10" t="s">
        <v>12643</v>
      </c>
      <c r="C85" s="10" t="s">
        <v>12644</v>
      </c>
      <c r="F85" s="990">
        <v>98476</v>
      </c>
      <c r="G85">
        <v>0.7</v>
      </c>
      <c r="H85" s="989" t="s">
        <v>12649</v>
      </c>
      <c r="I85" s="4" t="s">
        <v>12651</v>
      </c>
      <c r="J85" s="10" t="s">
        <v>1101</v>
      </c>
      <c r="K85" s="10" t="s">
        <v>3841</v>
      </c>
      <c r="L85" s="44" t="s">
        <v>12647</v>
      </c>
    </row>
    <row r="86" spans="1:12">
      <c r="A86" s="10" t="s">
        <v>12646</v>
      </c>
      <c r="B86" s="10" t="s">
        <v>12645</v>
      </c>
      <c r="C86" s="10" t="s">
        <v>6346</v>
      </c>
      <c r="F86" s="990"/>
      <c r="G86">
        <v>0.7</v>
      </c>
      <c r="H86" s="990"/>
      <c r="I86" s="4" t="s">
        <v>12651</v>
      </c>
      <c r="J86" s="10" t="s">
        <v>11432</v>
      </c>
      <c r="K86" s="10" t="s">
        <v>3841</v>
      </c>
    </row>
    <row r="87" spans="1:12">
      <c r="A87" s="10" t="s">
        <v>12666</v>
      </c>
      <c r="B87" s="30" t="s">
        <v>12659</v>
      </c>
      <c r="C87" s="10" t="s">
        <v>8786</v>
      </c>
      <c r="F87">
        <v>2520</v>
      </c>
      <c r="G87">
        <v>0.7</v>
      </c>
      <c r="H87" s="30" t="s">
        <v>12661</v>
      </c>
      <c r="I87" s="206" t="s">
        <v>12664</v>
      </c>
      <c r="J87" s="10" t="s">
        <v>12029</v>
      </c>
      <c r="K87" s="10" t="s">
        <v>12655</v>
      </c>
    </row>
    <row r="88" spans="1:12">
      <c r="A88" s="10" t="s">
        <v>12823</v>
      </c>
      <c r="B88" s="10" t="s">
        <v>12668</v>
      </c>
      <c r="C88" s="10" t="s">
        <v>3888</v>
      </c>
      <c r="F88">
        <v>29808</v>
      </c>
      <c r="G88">
        <v>0.9</v>
      </c>
      <c r="H88" s="30" t="s">
        <v>12672</v>
      </c>
      <c r="I88" s="4" t="s">
        <v>12685</v>
      </c>
      <c r="J88" s="10" t="s">
        <v>11228</v>
      </c>
      <c r="K88" s="10" t="s">
        <v>3639</v>
      </c>
    </row>
    <row r="89" spans="1:12">
      <c r="A89" s="10" t="s">
        <v>12667</v>
      </c>
      <c r="B89" s="10" t="s">
        <v>12660</v>
      </c>
      <c r="C89" s="10" t="s">
        <v>11343</v>
      </c>
      <c r="F89">
        <v>19800</v>
      </c>
      <c r="G89">
        <v>0.9</v>
      </c>
      <c r="H89" s="30" t="s">
        <v>12662</v>
      </c>
      <c r="I89" s="10" t="s">
        <v>12670</v>
      </c>
      <c r="J89" s="10" t="s">
        <v>12029</v>
      </c>
      <c r="K89" s="10" t="s">
        <v>11609</v>
      </c>
    </row>
    <row r="90" spans="1:12">
      <c r="A90" s="10" t="s">
        <v>12822</v>
      </c>
      <c r="B90" s="10" t="s">
        <v>12669</v>
      </c>
      <c r="C90" s="10" t="s">
        <v>4609</v>
      </c>
      <c r="F90">
        <v>20700</v>
      </c>
      <c r="G90">
        <v>0.9</v>
      </c>
      <c r="H90" s="30" t="s">
        <v>12682</v>
      </c>
      <c r="I90" s="4" t="s">
        <v>12687</v>
      </c>
      <c r="J90" s="10" t="s">
        <v>10729</v>
      </c>
      <c r="K90" s="10" t="s">
        <v>3639</v>
      </c>
    </row>
    <row r="91" spans="1:12">
      <c r="A91" s="10" t="s">
        <v>12696</v>
      </c>
      <c r="B91" s="10" t="s">
        <v>12697</v>
      </c>
      <c r="C91" s="10" t="s">
        <v>4609</v>
      </c>
      <c r="F91">
        <v>48800</v>
      </c>
      <c r="H91" s="30" t="s">
        <v>12701</v>
      </c>
      <c r="I91" s="4" t="s">
        <v>12705</v>
      </c>
      <c r="J91" s="10" t="s">
        <v>10729</v>
      </c>
      <c r="K91" s="10" t="s">
        <v>3639</v>
      </c>
    </row>
    <row r="92" spans="1:12">
      <c r="A92" s="10" t="s">
        <v>12961</v>
      </c>
      <c r="B92" s="30" t="s">
        <v>12403</v>
      </c>
      <c r="C92" t="s">
        <v>8197</v>
      </c>
      <c r="F92">
        <v>50400</v>
      </c>
      <c r="G92" s="925">
        <v>0.8</v>
      </c>
      <c r="H92" s="10" t="s">
        <v>12404</v>
      </c>
      <c r="I92" s="4" t="s">
        <v>12407</v>
      </c>
      <c r="J92" s="10" t="s">
        <v>12386</v>
      </c>
      <c r="K92" s="10" t="s">
        <v>2087</v>
      </c>
    </row>
    <row r="93" spans="1:12">
      <c r="A93" s="10" t="s">
        <v>12961</v>
      </c>
      <c r="B93" s="10" t="s">
        <v>12493</v>
      </c>
      <c r="C93" s="10" t="s">
        <v>8197</v>
      </c>
      <c r="F93">
        <v>21600</v>
      </c>
      <c r="G93">
        <v>0.9</v>
      </c>
      <c r="H93" s="10" t="s">
        <v>12512</v>
      </c>
      <c r="I93" s="4" t="s">
        <v>12541</v>
      </c>
      <c r="J93" s="10" t="s">
        <v>10683</v>
      </c>
      <c r="K93" s="10" t="s">
        <v>3700</v>
      </c>
      <c r="L93" s="10" t="s">
        <v>12515</v>
      </c>
    </row>
    <row r="94" spans="1:12">
      <c r="A94" s="10" t="s">
        <v>12698</v>
      </c>
      <c r="B94" s="10" t="s">
        <v>12616</v>
      </c>
      <c r="C94" s="10" t="s">
        <v>8197</v>
      </c>
      <c r="F94">
        <v>16200</v>
      </c>
      <c r="G94">
        <v>0.9</v>
      </c>
      <c r="H94" s="30" t="s">
        <v>12617</v>
      </c>
      <c r="I94" s="206" t="s">
        <v>12630</v>
      </c>
      <c r="J94" s="10" t="s">
        <v>11010</v>
      </c>
      <c r="K94" s="10" t="s">
        <v>3700</v>
      </c>
    </row>
    <row r="95" spans="1:12">
      <c r="A95" s="10" t="s">
        <v>12698</v>
      </c>
      <c r="B95" s="30" t="s">
        <v>12618</v>
      </c>
      <c r="C95" t="s">
        <v>8197</v>
      </c>
      <c r="F95">
        <v>7440</v>
      </c>
      <c r="G95">
        <v>0.8</v>
      </c>
      <c r="H95" s="30" t="s">
        <v>12619</v>
      </c>
      <c r="I95" s="206" t="s">
        <v>12703</v>
      </c>
      <c r="J95" s="10" t="s">
        <v>11010</v>
      </c>
      <c r="K95" s="10" t="s">
        <v>3700</v>
      </c>
    </row>
    <row r="96" spans="1:12">
      <c r="A96" s="10" t="s">
        <v>12824</v>
      </c>
      <c r="B96" s="30" t="s">
        <v>12699</v>
      </c>
      <c r="C96" s="10" t="s">
        <v>12700</v>
      </c>
      <c r="F96">
        <v>2000</v>
      </c>
      <c r="H96" s="30" t="s">
        <v>12702</v>
      </c>
      <c r="I96" s="4" t="s">
        <v>12704</v>
      </c>
      <c r="J96" s="10" t="s">
        <v>11333</v>
      </c>
      <c r="K96" s="10" t="s">
        <v>3689</v>
      </c>
    </row>
    <row r="97" spans="1:12" s="230" customFormat="1">
      <c r="A97" s="244" t="s">
        <v>12708</v>
      </c>
      <c r="B97" s="244" t="s">
        <v>12605</v>
      </c>
      <c r="C97" s="244" t="s">
        <v>12934</v>
      </c>
      <c r="F97" s="230">
        <v>400000</v>
      </c>
      <c r="H97" s="244" t="s">
        <v>12681</v>
      </c>
      <c r="I97" s="256" t="s">
        <v>12689</v>
      </c>
      <c r="J97" s="904" t="s">
        <v>12607</v>
      </c>
      <c r="K97" s="244" t="s">
        <v>3700</v>
      </c>
    </row>
    <row r="98" spans="1:12">
      <c r="A98" s="10" t="s">
        <v>12825</v>
      </c>
      <c r="B98" s="30" t="s">
        <v>12710</v>
      </c>
      <c r="C98" s="10" t="s">
        <v>12818</v>
      </c>
      <c r="F98" s="15">
        <v>21330</v>
      </c>
      <c r="G98">
        <v>0.9</v>
      </c>
      <c r="H98" s="30" t="s">
        <v>12724</v>
      </c>
      <c r="I98" s="4" t="s">
        <v>12728</v>
      </c>
      <c r="J98" s="10" t="s">
        <v>10859</v>
      </c>
      <c r="K98" s="10" t="s">
        <v>2181</v>
      </c>
    </row>
    <row r="99" spans="1:12">
      <c r="A99" s="10" t="s">
        <v>12709</v>
      </c>
      <c r="B99" s="30" t="s">
        <v>12110</v>
      </c>
      <c r="C99" s="10" t="s">
        <v>9435</v>
      </c>
      <c r="F99">
        <v>11200</v>
      </c>
      <c r="H99" s="10" t="s">
        <v>12653</v>
      </c>
      <c r="I99" s="206" t="s">
        <v>12652</v>
      </c>
      <c r="J99" s="10" t="s">
        <v>11604</v>
      </c>
      <c r="K99" s="10" t="s">
        <v>3841</v>
      </c>
    </row>
    <row r="100" spans="1:12">
      <c r="A100" s="10" t="s">
        <v>12826</v>
      </c>
      <c r="B100" s="30" t="s">
        <v>12713</v>
      </c>
      <c r="C100" s="10" t="s">
        <v>6414</v>
      </c>
      <c r="F100">
        <v>1250</v>
      </c>
      <c r="H100" s="30" t="s">
        <v>12725</v>
      </c>
      <c r="I100" s="206" t="s">
        <v>12729</v>
      </c>
      <c r="J100" s="10" t="s">
        <v>12711</v>
      </c>
      <c r="K100" s="10" t="s">
        <v>12712</v>
      </c>
    </row>
    <row r="101" spans="1:12">
      <c r="A101" s="10" t="s">
        <v>12714</v>
      </c>
      <c r="B101" s="10" t="s">
        <v>12716</v>
      </c>
      <c r="C101" s="10" t="s">
        <v>12715</v>
      </c>
      <c r="F101" s="10">
        <v>152755.87</v>
      </c>
      <c r="H101" s="30" t="s">
        <v>12842</v>
      </c>
      <c r="I101" s="10" t="s">
        <v>12843</v>
      </c>
      <c r="J101" s="955" t="s">
        <v>12722</v>
      </c>
      <c r="K101" s="10" t="s">
        <v>3639</v>
      </c>
    </row>
    <row r="102" spans="1:12">
      <c r="A102" s="10" t="s">
        <v>12751</v>
      </c>
      <c r="B102" s="10" t="s">
        <v>12784</v>
      </c>
      <c r="C102" s="10" t="s">
        <v>12783</v>
      </c>
      <c r="F102">
        <v>13500</v>
      </c>
      <c r="H102" s="10" t="s">
        <v>12796</v>
      </c>
      <c r="I102" s="206" t="s">
        <v>12857</v>
      </c>
      <c r="J102" s="10" t="s">
        <v>12754</v>
      </c>
      <c r="K102" s="10" t="s">
        <v>12755</v>
      </c>
    </row>
    <row r="103" spans="1:12">
      <c r="A103" s="10" t="s">
        <v>12953</v>
      </c>
      <c r="B103" s="30" t="s">
        <v>12752</v>
      </c>
      <c r="C103" s="10" t="s">
        <v>12753</v>
      </c>
      <c r="F103">
        <v>13500</v>
      </c>
      <c r="H103" s="10" t="s">
        <v>12808</v>
      </c>
      <c r="I103" s="4" t="s">
        <v>12812</v>
      </c>
      <c r="J103" s="10" t="s">
        <v>12754</v>
      </c>
      <c r="K103" s="10" t="s">
        <v>12755</v>
      </c>
    </row>
    <row r="104" spans="1:12">
      <c r="A104" s="10" t="s">
        <v>12814</v>
      </c>
      <c r="B104" s="30" t="s">
        <v>12756</v>
      </c>
      <c r="C104" s="10" t="s">
        <v>12757</v>
      </c>
      <c r="F104">
        <v>27000</v>
      </c>
      <c r="H104" s="10" t="s">
        <v>12815</v>
      </c>
      <c r="I104" s="206" t="s">
        <v>12829</v>
      </c>
      <c r="J104" s="10" t="s">
        <v>12754</v>
      </c>
      <c r="K104" s="10" t="s">
        <v>12755</v>
      </c>
    </row>
    <row r="105" spans="1:12">
      <c r="A105" s="10" t="s">
        <v>12751</v>
      </c>
      <c r="B105" s="30" t="s">
        <v>12758</v>
      </c>
      <c r="C105" s="10" t="s">
        <v>12759</v>
      </c>
      <c r="D105" s="10" t="s">
        <v>12788</v>
      </c>
      <c r="F105">
        <v>13500</v>
      </c>
      <c r="H105" s="10" t="s">
        <v>12847</v>
      </c>
      <c r="I105" s="4" t="s">
        <v>12855</v>
      </c>
      <c r="J105" s="10" t="s">
        <v>12754</v>
      </c>
      <c r="K105" s="10" t="s">
        <v>12755</v>
      </c>
    </row>
    <row r="106" spans="1:12">
      <c r="A106" s="10" t="s">
        <v>12827</v>
      </c>
      <c r="B106" s="10" t="s">
        <v>12733</v>
      </c>
      <c r="C106" s="10" t="s">
        <v>856</v>
      </c>
      <c r="F106">
        <v>5400</v>
      </c>
      <c r="H106" s="30" t="s">
        <v>12736</v>
      </c>
      <c r="I106" s="4" t="s">
        <v>12749</v>
      </c>
      <c r="J106" s="10" t="s">
        <v>12731</v>
      </c>
      <c r="K106" s="10" t="s">
        <v>12732</v>
      </c>
    </row>
    <row r="107" spans="1:12">
      <c r="A107" s="10" t="s">
        <v>12750</v>
      </c>
      <c r="B107" s="10" t="s">
        <v>12131</v>
      </c>
      <c r="C107" s="10" t="s">
        <v>557</v>
      </c>
      <c r="F107">
        <v>45000</v>
      </c>
      <c r="H107" s="10" t="s">
        <v>12730</v>
      </c>
      <c r="I107" s="4" t="s">
        <v>12154</v>
      </c>
      <c r="J107" s="10" t="s">
        <v>12973</v>
      </c>
      <c r="K107" s="10" t="s">
        <v>9565</v>
      </c>
      <c r="L107" s="952" t="s">
        <v>12150</v>
      </c>
    </row>
    <row r="108" spans="1:12">
      <c r="A108" s="10" t="s">
        <v>12750</v>
      </c>
      <c r="B108" s="30" t="s">
        <v>12760</v>
      </c>
      <c r="C108" s="10" t="s">
        <v>12761</v>
      </c>
      <c r="F108">
        <v>14000</v>
      </c>
      <c r="H108" s="10" t="s">
        <v>12797</v>
      </c>
      <c r="I108" s="4" t="s">
        <v>12807</v>
      </c>
      <c r="J108" s="10" t="s">
        <v>12754</v>
      </c>
      <c r="K108" s="10" t="s">
        <v>12762</v>
      </c>
    </row>
    <row r="109" spans="1:12">
      <c r="A109" s="10" t="s">
        <v>12750</v>
      </c>
      <c r="B109" s="30" t="s">
        <v>12654</v>
      </c>
      <c r="C109" s="10" t="s">
        <v>11045</v>
      </c>
      <c r="F109">
        <v>9200</v>
      </c>
      <c r="H109" s="30" t="s">
        <v>12658</v>
      </c>
      <c r="I109" s="206" t="s">
        <v>12663</v>
      </c>
      <c r="J109" s="10" t="s">
        <v>12029</v>
      </c>
      <c r="K109" s="10" t="s">
        <v>12655</v>
      </c>
    </row>
    <row r="110" spans="1:12">
      <c r="A110" s="10" t="s">
        <v>12750</v>
      </c>
      <c r="B110" s="10" t="s">
        <v>12673</v>
      </c>
      <c r="C110" t="s">
        <v>11045</v>
      </c>
      <c r="F110">
        <v>5750</v>
      </c>
      <c r="G110">
        <v>0.5</v>
      </c>
      <c r="H110" s="30" t="s">
        <v>12674</v>
      </c>
      <c r="I110" t="s">
        <v>12691</v>
      </c>
      <c r="J110" s="10" t="s">
        <v>10930</v>
      </c>
      <c r="K110" s="10" t="s">
        <v>4334</v>
      </c>
    </row>
    <row r="111" spans="1:12">
      <c r="A111" s="10" t="s">
        <v>12821</v>
      </c>
      <c r="B111" s="10" t="s">
        <v>12683</v>
      </c>
      <c r="C111" t="s">
        <v>8197</v>
      </c>
      <c r="F111" s="10">
        <v>74700</v>
      </c>
      <c r="G111">
        <v>0.9</v>
      </c>
      <c r="H111" s="30" t="s">
        <v>12684</v>
      </c>
      <c r="I111" s="4" t="s">
        <v>12707</v>
      </c>
      <c r="J111" s="10" t="s">
        <v>12175</v>
      </c>
      <c r="K111" s="10" t="s">
        <v>4334</v>
      </c>
      <c r="L111" s="10" t="s">
        <v>12692</v>
      </c>
    </row>
    <row r="112" spans="1:12">
      <c r="A112" s="10" t="s">
        <v>13061</v>
      </c>
      <c r="B112" s="10" t="s">
        <v>12763</v>
      </c>
      <c r="C112" t="s">
        <v>8044</v>
      </c>
      <c r="F112">
        <v>5600</v>
      </c>
      <c r="H112" s="30" t="s">
        <v>13062</v>
      </c>
      <c r="I112" s="4" t="s">
        <v>12785</v>
      </c>
      <c r="J112" s="10" t="s">
        <v>12973</v>
      </c>
      <c r="K112" t="s">
        <v>3841</v>
      </c>
    </row>
    <row r="113" spans="1:12">
      <c r="A113" s="10" t="s">
        <v>12776</v>
      </c>
      <c r="B113" s="10" t="s">
        <v>12775</v>
      </c>
      <c r="C113" t="s">
        <v>8246</v>
      </c>
      <c r="F113">
        <v>126387.2</v>
      </c>
      <c r="G113" s="10"/>
      <c r="H113" s="30" t="s">
        <v>12777</v>
      </c>
      <c r="I113" s="4" t="s">
        <v>12786</v>
      </c>
      <c r="J113" t="s">
        <v>10675</v>
      </c>
      <c r="K113" t="s">
        <v>3681</v>
      </c>
    </row>
    <row r="114" spans="1:12">
      <c r="A114" s="10" t="s">
        <v>12828</v>
      </c>
      <c r="B114" s="30" t="s">
        <v>12778</v>
      </c>
      <c r="C114" s="10" t="s">
        <v>12779</v>
      </c>
      <c r="D114" s="10" t="s">
        <v>12780</v>
      </c>
      <c r="F114">
        <v>34560</v>
      </c>
      <c r="H114" s="10" t="s">
        <v>12798</v>
      </c>
      <c r="I114" s="4" t="s">
        <v>12806</v>
      </c>
      <c r="J114" s="10" t="s">
        <v>12781</v>
      </c>
      <c r="K114" s="10" t="s">
        <v>12782</v>
      </c>
    </row>
    <row r="115" spans="1:12">
      <c r="A115" s="10" t="s">
        <v>12952</v>
      </c>
      <c r="B115" s="30" t="s">
        <v>12789</v>
      </c>
      <c r="C115" s="10" t="s">
        <v>12790</v>
      </c>
      <c r="F115">
        <v>6120</v>
      </c>
      <c r="H115" s="10" t="s">
        <v>12809</v>
      </c>
      <c r="I115" s="4" t="s">
        <v>12811</v>
      </c>
      <c r="J115" s="10" t="s">
        <v>10683</v>
      </c>
      <c r="K115" s="10" t="s">
        <v>2087</v>
      </c>
    </row>
    <row r="116" spans="1:12">
      <c r="A116" s="10" t="s">
        <v>12791</v>
      </c>
      <c r="B116" s="30" t="s">
        <v>12505</v>
      </c>
      <c r="C116" s="10" t="s">
        <v>6375</v>
      </c>
      <c r="F116">
        <v>1000</v>
      </c>
      <c r="H116" s="10" t="s">
        <v>12506</v>
      </c>
      <c r="I116" s="4" t="s">
        <v>12543</v>
      </c>
      <c r="J116" s="10" t="s">
        <v>1101</v>
      </c>
      <c r="K116" s="10" t="s">
        <v>1724</v>
      </c>
      <c r="L116" s="10" t="s">
        <v>12530</v>
      </c>
    </row>
    <row r="117" spans="1:12">
      <c r="A117" s="10" t="s">
        <v>12791</v>
      </c>
      <c r="B117" s="30" t="s">
        <v>12507</v>
      </c>
      <c r="C117" s="10" t="s">
        <v>6375</v>
      </c>
      <c r="F117">
        <v>1000</v>
      </c>
      <c r="H117" s="10" t="s">
        <v>12508</v>
      </c>
      <c r="I117" s="4" t="s">
        <v>12549</v>
      </c>
      <c r="J117" s="10" t="s">
        <v>1101</v>
      </c>
      <c r="K117" s="10" t="s">
        <v>1724</v>
      </c>
      <c r="L117" s="10" t="s">
        <v>12530</v>
      </c>
    </row>
    <row r="118" spans="1:12">
      <c r="A118" s="10" t="s">
        <v>12791</v>
      </c>
      <c r="B118" s="30" t="s">
        <v>12544</v>
      </c>
      <c r="C118" s="15" t="s">
        <v>6375</v>
      </c>
      <c r="D118" s="15"/>
      <c r="E118" s="15"/>
      <c r="F118" s="15">
        <v>2000</v>
      </c>
      <c r="H118" s="10" t="s">
        <v>12548</v>
      </c>
      <c r="I118" s="4" t="s">
        <v>12598</v>
      </c>
      <c r="J118" s="10" t="s">
        <v>12545</v>
      </c>
      <c r="K118" s="10" t="s">
        <v>12546</v>
      </c>
      <c r="L118" s="10" t="s">
        <v>12530</v>
      </c>
    </row>
    <row r="119" spans="1:12">
      <c r="A119" s="10" t="s">
        <v>12791</v>
      </c>
      <c r="B119" s="10" t="s">
        <v>12792</v>
      </c>
      <c r="C119" s="10" t="s">
        <v>9898</v>
      </c>
      <c r="F119">
        <v>13500</v>
      </c>
      <c r="H119" s="10" t="s">
        <v>12813</v>
      </c>
      <c r="I119" s="4" t="s">
        <v>12805</v>
      </c>
      <c r="J119" s="10" t="s">
        <v>10675</v>
      </c>
      <c r="K119" s="10" t="s">
        <v>3681</v>
      </c>
    </row>
    <row r="120" spans="1:12">
      <c r="A120" s="10" t="s">
        <v>12962</v>
      </c>
      <c r="B120" s="10" t="s">
        <v>12483</v>
      </c>
      <c r="C120" s="10" t="s">
        <v>2440</v>
      </c>
      <c r="F120">
        <v>70880</v>
      </c>
      <c r="G120">
        <v>0.8</v>
      </c>
      <c r="H120" s="10" t="s">
        <v>12513</v>
      </c>
      <c r="I120" s="206" t="s">
        <v>12556</v>
      </c>
      <c r="J120" s="10" t="s">
        <v>10866</v>
      </c>
      <c r="K120" s="10" t="s">
        <v>2181</v>
      </c>
      <c r="L120" s="10" t="s">
        <v>12514</v>
      </c>
    </row>
    <row r="121" spans="1:12">
      <c r="A121" s="10" t="s">
        <v>12793</v>
      </c>
      <c r="B121" s="30" t="s">
        <v>12794</v>
      </c>
      <c r="C121" s="10" t="s">
        <v>12473</v>
      </c>
      <c r="F121">
        <v>3160</v>
      </c>
      <c r="H121" s="10" t="s">
        <v>12799</v>
      </c>
      <c r="I121" s="4" t="s">
        <v>12804</v>
      </c>
      <c r="J121" s="10" t="s">
        <v>11228</v>
      </c>
      <c r="K121" s="10" t="s">
        <v>3681</v>
      </c>
      <c r="L121" s="10"/>
    </row>
    <row r="122" spans="1:12">
      <c r="A122" s="10" t="s">
        <v>12795</v>
      </c>
      <c r="B122" s="30" t="s">
        <v>12596</v>
      </c>
      <c r="C122" s="30" t="s">
        <v>8197</v>
      </c>
      <c r="D122" s="15"/>
      <c r="E122" s="15"/>
      <c r="F122" s="30">
        <v>39600</v>
      </c>
      <c r="G122" s="15">
        <v>0.8</v>
      </c>
      <c r="H122" s="10" t="s">
        <v>12595</v>
      </c>
      <c r="I122" s="4" t="s">
        <v>12801</v>
      </c>
      <c r="J122" s="30" t="s">
        <v>10675</v>
      </c>
      <c r="K122" s="30" t="s">
        <v>8180</v>
      </c>
      <c r="L122" s="10" t="s">
        <v>12597</v>
      </c>
    </row>
    <row r="123" spans="1:12">
      <c r="A123" s="10" t="s">
        <v>12795</v>
      </c>
      <c r="B123" s="30" t="s">
        <v>13084</v>
      </c>
      <c r="C123" s="10" t="s">
        <v>9527</v>
      </c>
      <c r="F123">
        <v>7500</v>
      </c>
      <c r="H123" s="10" t="s">
        <v>12800</v>
      </c>
      <c r="I123" s="4" t="s">
        <v>12802</v>
      </c>
      <c r="J123" s="10" t="s">
        <v>10683</v>
      </c>
      <c r="K123" s="10" t="s">
        <v>3681</v>
      </c>
    </row>
    <row r="124" spans="1:12">
      <c r="A124" s="10" t="s">
        <v>12831</v>
      </c>
      <c r="B124" s="30" t="s">
        <v>12816</v>
      </c>
      <c r="C124" t="s">
        <v>11343</v>
      </c>
      <c r="D124" s="10" t="s">
        <v>12830</v>
      </c>
      <c r="F124">
        <v>18000</v>
      </c>
      <c r="G124">
        <v>0.9</v>
      </c>
      <c r="H124" s="10" t="s">
        <v>12817</v>
      </c>
      <c r="I124" t="s">
        <v>12670</v>
      </c>
      <c r="J124" s="10" t="s">
        <v>1101</v>
      </c>
      <c r="K124" s="10" t="s">
        <v>9504</v>
      </c>
    </row>
    <row r="125" spans="1:12">
      <c r="A125" s="10" t="s">
        <v>12831</v>
      </c>
      <c r="B125" s="30" t="s">
        <v>12734</v>
      </c>
      <c r="C125" t="s">
        <v>8197</v>
      </c>
      <c r="F125">
        <v>13680</v>
      </c>
      <c r="G125">
        <v>0.8</v>
      </c>
      <c r="H125" s="30" t="s">
        <v>12735</v>
      </c>
      <c r="I125" s="4" t="s">
        <v>12747</v>
      </c>
      <c r="J125" s="10" t="s">
        <v>12250</v>
      </c>
      <c r="K125" s="10" t="s">
        <v>9485</v>
      </c>
      <c r="L125" s="10" t="s">
        <v>12737</v>
      </c>
    </row>
    <row r="126" spans="1:12">
      <c r="A126" s="10" t="s">
        <v>12832</v>
      </c>
      <c r="B126" s="10" t="s">
        <v>12451</v>
      </c>
      <c r="C126" s="10" t="s">
        <v>9513</v>
      </c>
      <c r="F126">
        <v>5800</v>
      </c>
      <c r="H126" s="10" t="s">
        <v>12452</v>
      </c>
      <c r="I126" s="4" t="s">
        <v>12503</v>
      </c>
      <c r="J126" s="10" t="s">
        <v>12973</v>
      </c>
      <c r="K126" s="10" t="s">
        <v>2181</v>
      </c>
    </row>
    <row r="127" spans="1:12">
      <c r="A127" s="10" t="s">
        <v>12955</v>
      </c>
      <c r="B127" s="30" t="s">
        <v>12482</v>
      </c>
      <c r="C127" s="10" t="s">
        <v>9513</v>
      </c>
      <c r="F127">
        <v>48580</v>
      </c>
      <c r="G127">
        <v>0.7</v>
      </c>
      <c r="H127" s="10" t="s">
        <v>12500</v>
      </c>
      <c r="I127" s="4" t="s">
        <v>12504</v>
      </c>
      <c r="J127" s="10" t="s">
        <v>12973</v>
      </c>
      <c r="K127" s="10" t="s">
        <v>2181</v>
      </c>
    </row>
    <row r="128" spans="1:12">
      <c r="A128" s="10" t="s">
        <v>12963</v>
      </c>
      <c r="B128" s="30" t="s">
        <v>12620</v>
      </c>
      <c r="C128" s="10" t="s">
        <v>9513</v>
      </c>
      <c r="F128">
        <v>160473.60000000001</v>
      </c>
      <c r="G128">
        <v>0.7</v>
      </c>
      <c r="H128" s="30" t="s">
        <v>12621</v>
      </c>
      <c r="I128" s="206" t="s">
        <v>12850</v>
      </c>
      <c r="J128" s="10" t="s">
        <v>12973</v>
      </c>
      <c r="K128" s="10" t="s">
        <v>3700</v>
      </c>
    </row>
    <row r="129" spans="1:13">
      <c r="A129" s="10" t="s">
        <v>12955</v>
      </c>
      <c r="B129" s="30" t="s">
        <v>12833</v>
      </c>
      <c r="C129" s="10" t="s">
        <v>12834</v>
      </c>
      <c r="F129">
        <v>16200</v>
      </c>
      <c r="G129">
        <v>0.9</v>
      </c>
      <c r="H129" s="10" t="s">
        <v>12846</v>
      </c>
      <c r="I129" s="4" t="s">
        <v>12852</v>
      </c>
      <c r="J129" s="10" t="s">
        <v>1101</v>
      </c>
      <c r="K129" s="10" t="s">
        <v>3681</v>
      </c>
    </row>
    <row r="130" spans="1:13">
      <c r="A130" s="10" t="s">
        <v>12954</v>
      </c>
      <c r="B130" s="30" t="s">
        <v>12835</v>
      </c>
      <c r="C130" s="10" t="s">
        <v>12836</v>
      </c>
      <c r="F130" s="10">
        <v>10800</v>
      </c>
      <c r="H130" s="10" t="s">
        <v>12882</v>
      </c>
      <c r="I130" s="206" t="s">
        <v>12909</v>
      </c>
      <c r="J130" s="10" t="s">
        <v>12837</v>
      </c>
      <c r="K130" s="10" t="s">
        <v>12838</v>
      </c>
    </row>
    <row r="131" spans="1:13">
      <c r="A131" s="10" t="s">
        <v>12954</v>
      </c>
      <c r="B131" s="30" t="s">
        <v>12839</v>
      </c>
      <c r="C131" s="10" t="s">
        <v>8405</v>
      </c>
      <c r="F131" s="10">
        <v>11250</v>
      </c>
      <c r="H131" s="10" t="s">
        <v>12848</v>
      </c>
      <c r="I131" s="4" t="s">
        <v>12853</v>
      </c>
      <c r="J131" s="10" t="s">
        <v>10683</v>
      </c>
      <c r="K131" s="10" t="s">
        <v>2087</v>
      </c>
    </row>
    <row r="132" spans="1:13">
      <c r="A132" s="10" t="s">
        <v>12954</v>
      </c>
      <c r="B132" s="30" t="s">
        <v>12840</v>
      </c>
      <c r="C132" s="10" t="s">
        <v>12841</v>
      </c>
      <c r="F132">
        <v>18090</v>
      </c>
      <c r="G132">
        <v>0.9</v>
      </c>
      <c r="H132" s="10" t="s">
        <v>12849</v>
      </c>
      <c r="I132" s="4" t="s">
        <v>12851</v>
      </c>
      <c r="J132" s="10" t="s">
        <v>10683</v>
      </c>
      <c r="K132" s="10" t="s">
        <v>3681</v>
      </c>
    </row>
    <row r="133" spans="1:13">
      <c r="A133" s="10" t="s">
        <v>12957</v>
      </c>
      <c r="B133" s="30" t="s">
        <v>12861</v>
      </c>
      <c r="C133" s="10" t="s">
        <v>12862</v>
      </c>
      <c r="F133">
        <v>16200</v>
      </c>
      <c r="G133">
        <v>0.9</v>
      </c>
      <c r="H133" s="10" t="s">
        <v>12877</v>
      </c>
      <c r="I133" s="4" t="s">
        <v>12879</v>
      </c>
      <c r="J133" s="10" t="s">
        <v>1101</v>
      </c>
      <c r="K133" s="10" t="s">
        <v>1724</v>
      </c>
    </row>
    <row r="134" spans="1:13">
      <c r="A134" s="10" t="s">
        <v>12860</v>
      </c>
      <c r="B134" s="30" t="s">
        <v>12706</v>
      </c>
      <c r="C134" t="s">
        <v>10118</v>
      </c>
      <c r="F134">
        <v>10800</v>
      </c>
      <c r="H134" s="30" t="s">
        <v>12915</v>
      </c>
      <c r="I134" s="4" t="s">
        <v>12726</v>
      </c>
      <c r="J134" t="s">
        <v>10729</v>
      </c>
      <c r="K134" t="s">
        <v>12030</v>
      </c>
    </row>
    <row r="135" spans="1:13">
      <c r="A135" s="10" t="s">
        <v>12864</v>
      </c>
      <c r="B135" s="10" t="s">
        <v>11893</v>
      </c>
      <c r="C135" s="10" t="s">
        <v>8557</v>
      </c>
      <c r="D135" s="10" t="s">
        <v>12865</v>
      </c>
      <c r="F135">
        <v>1800</v>
      </c>
      <c r="G135">
        <v>0.5</v>
      </c>
      <c r="H135" s="30" t="s">
        <v>12866</v>
      </c>
      <c r="J135" s="10" t="s">
        <v>1101</v>
      </c>
      <c r="K135" s="10" t="s">
        <v>2181</v>
      </c>
      <c r="L135" s="10" t="s">
        <v>12863</v>
      </c>
    </row>
    <row r="136" spans="1:13">
      <c r="A136" s="10" t="s">
        <v>12958</v>
      </c>
      <c r="B136" s="30" t="s">
        <v>12880</v>
      </c>
      <c r="C136" t="s">
        <v>12881</v>
      </c>
      <c r="F136">
        <v>10800</v>
      </c>
      <c r="G136">
        <v>0.9</v>
      </c>
      <c r="H136" s="10" t="s">
        <v>12883</v>
      </c>
      <c r="I136" s="4" t="s">
        <v>12887</v>
      </c>
      <c r="J136" s="10" t="s">
        <v>10866</v>
      </c>
      <c r="K136" s="10" t="s">
        <v>9837</v>
      </c>
      <c r="L136" s="10"/>
    </row>
    <row r="137" spans="1:13">
      <c r="A137" s="10" t="s">
        <v>12872</v>
      </c>
      <c r="B137" s="30" t="s">
        <v>12867</v>
      </c>
      <c r="C137" s="10" t="s">
        <v>12868</v>
      </c>
      <c r="F137">
        <v>17820</v>
      </c>
      <c r="H137" s="10" t="s">
        <v>12871</v>
      </c>
      <c r="I137" s="206" t="s">
        <v>12876</v>
      </c>
      <c r="J137" s="10" t="s">
        <v>12869</v>
      </c>
      <c r="K137" s="10" t="s">
        <v>12870</v>
      </c>
    </row>
    <row r="138" spans="1:13">
      <c r="A138" s="10" t="s">
        <v>12872</v>
      </c>
      <c r="B138" s="30" t="s">
        <v>12873</v>
      </c>
      <c r="C138" s="10" t="s">
        <v>6643</v>
      </c>
      <c r="D138" t="s">
        <v>12874</v>
      </c>
      <c r="F138">
        <v>6000</v>
      </c>
      <c r="H138" s="10" t="s">
        <v>12875</v>
      </c>
      <c r="I138" s="4" t="s">
        <v>12878</v>
      </c>
      <c r="J138" s="10" t="s">
        <v>1101</v>
      </c>
      <c r="K138" s="10" t="s">
        <v>1724</v>
      </c>
    </row>
    <row r="139" spans="1:13">
      <c r="A139" s="10" t="s">
        <v>12888</v>
      </c>
      <c r="B139" s="30" t="s">
        <v>12625</v>
      </c>
      <c r="C139" s="30" t="s">
        <v>12626</v>
      </c>
      <c r="D139" s="15"/>
      <c r="E139" s="15"/>
      <c r="F139" s="15">
        <v>16400</v>
      </c>
      <c r="G139">
        <v>0.9</v>
      </c>
      <c r="H139" s="30" t="s">
        <v>12628</v>
      </c>
      <c r="I139" s="4" t="s">
        <v>12688</v>
      </c>
      <c r="J139" s="10" t="s">
        <v>10930</v>
      </c>
      <c r="K139" s="10" t="s">
        <v>11259</v>
      </c>
      <c r="L139" s="10" t="s">
        <v>12629</v>
      </c>
    </row>
    <row r="140" spans="1:13">
      <c r="A140" s="10" t="s">
        <v>12956</v>
      </c>
      <c r="B140" s="30" t="s">
        <v>12854</v>
      </c>
      <c r="C140" s="10" t="s">
        <v>8197</v>
      </c>
      <c r="F140">
        <v>27520</v>
      </c>
      <c r="H140" s="10" t="s">
        <v>12858</v>
      </c>
      <c r="I140" s="206" t="s">
        <v>12859</v>
      </c>
      <c r="J140" s="10" t="s">
        <v>12465</v>
      </c>
      <c r="K140" s="10" t="s">
        <v>9508</v>
      </c>
    </row>
    <row r="141" spans="1:13">
      <c r="A141" s="10" t="s">
        <v>12889</v>
      </c>
      <c r="B141" s="30" t="s">
        <v>12891</v>
      </c>
      <c r="C141" s="10" t="s">
        <v>12892</v>
      </c>
      <c r="F141">
        <v>10800</v>
      </c>
      <c r="H141" s="10" t="s">
        <v>12900</v>
      </c>
      <c r="I141" s="206" t="s">
        <v>12908</v>
      </c>
      <c r="J141" s="10" t="s">
        <v>1101</v>
      </c>
      <c r="K141" s="10" t="s">
        <v>1724</v>
      </c>
    </row>
    <row r="142" spans="1:13">
      <c r="A142" s="10" t="s">
        <v>12889</v>
      </c>
      <c r="B142" s="10" t="s">
        <v>12893</v>
      </c>
      <c r="C142" s="10" t="s">
        <v>8557</v>
      </c>
      <c r="D142" s="10"/>
      <c r="E142" s="10"/>
      <c r="F142" s="923">
        <v>8505</v>
      </c>
      <c r="G142" s="10"/>
      <c r="H142" s="10" t="s">
        <v>13136</v>
      </c>
      <c r="I142" s="4" t="s">
        <v>12905</v>
      </c>
      <c r="J142" s="10" t="s">
        <v>1101</v>
      </c>
      <c r="K142" s="10" t="s">
        <v>2087</v>
      </c>
      <c r="L142" s="44" t="s">
        <v>12863</v>
      </c>
      <c r="M142" s="10" t="s">
        <v>12894</v>
      </c>
    </row>
    <row r="143" spans="1:13">
      <c r="A143" s="10" t="s">
        <v>12889</v>
      </c>
      <c r="B143" s="30" t="s">
        <v>12895</v>
      </c>
      <c r="C143" s="10" t="s">
        <v>8557</v>
      </c>
      <c r="F143" s="712">
        <v>4860</v>
      </c>
      <c r="H143" s="10" t="s">
        <v>12902</v>
      </c>
      <c r="I143" s="4" t="s">
        <v>12905</v>
      </c>
      <c r="J143" s="10" t="s">
        <v>10683</v>
      </c>
      <c r="K143" s="10" t="s">
        <v>2087</v>
      </c>
      <c r="L143" s="44" t="s">
        <v>12863</v>
      </c>
    </row>
    <row r="144" spans="1:13">
      <c r="A144" s="10" t="s">
        <v>12889</v>
      </c>
      <c r="B144" s="30" t="s">
        <v>12896</v>
      </c>
      <c r="C144" t="s">
        <v>8238</v>
      </c>
      <c r="F144" s="712">
        <v>2700</v>
      </c>
      <c r="H144" s="10" t="s">
        <v>12901</v>
      </c>
      <c r="I144" s="4" t="s">
        <v>12905</v>
      </c>
      <c r="J144" t="s">
        <v>1101</v>
      </c>
      <c r="K144" t="s">
        <v>11997</v>
      </c>
      <c r="L144" s="44" t="s">
        <v>12863</v>
      </c>
    </row>
    <row r="145" spans="1:12">
      <c r="A145" s="10" t="s">
        <v>12889</v>
      </c>
      <c r="B145" s="10" t="s">
        <v>12897</v>
      </c>
      <c r="C145" s="10" t="s">
        <v>8557</v>
      </c>
      <c r="F145" s="712">
        <v>1500</v>
      </c>
      <c r="H145" s="10" t="s">
        <v>12903</v>
      </c>
      <c r="I145" s="4" t="s">
        <v>12905</v>
      </c>
      <c r="J145" s="10" t="s">
        <v>1101</v>
      </c>
      <c r="K145" s="10" t="s">
        <v>2087</v>
      </c>
      <c r="L145" s="44" t="s">
        <v>12863</v>
      </c>
    </row>
    <row r="146" spans="1:12">
      <c r="A146" s="10" t="s">
        <v>12890</v>
      </c>
      <c r="B146" s="30" t="s">
        <v>12906</v>
      </c>
      <c r="C146" s="704" t="s">
        <v>12898</v>
      </c>
      <c r="F146" s="15">
        <v>18090</v>
      </c>
      <c r="H146" s="10" t="s">
        <v>12899</v>
      </c>
      <c r="I146" s="4" t="s">
        <v>12904</v>
      </c>
      <c r="J146" s="10" t="s">
        <v>12912</v>
      </c>
      <c r="K146" s="10" t="s">
        <v>12400</v>
      </c>
    </row>
    <row r="147" spans="1:12">
      <c r="A147" s="10" t="s">
        <v>13094</v>
      </c>
      <c r="B147" s="30" t="s">
        <v>12907</v>
      </c>
      <c r="C147" s="10" t="s">
        <v>8256</v>
      </c>
      <c r="F147" s="15">
        <v>7700</v>
      </c>
      <c r="H147" s="10" t="s">
        <v>12988</v>
      </c>
      <c r="I147" s="206" t="s">
        <v>13015</v>
      </c>
      <c r="J147" s="10" t="s">
        <v>12399</v>
      </c>
      <c r="K147" s="10" t="s">
        <v>12400</v>
      </c>
    </row>
    <row r="148" spans="1:12">
      <c r="A148" s="10" t="s">
        <v>12916</v>
      </c>
      <c r="B148" s="30" t="s">
        <v>12910</v>
      </c>
      <c r="C148" s="30" t="s">
        <v>12911</v>
      </c>
      <c r="D148" s="15"/>
      <c r="E148" s="15"/>
      <c r="F148" s="15">
        <v>21960</v>
      </c>
      <c r="G148">
        <v>0.9</v>
      </c>
      <c r="H148" s="10" t="s">
        <v>12920</v>
      </c>
      <c r="I148" s="228" t="s">
        <v>12930</v>
      </c>
      <c r="J148" s="10" t="s">
        <v>11333</v>
      </c>
      <c r="K148" s="10" t="s">
        <v>3639</v>
      </c>
    </row>
    <row r="149" spans="1:12">
      <c r="A149" s="10" t="s">
        <v>12917</v>
      </c>
      <c r="B149" s="30" t="s">
        <v>12914</v>
      </c>
      <c r="C149" s="10" t="s">
        <v>11240</v>
      </c>
      <c r="F149">
        <v>14400</v>
      </c>
      <c r="H149" s="10" t="s">
        <v>12921</v>
      </c>
      <c r="I149" s="4" t="s">
        <v>12948</v>
      </c>
      <c r="J149" s="10" t="s">
        <v>10683</v>
      </c>
      <c r="K149" s="10" t="s">
        <v>3639</v>
      </c>
    </row>
    <row r="150" spans="1:12">
      <c r="A150" s="10" t="s">
        <v>12947</v>
      </c>
      <c r="B150" s="10" t="s">
        <v>12792</v>
      </c>
      <c r="C150" s="10" t="s">
        <v>9898</v>
      </c>
      <c r="F150">
        <v>6900</v>
      </c>
      <c r="H150" s="10" t="s">
        <v>12939</v>
      </c>
      <c r="I150" s="4" t="s">
        <v>12949</v>
      </c>
      <c r="J150" s="10" t="s">
        <v>12935</v>
      </c>
      <c r="K150" s="10" t="s">
        <v>1724</v>
      </c>
      <c r="L150" s="44" t="s">
        <v>12936</v>
      </c>
    </row>
    <row r="151" spans="1:12">
      <c r="A151" s="10" t="s">
        <v>13093</v>
      </c>
      <c r="B151" s="30" t="s">
        <v>12937</v>
      </c>
      <c r="C151" s="10" t="s">
        <v>12473</v>
      </c>
      <c r="F151">
        <v>1500</v>
      </c>
      <c r="H151" s="10" t="s">
        <v>12940</v>
      </c>
      <c r="I151" s="4" t="s">
        <v>12950</v>
      </c>
      <c r="J151" s="10" t="s">
        <v>12938</v>
      </c>
      <c r="K151" s="10" t="s">
        <v>1724</v>
      </c>
    </row>
    <row r="152" spans="1:12">
      <c r="A152" s="10" t="s">
        <v>12947</v>
      </c>
      <c r="B152" s="30" t="s">
        <v>12944</v>
      </c>
      <c r="C152" s="10" t="s">
        <v>11458</v>
      </c>
      <c r="D152" s="10" t="s">
        <v>12945</v>
      </c>
      <c r="F152" s="10">
        <v>23280</v>
      </c>
      <c r="H152" s="10" t="s">
        <v>12946</v>
      </c>
      <c r="I152" s="4" t="s">
        <v>12951</v>
      </c>
      <c r="J152" s="10" t="s">
        <v>1101</v>
      </c>
      <c r="K152" s="10" t="s">
        <v>1724</v>
      </c>
    </row>
    <row r="153" spans="1:12">
      <c r="A153" s="10" t="s">
        <v>13036</v>
      </c>
      <c r="B153" s="30" t="s">
        <v>12965</v>
      </c>
      <c r="C153" s="10" t="s">
        <v>12966</v>
      </c>
      <c r="F153">
        <v>35400</v>
      </c>
      <c r="G153">
        <v>0.9</v>
      </c>
      <c r="H153" s="10" t="s">
        <v>13055</v>
      </c>
      <c r="I153" s="4" t="s">
        <v>13057</v>
      </c>
      <c r="J153" s="10" t="s">
        <v>1101</v>
      </c>
      <c r="K153" s="10" t="s">
        <v>1724</v>
      </c>
    </row>
    <row r="154" spans="1:12">
      <c r="A154" s="10" t="s">
        <v>13096</v>
      </c>
      <c r="B154" s="30" t="s">
        <v>12999</v>
      </c>
      <c r="C154" t="s">
        <v>9898</v>
      </c>
      <c r="F154">
        <v>2720</v>
      </c>
      <c r="H154" s="10" t="s">
        <v>13005</v>
      </c>
      <c r="I154" s="4" t="s">
        <v>13008</v>
      </c>
      <c r="J154" s="10" t="s">
        <v>10729</v>
      </c>
      <c r="K154" s="10" t="s">
        <v>3639</v>
      </c>
      <c r="L154" s="44" t="s">
        <v>12936</v>
      </c>
    </row>
    <row r="155" spans="1:12">
      <c r="A155" s="10" t="s">
        <v>13096</v>
      </c>
      <c r="B155" s="30" t="s">
        <v>13000</v>
      </c>
      <c r="C155" s="10" t="s">
        <v>8786</v>
      </c>
      <c r="E155">
        <v>22108</v>
      </c>
      <c r="F155">
        <v>19897.2</v>
      </c>
      <c r="G155">
        <v>0.9</v>
      </c>
      <c r="H155" s="10" t="s">
        <v>13003</v>
      </c>
      <c r="I155" s="4" t="s">
        <v>13006</v>
      </c>
      <c r="J155" s="10" t="s">
        <v>10779</v>
      </c>
      <c r="K155" s="10" t="s">
        <v>3700</v>
      </c>
    </row>
    <row r="156" spans="1:12">
      <c r="A156" s="10" t="s">
        <v>13001</v>
      </c>
      <c r="B156" s="638" t="s">
        <v>12061</v>
      </c>
      <c r="C156" s="30" t="s">
        <v>8044</v>
      </c>
      <c r="D156" s="15"/>
      <c r="E156" s="15"/>
      <c r="F156" s="15">
        <v>5306</v>
      </c>
      <c r="G156" s="15">
        <v>0.7</v>
      </c>
      <c r="H156" s="10" t="s">
        <v>13004</v>
      </c>
      <c r="I156" s="4" t="s">
        <v>13007</v>
      </c>
      <c r="J156" s="10" t="s">
        <v>12973</v>
      </c>
      <c r="K156" s="30" t="s">
        <v>3700</v>
      </c>
      <c r="L156" s="10" t="s">
        <v>13002</v>
      </c>
    </row>
    <row r="157" spans="1:12">
      <c r="A157" s="10" t="s">
        <v>13001</v>
      </c>
      <c r="B157" s="30" t="s">
        <v>13110</v>
      </c>
      <c r="C157" s="10" t="s">
        <v>8615</v>
      </c>
      <c r="F157">
        <v>4800</v>
      </c>
      <c r="G157">
        <v>0.8</v>
      </c>
      <c r="H157" s="10" t="s">
        <v>13624</v>
      </c>
      <c r="I157" s="4" t="s">
        <v>13012</v>
      </c>
      <c r="J157" s="10" t="s">
        <v>10729</v>
      </c>
      <c r="K157" s="10" t="s">
        <v>3639</v>
      </c>
      <c r="L157" s="10"/>
    </row>
    <row r="158" spans="1:12">
      <c r="A158" s="10" t="s">
        <v>13001</v>
      </c>
      <c r="B158" s="30" t="s">
        <v>13009</v>
      </c>
      <c r="C158" s="10" t="s">
        <v>11014</v>
      </c>
      <c r="F158">
        <v>6000</v>
      </c>
      <c r="H158" s="10" t="s">
        <v>13014</v>
      </c>
      <c r="I158" s="4" t="s">
        <v>13013</v>
      </c>
      <c r="J158" s="10" t="s">
        <v>13010</v>
      </c>
      <c r="K158" s="10" t="s">
        <v>13011</v>
      </c>
      <c r="L158" s="10"/>
    </row>
    <row r="159" spans="1:12">
      <c r="A159" s="10" t="s">
        <v>13097</v>
      </c>
      <c r="B159" s="30" t="s">
        <v>13016</v>
      </c>
      <c r="C159" s="10" t="s">
        <v>11266</v>
      </c>
      <c r="F159">
        <v>10800</v>
      </c>
      <c r="H159" s="10" t="s">
        <v>13017</v>
      </c>
      <c r="I159" s="206" t="s">
        <v>13073</v>
      </c>
      <c r="J159" s="10" t="s">
        <v>11534</v>
      </c>
      <c r="K159" s="10" t="s">
        <v>8180</v>
      </c>
      <c r="L159" s="10"/>
    </row>
    <row r="160" spans="1:12">
      <c r="A160" s="10" t="s">
        <v>13019</v>
      </c>
      <c r="B160" s="30" t="s">
        <v>12803</v>
      </c>
      <c r="C160" s="10" t="s">
        <v>9435</v>
      </c>
      <c r="F160">
        <v>21632</v>
      </c>
      <c r="G160">
        <v>0.8</v>
      </c>
      <c r="H160" s="10" t="s">
        <v>12810</v>
      </c>
      <c r="I160" s="4" t="s">
        <v>13029</v>
      </c>
      <c r="J160" s="10" t="s">
        <v>12285</v>
      </c>
      <c r="K160" s="10" t="s">
        <v>3681</v>
      </c>
      <c r="L160" s="10"/>
    </row>
    <row r="161" spans="1:12">
      <c r="A161" s="10" t="s">
        <v>13020</v>
      </c>
      <c r="B161" s="30" t="s">
        <v>13022</v>
      </c>
      <c r="C161" t="s">
        <v>13021</v>
      </c>
      <c r="F161">
        <v>23400</v>
      </c>
      <c r="G161">
        <v>0.9</v>
      </c>
      <c r="H161" s="10" t="s">
        <v>13130</v>
      </c>
      <c r="I161" s="4" t="s">
        <v>13141</v>
      </c>
      <c r="J161" s="10" t="s">
        <v>10683</v>
      </c>
      <c r="K161" s="10" t="s">
        <v>3700</v>
      </c>
      <c r="L161" s="10"/>
    </row>
    <row r="162" spans="1:12">
      <c r="A162" s="10" t="s">
        <v>13065</v>
      </c>
      <c r="B162" s="30" t="s">
        <v>13023</v>
      </c>
      <c r="C162" s="10" t="s">
        <v>13024</v>
      </c>
      <c r="F162">
        <v>22777.200000000001</v>
      </c>
      <c r="H162" s="10" t="s">
        <v>13064</v>
      </c>
      <c r="I162" s="4" t="s">
        <v>13071</v>
      </c>
      <c r="J162" s="10" t="s">
        <v>10675</v>
      </c>
      <c r="K162" s="10" t="s">
        <v>1724</v>
      </c>
      <c r="L162" s="10"/>
    </row>
    <row r="163" spans="1:12">
      <c r="A163" s="10" t="s">
        <v>13025</v>
      </c>
      <c r="B163" s="30" t="s">
        <v>13026</v>
      </c>
      <c r="C163" s="10" t="s">
        <v>11852</v>
      </c>
      <c r="F163">
        <v>31500</v>
      </c>
      <c r="H163" s="10" t="s">
        <v>13028</v>
      </c>
      <c r="I163" s="206" t="s">
        <v>13098</v>
      </c>
      <c r="J163" s="10" t="s">
        <v>1101</v>
      </c>
      <c r="K163" s="10" t="s">
        <v>3700</v>
      </c>
      <c r="L163" s="10"/>
    </row>
    <row r="164" spans="1:12">
      <c r="A164" s="10" t="s">
        <v>13100</v>
      </c>
      <c r="B164" s="30" t="s">
        <v>13027</v>
      </c>
      <c r="C164" s="10" t="s">
        <v>12818</v>
      </c>
      <c r="F164">
        <v>74480</v>
      </c>
      <c r="H164" s="10" t="s">
        <v>13072</v>
      </c>
      <c r="I164" s="206" t="s">
        <v>13099</v>
      </c>
      <c r="J164" s="10" t="s">
        <v>10683</v>
      </c>
      <c r="K164" s="10" t="s">
        <v>3700</v>
      </c>
      <c r="L164" s="10"/>
    </row>
    <row r="165" spans="1:12">
      <c r="A165" s="10" t="s">
        <v>13095</v>
      </c>
      <c r="B165" s="30" t="s">
        <v>12992</v>
      </c>
      <c r="C165" s="10" t="s">
        <v>12993</v>
      </c>
      <c r="F165">
        <v>27000</v>
      </c>
      <c r="G165">
        <v>0.9</v>
      </c>
      <c r="H165" s="10" t="s">
        <v>12994</v>
      </c>
      <c r="I165" s="4" t="s">
        <v>12998</v>
      </c>
      <c r="J165" s="10" t="s">
        <v>10729</v>
      </c>
      <c r="K165" s="10" t="s">
        <v>1724</v>
      </c>
      <c r="L165" s="10"/>
    </row>
    <row r="166" spans="1:12">
      <c r="A166" s="10" t="s">
        <v>13040</v>
      </c>
      <c r="B166" s="30" t="s">
        <v>13037</v>
      </c>
      <c r="C166" s="10" t="s">
        <v>13038</v>
      </c>
      <c r="D166" s="10" t="s">
        <v>13039</v>
      </c>
      <c r="F166">
        <v>9600</v>
      </c>
      <c r="G166">
        <v>0.8</v>
      </c>
      <c r="H166" s="10"/>
      <c r="J166" s="10" t="s">
        <v>10729</v>
      </c>
      <c r="K166" s="10" t="s">
        <v>2181</v>
      </c>
      <c r="L166" s="44" t="s">
        <v>12936</v>
      </c>
    </row>
    <row r="167" spans="1:12">
      <c r="A167" s="10" t="s">
        <v>13040</v>
      </c>
      <c r="B167" s="10" t="s">
        <v>12925</v>
      </c>
      <c r="C167" t="s">
        <v>8197</v>
      </c>
      <c r="F167">
        <f>35040+11280</f>
        <v>46320</v>
      </c>
      <c r="G167">
        <v>0.8</v>
      </c>
      <c r="H167" s="10" t="s">
        <v>12968</v>
      </c>
      <c r="I167" s="4" t="s">
        <v>12929</v>
      </c>
      <c r="J167" s="10" t="s">
        <v>10866</v>
      </c>
      <c r="K167" s="10" t="s">
        <v>5548</v>
      </c>
      <c r="L167" s="989" t="s">
        <v>12924</v>
      </c>
    </row>
    <row r="168" spans="1:12">
      <c r="A168" s="10" t="s">
        <v>13040</v>
      </c>
      <c r="B168" s="10" t="s">
        <v>12926</v>
      </c>
      <c r="C168" s="10" t="s">
        <v>8197</v>
      </c>
      <c r="F168">
        <v>1750</v>
      </c>
      <c r="G168">
        <v>0.7</v>
      </c>
      <c r="H168" s="10" t="s">
        <v>12969</v>
      </c>
      <c r="I168" s="206" t="s">
        <v>12931</v>
      </c>
      <c r="J168" s="10" t="s">
        <v>10866</v>
      </c>
      <c r="K168" s="10" t="s">
        <v>5548</v>
      </c>
      <c r="L168" s="989"/>
    </row>
    <row r="169" spans="1:12">
      <c r="A169" s="10" t="s">
        <v>13040</v>
      </c>
      <c r="B169" s="10" t="s">
        <v>12923</v>
      </c>
      <c r="C169" s="10" t="s">
        <v>8197</v>
      </c>
      <c r="F169">
        <v>1200</v>
      </c>
      <c r="H169" s="10" t="s">
        <v>12970</v>
      </c>
      <c r="I169" s="4" t="s">
        <v>12929</v>
      </c>
      <c r="J169" s="10" t="s">
        <v>10866</v>
      </c>
      <c r="K169" s="10" t="s">
        <v>3689</v>
      </c>
      <c r="L169" s="990"/>
    </row>
    <row r="170" spans="1:12">
      <c r="A170" s="10" t="s">
        <v>13040</v>
      </c>
      <c r="B170" s="30" t="s">
        <v>13041</v>
      </c>
      <c r="C170" s="10" t="s">
        <v>6346</v>
      </c>
      <c r="F170">
        <v>8750</v>
      </c>
      <c r="G170">
        <v>0.7</v>
      </c>
      <c r="H170" s="10" t="s">
        <v>13054</v>
      </c>
      <c r="I170" s="206" t="s">
        <v>13109</v>
      </c>
      <c r="J170" s="10" t="s">
        <v>13042</v>
      </c>
      <c r="K170" s="10" t="s">
        <v>13043</v>
      </c>
      <c r="L170" s="10"/>
    </row>
    <row r="171" spans="1:12">
      <c r="A171" s="10" t="s">
        <v>13040</v>
      </c>
      <c r="B171" s="30" t="s">
        <v>13044</v>
      </c>
      <c r="C171" s="10" t="s">
        <v>13045</v>
      </c>
      <c r="F171">
        <v>6000</v>
      </c>
      <c r="H171" s="10" t="s">
        <v>13222</v>
      </c>
      <c r="I171" s="4" t="s">
        <v>13196</v>
      </c>
      <c r="J171" s="10" t="s">
        <v>10729</v>
      </c>
      <c r="K171" s="10" t="s">
        <v>3639</v>
      </c>
      <c r="L171" s="10"/>
    </row>
    <row r="172" spans="1:12">
      <c r="A172" s="10" t="s">
        <v>13046</v>
      </c>
      <c r="B172" s="30" t="s">
        <v>13048</v>
      </c>
      <c r="C172" t="s">
        <v>6414</v>
      </c>
      <c r="F172">
        <v>3500</v>
      </c>
      <c r="G172">
        <v>0.7</v>
      </c>
      <c r="H172" s="10" t="s">
        <v>13216</v>
      </c>
      <c r="I172" s="10" t="s">
        <v>13221</v>
      </c>
      <c r="J172" s="10" t="s">
        <v>10729</v>
      </c>
      <c r="K172" s="10" t="s">
        <v>2181</v>
      </c>
      <c r="L172" s="10"/>
    </row>
    <row r="173" spans="1:12">
      <c r="A173" s="10" t="s">
        <v>13101</v>
      </c>
      <c r="B173" s="30" t="s">
        <v>13030</v>
      </c>
      <c r="C173" s="10" t="s">
        <v>11343</v>
      </c>
      <c r="D173" s="10" t="s">
        <v>13031</v>
      </c>
      <c r="F173">
        <v>6000</v>
      </c>
      <c r="H173" s="10" t="s">
        <v>13034</v>
      </c>
      <c r="I173" s="10" t="s">
        <v>13035</v>
      </c>
      <c r="J173" s="10" t="s">
        <v>13032</v>
      </c>
      <c r="K173" s="10" t="s">
        <v>13033</v>
      </c>
    </row>
    <row r="174" spans="1:12">
      <c r="A174" s="10" t="s">
        <v>13047</v>
      </c>
      <c r="B174" s="30" t="s">
        <v>13049</v>
      </c>
      <c r="C174" t="s">
        <v>9677</v>
      </c>
      <c r="E174">
        <v>16000</v>
      </c>
      <c r="F174">
        <v>16800</v>
      </c>
      <c r="G174" s="10" t="s">
        <v>13050</v>
      </c>
      <c r="H174" s="10" t="s">
        <v>13053</v>
      </c>
      <c r="I174" s="4" t="s">
        <v>13070</v>
      </c>
      <c r="J174" s="10" t="s">
        <v>11073</v>
      </c>
      <c r="K174" s="10" t="s">
        <v>2181</v>
      </c>
    </row>
    <row r="175" spans="1:12">
      <c r="A175" s="10" t="s">
        <v>13075</v>
      </c>
      <c r="B175" s="30" t="s">
        <v>12844</v>
      </c>
      <c r="C175" s="10" t="s">
        <v>11348</v>
      </c>
      <c r="F175">
        <v>16200</v>
      </c>
      <c r="H175" s="10" t="s">
        <v>12845</v>
      </c>
      <c r="I175" s="206" t="s">
        <v>12856</v>
      </c>
      <c r="J175" s="10" t="s">
        <v>1101</v>
      </c>
      <c r="K175" s="10" t="s">
        <v>3681</v>
      </c>
      <c r="L175" s="10" t="s">
        <v>12913</v>
      </c>
    </row>
    <row r="176" spans="1:12">
      <c r="A176" s="10" t="s">
        <v>13075</v>
      </c>
      <c r="B176" s="30" t="s">
        <v>12884</v>
      </c>
      <c r="C176" t="s">
        <v>11348</v>
      </c>
      <c r="F176">
        <v>19800</v>
      </c>
      <c r="H176" s="10" t="s">
        <v>12885</v>
      </c>
      <c r="I176" s="4" t="s">
        <v>12886</v>
      </c>
      <c r="J176" s="10" t="s">
        <v>10866</v>
      </c>
      <c r="K176" s="10" t="s">
        <v>9837</v>
      </c>
    </row>
    <row r="177" spans="1:13">
      <c r="A177" s="10" t="s">
        <v>13060</v>
      </c>
      <c r="B177" s="30" t="s">
        <v>13056</v>
      </c>
      <c r="C177" s="10" t="s">
        <v>2440</v>
      </c>
      <c r="F177">
        <v>13680</v>
      </c>
      <c r="H177" s="10" t="s">
        <v>13058</v>
      </c>
      <c r="I177" s="4" t="s">
        <v>13059</v>
      </c>
      <c r="J177" s="10" t="s">
        <v>12250</v>
      </c>
      <c r="K177" s="10" t="s">
        <v>9521</v>
      </c>
    </row>
    <row r="178" spans="1:13">
      <c r="A178" s="10" t="s">
        <v>13069</v>
      </c>
      <c r="B178" s="30" t="s">
        <v>13066</v>
      </c>
      <c r="C178" s="10" t="s">
        <v>9527</v>
      </c>
      <c r="F178">
        <v>38080</v>
      </c>
      <c r="G178">
        <v>0.8</v>
      </c>
      <c r="H178" s="10" t="s">
        <v>13091</v>
      </c>
      <c r="I178" s="206" t="s">
        <v>13090</v>
      </c>
      <c r="J178" s="10" t="s">
        <v>13067</v>
      </c>
      <c r="K178" s="10" t="s">
        <v>13068</v>
      </c>
    </row>
    <row r="179" spans="1:13">
      <c r="A179" s="10" t="s">
        <v>13069</v>
      </c>
      <c r="B179" s="30" t="s">
        <v>13076</v>
      </c>
      <c r="C179" s="10" t="s">
        <v>13077</v>
      </c>
      <c r="F179">
        <v>90979.199999999997</v>
      </c>
      <c r="G179">
        <v>0.8</v>
      </c>
      <c r="H179" s="10" t="s">
        <v>13092</v>
      </c>
      <c r="I179" s="206" t="s">
        <v>13107</v>
      </c>
      <c r="J179" s="10" t="s">
        <v>13078</v>
      </c>
      <c r="K179" s="10" t="s">
        <v>13079</v>
      </c>
    </row>
    <row r="180" spans="1:13">
      <c r="A180" s="10" t="s">
        <v>13167</v>
      </c>
      <c r="B180" s="30" t="s">
        <v>11939</v>
      </c>
      <c r="C180" s="30" t="s">
        <v>12244</v>
      </c>
      <c r="D180" s="15" t="s">
        <v>13250</v>
      </c>
      <c r="E180" s="15"/>
      <c r="F180" s="15">
        <v>19472.599999999999</v>
      </c>
      <c r="G180" s="15"/>
      <c r="H180" s="10" t="s">
        <v>13251</v>
      </c>
      <c r="I180" s="10" t="s">
        <v>13252</v>
      </c>
      <c r="J180" s="44" t="s">
        <v>12040</v>
      </c>
      <c r="K180" s="10" t="s">
        <v>2087</v>
      </c>
      <c r="M180" s="10" t="s">
        <v>13169</v>
      </c>
    </row>
    <row r="181" spans="1:13">
      <c r="A181" s="10" t="s">
        <v>13168</v>
      </c>
      <c r="B181" s="10" t="s">
        <v>13103</v>
      </c>
      <c r="C181" s="10" t="s">
        <v>8786</v>
      </c>
      <c r="F181">
        <v>20268</v>
      </c>
      <c r="G181">
        <v>0.9</v>
      </c>
      <c r="H181" s="10" t="s">
        <v>13106</v>
      </c>
      <c r="I181" s="206" t="s">
        <v>13108</v>
      </c>
      <c r="J181" s="10" t="s">
        <v>13104</v>
      </c>
      <c r="K181" s="10" t="s">
        <v>13105</v>
      </c>
    </row>
    <row r="182" spans="1:13">
      <c r="A182" s="10" t="s">
        <v>13176</v>
      </c>
      <c r="B182" s="30" t="s">
        <v>13170</v>
      </c>
      <c r="C182" s="10" t="s">
        <v>13171</v>
      </c>
      <c r="D182" s="10" t="s">
        <v>13172</v>
      </c>
      <c r="F182">
        <v>16470</v>
      </c>
      <c r="G182">
        <v>0.9</v>
      </c>
      <c r="H182" s="10" t="s">
        <v>13189</v>
      </c>
      <c r="I182" s="4" t="s">
        <v>13195</v>
      </c>
      <c r="J182" s="10" t="s">
        <v>10683</v>
      </c>
      <c r="K182" s="10" t="s">
        <v>4917</v>
      </c>
    </row>
    <row r="183" spans="1:13">
      <c r="A183" s="10" t="s">
        <v>13177</v>
      </c>
      <c r="B183" s="10" t="s">
        <v>13619</v>
      </c>
      <c r="C183" s="10" t="s">
        <v>557</v>
      </c>
      <c r="F183">
        <v>28000</v>
      </c>
      <c r="H183" s="30" t="s">
        <v>12738</v>
      </c>
      <c r="I183" s="206" t="s">
        <v>12748</v>
      </c>
      <c r="J183" s="10" t="s">
        <v>10729</v>
      </c>
      <c r="K183" s="10" t="s">
        <v>3689</v>
      </c>
      <c r="L183" s="989" t="s">
        <v>12746</v>
      </c>
    </row>
    <row r="184" spans="1:13">
      <c r="A184" s="10" t="s">
        <v>13177</v>
      </c>
      <c r="B184" s="30" t="s">
        <v>12739</v>
      </c>
      <c r="C184" s="10" t="s">
        <v>557</v>
      </c>
      <c r="F184">
        <v>32000</v>
      </c>
      <c r="H184" s="30" t="s">
        <v>12740</v>
      </c>
      <c r="I184" s="4" t="s">
        <v>12748</v>
      </c>
      <c r="J184" s="10" t="s">
        <v>10729</v>
      </c>
      <c r="K184" s="10" t="s">
        <v>3689</v>
      </c>
      <c r="L184" s="989"/>
    </row>
    <row r="185" spans="1:13">
      <c r="A185" s="10" t="s">
        <v>13177</v>
      </c>
      <c r="B185" s="30" t="s">
        <v>12741</v>
      </c>
      <c r="C185" s="10" t="s">
        <v>557</v>
      </c>
      <c r="F185">
        <v>9900</v>
      </c>
      <c r="H185" s="30" t="s">
        <v>13166</v>
      </c>
      <c r="I185" s="4" t="s">
        <v>12748</v>
      </c>
      <c r="J185" s="10" t="s">
        <v>10729</v>
      </c>
      <c r="K185" s="10" t="s">
        <v>3689</v>
      </c>
      <c r="L185" s="989"/>
    </row>
    <row r="186" spans="1:13">
      <c r="A186" s="10" t="s">
        <v>13177</v>
      </c>
      <c r="B186" s="10" t="s">
        <v>12742</v>
      </c>
      <c r="C186" s="10" t="s">
        <v>557</v>
      </c>
      <c r="F186">
        <v>48000</v>
      </c>
      <c r="H186" s="30" t="s">
        <v>12743</v>
      </c>
      <c r="I186" s="4" t="s">
        <v>12748</v>
      </c>
      <c r="J186" s="10" t="s">
        <v>10729</v>
      </c>
      <c r="K186" s="10" t="s">
        <v>3689</v>
      </c>
      <c r="L186" s="989"/>
    </row>
    <row r="187" spans="1:13">
      <c r="A187" s="10" t="s">
        <v>13177</v>
      </c>
      <c r="B187" s="30" t="s">
        <v>12744</v>
      </c>
      <c r="C187" s="10" t="s">
        <v>557</v>
      </c>
      <c r="F187">
        <v>9900</v>
      </c>
      <c r="H187" s="30" t="s">
        <v>12745</v>
      </c>
      <c r="I187" s="206" t="s">
        <v>12774</v>
      </c>
      <c r="J187" s="10" t="s">
        <v>10729</v>
      </c>
      <c r="K187" s="10" t="s">
        <v>3689</v>
      </c>
      <c r="L187" s="989"/>
    </row>
    <row r="188" spans="1:13">
      <c r="A188" s="10" t="s">
        <v>13177</v>
      </c>
      <c r="B188" s="30" t="s">
        <v>12764</v>
      </c>
      <c r="C188" s="10" t="s">
        <v>557</v>
      </c>
      <c r="F188">
        <v>9400</v>
      </c>
      <c r="H188" s="30" t="s">
        <v>12766</v>
      </c>
      <c r="I188" s="4" t="s">
        <v>12772</v>
      </c>
      <c r="J188" s="10" t="s">
        <v>11238</v>
      </c>
      <c r="K188" s="10" t="s">
        <v>3841</v>
      </c>
      <c r="L188" s="989" t="s">
        <v>12773</v>
      </c>
    </row>
    <row r="189" spans="1:13">
      <c r="A189" s="10" t="s">
        <v>13177</v>
      </c>
      <c r="B189" s="30" t="s">
        <v>12765</v>
      </c>
      <c r="C189" s="10" t="s">
        <v>557</v>
      </c>
      <c r="F189">
        <v>9700</v>
      </c>
      <c r="H189" s="30" t="s">
        <v>12767</v>
      </c>
      <c r="I189" s="4" t="s">
        <v>12772</v>
      </c>
      <c r="J189" s="10" t="s">
        <v>11238</v>
      </c>
      <c r="K189" s="10" t="s">
        <v>3841</v>
      </c>
      <c r="L189" s="989"/>
    </row>
    <row r="190" spans="1:13">
      <c r="A190" s="10" t="s">
        <v>13177</v>
      </c>
      <c r="B190" s="10" t="s">
        <v>12768</v>
      </c>
      <c r="C190" s="10" t="s">
        <v>557</v>
      </c>
      <c r="F190">
        <v>9675</v>
      </c>
      <c r="H190" s="30" t="s">
        <v>12770</v>
      </c>
      <c r="I190" s="4" t="s">
        <v>12772</v>
      </c>
      <c r="J190" t="s">
        <v>11238</v>
      </c>
      <c r="K190" t="s">
        <v>3841</v>
      </c>
      <c r="L190" s="989"/>
    </row>
    <row r="191" spans="1:13">
      <c r="A191" s="10" t="s">
        <v>13177</v>
      </c>
      <c r="B191" s="10" t="s">
        <v>12769</v>
      </c>
      <c r="C191" s="10" t="s">
        <v>557</v>
      </c>
      <c r="F191">
        <v>9850</v>
      </c>
      <c r="H191" s="30" t="s">
        <v>12771</v>
      </c>
      <c r="I191" s="4" t="s">
        <v>12772</v>
      </c>
      <c r="J191" s="10" t="s">
        <v>11238</v>
      </c>
      <c r="K191" s="10" t="s">
        <v>3841</v>
      </c>
      <c r="L191" s="989"/>
    </row>
    <row r="192" spans="1:13">
      <c r="A192" s="10" t="s">
        <v>13177</v>
      </c>
      <c r="B192" s="30" t="s">
        <v>13178</v>
      </c>
      <c r="C192" s="10" t="s">
        <v>11014</v>
      </c>
      <c r="F192">
        <v>21780</v>
      </c>
      <c r="G192">
        <v>0.9</v>
      </c>
      <c r="H192" s="10" t="s">
        <v>13185</v>
      </c>
      <c r="I192" s="4" t="s">
        <v>13197</v>
      </c>
      <c r="J192" s="10" t="s">
        <v>10926</v>
      </c>
      <c r="K192" s="10" t="s">
        <v>4917</v>
      </c>
      <c r="L192" s="958"/>
    </row>
    <row r="193" spans="1:12">
      <c r="A193" s="10" t="s">
        <v>13177</v>
      </c>
      <c r="B193" s="30" t="s">
        <v>13179</v>
      </c>
      <c r="C193" s="959" t="s">
        <v>8681</v>
      </c>
      <c r="D193" s="959"/>
      <c r="F193">
        <v>222864</v>
      </c>
      <c r="G193">
        <v>0.8</v>
      </c>
      <c r="H193" s="10" t="s">
        <v>13202</v>
      </c>
      <c r="I193" s="228" t="s">
        <v>13190</v>
      </c>
      <c r="J193" s="10" t="s">
        <v>13180</v>
      </c>
      <c r="K193" s="10" t="s">
        <v>2087</v>
      </c>
      <c r="L193" s="958"/>
    </row>
    <row r="194" spans="1:12">
      <c r="A194" s="10" t="s">
        <v>13181</v>
      </c>
      <c r="B194" s="30" t="s">
        <v>13182</v>
      </c>
      <c r="C194" s="10" t="s">
        <v>13183</v>
      </c>
      <c r="F194">
        <f>16000*0.9</f>
        <v>14400</v>
      </c>
      <c r="H194" s="10" t="s">
        <v>13186</v>
      </c>
      <c r="I194" s="4" t="s">
        <v>13198</v>
      </c>
      <c r="J194" s="10" t="s">
        <v>10866</v>
      </c>
      <c r="K194" s="10" t="s">
        <v>4917</v>
      </c>
      <c r="L194" s="958"/>
    </row>
    <row r="195" spans="1:12">
      <c r="A195" s="10" t="s">
        <v>13181</v>
      </c>
      <c r="B195" s="10" t="s">
        <v>13173</v>
      </c>
      <c r="C195" s="10" t="s">
        <v>2440</v>
      </c>
      <c r="F195">
        <v>81320</v>
      </c>
      <c r="G195" s="10"/>
      <c r="H195" s="10" t="s">
        <v>13246</v>
      </c>
      <c r="I195" s="4" t="s">
        <v>13249</v>
      </c>
      <c r="J195" s="10" t="s">
        <v>11073</v>
      </c>
      <c r="K195" s="10" t="s">
        <v>2087</v>
      </c>
      <c r="L195" s="10" t="s">
        <v>12514</v>
      </c>
    </row>
    <row r="196" spans="1:12">
      <c r="A196" s="10" t="s">
        <v>13181</v>
      </c>
      <c r="B196" s="10" t="s">
        <v>13174</v>
      </c>
      <c r="C196" s="10" t="s">
        <v>2440</v>
      </c>
      <c r="F196">
        <v>37145</v>
      </c>
      <c r="G196" s="10"/>
      <c r="H196" s="10" t="s">
        <v>13247</v>
      </c>
      <c r="I196" s="4" t="s">
        <v>13249</v>
      </c>
      <c r="J196" s="10" t="s">
        <v>11073</v>
      </c>
      <c r="K196" s="10" t="s">
        <v>2087</v>
      </c>
      <c r="L196" s="10" t="s">
        <v>12514</v>
      </c>
    </row>
    <row r="197" spans="1:12">
      <c r="A197" s="10" t="s">
        <v>13181</v>
      </c>
      <c r="B197" s="10" t="s">
        <v>13175</v>
      </c>
      <c r="C197" s="10" t="s">
        <v>2440</v>
      </c>
      <c r="F197">
        <v>29925</v>
      </c>
      <c r="G197" s="10"/>
      <c r="H197" s="10" t="s">
        <v>13248</v>
      </c>
      <c r="I197" s="4" t="s">
        <v>13249</v>
      </c>
      <c r="J197" s="10" t="s">
        <v>11073</v>
      </c>
      <c r="K197" s="10" t="s">
        <v>2087</v>
      </c>
      <c r="L197" s="10" t="s">
        <v>12514</v>
      </c>
    </row>
    <row r="198" spans="1:12">
      <c r="A198" s="10" t="s">
        <v>13181</v>
      </c>
      <c r="B198" s="30" t="s">
        <v>12941</v>
      </c>
      <c r="C198" s="10" t="s">
        <v>2440</v>
      </c>
      <c r="F198">
        <v>66960</v>
      </c>
      <c r="H198" s="10" t="s">
        <v>12942</v>
      </c>
      <c r="I198" s="4" t="s">
        <v>12989</v>
      </c>
      <c r="J198" s="10" t="s">
        <v>1101</v>
      </c>
      <c r="K198" s="10" t="s">
        <v>9766</v>
      </c>
      <c r="L198" s="10" t="s">
        <v>12943</v>
      </c>
    </row>
    <row r="199" spans="1:12">
      <c r="A199" s="10" t="s">
        <v>13206</v>
      </c>
      <c r="B199" s="30" t="s">
        <v>13080</v>
      </c>
      <c r="C199" s="10" t="s">
        <v>13081</v>
      </c>
      <c r="F199">
        <v>6000</v>
      </c>
      <c r="H199" s="10" t="s">
        <v>13082</v>
      </c>
      <c r="I199" s="206" t="s">
        <v>13219</v>
      </c>
      <c r="J199" s="10" t="s">
        <v>10930</v>
      </c>
      <c r="K199" s="10" t="s">
        <v>2087</v>
      </c>
      <c r="L199" s="10"/>
    </row>
    <row r="200" spans="1:12">
      <c r="A200" s="10" t="s">
        <v>13206</v>
      </c>
      <c r="B200" s="30" t="s">
        <v>13208</v>
      </c>
      <c r="C200" s="10" t="s">
        <v>13370</v>
      </c>
      <c r="F200">
        <v>16829</v>
      </c>
      <c r="H200" s="10" t="s">
        <v>13373</v>
      </c>
      <c r="J200" s="10" t="s">
        <v>11432</v>
      </c>
      <c r="K200" s="10" t="s">
        <v>9565</v>
      </c>
      <c r="L200" s="10"/>
    </row>
    <row r="201" spans="1:12">
      <c r="A201" s="10" t="s">
        <v>13206</v>
      </c>
      <c r="B201" s="30" t="s">
        <v>13210</v>
      </c>
      <c r="C201" s="10" t="s">
        <v>8635</v>
      </c>
      <c r="F201">
        <v>97920</v>
      </c>
      <c r="G201">
        <v>0.8</v>
      </c>
      <c r="H201" s="10" t="s">
        <v>13214</v>
      </c>
      <c r="I201" s="206" t="s">
        <v>13235</v>
      </c>
      <c r="J201" s="10" t="s">
        <v>10683</v>
      </c>
      <c r="K201" s="10" t="s">
        <v>2087</v>
      </c>
      <c r="L201" s="10"/>
    </row>
    <row r="202" spans="1:12">
      <c r="A202" s="10" t="s">
        <v>13209</v>
      </c>
      <c r="B202" s="30" t="s">
        <v>13205</v>
      </c>
      <c r="C202" s="10" t="s">
        <v>8615</v>
      </c>
      <c r="F202">
        <v>13600</v>
      </c>
      <c r="G202">
        <v>0.8</v>
      </c>
      <c r="H202" s="10" t="s">
        <v>13215</v>
      </c>
      <c r="I202" s="4" t="s">
        <v>13220</v>
      </c>
      <c r="J202" s="10" t="s">
        <v>10683</v>
      </c>
      <c r="K202" s="10" t="s">
        <v>9565</v>
      </c>
      <c r="L202" s="10"/>
    </row>
    <row r="203" spans="1:12">
      <c r="A203" s="10" t="s">
        <v>13211</v>
      </c>
      <c r="B203" s="30" t="s">
        <v>13223</v>
      </c>
      <c r="C203" s="10" t="s">
        <v>6414</v>
      </c>
      <c r="F203">
        <v>12250</v>
      </c>
      <c r="G203">
        <v>0.7</v>
      </c>
      <c r="H203" s="10" t="s">
        <v>13216</v>
      </c>
      <c r="I203" s="10" t="s">
        <v>13221</v>
      </c>
      <c r="J203" s="10" t="s">
        <v>1101</v>
      </c>
      <c r="K203" s="10" t="s">
        <v>2087</v>
      </c>
      <c r="L203" s="10" t="s">
        <v>13217</v>
      </c>
    </row>
    <row r="204" spans="1:12">
      <c r="A204" s="10" t="s">
        <v>13212</v>
      </c>
      <c r="B204" s="30" t="s">
        <v>12919</v>
      </c>
      <c r="C204" t="s">
        <v>12918</v>
      </c>
      <c r="D204" t="s">
        <v>12964</v>
      </c>
      <c r="F204">
        <v>32760</v>
      </c>
      <c r="H204" s="10" t="s">
        <v>12967</v>
      </c>
      <c r="I204" s="206" t="s">
        <v>12927</v>
      </c>
      <c r="J204" s="10" t="s">
        <v>10866</v>
      </c>
      <c r="K204" s="10" t="s">
        <v>5548</v>
      </c>
      <c r="L204" s="10"/>
    </row>
    <row r="205" spans="1:12">
      <c r="A205" s="10" t="s">
        <v>13212</v>
      </c>
      <c r="B205" s="30" t="s">
        <v>13213</v>
      </c>
      <c r="C205" s="10" t="s">
        <v>8044</v>
      </c>
      <c r="F205">
        <v>40000</v>
      </c>
      <c r="H205" s="10" t="s">
        <v>13218</v>
      </c>
      <c r="I205" s="4" t="s">
        <v>13232</v>
      </c>
      <c r="J205" s="10" t="s">
        <v>13089</v>
      </c>
      <c r="K205" s="10" t="s">
        <v>2087</v>
      </c>
      <c r="L205" s="10"/>
    </row>
    <row r="206" spans="1:12">
      <c r="A206" s="10" t="s">
        <v>13225</v>
      </c>
      <c r="B206" s="30" t="s">
        <v>13224</v>
      </c>
      <c r="C206" s="10" t="s">
        <v>8615</v>
      </c>
      <c r="F206">
        <v>4300</v>
      </c>
      <c r="G206">
        <v>0.5</v>
      </c>
      <c r="H206" s="10" t="s">
        <v>13309</v>
      </c>
      <c r="I206" s="4" t="s">
        <v>13233</v>
      </c>
      <c r="J206" s="10" t="s">
        <v>10729</v>
      </c>
      <c r="K206" s="10" t="s">
        <v>3689</v>
      </c>
      <c r="L206" s="10"/>
    </row>
    <row r="207" spans="1:12">
      <c r="A207" s="10" t="s">
        <v>13225</v>
      </c>
      <c r="B207" s="30" t="s">
        <v>13226</v>
      </c>
      <c r="C207" s="10" t="s">
        <v>13227</v>
      </c>
      <c r="F207">
        <v>22500</v>
      </c>
      <c r="G207">
        <v>0.9</v>
      </c>
      <c r="H207" s="10" t="s">
        <v>13228</v>
      </c>
      <c r="I207" s="206" t="s">
        <v>13234</v>
      </c>
      <c r="J207" s="10" t="s">
        <v>10683</v>
      </c>
      <c r="K207" s="10" t="s">
        <v>2087</v>
      </c>
      <c r="L207" s="10"/>
    </row>
    <row r="208" spans="1:12">
      <c r="A208" s="10" t="s">
        <v>13225</v>
      </c>
      <c r="B208" s="30" t="s">
        <v>13229</v>
      </c>
      <c r="C208" s="10" t="s">
        <v>13230</v>
      </c>
      <c r="F208">
        <v>2625</v>
      </c>
      <c r="G208">
        <v>0.7</v>
      </c>
      <c r="H208" s="10" t="s">
        <v>13231</v>
      </c>
      <c r="I208" s="206" t="s">
        <v>13344</v>
      </c>
      <c r="J208" s="10" t="s">
        <v>10729</v>
      </c>
      <c r="K208" s="10" t="s">
        <v>3689</v>
      </c>
      <c r="L208" s="10"/>
    </row>
    <row r="209" spans="1:12">
      <c r="A209" s="10" t="s">
        <v>13225</v>
      </c>
      <c r="B209" s="30" t="s">
        <v>13236</v>
      </c>
      <c r="C209" s="10" t="s">
        <v>13237</v>
      </c>
      <c r="F209">
        <v>10800</v>
      </c>
      <c r="G209">
        <v>0.9</v>
      </c>
      <c r="H209" s="10" t="s">
        <v>13242</v>
      </c>
      <c r="I209" s="4" t="s">
        <v>13409</v>
      </c>
      <c r="J209" s="10" t="s">
        <v>1101</v>
      </c>
      <c r="K209" s="10" t="s">
        <v>1724</v>
      </c>
      <c r="L209" s="10"/>
    </row>
    <row r="210" spans="1:12">
      <c r="A210" s="10" t="s">
        <v>13238</v>
      </c>
      <c r="B210" s="30" t="s">
        <v>13239</v>
      </c>
      <c r="C210" s="10" t="s">
        <v>13240</v>
      </c>
      <c r="F210">
        <v>10800</v>
      </c>
      <c r="G210">
        <v>0.9</v>
      </c>
      <c r="H210" s="10" t="s">
        <v>13241</v>
      </c>
      <c r="I210" s="4" t="s">
        <v>13408</v>
      </c>
      <c r="J210" s="10" t="s">
        <v>1101</v>
      </c>
      <c r="K210" s="10" t="s">
        <v>1724</v>
      </c>
      <c r="L210" s="10"/>
    </row>
    <row r="211" spans="1:12">
      <c r="A211" s="10" t="s">
        <v>13238</v>
      </c>
      <c r="B211" s="10" t="s">
        <v>13268</v>
      </c>
      <c r="C211" s="10" t="s">
        <v>13267</v>
      </c>
      <c r="D211" s="10" t="s">
        <v>13290</v>
      </c>
      <c r="F211" s="10">
        <v>138608.44</v>
      </c>
      <c r="H211" s="10" t="s">
        <v>13289</v>
      </c>
      <c r="I211" s="10" t="s">
        <v>13291</v>
      </c>
      <c r="J211" s="44" t="s">
        <v>12040</v>
      </c>
      <c r="K211" s="10" t="s">
        <v>9485</v>
      </c>
      <c r="L211" s="10"/>
    </row>
    <row r="212" spans="1:12">
      <c r="A212" s="10" t="s">
        <v>13244</v>
      </c>
      <c r="B212" s="30" t="s">
        <v>13258</v>
      </c>
      <c r="C212" s="10" t="s">
        <v>13259</v>
      </c>
      <c r="F212">
        <v>10800</v>
      </c>
      <c r="H212" s="10" t="s">
        <v>13277</v>
      </c>
      <c r="I212" s="206" t="s">
        <v>13296</v>
      </c>
      <c r="J212" s="10" t="s">
        <v>11333</v>
      </c>
      <c r="K212" s="10" t="s">
        <v>3689</v>
      </c>
      <c r="L212" s="10"/>
    </row>
    <row r="213" spans="1:12">
      <c r="A213" s="10" t="s">
        <v>13244</v>
      </c>
      <c r="B213" s="30" t="s">
        <v>13187</v>
      </c>
      <c r="C213" s="10" t="s">
        <v>11283</v>
      </c>
      <c r="F213">
        <v>6000</v>
      </c>
      <c r="H213" s="10" t="s">
        <v>13188</v>
      </c>
      <c r="I213" s="10" t="s">
        <v>13204</v>
      </c>
      <c r="J213" s="10" t="s">
        <v>10866</v>
      </c>
      <c r="K213" s="10" t="s">
        <v>4917</v>
      </c>
      <c r="L213" s="10"/>
    </row>
    <row r="214" spans="1:12">
      <c r="A214" s="10" t="s">
        <v>13269</v>
      </c>
      <c r="B214" s="30" t="s">
        <v>13243</v>
      </c>
      <c r="C214" s="10" t="s">
        <v>8615</v>
      </c>
      <c r="F214">
        <v>46326.400000000001</v>
      </c>
      <c r="G214">
        <v>0.8</v>
      </c>
      <c r="H214" s="10" t="s">
        <v>13245</v>
      </c>
      <c r="I214" s="206" t="s">
        <v>13294</v>
      </c>
      <c r="J214" s="10" t="s">
        <v>10675</v>
      </c>
      <c r="K214" s="10" t="s">
        <v>3639</v>
      </c>
      <c r="L214" s="10"/>
    </row>
    <row r="215" spans="1:12">
      <c r="A215" s="10" t="s">
        <v>13269</v>
      </c>
      <c r="B215" s="30" t="s">
        <v>13260</v>
      </c>
      <c r="C215" s="10" t="s">
        <v>6375</v>
      </c>
      <c r="F215">
        <v>22302</v>
      </c>
      <c r="G215">
        <v>0.9</v>
      </c>
      <c r="H215" s="10" t="s">
        <v>13285</v>
      </c>
      <c r="I215" s="4" t="s">
        <v>13295</v>
      </c>
      <c r="J215" s="10" t="s">
        <v>11333</v>
      </c>
      <c r="K215" s="10" t="s">
        <v>3689</v>
      </c>
      <c r="L215" s="10"/>
    </row>
    <row r="216" spans="1:12">
      <c r="A216" s="10" t="s">
        <v>13269</v>
      </c>
      <c r="B216" s="30" t="s">
        <v>13261</v>
      </c>
      <c r="C216" s="10" t="s">
        <v>13262</v>
      </c>
      <c r="F216">
        <v>6000</v>
      </c>
      <c r="G216">
        <v>0.9</v>
      </c>
      <c r="H216" s="10" t="s">
        <v>13397</v>
      </c>
      <c r="I216" t="s">
        <v>13401</v>
      </c>
      <c r="J216" s="10" t="s">
        <v>11333</v>
      </c>
      <c r="K216" s="10" t="s">
        <v>3689</v>
      </c>
      <c r="L216" s="10" t="s">
        <v>13398</v>
      </c>
    </row>
    <row r="217" spans="1:12">
      <c r="A217" s="10" t="s">
        <v>13266</v>
      </c>
      <c r="B217" s="30" t="s">
        <v>13263</v>
      </c>
      <c r="C217" s="10" t="s">
        <v>13264</v>
      </c>
      <c r="F217">
        <v>40000</v>
      </c>
      <c r="H217" s="10"/>
      <c r="J217" s="10" t="s">
        <v>10779</v>
      </c>
      <c r="K217" s="10" t="s">
        <v>3689</v>
      </c>
    </row>
    <row r="218" spans="1:12">
      <c r="A218" s="10" t="s">
        <v>13266</v>
      </c>
      <c r="B218" s="30" t="s">
        <v>13265</v>
      </c>
      <c r="C218" s="10" t="s">
        <v>10118</v>
      </c>
      <c r="F218">
        <v>6000</v>
      </c>
      <c r="H218" s="10" t="s">
        <v>13627</v>
      </c>
      <c r="J218" s="10" t="s">
        <v>11333</v>
      </c>
      <c r="K218" s="10" t="s">
        <v>3689</v>
      </c>
    </row>
    <row r="219" spans="1:12">
      <c r="A219" s="10" t="s">
        <v>13275</v>
      </c>
      <c r="B219" s="30" t="s">
        <v>13271</v>
      </c>
      <c r="C219" s="10" t="s">
        <v>9472</v>
      </c>
      <c r="D219" s="10" t="s">
        <v>13272</v>
      </c>
      <c r="F219" s="10">
        <v>10440</v>
      </c>
      <c r="G219">
        <v>0.9</v>
      </c>
      <c r="H219" s="10" t="s">
        <v>13281</v>
      </c>
      <c r="J219" s="10" t="s">
        <v>11462</v>
      </c>
      <c r="K219" s="10" t="s">
        <v>9485</v>
      </c>
    </row>
    <row r="220" spans="1:12">
      <c r="A220" s="10" t="s">
        <v>13275</v>
      </c>
      <c r="B220" s="30" t="s">
        <v>12677</v>
      </c>
      <c r="C220" s="10" t="s">
        <v>9573</v>
      </c>
      <c r="E220">
        <v>7200</v>
      </c>
      <c r="F220">
        <v>3600</v>
      </c>
      <c r="G220">
        <v>0.5</v>
      </c>
      <c r="H220" s="30" t="s">
        <v>12678</v>
      </c>
      <c r="I220" s="4" t="s">
        <v>12686</v>
      </c>
      <c r="J220" s="10" t="s">
        <v>10930</v>
      </c>
      <c r="K220" s="10" t="s">
        <v>3973</v>
      </c>
    </row>
    <row r="221" spans="1:12">
      <c r="A221" s="10" t="s">
        <v>13275</v>
      </c>
      <c r="B221" s="10" t="s">
        <v>13192</v>
      </c>
      <c r="C221" s="10" t="s">
        <v>9573</v>
      </c>
      <c r="F221" s="10">
        <v>37000</v>
      </c>
      <c r="G221">
        <v>0.5</v>
      </c>
      <c r="H221" s="30" t="s">
        <v>13191</v>
      </c>
      <c r="I221" s="4" t="s">
        <v>12686</v>
      </c>
      <c r="J221" s="10" t="s">
        <v>10930</v>
      </c>
      <c r="K221" s="10" t="s">
        <v>3973</v>
      </c>
    </row>
    <row r="222" spans="1:12">
      <c r="A222" s="10" t="s">
        <v>13276</v>
      </c>
      <c r="B222" s="30" t="s">
        <v>13273</v>
      </c>
      <c r="C222" s="10" t="s">
        <v>13274</v>
      </c>
      <c r="F222">
        <v>28530</v>
      </c>
      <c r="G222">
        <v>0.9</v>
      </c>
      <c r="H222" s="10" t="s">
        <v>13353</v>
      </c>
      <c r="I222" s="4" t="s">
        <v>13364</v>
      </c>
      <c r="J222" s="10" t="s">
        <v>11462</v>
      </c>
      <c r="K222" s="10" t="s">
        <v>3689</v>
      </c>
    </row>
    <row r="223" spans="1:12">
      <c r="A223" s="10" t="s">
        <v>13298</v>
      </c>
      <c r="B223" s="30" t="s">
        <v>13278</v>
      </c>
      <c r="C223" s="10" t="s">
        <v>13279</v>
      </c>
      <c r="F223">
        <v>6000</v>
      </c>
      <c r="H223" s="10" t="s">
        <v>13280</v>
      </c>
      <c r="I223" s="4" t="s">
        <v>13297</v>
      </c>
      <c r="J223" s="10" t="s">
        <v>10683</v>
      </c>
      <c r="K223" s="10" t="s">
        <v>3973</v>
      </c>
    </row>
    <row r="224" spans="1:12">
      <c r="A224" s="10" t="s">
        <v>13298</v>
      </c>
      <c r="B224" s="30" t="s">
        <v>13253</v>
      </c>
      <c r="C224" s="10" t="s">
        <v>8197</v>
      </c>
      <c r="F224">
        <v>4640</v>
      </c>
      <c r="H224" s="10" t="s">
        <v>13257</v>
      </c>
      <c r="I224" s="206" t="s">
        <v>13270</v>
      </c>
      <c r="J224" s="10" t="s">
        <v>13254</v>
      </c>
      <c r="K224" s="10" t="s">
        <v>13255</v>
      </c>
      <c r="L224" s="10" t="s">
        <v>13256</v>
      </c>
    </row>
    <row r="225" spans="1:11">
      <c r="A225" s="10" t="s">
        <v>13298</v>
      </c>
      <c r="B225" s="30" t="s">
        <v>13213</v>
      </c>
      <c r="C225" s="10" t="s">
        <v>8044</v>
      </c>
      <c r="F225">
        <v>42232</v>
      </c>
      <c r="H225" s="10" t="s">
        <v>13306</v>
      </c>
      <c r="I225" s="4" t="s">
        <v>13308</v>
      </c>
      <c r="J225" s="10" t="s">
        <v>13304</v>
      </c>
      <c r="K225" s="10" t="s">
        <v>13305</v>
      </c>
    </row>
    <row r="226" spans="1:11">
      <c r="A226" s="10" t="s">
        <v>13298</v>
      </c>
      <c r="B226" s="30" t="s">
        <v>13299</v>
      </c>
      <c r="C226" s="10" t="s">
        <v>13300</v>
      </c>
      <c r="D226" s="10" t="s">
        <v>13301</v>
      </c>
      <c r="F226">
        <v>6000</v>
      </c>
      <c r="H226" s="10" t="s">
        <v>13427</v>
      </c>
      <c r="J226" s="10" t="s">
        <v>13302</v>
      </c>
      <c r="K226" s="10" t="s">
        <v>13303</v>
      </c>
    </row>
    <row r="227" spans="1:11">
      <c r="A227" s="10" t="s">
        <v>13316</v>
      </c>
      <c r="B227" s="30" t="s">
        <v>13313</v>
      </c>
      <c r="C227" s="10" t="s">
        <v>9513</v>
      </c>
      <c r="D227" t="s">
        <v>13172</v>
      </c>
      <c r="F227">
        <v>3000</v>
      </c>
      <c r="G227">
        <v>0.7</v>
      </c>
      <c r="H227" s="10" t="s">
        <v>13347</v>
      </c>
      <c r="I227" s="4" t="s">
        <v>13369</v>
      </c>
      <c r="J227" s="10" t="s">
        <v>12973</v>
      </c>
      <c r="K227" s="10" t="s">
        <v>2087</v>
      </c>
    </row>
    <row r="228" spans="1:11">
      <c r="A228" s="10" t="s">
        <v>13317</v>
      </c>
      <c r="B228" s="30" t="s">
        <v>13320</v>
      </c>
      <c r="C228" s="10" t="s">
        <v>13318</v>
      </c>
      <c r="D228" t="s">
        <v>13319</v>
      </c>
      <c r="F228">
        <v>25200</v>
      </c>
      <c r="G228" s="10" t="s">
        <v>11235</v>
      </c>
      <c r="H228" s="10" t="s">
        <v>13375</v>
      </c>
      <c r="I228" s="4" t="s">
        <v>13379</v>
      </c>
      <c r="J228" s="10" t="s">
        <v>11073</v>
      </c>
      <c r="K228" s="10" t="s">
        <v>2087</v>
      </c>
    </row>
    <row r="229" spans="1:11">
      <c r="A229" s="10" t="s">
        <v>13321</v>
      </c>
      <c r="B229" s="30" t="s">
        <v>13265</v>
      </c>
      <c r="C229" s="10" t="s">
        <v>10118</v>
      </c>
      <c r="F229">
        <v>6500</v>
      </c>
      <c r="H229" s="10" t="s">
        <v>13627</v>
      </c>
      <c r="I229" s="4" t="s">
        <v>13368</v>
      </c>
      <c r="J229" s="10" t="s">
        <v>1101</v>
      </c>
      <c r="K229" s="10" t="s">
        <v>1724</v>
      </c>
    </row>
    <row r="230" spans="1:11">
      <c r="A230" s="10" t="s">
        <v>13321</v>
      </c>
      <c r="B230" s="30" t="s">
        <v>13322</v>
      </c>
      <c r="C230" s="10" t="s">
        <v>9527</v>
      </c>
      <c r="F230">
        <v>4800</v>
      </c>
      <c r="G230">
        <v>0.8</v>
      </c>
      <c r="H230" s="10" t="s">
        <v>13349</v>
      </c>
      <c r="I230" s="4" t="s">
        <v>13367</v>
      </c>
      <c r="J230" s="10" t="s">
        <v>10683</v>
      </c>
      <c r="K230" s="10" t="s">
        <v>1724</v>
      </c>
    </row>
    <row r="231" spans="1:11">
      <c r="A231" s="10" t="s">
        <v>13324</v>
      </c>
      <c r="B231" s="30" t="s">
        <v>13323</v>
      </c>
      <c r="C231" s="10" t="s">
        <v>856</v>
      </c>
      <c r="F231">
        <v>875</v>
      </c>
      <c r="G231">
        <v>0.7</v>
      </c>
      <c r="H231" s="10" t="s">
        <v>13350</v>
      </c>
      <c r="I231" s="4" t="s">
        <v>13366</v>
      </c>
      <c r="J231" s="10" t="s">
        <v>1101</v>
      </c>
      <c r="K231" s="10" t="s">
        <v>1724</v>
      </c>
    </row>
    <row r="232" spans="1:11">
      <c r="A232" s="10" t="s">
        <v>13327</v>
      </c>
      <c r="B232" s="10" t="s">
        <v>13325</v>
      </c>
      <c r="C232" s="10" t="s">
        <v>8786</v>
      </c>
      <c r="F232">
        <v>16200</v>
      </c>
      <c r="G232">
        <v>0.9</v>
      </c>
      <c r="H232" s="10" t="s">
        <v>13617</v>
      </c>
      <c r="I232" s="4" t="s">
        <v>13365</v>
      </c>
      <c r="J232" s="10" t="s">
        <v>10683</v>
      </c>
      <c r="K232" s="10" t="s">
        <v>2087</v>
      </c>
    </row>
    <row r="233" spans="1:11">
      <c r="A233" s="10" t="s">
        <v>13327</v>
      </c>
      <c r="B233" s="30" t="s">
        <v>13326</v>
      </c>
      <c r="C233" s="10" t="s">
        <v>9898</v>
      </c>
      <c r="F233">
        <v>3000</v>
      </c>
      <c r="G233">
        <v>0.8</v>
      </c>
      <c r="H233" s="10" t="s">
        <v>13351</v>
      </c>
      <c r="I233" s="4" t="s">
        <v>13377</v>
      </c>
      <c r="J233" s="10" t="s">
        <v>1101</v>
      </c>
      <c r="K233" s="10" t="s">
        <v>1724</v>
      </c>
    </row>
    <row r="234" spans="1:11">
      <c r="A234" s="10" t="s">
        <v>13327</v>
      </c>
      <c r="B234" s="30" t="s">
        <v>13328</v>
      </c>
      <c r="C234" s="10" t="s">
        <v>7472</v>
      </c>
      <c r="F234">
        <v>12000</v>
      </c>
      <c r="H234" s="10" t="s">
        <v>13625</v>
      </c>
      <c r="I234" s="4" t="s">
        <v>13402</v>
      </c>
      <c r="J234" s="10" t="s">
        <v>10683</v>
      </c>
      <c r="K234" s="10" t="s">
        <v>2087</v>
      </c>
    </row>
    <row r="235" spans="1:11">
      <c r="A235" s="10" t="s">
        <v>13371</v>
      </c>
      <c r="B235" s="30" t="s">
        <v>13348</v>
      </c>
      <c r="C235" s="10" t="s">
        <v>9527</v>
      </c>
      <c r="F235">
        <v>14400</v>
      </c>
      <c r="G235">
        <v>0.8</v>
      </c>
      <c r="H235" s="10" t="s">
        <v>13626</v>
      </c>
      <c r="I235" s="4" t="s">
        <v>13367</v>
      </c>
      <c r="J235" s="10" t="s">
        <v>10683</v>
      </c>
      <c r="K235" s="10" t="s">
        <v>10378</v>
      </c>
    </row>
    <row r="236" spans="1:11">
      <c r="A236" s="10" t="s">
        <v>13371</v>
      </c>
      <c r="B236" s="30" t="s">
        <v>13208</v>
      </c>
      <c r="C236" s="10" t="s">
        <v>13370</v>
      </c>
      <c r="F236">
        <v>13463.2</v>
      </c>
      <c r="H236" s="10" t="s">
        <v>13622</v>
      </c>
      <c r="I236" s="4" t="s">
        <v>13378</v>
      </c>
      <c r="J236" s="10" t="s">
        <v>10675</v>
      </c>
      <c r="K236" s="10" t="s">
        <v>3639</v>
      </c>
    </row>
    <row r="237" spans="1:11">
      <c r="A237" s="10" t="s">
        <v>13371</v>
      </c>
      <c r="B237" s="30" t="s">
        <v>13372</v>
      </c>
      <c r="C237" s="10" t="s">
        <v>13207</v>
      </c>
      <c r="F237">
        <v>49642.2</v>
      </c>
      <c r="G237">
        <v>0.9</v>
      </c>
      <c r="H237" s="10" t="s">
        <v>13374</v>
      </c>
      <c r="I237" s="4" t="s">
        <v>13406</v>
      </c>
      <c r="J237" s="10" t="s">
        <v>10675</v>
      </c>
      <c r="K237" s="10" t="s">
        <v>3639</v>
      </c>
    </row>
    <row r="238" spans="1:11">
      <c r="A238" s="10" t="s">
        <v>13371</v>
      </c>
      <c r="B238" s="30" t="s">
        <v>13385</v>
      </c>
      <c r="C238" s="10" t="s">
        <v>13386</v>
      </c>
      <c r="F238">
        <v>16000</v>
      </c>
      <c r="H238" s="10" t="s">
        <v>13479</v>
      </c>
      <c r="I238" s="206" t="s">
        <v>13489</v>
      </c>
      <c r="J238" s="10" t="s">
        <v>10729</v>
      </c>
      <c r="K238" s="10" t="s">
        <v>3973</v>
      </c>
    </row>
    <row r="239" spans="1:11">
      <c r="A239" s="10" t="s">
        <v>13371</v>
      </c>
      <c r="B239" s="30" t="s">
        <v>13384</v>
      </c>
      <c r="C239" s="10" t="s">
        <v>10725</v>
      </c>
      <c r="F239">
        <v>6000</v>
      </c>
      <c r="H239" s="10" t="s">
        <v>13405</v>
      </c>
      <c r="I239" s="4" t="s">
        <v>13407</v>
      </c>
      <c r="J239" s="10" t="s">
        <v>10729</v>
      </c>
      <c r="K239" s="10" t="s">
        <v>3973</v>
      </c>
    </row>
    <row r="240" spans="1:11">
      <c r="A240" s="10" t="s">
        <v>13391</v>
      </c>
      <c r="B240" s="30" t="s">
        <v>13387</v>
      </c>
      <c r="C240" s="10" t="s">
        <v>13388</v>
      </c>
      <c r="F240">
        <v>12600</v>
      </c>
      <c r="H240" s="10" t="s">
        <v>13400</v>
      </c>
      <c r="I240" s="4" t="s">
        <v>13403</v>
      </c>
      <c r="J240" s="10" t="s">
        <v>13389</v>
      </c>
      <c r="K240" s="10" t="s">
        <v>13390</v>
      </c>
    </row>
    <row r="241" spans="1:12">
      <c r="A241" s="10" t="s">
        <v>13381</v>
      </c>
      <c r="B241" s="30" t="s">
        <v>13380</v>
      </c>
      <c r="C241" s="10" t="s">
        <v>4609</v>
      </c>
      <c r="F241">
        <v>28800</v>
      </c>
      <c r="G241">
        <v>0.9</v>
      </c>
      <c r="H241" s="10" t="s">
        <v>13382</v>
      </c>
      <c r="I241" s="4" t="s">
        <v>13416</v>
      </c>
      <c r="J241" s="10" t="s">
        <v>1101</v>
      </c>
      <c r="K241" s="10" t="s">
        <v>1724</v>
      </c>
    </row>
    <row r="242" spans="1:12">
      <c r="A242" s="10" t="s">
        <v>13381</v>
      </c>
      <c r="B242" s="30" t="s">
        <v>13392</v>
      </c>
      <c r="C242" s="10" t="s">
        <v>10384</v>
      </c>
      <c r="F242">
        <v>12000</v>
      </c>
      <c r="H242" s="10" t="s">
        <v>13621</v>
      </c>
      <c r="I242" s="4" t="s">
        <v>13417</v>
      </c>
      <c r="J242" s="10" t="s">
        <v>10729</v>
      </c>
      <c r="K242" s="10" t="s">
        <v>3973</v>
      </c>
    </row>
    <row r="243" spans="1:12">
      <c r="A243" s="10" t="s">
        <v>13381</v>
      </c>
      <c r="B243" s="30" t="s">
        <v>13393</v>
      </c>
      <c r="C243" s="10" t="s">
        <v>8681</v>
      </c>
      <c r="E243">
        <v>64000</v>
      </c>
      <c r="F243" s="990">
        <v>73840</v>
      </c>
      <c r="G243" s="10" t="s">
        <v>11557</v>
      </c>
      <c r="H243" s="989" t="s">
        <v>13399</v>
      </c>
      <c r="I243" s="989" t="s">
        <v>13404</v>
      </c>
      <c r="J243" s="10" t="s">
        <v>11099</v>
      </c>
      <c r="K243" s="10" t="s">
        <v>4334</v>
      </c>
    </row>
    <row r="244" spans="1:12">
      <c r="A244" s="10" t="s">
        <v>13381</v>
      </c>
      <c r="B244" s="30" t="s">
        <v>13179</v>
      </c>
      <c r="C244" s="959" t="s">
        <v>8681</v>
      </c>
      <c r="D244" s="959"/>
      <c r="F244" s="990"/>
      <c r="G244">
        <v>0.8</v>
      </c>
      <c r="H244" s="990"/>
      <c r="I244" s="990"/>
      <c r="J244" s="10" t="s">
        <v>13394</v>
      </c>
      <c r="K244" s="10" t="s">
        <v>4334</v>
      </c>
    </row>
    <row r="245" spans="1:12">
      <c r="A245" s="10" t="s">
        <v>13396</v>
      </c>
      <c r="B245" s="30" t="s">
        <v>13261</v>
      </c>
      <c r="C245" s="10" t="s">
        <v>13262</v>
      </c>
      <c r="F245">
        <v>5250</v>
      </c>
      <c r="G245">
        <v>0.9</v>
      </c>
      <c r="H245" s="10" t="s">
        <v>13397</v>
      </c>
      <c r="I245" t="s">
        <v>13401</v>
      </c>
      <c r="J245" s="10" t="s">
        <v>10729</v>
      </c>
      <c r="K245" s="10" t="s">
        <v>3689</v>
      </c>
    </row>
    <row r="246" spans="1:12">
      <c r="A246" s="10" t="s">
        <v>13410</v>
      </c>
      <c r="B246" s="30" t="s">
        <v>12972</v>
      </c>
      <c r="C246" s="10" t="s">
        <v>557</v>
      </c>
      <c r="F246" s="10">
        <v>7070</v>
      </c>
      <c r="G246">
        <v>0.7</v>
      </c>
      <c r="H246" s="10" t="s">
        <v>12974</v>
      </c>
      <c r="I246" s="4" t="s">
        <v>12990</v>
      </c>
      <c r="J246" s="10" t="s">
        <v>12973</v>
      </c>
      <c r="K246" s="10" t="s">
        <v>1724</v>
      </c>
      <c r="L246" s="10" t="s">
        <v>12985</v>
      </c>
    </row>
    <row r="247" spans="1:12">
      <c r="A247" s="10" t="s">
        <v>13410</v>
      </c>
      <c r="B247" s="30" t="s">
        <v>12975</v>
      </c>
      <c r="C247" s="10" t="s">
        <v>557</v>
      </c>
      <c r="F247">
        <v>11095</v>
      </c>
      <c r="H247" s="10" t="s">
        <v>12976</v>
      </c>
      <c r="I247" s="4" t="s">
        <v>12997</v>
      </c>
      <c r="J247" s="10" t="s">
        <v>12973</v>
      </c>
      <c r="K247" s="10" t="s">
        <v>1724</v>
      </c>
      <c r="L247" s="10" t="s">
        <v>12773</v>
      </c>
    </row>
    <row r="248" spans="1:12">
      <c r="A248" s="10" t="s">
        <v>13620</v>
      </c>
      <c r="B248" s="30" t="s">
        <v>12977</v>
      </c>
      <c r="C248" s="10" t="s">
        <v>557</v>
      </c>
      <c r="F248">
        <v>50000</v>
      </c>
      <c r="H248" s="10" t="s">
        <v>12978</v>
      </c>
      <c r="I248" s="989" t="s">
        <v>12991</v>
      </c>
      <c r="J248" s="10" t="s">
        <v>12973</v>
      </c>
      <c r="K248" s="10" t="s">
        <v>1724</v>
      </c>
      <c r="L248" s="989" t="s">
        <v>12746</v>
      </c>
    </row>
    <row r="249" spans="1:12">
      <c r="A249" s="10" t="s">
        <v>13410</v>
      </c>
      <c r="B249" s="30" t="s">
        <v>12979</v>
      </c>
      <c r="C249" s="10" t="s">
        <v>557</v>
      </c>
      <c r="F249">
        <v>43000</v>
      </c>
      <c r="H249" s="10" t="s">
        <v>12980</v>
      </c>
      <c r="I249" s="990"/>
      <c r="J249" s="10" t="s">
        <v>12973</v>
      </c>
      <c r="K249" s="10" t="s">
        <v>1724</v>
      </c>
      <c r="L249" s="989"/>
    </row>
    <row r="250" spans="1:12">
      <c r="A250" s="10" t="s">
        <v>13410</v>
      </c>
      <c r="B250" s="30" t="s">
        <v>12986</v>
      </c>
      <c r="C250" s="10" t="s">
        <v>557</v>
      </c>
      <c r="F250">
        <v>9000</v>
      </c>
      <c r="H250" s="10" t="s">
        <v>12982</v>
      </c>
      <c r="I250" s="990"/>
      <c r="J250" s="10" t="s">
        <v>12973</v>
      </c>
      <c r="K250" s="10" t="s">
        <v>1724</v>
      </c>
      <c r="L250" s="989"/>
    </row>
    <row r="251" spans="1:12">
      <c r="A251" s="10" t="s">
        <v>13410</v>
      </c>
      <c r="B251" s="30" t="s">
        <v>12981</v>
      </c>
      <c r="C251" s="10" t="s">
        <v>557</v>
      </c>
      <c r="F251">
        <v>25000</v>
      </c>
      <c r="H251" s="10" t="s">
        <v>12984</v>
      </c>
      <c r="I251" s="990"/>
      <c r="J251" s="10" t="s">
        <v>12973</v>
      </c>
      <c r="K251" s="10" t="s">
        <v>1724</v>
      </c>
      <c r="L251" s="989"/>
    </row>
    <row r="252" spans="1:12">
      <c r="A252" s="10" t="s">
        <v>13620</v>
      </c>
      <c r="B252" s="30" t="s">
        <v>12983</v>
      </c>
      <c r="C252" s="10" t="s">
        <v>557</v>
      </c>
      <c r="F252">
        <v>28000</v>
      </c>
      <c r="H252" s="10" t="s">
        <v>12987</v>
      </c>
      <c r="I252" s="990"/>
      <c r="J252" s="10" t="s">
        <v>12973</v>
      </c>
      <c r="K252" s="10" t="s">
        <v>1724</v>
      </c>
      <c r="L252" s="989"/>
    </row>
    <row r="253" spans="1:12">
      <c r="A253" s="10" t="s">
        <v>13419</v>
      </c>
      <c r="B253" s="30" t="s">
        <v>11994</v>
      </c>
      <c r="C253" t="s">
        <v>11995</v>
      </c>
      <c r="F253">
        <v>500</v>
      </c>
      <c r="H253" s="10" t="s">
        <v>13478</v>
      </c>
      <c r="I253" s="4" t="s">
        <v>13493</v>
      </c>
      <c r="J253" t="s">
        <v>11228</v>
      </c>
      <c r="K253" t="s">
        <v>11997</v>
      </c>
      <c r="L253" s="961" t="s">
        <v>13418</v>
      </c>
    </row>
    <row r="254" spans="1:12">
      <c r="A254" s="10" t="s">
        <v>13419</v>
      </c>
      <c r="B254" s="10" t="s">
        <v>13420</v>
      </c>
      <c r="C254" s="10" t="s">
        <v>11896</v>
      </c>
      <c r="F254">
        <v>900</v>
      </c>
      <c r="H254" s="10" t="s">
        <v>13429</v>
      </c>
      <c r="I254" s="4" t="s">
        <v>13431</v>
      </c>
      <c r="J254" s="10" t="s">
        <v>10729</v>
      </c>
      <c r="K254" s="10" t="s">
        <v>2181</v>
      </c>
      <c r="L254" s="960"/>
    </row>
    <row r="255" spans="1:12">
      <c r="A255" s="10" t="s">
        <v>13419</v>
      </c>
      <c r="B255" s="30" t="s">
        <v>13426</v>
      </c>
      <c r="C255" s="10" t="s">
        <v>6200</v>
      </c>
      <c r="F255">
        <v>9800</v>
      </c>
      <c r="H255" s="10" t="s">
        <v>13428</v>
      </c>
      <c r="I255" s="4" t="s">
        <v>13430</v>
      </c>
      <c r="J255" s="10" t="s">
        <v>10729</v>
      </c>
      <c r="K255" s="10" t="s">
        <v>3639</v>
      </c>
      <c r="L255" s="961"/>
    </row>
    <row r="256" spans="1:12">
      <c r="A256" s="10" t="s">
        <v>13422</v>
      </c>
      <c r="B256" s="30" t="s">
        <v>13424</v>
      </c>
      <c r="C256" t="s">
        <v>10617</v>
      </c>
      <c r="F256">
        <v>10566.4</v>
      </c>
      <c r="H256" s="10" t="s">
        <v>13434</v>
      </c>
      <c r="I256" s="4" t="s">
        <v>13448</v>
      </c>
      <c r="J256" s="10" t="s">
        <v>13425</v>
      </c>
      <c r="K256" s="10" t="s">
        <v>3639</v>
      </c>
      <c r="L256" s="960"/>
    </row>
    <row r="257" spans="1:12">
      <c r="A257" s="10" t="s">
        <v>13423</v>
      </c>
      <c r="B257" s="30" t="s">
        <v>13421</v>
      </c>
      <c r="C257" t="s">
        <v>11458</v>
      </c>
      <c r="D257" s="10" t="s">
        <v>12780</v>
      </c>
      <c r="F257">
        <v>4000</v>
      </c>
      <c r="H257" s="10" t="s">
        <v>13427</v>
      </c>
      <c r="I257" s="4" t="s">
        <v>13487</v>
      </c>
      <c r="J257" s="10" t="s">
        <v>10729</v>
      </c>
      <c r="K257" s="10" t="s">
        <v>3639</v>
      </c>
      <c r="L257" s="960"/>
    </row>
    <row r="258" spans="1:12">
      <c r="A258" s="10" t="s">
        <v>13438</v>
      </c>
      <c r="B258" s="30" t="s">
        <v>13436</v>
      </c>
      <c r="C258" s="10" t="s">
        <v>13437</v>
      </c>
      <c r="F258">
        <v>11550</v>
      </c>
      <c r="G258">
        <v>0.7</v>
      </c>
      <c r="H258" s="10" t="s">
        <v>13623</v>
      </c>
      <c r="I258" s="4" t="s">
        <v>13503</v>
      </c>
      <c r="J258" s="10" t="s">
        <v>1101</v>
      </c>
      <c r="K258" s="10" t="s">
        <v>1724</v>
      </c>
    </row>
    <row r="259" spans="1:12">
      <c r="A259" s="10" t="s">
        <v>13441</v>
      </c>
      <c r="B259" s="30" t="s">
        <v>13439</v>
      </c>
      <c r="C259" s="10" t="s">
        <v>9525</v>
      </c>
      <c r="D259" t="s">
        <v>13440</v>
      </c>
      <c r="F259">
        <v>30000</v>
      </c>
      <c r="H259" s="10" t="s">
        <v>13497</v>
      </c>
      <c r="I259" s="4" t="s">
        <v>13504</v>
      </c>
      <c r="J259" s="10" t="s">
        <v>10779</v>
      </c>
      <c r="K259" s="10" t="s">
        <v>2087</v>
      </c>
      <c r="L259" s="960"/>
    </row>
    <row r="260" spans="1:12">
      <c r="A260" s="10" t="s">
        <v>13441</v>
      </c>
      <c r="B260" s="30" t="s">
        <v>13442</v>
      </c>
      <c r="C260" s="10" t="s">
        <v>11250</v>
      </c>
      <c r="D260" s="10" t="s">
        <v>13515</v>
      </c>
      <c r="F260">
        <v>9000</v>
      </c>
      <c r="G260">
        <v>0.9</v>
      </c>
      <c r="H260" s="10" t="s">
        <v>13516</v>
      </c>
      <c r="I260" s="206" t="s">
        <v>13520</v>
      </c>
      <c r="J260" s="10" t="s">
        <v>1101</v>
      </c>
      <c r="K260" s="10" t="s">
        <v>2087</v>
      </c>
      <c r="L260" s="960"/>
    </row>
    <row r="261" spans="1:12">
      <c r="A261" s="10" t="s">
        <v>13450</v>
      </c>
      <c r="B261" s="30" t="s">
        <v>13449</v>
      </c>
      <c r="C261" s="30" t="s">
        <v>856</v>
      </c>
      <c r="D261" s="15"/>
      <c r="E261" s="15"/>
      <c r="F261" s="15">
        <v>76726.399999999994</v>
      </c>
      <c r="G261" s="15">
        <v>0.8</v>
      </c>
      <c r="H261" s="10" t="s">
        <v>13476</v>
      </c>
      <c r="I261" s="4" t="s">
        <v>13488</v>
      </c>
      <c r="J261" s="30" t="s">
        <v>11432</v>
      </c>
      <c r="K261" s="30" t="s">
        <v>10503</v>
      </c>
    </row>
    <row r="262" spans="1:12">
      <c r="A262" s="10" t="s">
        <v>13450</v>
      </c>
      <c r="B262" s="30" t="s">
        <v>13453</v>
      </c>
      <c r="C262" s="10" t="s">
        <v>9472</v>
      </c>
      <c r="F262">
        <v>9900</v>
      </c>
      <c r="G262">
        <v>0.9</v>
      </c>
      <c r="H262" s="10" t="s">
        <v>13499</v>
      </c>
      <c r="I262" s="206" t="s">
        <v>13507</v>
      </c>
      <c r="J262" t="s">
        <v>1101</v>
      </c>
      <c r="K262" t="s">
        <v>12030</v>
      </c>
    </row>
    <row r="263" spans="1:12">
      <c r="A263" s="10" t="s">
        <v>13452</v>
      </c>
      <c r="B263" s="30" t="s">
        <v>13451</v>
      </c>
      <c r="C263" t="s">
        <v>4609</v>
      </c>
      <c r="F263">
        <v>2520</v>
      </c>
      <c r="H263" s="10" t="s">
        <v>13475</v>
      </c>
      <c r="I263" s="206" t="s">
        <v>13524</v>
      </c>
      <c r="J263" s="10" t="s">
        <v>10866</v>
      </c>
      <c r="K263" s="10" t="s">
        <v>10503</v>
      </c>
    </row>
    <row r="264" spans="1:12">
      <c r="A264" s="10" t="s">
        <v>13452</v>
      </c>
      <c r="B264" s="30" t="s">
        <v>13454</v>
      </c>
      <c r="C264" t="s">
        <v>13455</v>
      </c>
      <c r="D264" s="989" t="s">
        <v>13458</v>
      </c>
      <c r="F264" s="990">
        <v>10800</v>
      </c>
      <c r="G264" s="990">
        <v>0.9</v>
      </c>
      <c r="H264" s="989" t="s">
        <v>13498</v>
      </c>
      <c r="I264" s="997" t="s">
        <v>13509</v>
      </c>
      <c r="J264" s="10" t="s">
        <v>1101</v>
      </c>
      <c r="K264" s="10" t="s">
        <v>3681</v>
      </c>
    </row>
    <row r="265" spans="1:12">
      <c r="A265" s="10" t="s">
        <v>13452</v>
      </c>
      <c r="B265" s="30" t="s">
        <v>13456</v>
      </c>
      <c r="C265" t="s">
        <v>13457</v>
      </c>
      <c r="D265" s="990"/>
      <c r="F265" s="990"/>
      <c r="G265" s="990"/>
      <c r="H265" s="989"/>
      <c r="I265" s="990"/>
      <c r="J265" s="10" t="s">
        <v>1101</v>
      </c>
      <c r="K265" s="10" t="s">
        <v>3681</v>
      </c>
    </row>
    <row r="266" spans="1:12">
      <c r="A266" s="10" t="s">
        <v>13452</v>
      </c>
      <c r="B266" s="10" t="s">
        <v>13461</v>
      </c>
      <c r="C266" s="10" t="s">
        <v>6375</v>
      </c>
      <c r="D266" s="10" t="s">
        <v>10381</v>
      </c>
      <c r="F266">
        <v>5060</v>
      </c>
      <c r="H266" s="10" t="s">
        <v>13501</v>
      </c>
      <c r="I266" s="4" t="s">
        <v>13505</v>
      </c>
      <c r="J266" s="10" t="s">
        <v>13459</v>
      </c>
      <c r="K266" s="10" t="s">
        <v>13460</v>
      </c>
    </row>
    <row r="267" spans="1:12">
      <c r="A267" s="10" t="s">
        <v>13466</v>
      </c>
      <c r="B267" s="30" t="s">
        <v>13462</v>
      </c>
      <c r="C267" s="10" t="s">
        <v>8044</v>
      </c>
      <c r="F267">
        <v>4060</v>
      </c>
      <c r="H267" s="10" t="s">
        <v>13477</v>
      </c>
      <c r="I267" s="4" t="s">
        <v>13534</v>
      </c>
      <c r="J267" s="10" t="s">
        <v>13463</v>
      </c>
      <c r="K267" s="10" t="s">
        <v>3681</v>
      </c>
    </row>
    <row r="268" spans="1:12">
      <c r="A268" s="10" t="s">
        <v>13466</v>
      </c>
      <c r="B268" s="30" t="s">
        <v>13464</v>
      </c>
      <c r="C268" s="10" t="s">
        <v>13465</v>
      </c>
      <c r="F268">
        <v>6000</v>
      </c>
      <c r="H268" s="10" t="s">
        <v>13530</v>
      </c>
      <c r="I268" s="4" t="s">
        <v>13535</v>
      </c>
      <c r="J268" s="10" t="s">
        <v>1101</v>
      </c>
      <c r="K268" s="10" t="s">
        <v>3681</v>
      </c>
    </row>
    <row r="269" spans="1:12">
      <c r="A269" s="10" t="s">
        <v>13466</v>
      </c>
      <c r="B269" s="30" t="s">
        <v>13467</v>
      </c>
      <c r="C269" s="10" t="s">
        <v>8635</v>
      </c>
      <c r="F269">
        <v>40160</v>
      </c>
      <c r="G269">
        <v>0.8</v>
      </c>
      <c r="H269" s="10" t="s">
        <v>13500</v>
      </c>
      <c r="I269" s="206" t="s">
        <v>13506</v>
      </c>
      <c r="J269" s="10" t="s">
        <v>1101</v>
      </c>
      <c r="K269" s="10" t="s">
        <v>8180</v>
      </c>
    </row>
    <row r="270" spans="1:12">
      <c r="A270" s="10" t="s">
        <v>13470</v>
      </c>
      <c r="B270" s="30" t="s">
        <v>13468</v>
      </c>
      <c r="C270" s="10" t="s">
        <v>13469</v>
      </c>
      <c r="F270">
        <v>6000</v>
      </c>
      <c r="H270" s="10" t="s">
        <v>13510</v>
      </c>
      <c r="I270" s="206" t="s">
        <v>13526</v>
      </c>
      <c r="J270" s="10" t="s">
        <v>1101</v>
      </c>
      <c r="K270" s="10" t="s">
        <v>3681</v>
      </c>
    </row>
    <row r="271" spans="1:12">
      <c r="A271" s="10" t="s">
        <v>13471</v>
      </c>
      <c r="B271" s="30" t="s">
        <v>13412</v>
      </c>
      <c r="C271" s="30" t="s">
        <v>8721</v>
      </c>
      <c r="D271" s="15"/>
      <c r="E271" s="15">
        <v>19200</v>
      </c>
      <c r="F271" s="15">
        <v>13440</v>
      </c>
      <c r="G271" s="15">
        <v>0.7</v>
      </c>
      <c r="H271" s="30" t="s">
        <v>13413</v>
      </c>
      <c r="I271" s="4" t="s">
        <v>13415</v>
      </c>
      <c r="J271" s="30" t="s">
        <v>12973</v>
      </c>
      <c r="K271" s="30" t="s">
        <v>2087</v>
      </c>
    </row>
    <row r="272" spans="1:12">
      <c r="A272" s="10" t="s">
        <v>13512</v>
      </c>
      <c r="B272" s="30" t="s">
        <v>13511</v>
      </c>
      <c r="C272" s="10" t="s">
        <v>8260</v>
      </c>
      <c r="F272">
        <v>37447.199999999997</v>
      </c>
      <c r="H272" s="10" t="s">
        <v>13529</v>
      </c>
      <c r="I272" s="4" t="s">
        <v>13537</v>
      </c>
      <c r="J272" s="10" t="s">
        <v>10739</v>
      </c>
      <c r="K272" s="10" t="s">
        <v>3639</v>
      </c>
    </row>
    <row r="273" spans="1:12">
      <c r="A273" s="10" t="s">
        <v>13484</v>
      </c>
      <c r="B273" s="30" t="s">
        <v>13485</v>
      </c>
      <c r="C273" t="s">
        <v>10384</v>
      </c>
      <c r="F273">
        <v>12000</v>
      </c>
      <c r="H273" s="10" t="s">
        <v>13486</v>
      </c>
      <c r="I273" s="4" t="s">
        <v>13492</v>
      </c>
      <c r="J273" s="10" t="s">
        <v>10729</v>
      </c>
      <c r="K273" s="10" t="s">
        <v>10124</v>
      </c>
    </row>
    <row r="274" spans="1:12">
      <c r="A274" s="10" t="s">
        <v>13496</v>
      </c>
      <c r="B274" s="30" t="s">
        <v>13494</v>
      </c>
      <c r="C274" s="10" t="s">
        <v>10439</v>
      </c>
      <c r="D274" s="10" t="s">
        <v>13495</v>
      </c>
      <c r="F274">
        <v>16200</v>
      </c>
      <c r="G274">
        <v>0.9</v>
      </c>
      <c r="H274" s="10" t="s">
        <v>13582</v>
      </c>
      <c r="I274" s="206" t="s">
        <v>13588</v>
      </c>
      <c r="J274" s="10" t="s">
        <v>1101</v>
      </c>
      <c r="K274" s="10" t="s">
        <v>1724</v>
      </c>
    </row>
    <row r="275" spans="1:12">
      <c r="A275" s="10" t="s">
        <v>13496</v>
      </c>
      <c r="B275" s="10" t="s">
        <v>13514</v>
      </c>
      <c r="C275" s="10" t="s">
        <v>13513</v>
      </c>
      <c r="F275">
        <v>1080</v>
      </c>
      <c r="G275">
        <v>0.9</v>
      </c>
      <c r="H275" s="10" t="s">
        <v>13528</v>
      </c>
      <c r="I275" s="4" t="s">
        <v>13536</v>
      </c>
      <c r="J275" s="10" t="s">
        <v>11897</v>
      </c>
      <c r="K275" s="10" t="s">
        <v>3700</v>
      </c>
    </row>
    <row r="276" spans="1:12">
      <c r="A276" s="10" t="s">
        <v>13521</v>
      </c>
      <c r="B276" s="30" t="s">
        <v>13517</v>
      </c>
      <c r="C276" t="s">
        <v>11250</v>
      </c>
      <c r="D276" s="10" t="s">
        <v>13518</v>
      </c>
      <c r="F276">
        <v>16200</v>
      </c>
      <c r="H276" s="10" t="s">
        <v>13519</v>
      </c>
      <c r="I276" s="206" t="s">
        <v>13520</v>
      </c>
      <c r="J276" s="10" t="s">
        <v>1101</v>
      </c>
      <c r="K276" s="10" t="s">
        <v>2087</v>
      </c>
    </row>
    <row r="277" spans="1:12">
      <c r="A277" s="10" t="s">
        <v>13521</v>
      </c>
      <c r="B277" s="30" t="s">
        <v>13523</v>
      </c>
      <c r="C277" s="10" t="s">
        <v>4609</v>
      </c>
      <c r="F277">
        <v>11900</v>
      </c>
      <c r="G277">
        <v>0.7</v>
      </c>
      <c r="H277" s="10" t="s">
        <v>13527</v>
      </c>
      <c r="I277" s="4" t="s">
        <v>13538</v>
      </c>
      <c r="J277" s="10" t="s">
        <v>10729</v>
      </c>
      <c r="K277" s="10" t="s">
        <v>1724</v>
      </c>
    </row>
    <row r="278" spans="1:12">
      <c r="A278" s="10" t="s">
        <v>13533</v>
      </c>
      <c r="B278" s="30" t="s">
        <v>13531</v>
      </c>
      <c r="C278" s="10" t="s">
        <v>11458</v>
      </c>
      <c r="D278" s="10" t="s">
        <v>13545</v>
      </c>
      <c r="E278">
        <v>6980</v>
      </c>
      <c r="F278">
        <v>6631</v>
      </c>
      <c r="G278" s="10" t="s">
        <v>13532</v>
      </c>
      <c r="H278" s="10" t="s">
        <v>13572</v>
      </c>
      <c r="I278" s="4" t="s">
        <v>13577</v>
      </c>
      <c r="J278" s="10" t="s">
        <v>12440</v>
      </c>
      <c r="K278" s="10" t="s">
        <v>3639</v>
      </c>
    </row>
    <row r="279" spans="1:12">
      <c r="A279" s="10" t="s">
        <v>13549</v>
      </c>
      <c r="B279" s="30" t="s">
        <v>13546</v>
      </c>
      <c r="C279" s="10" t="s">
        <v>13547</v>
      </c>
      <c r="F279">
        <v>8235</v>
      </c>
      <c r="G279">
        <v>0.9</v>
      </c>
      <c r="H279" s="10" t="s">
        <v>13601</v>
      </c>
      <c r="J279" s="10" t="s">
        <v>12754</v>
      </c>
      <c r="K279" s="10" t="s">
        <v>4496</v>
      </c>
    </row>
    <row r="280" spans="1:12">
      <c r="A280" s="10" t="s">
        <v>13549</v>
      </c>
      <c r="B280" s="30" t="s">
        <v>13548</v>
      </c>
      <c r="C280" t="s">
        <v>12790</v>
      </c>
      <c r="F280">
        <v>6200</v>
      </c>
      <c r="H280" s="10" t="s">
        <v>13571</v>
      </c>
      <c r="I280" s="4" t="s">
        <v>13576</v>
      </c>
      <c r="J280" s="10" t="s">
        <v>12465</v>
      </c>
      <c r="K280" s="10" t="s">
        <v>4496</v>
      </c>
    </row>
    <row r="281" spans="1:12">
      <c r="A281" s="10" t="s">
        <v>13549</v>
      </c>
      <c r="B281" s="30" t="s">
        <v>13550</v>
      </c>
      <c r="C281" s="10" t="s">
        <v>856</v>
      </c>
      <c r="F281">
        <v>14400</v>
      </c>
      <c r="H281" s="10" t="s">
        <v>13570</v>
      </c>
      <c r="I281" s="4" t="s">
        <v>13575</v>
      </c>
      <c r="J281" s="10" t="s">
        <v>12754</v>
      </c>
      <c r="K281" s="10" t="s">
        <v>10124</v>
      </c>
    </row>
    <row r="282" spans="1:12">
      <c r="A282" s="10" t="s">
        <v>13549</v>
      </c>
      <c r="B282" s="30" t="s">
        <v>13551</v>
      </c>
      <c r="C282" s="10" t="s">
        <v>13552</v>
      </c>
      <c r="F282">
        <v>10800</v>
      </c>
      <c r="H282" s="10" t="s">
        <v>13659</v>
      </c>
      <c r="I282" s="4" t="s">
        <v>13661</v>
      </c>
      <c r="J282" s="10" t="s">
        <v>12754</v>
      </c>
      <c r="K282" s="10" t="s">
        <v>10124</v>
      </c>
    </row>
    <row r="283" spans="1:12">
      <c r="A283" s="10" t="s">
        <v>13554</v>
      </c>
      <c r="B283" s="30" t="s">
        <v>13199</v>
      </c>
      <c r="C283" s="10" t="s">
        <v>2440</v>
      </c>
      <c r="E283" s="10" t="s">
        <v>9573</v>
      </c>
      <c r="F283">
        <v>6800</v>
      </c>
      <c r="G283">
        <v>0.5</v>
      </c>
      <c r="H283" s="10" t="s">
        <v>13629</v>
      </c>
      <c r="I283" s="206" t="s">
        <v>13435</v>
      </c>
      <c r="J283" s="10" t="s">
        <v>11238</v>
      </c>
      <c r="K283" s="10" t="s">
        <v>11898</v>
      </c>
      <c r="L283" s="10" t="s">
        <v>13201</v>
      </c>
    </row>
    <row r="284" spans="1:12">
      <c r="A284" s="10" t="s">
        <v>13554</v>
      </c>
      <c r="B284" s="30" t="s">
        <v>13555</v>
      </c>
      <c r="C284" s="10" t="s">
        <v>6375</v>
      </c>
      <c r="F284">
        <v>23400</v>
      </c>
      <c r="G284">
        <v>0.7</v>
      </c>
      <c r="H284" s="10" t="s">
        <v>13569</v>
      </c>
      <c r="I284" s="4" t="s">
        <v>13574</v>
      </c>
      <c r="J284" s="10" t="s">
        <v>1101</v>
      </c>
      <c r="K284" s="10" t="s">
        <v>1724</v>
      </c>
    </row>
    <row r="285" spans="1:12">
      <c r="A285" s="10" t="s">
        <v>13559</v>
      </c>
      <c r="B285" s="30" t="s">
        <v>13557</v>
      </c>
      <c r="C285" s="10" t="s">
        <v>13558</v>
      </c>
      <c r="F285">
        <v>19620</v>
      </c>
      <c r="G285">
        <v>0.9</v>
      </c>
      <c r="H285" s="10" t="s">
        <v>13562</v>
      </c>
      <c r="I285" s="4" t="s">
        <v>13564</v>
      </c>
      <c r="J285" s="10" t="s">
        <v>1101</v>
      </c>
      <c r="K285" s="10" t="s">
        <v>1724</v>
      </c>
    </row>
    <row r="286" spans="1:12">
      <c r="A286" s="10" t="s">
        <v>13559</v>
      </c>
      <c r="B286" s="30" t="s">
        <v>13561</v>
      </c>
      <c r="C286" s="10" t="s">
        <v>9472</v>
      </c>
      <c r="F286">
        <v>22050</v>
      </c>
      <c r="G286" s="10" t="s">
        <v>13560</v>
      </c>
      <c r="H286" s="10" t="s">
        <v>13563</v>
      </c>
      <c r="I286" s="4" t="s">
        <v>13573</v>
      </c>
      <c r="J286" s="10" t="s">
        <v>11073</v>
      </c>
      <c r="K286" s="10" t="s">
        <v>1724</v>
      </c>
    </row>
    <row r="287" spans="1:12">
      <c r="A287" s="10" t="s">
        <v>13559</v>
      </c>
      <c r="B287" s="30" t="s">
        <v>13566</v>
      </c>
      <c r="C287" t="s">
        <v>7901</v>
      </c>
      <c r="E287">
        <v>8000</v>
      </c>
      <c r="F287">
        <v>9200</v>
      </c>
      <c r="G287" s="10" t="s">
        <v>13567</v>
      </c>
      <c r="H287" s="10" t="s">
        <v>13636</v>
      </c>
      <c r="I287" s="4" t="s">
        <v>13641</v>
      </c>
      <c r="J287" s="10" t="s">
        <v>12440</v>
      </c>
      <c r="K287" s="10" t="s">
        <v>4496</v>
      </c>
    </row>
    <row r="288" spans="1:12">
      <c r="A288" s="10" t="s">
        <v>13589</v>
      </c>
      <c r="B288" s="30" t="s">
        <v>13472</v>
      </c>
      <c r="C288" t="s">
        <v>13045</v>
      </c>
      <c r="F288">
        <v>31500</v>
      </c>
      <c r="H288" s="10" t="s">
        <v>13473</v>
      </c>
      <c r="I288" s="10" t="s">
        <v>13581</v>
      </c>
      <c r="J288" s="10" t="s">
        <v>1101</v>
      </c>
      <c r="K288" s="10" t="s">
        <v>1724</v>
      </c>
    </row>
    <row r="289" spans="1:12">
      <c r="A289" s="10" t="s">
        <v>13584</v>
      </c>
      <c r="B289" s="30" t="s">
        <v>13583</v>
      </c>
      <c r="C289" t="s">
        <v>9527</v>
      </c>
      <c r="F289">
        <v>11040</v>
      </c>
      <c r="G289">
        <v>0.8</v>
      </c>
      <c r="H289" s="10" t="s">
        <v>13585</v>
      </c>
      <c r="I289" s="4" t="s">
        <v>13587</v>
      </c>
      <c r="J289" s="10" t="s">
        <v>10683</v>
      </c>
      <c r="K289" s="10" t="s">
        <v>3639</v>
      </c>
    </row>
    <row r="290" spans="1:12">
      <c r="A290" s="10" t="s">
        <v>13590</v>
      </c>
      <c r="B290" s="30" t="s">
        <v>13313</v>
      </c>
      <c r="C290" s="10" t="s">
        <v>9513</v>
      </c>
      <c r="F290">
        <v>29951.599999999999</v>
      </c>
      <c r="G290">
        <v>0.7</v>
      </c>
      <c r="H290" s="10" t="s">
        <v>13357</v>
      </c>
      <c r="I290" s="206" t="s">
        <v>13522</v>
      </c>
      <c r="J290" s="10" t="s">
        <v>12973</v>
      </c>
      <c r="K290" s="10" t="s">
        <v>2087</v>
      </c>
      <c r="L290" s="10" t="s">
        <v>13315</v>
      </c>
    </row>
    <row r="291" spans="1:12">
      <c r="A291" s="10" t="s">
        <v>13590</v>
      </c>
      <c r="B291" s="30" t="s">
        <v>13314</v>
      </c>
      <c r="C291" s="10" t="s">
        <v>9513</v>
      </c>
      <c r="F291">
        <v>11760</v>
      </c>
      <c r="H291" s="10" t="s">
        <v>13358</v>
      </c>
      <c r="I291" s="4" t="s">
        <v>13597</v>
      </c>
      <c r="J291" s="10" t="s">
        <v>12973</v>
      </c>
      <c r="K291" s="10" t="s">
        <v>2087</v>
      </c>
      <c r="L291" s="10" t="s">
        <v>13315</v>
      </c>
    </row>
    <row r="292" spans="1:12">
      <c r="A292" s="10" t="s">
        <v>13592</v>
      </c>
      <c r="B292" s="30" t="s">
        <v>13591</v>
      </c>
      <c r="C292" t="s">
        <v>6375</v>
      </c>
      <c r="F292">
        <v>18720</v>
      </c>
      <c r="G292">
        <v>0.9</v>
      </c>
      <c r="H292" s="10" t="s">
        <v>13595</v>
      </c>
      <c r="I292" s="4" t="s">
        <v>13598</v>
      </c>
      <c r="J292" s="10" t="s">
        <v>1101</v>
      </c>
      <c r="K292" s="10" t="s">
        <v>1724</v>
      </c>
    </row>
    <row r="293" spans="1:12">
      <c r="A293" s="10" t="s">
        <v>13592</v>
      </c>
      <c r="B293" s="30" t="s">
        <v>13593</v>
      </c>
      <c r="C293" s="10" t="s">
        <v>9632</v>
      </c>
      <c r="D293" s="10" t="s">
        <v>13594</v>
      </c>
      <c r="F293">
        <v>6000</v>
      </c>
      <c r="H293" s="10" t="s">
        <v>13596</v>
      </c>
      <c r="I293" s="4" t="s">
        <v>13599</v>
      </c>
      <c r="J293" s="10" t="s">
        <v>1101</v>
      </c>
      <c r="K293" s="10" t="s">
        <v>1724</v>
      </c>
    </row>
    <row r="294" spans="1:12">
      <c r="A294" s="10" t="s">
        <v>13592</v>
      </c>
      <c r="B294" s="30" t="s">
        <v>13606</v>
      </c>
      <c r="C294" t="s">
        <v>13607</v>
      </c>
      <c r="F294">
        <v>6000</v>
      </c>
      <c r="J294" s="10" t="s">
        <v>1101</v>
      </c>
      <c r="K294" s="10" t="s">
        <v>1724</v>
      </c>
    </row>
    <row r="295" spans="1:12">
      <c r="A295" s="10" t="s">
        <v>13592</v>
      </c>
      <c r="B295" s="30" t="s">
        <v>13608</v>
      </c>
      <c r="C295" t="s">
        <v>13609</v>
      </c>
      <c r="F295">
        <v>11000</v>
      </c>
      <c r="J295" s="10" t="s">
        <v>10675</v>
      </c>
      <c r="K295" s="10" t="s">
        <v>1724</v>
      </c>
    </row>
    <row r="296" spans="1:12">
      <c r="A296" s="10" t="s">
        <v>13603</v>
      </c>
      <c r="B296" s="30" t="s">
        <v>13432</v>
      </c>
      <c r="C296" s="10" t="s">
        <v>11348</v>
      </c>
      <c r="F296" s="15">
        <v>36000</v>
      </c>
      <c r="H296" s="10" t="s">
        <v>13433</v>
      </c>
      <c r="I296" s="4" t="s">
        <v>13655</v>
      </c>
      <c r="J296" s="10" t="s">
        <v>1101</v>
      </c>
      <c r="K296" s="10" t="s">
        <v>1724</v>
      </c>
    </row>
    <row r="297" spans="1:12">
      <c r="A297" s="10" t="s">
        <v>13603</v>
      </c>
      <c r="B297" s="30" t="s">
        <v>13604</v>
      </c>
      <c r="C297" s="10" t="s">
        <v>9677</v>
      </c>
      <c r="E297" t="s">
        <v>13605</v>
      </c>
      <c r="F297">
        <v>10000</v>
      </c>
      <c r="H297" s="10" t="s">
        <v>13653</v>
      </c>
      <c r="I297" s="4" t="s">
        <v>13656</v>
      </c>
      <c r="J297" s="10" t="s">
        <v>1101</v>
      </c>
      <c r="K297" s="10" t="s">
        <v>2087</v>
      </c>
    </row>
    <row r="298" spans="1:12">
      <c r="A298" s="10" t="s">
        <v>13603</v>
      </c>
      <c r="B298" s="30" t="s">
        <v>13602</v>
      </c>
      <c r="C298" t="s">
        <v>4597</v>
      </c>
      <c r="F298">
        <v>12980</v>
      </c>
      <c r="H298" s="10" t="s">
        <v>13637</v>
      </c>
      <c r="I298" s="4" t="s">
        <v>13640</v>
      </c>
      <c r="J298" s="10" t="s">
        <v>10683</v>
      </c>
      <c r="K298" s="10" t="s">
        <v>2087</v>
      </c>
    </row>
    <row r="299" spans="1:12">
      <c r="A299" s="10" t="s">
        <v>13600</v>
      </c>
      <c r="B299" s="30" t="s">
        <v>13546</v>
      </c>
      <c r="C299" s="10" t="s">
        <v>13547</v>
      </c>
      <c r="F299">
        <v>8235</v>
      </c>
      <c r="G299">
        <v>0.9</v>
      </c>
      <c r="H299" s="10" t="s">
        <v>13601</v>
      </c>
      <c r="I299" s="4" t="s">
        <v>13638</v>
      </c>
      <c r="J299" s="10" t="s">
        <v>1101</v>
      </c>
      <c r="K299" s="10" t="s">
        <v>2087</v>
      </c>
    </row>
    <row r="300" spans="1:12">
      <c r="A300" s="10" t="s">
        <v>13600</v>
      </c>
      <c r="B300" s="30" t="s">
        <v>13610</v>
      </c>
      <c r="C300" t="s">
        <v>8044</v>
      </c>
      <c r="F300">
        <v>10447</v>
      </c>
      <c r="H300" s="10" t="s">
        <v>13634</v>
      </c>
      <c r="I300" s="4" t="s">
        <v>13639</v>
      </c>
      <c r="J300" s="10" t="s">
        <v>12973</v>
      </c>
      <c r="K300" s="10" t="s">
        <v>1724</v>
      </c>
    </row>
    <row r="301" spans="1:12">
      <c r="A301" s="10" t="s">
        <v>13644</v>
      </c>
      <c r="B301" s="30" t="s">
        <v>13345</v>
      </c>
      <c r="C301" s="30" t="s">
        <v>12606</v>
      </c>
      <c r="D301" s="15"/>
      <c r="E301" s="15"/>
      <c r="F301" s="15">
        <v>300000</v>
      </c>
      <c r="G301" s="15"/>
      <c r="H301" s="30" t="s">
        <v>13354</v>
      </c>
      <c r="I301" s="4" t="s">
        <v>13361</v>
      </c>
      <c r="J301" s="953" t="s">
        <v>13346</v>
      </c>
      <c r="K301" s="30" t="s">
        <v>3700</v>
      </c>
    </row>
    <row r="302" spans="1:12">
      <c r="A302" s="10" t="s">
        <v>13644</v>
      </c>
      <c r="B302" s="30" t="s">
        <v>13539</v>
      </c>
      <c r="C302" s="15" t="s">
        <v>13540</v>
      </c>
      <c r="D302" s="30" t="s">
        <v>13543</v>
      </c>
      <c r="E302" s="15"/>
      <c r="F302" s="15">
        <v>200000</v>
      </c>
      <c r="G302" s="15"/>
      <c r="H302" s="10" t="s">
        <v>13542</v>
      </c>
      <c r="I302" s="4" t="s">
        <v>13544</v>
      </c>
      <c r="J302" s="953" t="s">
        <v>8185</v>
      </c>
      <c r="K302" s="953" t="s">
        <v>1724</v>
      </c>
    </row>
    <row r="303" spans="1:12">
      <c r="A303" s="10" t="s">
        <v>13613</v>
      </c>
      <c r="B303" s="30" t="s">
        <v>13614</v>
      </c>
      <c r="C303" s="10" t="s">
        <v>3888</v>
      </c>
      <c r="E303">
        <v>5100</v>
      </c>
      <c r="F303">
        <v>6000</v>
      </c>
      <c r="H303" s="10" t="s">
        <v>13615</v>
      </c>
      <c r="I303" s="4" t="s">
        <v>13616</v>
      </c>
      <c r="J303" s="10" t="s">
        <v>12440</v>
      </c>
      <c r="K303" s="10" t="s">
        <v>1724</v>
      </c>
    </row>
    <row r="304" spans="1:12">
      <c r="A304" s="10" t="s">
        <v>13613</v>
      </c>
      <c r="B304" s="30" t="s">
        <v>13645</v>
      </c>
      <c r="C304" s="10" t="s">
        <v>13646</v>
      </c>
      <c r="F304">
        <v>6300</v>
      </c>
      <c r="H304" s="10"/>
      <c r="J304" s="10" t="s">
        <v>10866</v>
      </c>
      <c r="K304" s="10" t="s">
        <v>3973</v>
      </c>
    </row>
    <row r="305" spans="1:12">
      <c r="A305" s="10" t="s">
        <v>13613</v>
      </c>
      <c r="B305" s="30" t="s">
        <v>13647</v>
      </c>
      <c r="C305" s="10" t="s">
        <v>13646</v>
      </c>
      <c r="F305">
        <v>11550</v>
      </c>
      <c r="H305" s="10"/>
      <c r="J305" s="10" t="s">
        <v>10866</v>
      </c>
      <c r="K305" s="10" t="s">
        <v>3973</v>
      </c>
    </row>
    <row r="306" spans="1:12">
      <c r="A306" s="10" t="s">
        <v>13613</v>
      </c>
      <c r="B306" s="30" t="s">
        <v>13474</v>
      </c>
      <c r="C306" s="10" t="s">
        <v>9573</v>
      </c>
      <c r="E306">
        <v>880</v>
      </c>
      <c r="F306">
        <v>440</v>
      </c>
      <c r="G306">
        <v>0.5</v>
      </c>
      <c r="H306" s="10" t="s">
        <v>13541</v>
      </c>
      <c r="I306" s="4" t="s">
        <v>13508</v>
      </c>
      <c r="J306" s="10" t="s">
        <v>1101</v>
      </c>
      <c r="K306" s="10" t="s">
        <v>1724</v>
      </c>
    </row>
    <row r="307" spans="1:12">
      <c r="A307" s="10" t="s">
        <v>13651</v>
      </c>
      <c r="B307" s="30" t="s">
        <v>13648</v>
      </c>
      <c r="C307" s="10" t="s">
        <v>8044</v>
      </c>
      <c r="F307">
        <v>5488</v>
      </c>
      <c r="H307" s="10" t="s">
        <v>13671</v>
      </c>
      <c r="I307" s="4" t="s">
        <v>13674</v>
      </c>
      <c r="J307" s="10" t="s">
        <v>13051</v>
      </c>
      <c r="K307" s="10" t="s">
        <v>4334</v>
      </c>
    </row>
    <row r="308" spans="1:12">
      <c r="A308" s="10" t="s">
        <v>13651</v>
      </c>
      <c r="B308" s="30" t="s">
        <v>13649</v>
      </c>
      <c r="C308" s="10" t="s">
        <v>856</v>
      </c>
      <c r="F308">
        <v>44646</v>
      </c>
      <c r="G308">
        <v>0.8</v>
      </c>
      <c r="H308" s="10" t="s">
        <v>13672</v>
      </c>
      <c r="I308" s="4" t="s">
        <v>13673</v>
      </c>
      <c r="J308" s="10" t="s">
        <v>10739</v>
      </c>
      <c r="K308" s="10" t="s">
        <v>3973</v>
      </c>
    </row>
    <row r="309" spans="1:12">
      <c r="A309" s="10" t="s">
        <v>13651</v>
      </c>
      <c r="B309" s="30" t="s">
        <v>13652</v>
      </c>
      <c r="C309" s="10" t="s">
        <v>11464</v>
      </c>
      <c r="D309" t="s">
        <v>8635</v>
      </c>
      <c r="E309" s="962"/>
      <c r="F309">
        <v>485612</v>
      </c>
      <c r="H309" s="10"/>
      <c r="J309" s="10" t="s">
        <v>13650</v>
      </c>
      <c r="K309" s="10" t="s">
        <v>4334</v>
      </c>
    </row>
    <row r="310" spans="1:12">
      <c r="A310" s="10" t="s">
        <v>13680</v>
      </c>
      <c r="B310" s="30" t="s">
        <v>13282</v>
      </c>
      <c r="C310" s="10" t="s">
        <v>557</v>
      </c>
      <c r="F310">
        <v>1890</v>
      </c>
      <c r="G310">
        <v>0.7</v>
      </c>
      <c r="H310" s="10" t="s">
        <v>13283</v>
      </c>
      <c r="I310" s="206" t="s">
        <v>13292</v>
      </c>
      <c r="J310" s="10" t="s">
        <v>10866</v>
      </c>
      <c r="K310" s="10" t="s">
        <v>3973</v>
      </c>
      <c r="L310" s="10" t="s">
        <v>13284</v>
      </c>
    </row>
    <row r="311" spans="1:12">
      <c r="A311" s="10" t="s">
        <v>13680</v>
      </c>
      <c r="B311" s="30" t="s">
        <v>13681</v>
      </c>
      <c r="C311" t="s">
        <v>11835</v>
      </c>
      <c r="D311" t="s">
        <v>13684</v>
      </c>
      <c r="F311">
        <v>275430.40000000002</v>
      </c>
      <c r="H311" s="10"/>
      <c r="J311" s="10" t="s">
        <v>13682</v>
      </c>
      <c r="K311" s="10" t="s">
        <v>13683</v>
      </c>
    </row>
    <row r="312" spans="1:12">
      <c r="A312" s="10" t="s">
        <v>13680</v>
      </c>
      <c r="B312" s="30" t="s">
        <v>13551</v>
      </c>
      <c r="C312" s="10" t="s">
        <v>13552</v>
      </c>
      <c r="F312">
        <v>16200</v>
      </c>
      <c r="H312" s="10" t="s">
        <v>13660</v>
      </c>
      <c r="I312" s="206" t="s">
        <v>13687</v>
      </c>
      <c r="J312" s="10" t="s">
        <v>10866</v>
      </c>
      <c r="K312" s="10" t="s">
        <v>1724</v>
      </c>
    </row>
    <row r="313" spans="1:12">
      <c r="A313" s="10"/>
      <c r="B313" s="30"/>
      <c r="C313" s="10"/>
      <c r="H313" s="10"/>
      <c r="I313" s="206"/>
      <c r="J313" s="10"/>
      <c r="K313" s="10"/>
    </row>
    <row r="314" spans="1:12">
      <c r="A314" s="10"/>
      <c r="B314" s="30"/>
      <c r="C314" s="10"/>
      <c r="H314" s="10"/>
      <c r="I314" s="206"/>
      <c r="J314" s="10"/>
      <c r="K314" s="10"/>
    </row>
    <row r="315" spans="1:12">
      <c r="A315" s="10"/>
      <c r="B315" s="30"/>
      <c r="C315" s="10"/>
      <c r="H315" s="10"/>
      <c r="I315" s="10"/>
      <c r="J315" s="10"/>
      <c r="K315" s="10"/>
    </row>
    <row r="316" spans="1:12" s="836" customFormat="1">
      <c r="A316" s="664" t="s">
        <v>12301</v>
      </c>
      <c r="G316" s="950"/>
    </row>
    <row r="317" spans="1:12">
      <c r="B317" s="10" t="s">
        <v>12675</v>
      </c>
      <c r="C317" s="10" t="s">
        <v>9573</v>
      </c>
      <c r="F317">
        <v>57000</v>
      </c>
      <c r="G317">
        <v>0.5</v>
      </c>
      <c r="H317" s="30" t="s">
        <v>12676</v>
      </c>
      <c r="I317" s="4" t="s">
        <v>12686</v>
      </c>
      <c r="J317" s="10" t="s">
        <v>10930</v>
      </c>
      <c r="K317" s="10" t="s">
        <v>3973</v>
      </c>
      <c r="L317" s="10" t="s">
        <v>13553</v>
      </c>
    </row>
    <row r="318" spans="1:12">
      <c r="B318" s="10" t="s">
        <v>12679</v>
      </c>
      <c r="C318" s="10" t="s">
        <v>9573</v>
      </c>
      <c r="F318">
        <v>8000</v>
      </c>
      <c r="G318">
        <v>0.5</v>
      </c>
      <c r="H318" s="30" t="s">
        <v>12680</v>
      </c>
      <c r="I318" s="4" t="s">
        <v>12686</v>
      </c>
      <c r="J318" s="10" t="s">
        <v>10930</v>
      </c>
      <c r="K318" s="10" t="s">
        <v>3973</v>
      </c>
      <c r="L318" s="10" t="s">
        <v>13553</v>
      </c>
    </row>
    <row r="319" spans="1:12">
      <c r="B319" s="664" t="s">
        <v>12718</v>
      </c>
      <c r="C319" s="836" t="s">
        <v>12719</v>
      </c>
      <c r="D319" s="664" t="s">
        <v>13556</v>
      </c>
      <c r="E319" s="836"/>
      <c r="F319" s="836">
        <v>152876</v>
      </c>
      <c r="G319" s="836"/>
      <c r="H319" s="664" t="s">
        <v>12723</v>
      </c>
      <c r="I319" s="4" t="s">
        <v>12727</v>
      </c>
      <c r="J319" s="954" t="s">
        <v>12720</v>
      </c>
      <c r="K319" s="664" t="s">
        <v>12721</v>
      </c>
      <c r="L319" s="10"/>
    </row>
    <row r="320" spans="1:12">
      <c r="B320" s="30" t="s">
        <v>12995</v>
      </c>
      <c r="C320" s="10" t="s">
        <v>1662</v>
      </c>
      <c r="F320">
        <v>2000</v>
      </c>
      <c r="H320" s="10" t="s">
        <v>12996</v>
      </c>
      <c r="I320" s="206" t="s">
        <v>13083</v>
      </c>
      <c r="J320" s="10" t="s">
        <v>10729</v>
      </c>
      <c r="K320" s="10" t="s">
        <v>1724</v>
      </c>
      <c r="L320" s="10"/>
    </row>
    <row r="321" spans="2:12" ht="15" customHeight="1">
      <c r="B321" s="30" t="s">
        <v>13286</v>
      </c>
      <c r="C321" s="10" t="s">
        <v>6375</v>
      </c>
      <c r="F321">
        <v>2000</v>
      </c>
      <c r="H321" s="10" t="s">
        <v>13288</v>
      </c>
      <c r="I321" s="4" t="s">
        <v>13293</v>
      </c>
      <c r="J321" s="10" t="s">
        <v>10866</v>
      </c>
      <c r="K321" s="10" t="s">
        <v>3973</v>
      </c>
      <c r="L321" s="10" t="s">
        <v>13287</v>
      </c>
    </row>
    <row r="322" spans="2:12">
      <c r="B322" s="30" t="s">
        <v>13311</v>
      </c>
      <c r="C322" t="s">
        <v>9573</v>
      </c>
      <c r="F322">
        <v>3000</v>
      </c>
      <c r="H322" s="10" t="s">
        <v>13630</v>
      </c>
      <c r="I322" s="4" t="s">
        <v>13359</v>
      </c>
      <c r="J322" s="10" t="s">
        <v>1101</v>
      </c>
      <c r="K322" s="10" t="s">
        <v>1724</v>
      </c>
      <c r="L322" s="10" t="s">
        <v>13312</v>
      </c>
    </row>
    <row r="323" spans="2:12">
      <c r="B323" s="30" t="s">
        <v>13310</v>
      </c>
      <c r="C323" s="10" t="s">
        <v>9573</v>
      </c>
      <c r="F323">
        <v>8000</v>
      </c>
      <c r="G323">
        <v>0.5</v>
      </c>
      <c r="H323" s="10" t="s">
        <v>13355</v>
      </c>
      <c r="I323" s="4" t="s">
        <v>13359</v>
      </c>
      <c r="J323" s="10" t="s">
        <v>1101</v>
      </c>
      <c r="K323" s="10" t="s">
        <v>1724</v>
      </c>
      <c r="L323" s="10" t="s">
        <v>13312</v>
      </c>
    </row>
    <row r="324" spans="2:12">
      <c r="B324" s="30" t="s">
        <v>13330</v>
      </c>
      <c r="C324" s="10" t="s">
        <v>13329</v>
      </c>
      <c r="F324">
        <v>8000</v>
      </c>
      <c r="G324">
        <v>0.5</v>
      </c>
      <c r="H324" s="10" t="s">
        <v>13356</v>
      </c>
      <c r="I324" s="4" t="s">
        <v>13360</v>
      </c>
      <c r="J324" s="10" t="s">
        <v>1101</v>
      </c>
      <c r="K324" s="10" t="s">
        <v>3973</v>
      </c>
      <c r="L324" s="10" t="s">
        <v>13333</v>
      </c>
    </row>
    <row r="325" spans="2:12">
      <c r="B325" s="30" t="s">
        <v>13331</v>
      </c>
      <c r="C325" s="10" t="s">
        <v>13329</v>
      </c>
      <c r="F325" s="10">
        <v>58000</v>
      </c>
      <c r="G325">
        <v>0.5</v>
      </c>
      <c r="H325" s="10" t="s">
        <v>13631</v>
      </c>
      <c r="I325" s="4" t="s">
        <v>13360</v>
      </c>
      <c r="J325" s="10" t="s">
        <v>1101</v>
      </c>
      <c r="K325" s="10" t="s">
        <v>3973</v>
      </c>
      <c r="L325" s="10" t="s">
        <v>13333</v>
      </c>
    </row>
    <row r="326" spans="2:12">
      <c r="B326" s="30" t="s">
        <v>13332</v>
      </c>
      <c r="C326" s="10" t="s">
        <v>9573</v>
      </c>
      <c r="F326">
        <v>10000</v>
      </c>
      <c r="G326">
        <v>0.5</v>
      </c>
      <c r="H326" s="10" t="s">
        <v>13628</v>
      </c>
      <c r="I326" s="4" t="s">
        <v>13360</v>
      </c>
      <c r="J326" s="10" t="s">
        <v>1101</v>
      </c>
      <c r="K326" s="10" t="s">
        <v>3973</v>
      </c>
      <c r="L326" s="10" t="s">
        <v>13333</v>
      </c>
    </row>
    <row r="327" spans="2:12">
      <c r="B327" s="30" t="s">
        <v>13334</v>
      </c>
      <c r="C327" s="10" t="s">
        <v>557</v>
      </c>
      <c r="F327">
        <v>52000</v>
      </c>
      <c r="H327" s="10" t="s">
        <v>13618</v>
      </c>
      <c r="I327" s="4" t="s">
        <v>13363</v>
      </c>
      <c r="J327" s="10" t="s">
        <v>12973</v>
      </c>
      <c r="K327" s="10" t="s">
        <v>1724</v>
      </c>
      <c r="L327" s="989" t="s">
        <v>13343</v>
      </c>
    </row>
    <row r="328" spans="2:12">
      <c r="B328" s="30" t="s">
        <v>13335</v>
      </c>
      <c r="C328" s="10" t="s">
        <v>557</v>
      </c>
      <c r="F328">
        <v>27000</v>
      </c>
      <c r="H328" s="10">
        <v>49913913</v>
      </c>
      <c r="I328" s="4" t="s">
        <v>13362</v>
      </c>
      <c r="J328" s="10" t="s">
        <v>1101</v>
      </c>
      <c r="K328" s="10" t="s">
        <v>1724</v>
      </c>
      <c r="L328" s="989"/>
    </row>
    <row r="329" spans="2:12">
      <c r="B329" s="30" t="s">
        <v>13336</v>
      </c>
      <c r="C329" s="10" t="s">
        <v>557</v>
      </c>
      <c r="F329">
        <v>20000</v>
      </c>
      <c r="H329" s="10">
        <v>49913914</v>
      </c>
      <c r="I329" s="4" t="s">
        <v>13362</v>
      </c>
      <c r="J329" s="10" t="s">
        <v>12973</v>
      </c>
      <c r="K329" s="10" t="s">
        <v>1724</v>
      </c>
      <c r="L329" s="989"/>
    </row>
    <row r="330" spans="2:12">
      <c r="B330" s="30" t="s">
        <v>13337</v>
      </c>
      <c r="C330" s="10" t="s">
        <v>557</v>
      </c>
      <c r="F330">
        <v>22000</v>
      </c>
      <c r="H330" s="10">
        <v>49913915</v>
      </c>
      <c r="I330" s="4" t="s">
        <v>13362</v>
      </c>
      <c r="J330" s="10" t="s">
        <v>12973</v>
      </c>
      <c r="K330" s="10" t="s">
        <v>1724</v>
      </c>
      <c r="L330" s="989"/>
    </row>
    <row r="331" spans="2:12">
      <c r="B331" s="30" t="s">
        <v>13338</v>
      </c>
      <c r="C331" s="10" t="s">
        <v>557</v>
      </c>
      <c r="F331">
        <v>58000</v>
      </c>
      <c r="H331" s="10">
        <v>49913916</v>
      </c>
      <c r="I331" s="4" t="s">
        <v>13362</v>
      </c>
      <c r="J331" s="10" t="s">
        <v>12973</v>
      </c>
      <c r="K331" s="10" t="s">
        <v>1724</v>
      </c>
      <c r="L331" s="989"/>
    </row>
    <row r="332" spans="2:12">
      <c r="B332" s="30" t="s">
        <v>13339</v>
      </c>
      <c r="C332" s="10" t="s">
        <v>557</v>
      </c>
      <c r="F332">
        <v>20000</v>
      </c>
      <c r="H332" s="10">
        <v>49913917</v>
      </c>
      <c r="I332" s="4" t="s">
        <v>13362</v>
      </c>
      <c r="J332" s="10" t="s">
        <v>12973</v>
      </c>
      <c r="K332" s="10" t="s">
        <v>1724</v>
      </c>
      <c r="L332" s="989"/>
    </row>
    <row r="333" spans="2:12">
      <c r="B333" s="30" t="s">
        <v>13340</v>
      </c>
      <c r="C333" s="10" t="s">
        <v>557</v>
      </c>
      <c r="F333">
        <v>30000</v>
      </c>
      <c r="H333" s="10">
        <v>49913918</v>
      </c>
      <c r="I333" s="4" t="s">
        <v>13362</v>
      </c>
      <c r="J333" s="10" t="s">
        <v>12973</v>
      </c>
      <c r="K333" s="10" t="s">
        <v>1724</v>
      </c>
      <c r="L333" s="989"/>
    </row>
    <row r="334" spans="2:12">
      <c r="B334" s="30" t="s">
        <v>13341</v>
      </c>
      <c r="C334" s="10" t="s">
        <v>557</v>
      </c>
      <c r="F334">
        <v>13000</v>
      </c>
      <c r="H334" s="10">
        <v>49913919</v>
      </c>
      <c r="I334" s="4" t="s">
        <v>13362</v>
      </c>
      <c r="J334" s="10" t="s">
        <v>12973</v>
      </c>
      <c r="K334" s="10" t="s">
        <v>1724</v>
      </c>
      <c r="L334" s="989"/>
    </row>
    <row r="335" spans="2:12">
      <c r="B335" s="30" t="s">
        <v>13342</v>
      </c>
      <c r="C335" s="10" t="s">
        <v>557</v>
      </c>
      <c r="F335">
        <v>17000</v>
      </c>
      <c r="H335" s="10">
        <v>49913920</v>
      </c>
      <c r="I335" s="4" t="s">
        <v>13414</v>
      </c>
      <c r="J335" s="10" t="s">
        <v>12973</v>
      </c>
      <c r="K335" s="10" t="s">
        <v>1724</v>
      </c>
      <c r="L335" s="989"/>
    </row>
    <row r="336" spans="2:12">
      <c r="B336" s="30" t="s">
        <v>13443</v>
      </c>
      <c r="C336" s="10" t="s">
        <v>557</v>
      </c>
      <c r="F336">
        <v>14769.999999999998</v>
      </c>
      <c r="H336" s="10" t="s">
        <v>13483</v>
      </c>
      <c r="I336" s="4" t="s">
        <v>13490</v>
      </c>
      <c r="J336" s="10" t="s">
        <v>12973</v>
      </c>
      <c r="K336" s="10" t="s">
        <v>1724</v>
      </c>
      <c r="L336" s="10" t="s">
        <v>12031</v>
      </c>
    </row>
    <row r="337" spans="2:12">
      <c r="B337" s="30" t="s">
        <v>13444</v>
      </c>
      <c r="C337" s="10" t="s">
        <v>557</v>
      </c>
      <c r="F337">
        <v>7070</v>
      </c>
      <c r="H337" s="10" t="s">
        <v>13482</v>
      </c>
      <c r="I337" s="4" t="s">
        <v>13491</v>
      </c>
      <c r="J337" s="10" t="s">
        <v>12973</v>
      </c>
      <c r="K337" s="10" t="s">
        <v>1724</v>
      </c>
      <c r="L337" s="10" t="s">
        <v>12031</v>
      </c>
    </row>
    <row r="338" spans="2:12">
      <c r="B338" s="30" t="s">
        <v>13445</v>
      </c>
      <c r="C338" s="10" t="s">
        <v>557</v>
      </c>
      <c r="F338">
        <v>4410</v>
      </c>
      <c r="H338" s="10" t="s">
        <v>13481</v>
      </c>
      <c r="I338" s="4" t="s">
        <v>13491</v>
      </c>
      <c r="J338" s="10" t="s">
        <v>12973</v>
      </c>
      <c r="K338" s="10" t="s">
        <v>1724</v>
      </c>
      <c r="L338" s="10" t="s">
        <v>12031</v>
      </c>
    </row>
    <row r="339" spans="2:12">
      <c r="B339" s="30" t="s">
        <v>13446</v>
      </c>
      <c r="C339" s="10" t="s">
        <v>557</v>
      </c>
      <c r="F339">
        <v>7070</v>
      </c>
      <c r="H339" s="10" t="s">
        <v>13480</v>
      </c>
      <c r="I339" s="4" t="s">
        <v>13491</v>
      </c>
      <c r="J339" s="10" t="s">
        <v>12973</v>
      </c>
      <c r="K339" s="10" t="s">
        <v>1724</v>
      </c>
      <c r="L339" s="10" t="s">
        <v>12031</v>
      </c>
    </row>
    <row r="340" spans="2:12">
      <c r="B340" s="30" t="s">
        <v>13578</v>
      </c>
      <c r="C340" t="s">
        <v>11045</v>
      </c>
      <c r="F340">
        <v>36400</v>
      </c>
      <c r="H340" s="10" t="s">
        <v>13579</v>
      </c>
      <c r="I340" s="228" t="s">
        <v>13580</v>
      </c>
      <c r="J340" s="10" t="s">
        <v>1101</v>
      </c>
      <c r="K340" s="10" t="s">
        <v>2181</v>
      </c>
      <c r="L340" s="10"/>
    </row>
    <row r="341" spans="2:12">
      <c r="B341" s="30" t="s">
        <v>13611</v>
      </c>
      <c r="C341" t="s">
        <v>13045</v>
      </c>
      <c r="F341">
        <v>28500</v>
      </c>
      <c r="H341" s="10" t="s">
        <v>13612</v>
      </c>
      <c r="I341" s="228" t="s">
        <v>13580</v>
      </c>
      <c r="J341" s="10" t="s">
        <v>1101</v>
      </c>
      <c r="K341" s="10" t="s">
        <v>1724</v>
      </c>
      <c r="L341" s="10"/>
    </row>
    <row r="342" spans="2:12">
      <c r="B342" s="30" t="s">
        <v>13642</v>
      </c>
      <c r="C342" s="30" t="s">
        <v>557</v>
      </c>
      <c r="D342" s="15"/>
      <c r="E342" s="15"/>
      <c r="F342" s="15">
        <v>2520</v>
      </c>
      <c r="G342" s="15"/>
      <c r="H342" s="10" t="s">
        <v>13654</v>
      </c>
      <c r="I342" s="4" t="s">
        <v>13658</v>
      </c>
      <c r="J342" s="30" t="s">
        <v>13051</v>
      </c>
      <c r="K342" s="30" t="s">
        <v>3973</v>
      </c>
      <c r="L342" s="10"/>
    </row>
    <row r="343" spans="2:12">
      <c r="B343" s="30" t="s">
        <v>13643</v>
      </c>
      <c r="C343" s="10" t="s">
        <v>6375</v>
      </c>
      <c r="F343">
        <v>1000</v>
      </c>
      <c r="H343" s="10" t="s">
        <v>13657</v>
      </c>
      <c r="I343" s="206" t="s">
        <v>13685</v>
      </c>
      <c r="J343" s="10" t="s">
        <v>10866</v>
      </c>
      <c r="K343" s="10" t="s">
        <v>3973</v>
      </c>
      <c r="L343" s="10"/>
    </row>
    <row r="344" spans="2:12">
      <c r="B344" s="30" t="s">
        <v>13662</v>
      </c>
      <c r="C344" s="30" t="s">
        <v>557</v>
      </c>
      <c r="F344">
        <v>60000</v>
      </c>
      <c r="H344" s="10" t="s">
        <v>13663</v>
      </c>
      <c r="I344" s="4" t="s">
        <v>13675</v>
      </c>
      <c r="J344" s="10" t="s">
        <v>13665</v>
      </c>
      <c r="K344" s="10" t="s">
        <v>2087</v>
      </c>
      <c r="L344" s="10"/>
    </row>
    <row r="345" spans="2:12">
      <c r="B345" s="30" t="s">
        <v>13664</v>
      </c>
      <c r="C345" t="s">
        <v>557</v>
      </c>
      <c r="F345">
        <v>60000</v>
      </c>
      <c r="H345" s="10" t="s">
        <v>13666</v>
      </c>
      <c r="I345" s="4" t="s">
        <v>13675</v>
      </c>
      <c r="J345" s="10" t="s">
        <v>13665</v>
      </c>
      <c r="K345" s="10" t="s">
        <v>1724</v>
      </c>
      <c r="L345" s="10"/>
    </row>
    <row r="346" spans="2:12">
      <c r="B346" s="30" t="s">
        <v>13667</v>
      </c>
      <c r="C346" s="10" t="s">
        <v>557</v>
      </c>
      <c r="F346">
        <v>16000</v>
      </c>
      <c r="H346" s="10" t="s">
        <v>13668</v>
      </c>
      <c r="I346" s="4" t="s">
        <v>13675</v>
      </c>
      <c r="J346" s="10" t="s">
        <v>13665</v>
      </c>
      <c r="K346" s="10" t="s">
        <v>1724</v>
      </c>
      <c r="L346" s="10"/>
    </row>
    <row r="347" spans="2:12">
      <c r="B347" s="30" t="s">
        <v>13669</v>
      </c>
      <c r="C347" s="10" t="s">
        <v>557</v>
      </c>
      <c r="F347">
        <v>22000</v>
      </c>
      <c r="H347" s="10" t="s">
        <v>13670</v>
      </c>
      <c r="I347" s="206" t="s">
        <v>13686</v>
      </c>
      <c r="J347" s="10" t="s">
        <v>13665</v>
      </c>
      <c r="K347" s="10" t="s">
        <v>1724</v>
      </c>
      <c r="L347" s="10"/>
    </row>
    <row r="348" spans="2:12">
      <c r="B348" s="30" t="s">
        <v>13676</v>
      </c>
      <c r="C348" t="s">
        <v>557</v>
      </c>
      <c r="F348">
        <v>9900</v>
      </c>
      <c r="H348" s="10" t="s">
        <v>13678</v>
      </c>
      <c r="I348" s="206" t="s">
        <v>13679</v>
      </c>
      <c r="J348" s="10" t="s">
        <v>13677</v>
      </c>
      <c r="K348" s="10" t="s">
        <v>3973</v>
      </c>
      <c r="L348" s="10"/>
    </row>
    <row r="349" spans="2:12">
      <c r="B349" s="30" t="s">
        <v>13688</v>
      </c>
      <c r="C349" s="10" t="s">
        <v>8405</v>
      </c>
      <c r="D349" s="10" t="s">
        <v>13689</v>
      </c>
      <c r="F349">
        <v>24500</v>
      </c>
      <c r="G349">
        <v>0.7</v>
      </c>
      <c r="H349" s="10" t="s">
        <v>13690</v>
      </c>
      <c r="I349" s="4" t="s">
        <v>13691</v>
      </c>
      <c r="J349" s="10" t="s">
        <v>10866</v>
      </c>
      <c r="K349" s="10" t="s">
        <v>13683</v>
      </c>
      <c r="L349" s="10"/>
    </row>
    <row r="350" spans="2:12">
      <c r="B350" s="30"/>
      <c r="H350" s="10"/>
      <c r="J350" s="10"/>
      <c r="K350" s="10"/>
      <c r="L350" s="10"/>
    </row>
    <row r="351" spans="2:12">
      <c r="B351" s="30"/>
      <c r="H351" s="10"/>
      <c r="J351" s="10"/>
      <c r="K351" s="10"/>
      <c r="L351" s="10"/>
    </row>
    <row r="352" spans="2:12">
      <c r="B352" s="30"/>
      <c r="H352" s="10"/>
      <c r="J352" s="10"/>
      <c r="K352" s="10"/>
      <c r="L352" s="10"/>
    </row>
    <row r="353" spans="1:12" s="836" customFormat="1">
      <c r="A353" s="664" t="s">
        <v>11883</v>
      </c>
      <c r="B353" s="664"/>
      <c r="G353" s="842"/>
      <c r="I353" s="842"/>
      <c r="K353" s="914"/>
    </row>
    <row r="354" spans="1:12">
      <c r="B354" s="10" t="s">
        <v>12472</v>
      </c>
      <c r="C354" s="10" t="s">
        <v>12473</v>
      </c>
      <c r="F354">
        <v>22687.200000000001</v>
      </c>
      <c r="G354">
        <v>0.9</v>
      </c>
      <c r="H354" s="10" t="s">
        <v>12547</v>
      </c>
      <c r="I354" s="4" t="s">
        <v>12550</v>
      </c>
      <c r="J354" s="10" t="s">
        <v>12474</v>
      </c>
      <c r="K354" s="10" t="s">
        <v>3689</v>
      </c>
    </row>
    <row r="355" spans="1:12">
      <c r="A355" s="867" t="s">
        <v>12631</v>
      </c>
      <c r="B355" s="30" t="s">
        <v>12605</v>
      </c>
      <c r="C355" s="30" t="s">
        <v>12606</v>
      </c>
      <c r="D355" s="15"/>
      <c r="E355" s="15"/>
      <c r="F355" s="15">
        <v>400000</v>
      </c>
      <c r="G355" s="15"/>
      <c r="H355" s="30" t="s">
        <v>12613</v>
      </c>
      <c r="I355" s="15"/>
      <c r="J355" s="953" t="s">
        <v>12607</v>
      </c>
      <c r="K355" s="30" t="s">
        <v>3700</v>
      </c>
    </row>
    <row r="356" spans="1:12">
      <c r="C356" s="30" t="s">
        <v>12606</v>
      </c>
      <c r="F356" s="15">
        <v>400000</v>
      </c>
      <c r="H356" s="30" t="s">
        <v>12650</v>
      </c>
      <c r="L356" s="10" t="s">
        <v>12671</v>
      </c>
    </row>
    <row r="357" spans="1:12">
      <c r="A357" s="10" t="s">
        <v>12971</v>
      </c>
      <c r="B357" s="30" t="s">
        <v>12907</v>
      </c>
      <c r="C357" s="10" t="s">
        <v>8256</v>
      </c>
      <c r="F357" s="15">
        <v>7700</v>
      </c>
      <c r="H357" s="10" t="s">
        <v>12922</v>
      </c>
      <c r="I357" s="4" t="s">
        <v>12928</v>
      </c>
      <c r="J357" s="10" t="s">
        <v>12399</v>
      </c>
      <c r="K357" s="10" t="s">
        <v>12400</v>
      </c>
    </row>
    <row r="358" spans="1:12">
      <c r="A358" s="10" t="s">
        <v>13276</v>
      </c>
      <c r="B358" s="30" t="s">
        <v>13273</v>
      </c>
      <c r="C358" s="10" t="s">
        <v>13274</v>
      </c>
      <c r="F358">
        <v>28530</v>
      </c>
      <c r="G358">
        <v>0.9</v>
      </c>
      <c r="H358" s="10" t="s">
        <v>13307</v>
      </c>
      <c r="J358" s="10" t="s">
        <v>10683</v>
      </c>
      <c r="K358" s="10" t="s">
        <v>1724</v>
      </c>
    </row>
    <row r="359" spans="1:12">
      <c r="A359" s="10" t="s">
        <v>13383</v>
      </c>
      <c r="B359" s="30" t="s">
        <v>13328</v>
      </c>
      <c r="C359" s="10" t="s">
        <v>7472</v>
      </c>
      <c r="F359">
        <v>12000</v>
      </c>
      <c r="H359" s="10" t="s">
        <v>13352</v>
      </c>
      <c r="I359" s="4" t="s">
        <v>13376</v>
      </c>
      <c r="J359" s="10" t="s">
        <v>10683</v>
      </c>
      <c r="K359" s="10" t="s">
        <v>2087</v>
      </c>
    </row>
    <row r="360" spans="1:12">
      <c r="A360" s="10" t="s">
        <v>13447</v>
      </c>
      <c r="B360" s="30" t="s">
        <v>13199</v>
      </c>
      <c r="C360" s="10" t="s">
        <v>2440</v>
      </c>
      <c r="F360">
        <v>6800</v>
      </c>
      <c r="G360">
        <v>0.5</v>
      </c>
      <c r="H360" s="10" t="s">
        <v>13200</v>
      </c>
      <c r="I360" s="206" t="s">
        <v>13203</v>
      </c>
      <c r="J360" s="10" t="s">
        <v>11238</v>
      </c>
      <c r="K360" s="10" t="s">
        <v>11898</v>
      </c>
      <c r="L360" s="10" t="s">
        <v>13201</v>
      </c>
    </row>
    <row r="361" spans="1:12">
      <c r="A361" s="10" t="s">
        <v>13565</v>
      </c>
      <c r="B361" s="30" t="s">
        <v>13494</v>
      </c>
      <c r="C361" s="10" t="s">
        <v>10439</v>
      </c>
      <c r="D361" s="10" t="s">
        <v>13495</v>
      </c>
      <c r="F361">
        <v>16200</v>
      </c>
      <c r="G361">
        <v>0.9</v>
      </c>
      <c r="H361" s="10" t="s">
        <v>13502</v>
      </c>
      <c r="I361" s="206" t="s">
        <v>13525</v>
      </c>
      <c r="J361" s="10" t="s">
        <v>1101</v>
      </c>
      <c r="K361" s="10" t="s">
        <v>1724</v>
      </c>
    </row>
    <row r="362" spans="1:12">
      <c r="A362" s="10" t="s">
        <v>13635</v>
      </c>
      <c r="B362" s="30" t="s">
        <v>13566</v>
      </c>
      <c r="C362" t="s">
        <v>7901</v>
      </c>
      <c r="E362">
        <v>8000</v>
      </c>
      <c r="F362">
        <v>9200</v>
      </c>
      <c r="G362" s="10" t="s">
        <v>13567</v>
      </c>
      <c r="H362" s="10" t="s">
        <v>13568</v>
      </c>
      <c r="I362" s="4" t="s">
        <v>13586</v>
      </c>
    </row>
  </sheetData>
  <autoFilter ref="A1:M362"/>
  <mergeCells count="24">
    <mergeCell ref="H7:H8"/>
    <mergeCell ref="H33:H35"/>
    <mergeCell ref="H24:H26"/>
    <mergeCell ref="L167:L169"/>
    <mergeCell ref="L188:L191"/>
    <mergeCell ref="L183:L187"/>
    <mergeCell ref="F33:F35"/>
    <mergeCell ref="H85:H86"/>
    <mergeCell ref="F85:F86"/>
    <mergeCell ref="B74:B75"/>
    <mergeCell ref="C74:C75"/>
    <mergeCell ref="H264:H265"/>
    <mergeCell ref="I264:I265"/>
    <mergeCell ref="L327:L335"/>
    <mergeCell ref="B70:B73"/>
    <mergeCell ref="C70:C73"/>
    <mergeCell ref="H243:H244"/>
    <mergeCell ref="F243:F244"/>
    <mergeCell ref="I243:I244"/>
    <mergeCell ref="I248:I252"/>
    <mergeCell ref="L248:L252"/>
    <mergeCell ref="F264:F265"/>
    <mergeCell ref="D264:D265"/>
    <mergeCell ref="G264:G265"/>
  </mergeCells>
  <phoneticPr fontId="66" type="noConversion"/>
  <conditionalFormatting sqref="H1">
    <cfRule type="cellIs" dxfId="0" priority="1" stopIfTrue="1" operator="equal">
      <formula>"未到帐"</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enableFormatConditionsCalculation="0">
    <tabColor indexed="53"/>
  </sheetPr>
  <dimension ref="A1:IV385"/>
  <sheetViews>
    <sheetView topLeftCell="A336" workbookViewId="0">
      <selection activeCell="E286" sqref="E286"/>
    </sheetView>
  </sheetViews>
  <sheetFormatPr defaultRowHeight="14.25"/>
  <cols>
    <col min="1" max="1" width="11.625" style="2" customWidth="1"/>
    <col min="2" max="2" width="19.625" style="2" customWidth="1"/>
    <col min="3" max="3" width="36.75" style="21" customWidth="1"/>
    <col min="4" max="4" width="17.5" style="20" customWidth="1"/>
    <col min="5" max="5" width="13.875" style="2" bestFit="1" customWidth="1"/>
    <col min="6" max="6" width="33.375" customWidth="1"/>
    <col min="8" max="8" width="15.75" style="2" customWidth="1"/>
    <col min="9" max="9" width="16.125" bestFit="1" customWidth="1"/>
    <col min="10" max="10" width="15.875" customWidth="1"/>
  </cols>
  <sheetData>
    <row r="1" spans="1:9" s="9" customFormat="1">
      <c r="A1" s="42" t="s">
        <v>3393</v>
      </c>
      <c r="B1" s="42" t="s">
        <v>3394</v>
      </c>
      <c r="C1" s="43" t="s">
        <v>91</v>
      </c>
      <c r="D1" s="123" t="s">
        <v>1434</v>
      </c>
      <c r="E1" s="42" t="s">
        <v>271</v>
      </c>
      <c r="F1" s="44" t="s">
        <v>3395</v>
      </c>
      <c r="G1" s="44" t="s">
        <v>273</v>
      </c>
      <c r="H1" s="42" t="s">
        <v>985</v>
      </c>
      <c r="I1" s="42" t="s">
        <v>2614</v>
      </c>
    </row>
    <row r="2" spans="1:9" s="15" customFormat="1">
      <c r="A2" s="30"/>
      <c r="B2" s="79" t="s">
        <v>2932</v>
      </c>
      <c r="C2" s="15" t="s">
        <v>3271</v>
      </c>
      <c r="D2" s="29">
        <v>25664</v>
      </c>
      <c r="E2" s="139" t="s">
        <v>36</v>
      </c>
      <c r="F2" s="5" t="s">
        <v>651</v>
      </c>
      <c r="G2" s="5" t="s">
        <v>2293</v>
      </c>
      <c r="H2" s="143" t="s">
        <v>3059</v>
      </c>
      <c r="I2" s="149" t="s">
        <v>2615</v>
      </c>
    </row>
    <row r="3" spans="1:9" s="15" customFormat="1">
      <c r="A3" s="30"/>
      <c r="B3" s="79" t="s">
        <v>649</v>
      </c>
      <c r="C3" s="15" t="s">
        <v>1605</v>
      </c>
      <c r="D3" s="29">
        <v>6000</v>
      </c>
      <c r="E3" s="139" t="s">
        <v>35</v>
      </c>
      <c r="F3" s="5" t="s">
        <v>651</v>
      </c>
      <c r="G3" s="5" t="s">
        <v>2293</v>
      </c>
      <c r="H3" s="143" t="s">
        <v>3058</v>
      </c>
      <c r="I3" s="149" t="s">
        <v>2615</v>
      </c>
    </row>
    <row r="4" spans="1:9" s="5" customFormat="1">
      <c r="A4" s="70" t="s">
        <v>8</v>
      </c>
      <c r="B4" s="79" t="s">
        <v>1076</v>
      </c>
      <c r="C4" s="69" t="s">
        <v>1777</v>
      </c>
      <c r="D4" s="20">
        <v>16300</v>
      </c>
      <c r="E4" s="11" t="s">
        <v>2101</v>
      </c>
      <c r="F4" s="5" t="s">
        <v>881</v>
      </c>
      <c r="G4" s="5" t="s">
        <v>2293</v>
      </c>
      <c r="H4" s="19"/>
      <c r="I4" s="149" t="s">
        <v>2615</v>
      </c>
    </row>
    <row r="5" spans="1:9" s="8" customFormat="1">
      <c r="A5" s="70" t="s">
        <v>9</v>
      </c>
      <c r="B5" s="83" t="s">
        <v>2025</v>
      </c>
      <c r="C5" s="15" t="s">
        <v>2109</v>
      </c>
      <c r="D5" s="29">
        <v>1328</v>
      </c>
      <c r="E5" s="139" t="s">
        <v>1656</v>
      </c>
      <c r="F5" s="5" t="s">
        <v>651</v>
      </c>
      <c r="G5" s="5" t="s">
        <v>2293</v>
      </c>
      <c r="H5" s="140" t="s">
        <v>2737</v>
      </c>
      <c r="I5" s="150" t="s">
        <v>2616</v>
      </c>
    </row>
    <row r="6" spans="1:9" s="8" customFormat="1">
      <c r="A6" s="70" t="s">
        <v>865</v>
      </c>
      <c r="B6" s="83" t="s">
        <v>2920</v>
      </c>
      <c r="C6" s="69" t="s">
        <v>3081</v>
      </c>
      <c r="D6" s="29">
        <v>80000</v>
      </c>
      <c r="E6" s="143" t="s">
        <v>2735</v>
      </c>
      <c r="F6" s="5" t="s">
        <v>3336</v>
      </c>
      <c r="G6" s="5" t="s">
        <v>2293</v>
      </c>
      <c r="H6" s="140" t="s">
        <v>2736</v>
      </c>
      <c r="I6" s="150" t="s">
        <v>2616</v>
      </c>
    </row>
    <row r="7" spans="1:9" s="8" customFormat="1">
      <c r="A7" s="70" t="s">
        <v>10</v>
      </c>
      <c r="B7" s="83" t="s">
        <v>2026</v>
      </c>
      <c r="C7" s="71" t="s">
        <v>1061</v>
      </c>
      <c r="D7" s="25">
        <v>20000</v>
      </c>
      <c r="E7" s="143" t="s">
        <v>3276</v>
      </c>
      <c r="F7" s="5" t="s">
        <v>651</v>
      </c>
      <c r="G7" s="5" t="s">
        <v>2293</v>
      </c>
      <c r="H7" s="143" t="s">
        <v>535</v>
      </c>
      <c r="I7" s="150" t="s">
        <v>2616</v>
      </c>
    </row>
    <row r="8" spans="1:9" s="8" customFormat="1">
      <c r="A8" s="70" t="s">
        <v>11</v>
      </c>
      <c r="B8" s="83" t="s">
        <v>2027</v>
      </c>
      <c r="C8" s="69" t="s">
        <v>1375</v>
      </c>
      <c r="D8" s="29">
        <v>6000</v>
      </c>
      <c r="E8" s="15"/>
      <c r="F8" s="5" t="s">
        <v>651</v>
      </c>
      <c r="G8" s="5" t="s">
        <v>2293</v>
      </c>
      <c r="H8" s="34" t="s">
        <v>1726</v>
      </c>
      <c r="I8" s="149" t="s">
        <v>2615</v>
      </c>
    </row>
    <row r="9" spans="1:9" s="8" customFormat="1">
      <c r="A9" s="70" t="s">
        <v>2562</v>
      </c>
      <c r="B9" s="83"/>
      <c r="C9" s="81" t="s">
        <v>1731</v>
      </c>
      <c r="D9" s="29">
        <v>3000</v>
      </c>
      <c r="E9" s="139" t="s">
        <v>1732</v>
      </c>
      <c r="F9" s="5" t="s">
        <v>651</v>
      </c>
      <c r="G9" s="5" t="s">
        <v>2293</v>
      </c>
      <c r="H9" s="34" t="s">
        <v>1726</v>
      </c>
      <c r="I9" s="150"/>
    </row>
    <row r="10" spans="1:9" s="8" customFormat="1">
      <c r="A10" s="70" t="s">
        <v>2563</v>
      </c>
      <c r="B10" s="83" t="s">
        <v>2028</v>
      </c>
      <c r="C10" s="15" t="s">
        <v>1125</v>
      </c>
      <c r="D10" s="29">
        <v>55856</v>
      </c>
      <c r="E10" s="139" t="s">
        <v>1733</v>
      </c>
      <c r="F10" s="5" t="s">
        <v>1386</v>
      </c>
      <c r="G10" s="5" t="s">
        <v>2293</v>
      </c>
      <c r="H10" s="34" t="s">
        <v>1734</v>
      </c>
      <c r="I10" s="150" t="s">
        <v>2616</v>
      </c>
    </row>
    <row r="11" spans="1:9" s="8" customFormat="1">
      <c r="A11" s="70" t="s">
        <v>2564</v>
      </c>
      <c r="B11" s="83" t="s">
        <v>483</v>
      </c>
      <c r="C11" s="69" t="s">
        <v>2971</v>
      </c>
      <c r="D11" s="29">
        <v>56887</v>
      </c>
      <c r="E11" s="139" t="s">
        <v>2989</v>
      </c>
      <c r="F11" s="5" t="s">
        <v>1386</v>
      </c>
      <c r="G11" s="5" t="s">
        <v>2293</v>
      </c>
      <c r="H11" s="34" t="s">
        <v>1734</v>
      </c>
      <c r="I11" s="149" t="s">
        <v>2615</v>
      </c>
    </row>
    <row r="12" spans="1:9" s="8" customFormat="1">
      <c r="A12" s="70" t="s">
        <v>2565</v>
      </c>
      <c r="B12" s="83" t="s">
        <v>488</v>
      </c>
      <c r="C12" s="81" t="s">
        <v>3227</v>
      </c>
      <c r="D12" s="29">
        <v>3000</v>
      </c>
      <c r="E12" s="139" t="s">
        <v>2770</v>
      </c>
      <c r="F12" s="5" t="s">
        <v>3336</v>
      </c>
      <c r="G12" s="5" t="s">
        <v>2293</v>
      </c>
      <c r="H12" s="34" t="s">
        <v>1734</v>
      </c>
      <c r="I12" s="150" t="s">
        <v>2616</v>
      </c>
    </row>
    <row r="13" spans="1:9" s="8" customFormat="1">
      <c r="A13" s="70" t="s">
        <v>2566</v>
      </c>
      <c r="B13" s="83" t="s">
        <v>1281</v>
      </c>
      <c r="C13" s="69" t="s">
        <v>2159</v>
      </c>
      <c r="D13" s="29">
        <v>16200</v>
      </c>
      <c r="E13" s="139" t="s">
        <v>3224</v>
      </c>
      <c r="F13" s="5" t="s">
        <v>744</v>
      </c>
      <c r="G13" s="5" t="s">
        <v>2293</v>
      </c>
      <c r="H13" s="8" t="s">
        <v>1726</v>
      </c>
      <c r="I13" s="150" t="s">
        <v>2616</v>
      </c>
    </row>
    <row r="14" spans="1:9" s="8" customFormat="1">
      <c r="A14" s="70" t="s">
        <v>2567</v>
      </c>
      <c r="B14" s="79"/>
      <c r="C14" s="15" t="s">
        <v>1727</v>
      </c>
      <c r="D14" s="29">
        <v>39800</v>
      </c>
      <c r="E14" s="139" t="s">
        <v>2479</v>
      </c>
      <c r="F14" s="5" t="s">
        <v>745</v>
      </c>
      <c r="G14" s="5" t="s">
        <v>2293</v>
      </c>
      <c r="H14" s="142" t="s">
        <v>2480</v>
      </c>
      <c r="I14" s="150" t="s">
        <v>2616</v>
      </c>
    </row>
    <row r="15" spans="1:9" s="8" customFormat="1">
      <c r="A15" s="70" t="s">
        <v>2567</v>
      </c>
      <c r="B15" s="79"/>
      <c r="C15" s="69" t="s">
        <v>2666</v>
      </c>
      <c r="D15" s="29">
        <v>27144</v>
      </c>
      <c r="E15" s="139" t="s">
        <v>313</v>
      </c>
      <c r="F15" s="5" t="s">
        <v>745</v>
      </c>
      <c r="G15" s="5" t="s">
        <v>2293</v>
      </c>
      <c r="H15" s="8" t="s">
        <v>1734</v>
      </c>
      <c r="I15" s="150" t="s">
        <v>2616</v>
      </c>
    </row>
    <row r="16" spans="1:9" s="8" customFormat="1">
      <c r="A16" s="70" t="s">
        <v>2567</v>
      </c>
      <c r="B16" s="83" t="s">
        <v>2460</v>
      </c>
      <c r="C16" s="69" t="s">
        <v>2605</v>
      </c>
      <c r="D16" s="29">
        <v>10800</v>
      </c>
      <c r="E16" s="139" t="s">
        <v>37</v>
      </c>
      <c r="F16" s="5" t="s">
        <v>1386</v>
      </c>
      <c r="G16" s="5" t="s">
        <v>2293</v>
      </c>
      <c r="H16" s="142"/>
      <c r="I16" s="150" t="s">
        <v>2616</v>
      </c>
    </row>
    <row r="17" spans="1:9" s="8" customFormat="1">
      <c r="A17" s="70" t="s">
        <v>2567</v>
      </c>
      <c r="B17" s="79"/>
      <c r="C17" s="15" t="s">
        <v>3302</v>
      </c>
      <c r="D17" s="29">
        <v>135634</v>
      </c>
      <c r="E17" s="139" t="s">
        <v>2123</v>
      </c>
      <c r="F17" s="5" t="s">
        <v>797</v>
      </c>
      <c r="G17" s="5" t="s">
        <v>2293</v>
      </c>
      <c r="H17" s="8" t="s">
        <v>1734</v>
      </c>
      <c r="I17" s="149" t="s">
        <v>2615</v>
      </c>
    </row>
    <row r="18" spans="1:9" s="8" customFormat="1">
      <c r="A18" s="70" t="s">
        <v>2567</v>
      </c>
      <c r="B18" s="79" t="s">
        <v>650</v>
      </c>
      <c r="C18" s="15" t="s">
        <v>521</v>
      </c>
      <c r="D18" s="29">
        <v>35400</v>
      </c>
      <c r="E18" s="139" t="s">
        <v>2124</v>
      </c>
      <c r="F18" s="5" t="s">
        <v>797</v>
      </c>
      <c r="G18" s="5" t="s">
        <v>2293</v>
      </c>
      <c r="H18" s="142" t="s">
        <v>945</v>
      </c>
      <c r="I18" s="149" t="s">
        <v>2615</v>
      </c>
    </row>
    <row r="19" spans="1:9" s="15" customFormat="1">
      <c r="A19" s="70" t="s">
        <v>2567</v>
      </c>
      <c r="B19" s="79"/>
      <c r="C19" s="81" t="s">
        <v>2769</v>
      </c>
      <c r="D19" s="29">
        <v>80</v>
      </c>
      <c r="E19" s="139" t="s">
        <v>469</v>
      </c>
      <c r="F19" s="5" t="s">
        <v>3336</v>
      </c>
      <c r="G19" s="5" t="s">
        <v>2293</v>
      </c>
      <c r="H19" s="143" t="s">
        <v>3055</v>
      </c>
      <c r="I19" s="150" t="s">
        <v>2616</v>
      </c>
    </row>
    <row r="20" spans="1:9" s="15" customFormat="1">
      <c r="A20" s="70" t="s">
        <v>2567</v>
      </c>
      <c r="B20" s="79" t="s">
        <v>171</v>
      </c>
      <c r="C20" s="81" t="s">
        <v>1049</v>
      </c>
      <c r="D20" s="29">
        <v>19800</v>
      </c>
      <c r="E20" s="139" t="s">
        <v>3140</v>
      </c>
      <c r="F20" s="5" t="s">
        <v>3336</v>
      </c>
      <c r="G20" s="5" t="s">
        <v>2293</v>
      </c>
      <c r="H20" s="143" t="s">
        <v>170</v>
      </c>
      <c r="I20" s="150" t="s">
        <v>2616</v>
      </c>
    </row>
    <row r="21" spans="1:9" s="8" customFormat="1">
      <c r="A21" s="70"/>
      <c r="B21" s="79"/>
      <c r="C21" s="69"/>
      <c r="D21" s="29"/>
      <c r="E21" s="139"/>
      <c r="F21" s="5"/>
      <c r="G21" s="5"/>
      <c r="H21" s="28"/>
      <c r="I21" s="150"/>
    </row>
    <row r="22" spans="1:9" s="8" customFormat="1">
      <c r="A22" s="70" t="s">
        <v>2568</v>
      </c>
      <c r="B22" s="12" t="s">
        <v>1683</v>
      </c>
      <c r="C22" s="69" t="s">
        <v>2938</v>
      </c>
      <c r="D22" s="20">
        <v>5600</v>
      </c>
      <c r="E22" s="70" t="s">
        <v>1114</v>
      </c>
      <c r="F22" s="5" t="s">
        <v>881</v>
      </c>
      <c r="G22" s="5" t="s">
        <v>2293</v>
      </c>
      <c r="I22" s="149" t="s">
        <v>2615</v>
      </c>
    </row>
    <row r="23" spans="1:9" s="8" customFormat="1">
      <c r="A23" s="70" t="s">
        <v>2568</v>
      </c>
      <c r="B23" s="28" t="s">
        <v>1282</v>
      </c>
      <c r="C23" s="69" t="s">
        <v>1374</v>
      </c>
      <c r="D23" s="29">
        <v>51200</v>
      </c>
      <c r="E23" s="139" t="s">
        <v>2571</v>
      </c>
      <c r="F23" s="5" t="s">
        <v>651</v>
      </c>
      <c r="G23" s="5" t="s">
        <v>2293</v>
      </c>
      <c r="H23" s="34" t="s">
        <v>1734</v>
      </c>
      <c r="I23" s="149" t="s">
        <v>2615</v>
      </c>
    </row>
    <row r="24" spans="1:9" s="8" customFormat="1">
      <c r="A24" s="70" t="s">
        <v>2568</v>
      </c>
      <c r="B24" s="28" t="s">
        <v>648</v>
      </c>
      <c r="C24" s="15" t="s">
        <v>1606</v>
      </c>
      <c r="D24" s="29">
        <v>38887</v>
      </c>
      <c r="E24" s="139" t="s">
        <v>2122</v>
      </c>
      <c r="F24" s="5" t="s">
        <v>651</v>
      </c>
      <c r="G24" s="5" t="s">
        <v>2293</v>
      </c>
      <c r="H24" s="140" t="s">
        <v>1933</v>
      </c>
      <c r="I24" s="149" t="s">
        <v>2615</v>
      </c>
    </row>
    <row r="25" spans="1:9" s="15" customFormat="1">
      <c r="A25" s="30" t="s">
        <v>2574</v>
      </c>
      <c r="B25" s="79" t="s">
        <v>1284</v>
      </c>
      <c r="C25" s="81" t="s">
        <v>2575</v>
      </c>
      <c r="D25" s="29">
        <v>6500</v>
      </c>
      <c r="E25" s="139" t="s">
        <v>2481</v>
      </c>
      <c r="F25" s="5" t="s">
        <v>444</v>
      </c>
      <c r="G25" s="5" t="s">
        <v>2293</v>
      </c>
      <c r="H25" s="143" t="s">
        <v>1123</v>
      </c>
      <c r="I25" s="149" t="s">
        <v>2615</v>
      </c>
    </row>
    <row r="26" spans="1:9" s="8" customFormat="1" ht="28.5">
      <c r="A26" s="30" t="s">
        <v>1501</v>
      </c>
      <c r="B26" s="79" t="s">
        <v>1502</v>
      </c>
      <c r="C26" s="81" t="s">
        <v>1500</v>
      </c>
      <c r="D26" s="29">
        <v>14940</v>
      </c>
      <c r="E26" s="142" t="s">
        <v>2613</v>
      </c>
      <c r="F26" s="5" t="s">
        <v>651</v>
      </c>
      <c r="G26" s="5" t="s">
        <v>2293</v>
      </c>
      <c r="H26" s="140" t="s">
        <v>2284</v>
      </c>
      <c r="I26" s="150" t="s">
        <v>2616</v>
      </c>
    </row>
    <row r="27" spans="1:9" s="8" customFormat="1">
      <c r="A27" s="30" t="s">
        <v>798</v>
      </c>
      <c r="B27" s="28" t="s">
        <v>2607</v>
      </c>
      <c r="C27" s="81" t="s">
        <v>2593</v>
      </c>
      <c r="D27" s="29">
        <v>5000</v>
      </c>
      <c r="E27" s="139" t="s">
        <v>848</v>
      </c>
      <c r="F27" s="5" t="s">
        <v>1386</v>
      </c>
      <c r="G27" s="5" t="s">
        <v>2293</v>
      </c>
      <c r="H27" s="34" t="s">
        <v>1734</v>
      </c>
      <c r="I27" s="149" t="s">
        <v>2615</v>
      </c>
    </row>
    <row r="28" spans="1:9" s="8" customFormat="1">
      <c r="A28" s="30" t="s">
        <v>798</v>
      </c>
      <c r="B28" s="28" t="s">
        <v>2607</v>
      </c>
      <c r="C28" s="81" t="s">
        <v>2593</v>
      </c>
      <c r="D28" s="29">
        <v>5000</v>
      </c>
      <c r="E28" s="139" t="s">
        <v>849</v>
      </c>
      <c r="F28" s="5" t="s">
        <v>744</v>
      </c>
      <c r="G28" s="5" t="s">
        <v>2293</v>
      </c>
      <c r="H28" s="34" t="s">
        <v>1734</v>
      </c>
      <c r="I28" s="149" t="s">
        <v>2615</v>
      </c>
    </row>
    <row r="29" spans="1:9" s="15" customFormat="1">
      <c r="A29" s="30" t="s">
        <v>3292</v>
      </c>
      <c r="B29" s="79" t="s">
        <v>292</v>
      </c>
      <c r="C29" s="81" t="s">
        <v>3291</v>
      </c>
      <c r="D29" s="29">
        <v>36453</v>
      </c>
      <c r="E29" s="139" t="s">
        <v>892</v>
      </c>
      <c r="F29" s="5" t="s">
        <v>1386</v>
      </c>
      <c r="G29" s="5" t="s">
        <v>2293</v>
      </c>
      <c r="H29" s="28"/>
      <c r="I29" s="150" t="s">
        <v>2616</v>
      </c>
    </row>
    <row r="30" spans="1:9" s="15" customFormat="1">
      <c r="A30" s="30" t="s">
        <v>3292</v>
      </c>
      <c r="B30" s="79" t="s">
        <v>292</v>
      </c>
      <c r="C30" s="81" t="s">
        <v>3291</v>
      </c>
      <c r="D30" s="29">
        <v>1000</v>
      </c>
      <c r="E30" s="139" t="s">
        <v>3295</v>
      </c>
      <c r="F30" s="5" t="s">
        <v>1386</v>
      </c>
      <c r="G30" s="5" t="s">
        <v>2293</v>
      </c>
      <c r="H30" s="28"/>
      <c r="I30" s="150" t="s">
        <v>2616</v>
      </c>
    </row>
    <row r="31" spans="1:9" s="15" customFormat="1">
      <c r="A31" s="30" t="s">
        <v>3293</v>
      </c>
      <c r="B31" s="28" t="s">
        <v>617</v>
      </c>
      <c r="C31" s="81" t="s">
        <v>3294</v>
      </c>
      <c r="D31" s="29">
        <v>34502</v>
      </c>
      <c r="E31" s="139" t="s">
        <v>616</v>
      </c>
      <c r="F31" s="5" t="s">
        <v>1386</v>
      </c>
      <c r="G31" s="5" t="s">
        <v>2293</v>
      </c>
      <c r="H31" s="34" t="s">
        <v>1734</v>
      </c>
      <c r="I31" s="150" t="s">
        <v>2616</v>
      </c>
    </row>
    <row r="32" spans="1:9" s="8" customFormat="1">
      <c r="A32" s="30" t="s">
        <v>2654</v>
      </c>
      <c r="B32" s="79"/>
      <c r="C32" s="15" t="s">
        <v>1727</v>
      </c>
      <c r="D32" s="29">
        <v>3000</v>
      </c>
      <c r="E32" s="139" t="s">
        <v>310</v>
      </c>
      <c r="F32" s="5" t="s">
        <v>745</v>
      </c>
      <c r="G32" s="5" t="s">
        <v>2293</v>
      </c>
      <c r="H32" s="34" t="s">
        <v>312</v>
      </c>
      <c r="I32" s="150" t="s">
        <v>2616</v>
      </c>
    </row>
    <row r="33" spans="1:10" s="8" customFormat="1">
      <c r="A33" s="30"/>
      <c r="B33" s="79"/>
      <c r="C33" s="15"/>
      <c r="D33" s="29"/>
      <c r="E33" s="139"/>
      <c r="F33" s="5"/>
      <c r="G33" s="5"/>
      <c r="H33" s="34"/>
    </row>
    <row r="34" spans="1:10" s="8" customFormat="1">
      <c r="A34" s="30" t="s">
        <v>1271</v>
      </c>
      <c r="B34" s="28" t="s">
        <v>2024</v>
      </c>
      <c r="C34" s="81" t="s">
        <v>1270</v>
      </c>
      <c r="D34" s="29">
        <v>8400</v>
      </c>
      <c r="E34" s="139" t="s">
        <v>3275</v>
      </c>
      <c r="F34" s="5" t="s">
        <v>2955</v>
      </c>
      <c r="G34" s="5" t="s">
        <v>2293</v>
      </c>
      <c r="H34" s="34"/>
      <c r="I34" s="149" t="s">
        <v>2615</v>
      </c>
    </row>
    <row r="35" spans="1:10" s="8" customFormat="1">
      <c r="A35" s="30" t="s">
        <v>1271</v>
      </c>
      <c r="B35" s="28" t="s">
        <v>1272</v>
      </c>
      <c r="C35" s="81" t="s">
        <v>1477</v>
      </c>
      <c r="D35" s="29">
        <v>4000</v>
      </c>
      <c r="E35" s="139" t="s">
        <v>3275</v>
      </c>
      <c r="F35" s="5" t="s">
        <v>2955</v>
      </c>
      <c r="G35" s="5" t="s">
        <v>2293</v>
      </c>
      <c r="H35" s="34"/>
      <c r="I35" s="149" t="s">
        <v>2615</v>
      </c>
    </row>
    <row r="36" spans="1:10" s="8" customFormat="1">
      <c r="A36" s="30" t="s">
        <v>2023</v>
      </c>
      <c r="B36" s="79"/>
      <c r="C36" s="81" t="s">
        <v>1273</v>
      </c>
      <c r="D36" s="29">
        <v>700000</v>
      </c>
      <c r="E36" s="139"/>
      <c r="F36" s="5" t="s">
        <v>745</v>
      </c>
      <c r="G36" s="5" t="s">
        <v>2293</v>
      </c>
      <c r="H36" s="34"/>
      <c r="I36" s="149"/>
    </row>
    <row r="37" spans="1:10" s="8" customFormat="1">
      <c r="A37" s="30" t="s">
        <v>1019</v>
      </c>
      <c r="B37" t="s">
        <v>714</v>
      </c>
      <c r="C37" t="s">
        <v>1847</v>
      </c>
      <c r="D37" s="29">
        <v>3000</v>
      </c>
      <c r="E37" s="139" t="s">
        <v>2309</v>
      </c>
      <c r="F37" s="5" t="s">
        <v>444</v>
      </c>
      <c r="G37" s="5" t="s">
        <v>2293</v>
      </c>
      <c r="H37" s="140" t="s">
        <v>2310</v>
      </c>
      <c r="I37" s="149" t="s">
        <v>2615</v>
      </c>
    </row>
    <row r="38" spans="1:10" s="8" customFormat="1">
      <c r="A38" s="30" t="s">
        <v>805</v>
      </c>
      <c r="B38" s="28" t="s">
        <v>2797</v>
      </c>
      <c r="C38" s="69" t="s">
        <v>1250</v>
      </c>
      <c r="D38" s="20">
        <v>5333</v>
      </c>
      <c r="E38" s="11" t="s">
        <v>1127</v>
      </c>
      <c r="F38" s="5" t="s">
        <v>1386</v>
      </c>
      <c r="G38" s="5" t="s">
        <v>2293</v>
      </c>
      <c r="H38" s="34"/>
      <c r="I38" s="149" t="s">
        <v>2615</v>
      </c>
    </row>
    <row r="39" spans="1:10" s="8" customFormat="1">
      <c r="A39" s="30" t="s">
        <v>2796</v>
      </c>
      <c r="B39" s="28" t="s">
        <v>2798</v>
      </c>
      <c r="C39" s="21" t="s">
        <v>3274</v>
      </c>
      <c r="D39" s="20">
        <v>67615</v>
      </c>
      <c r="E39" s="11" t="s">
        <v>2518</v>
      </c>
      <c r="F39" s="5" t="s">
        <v>651</v>
      </c>
      <c r="G39" s="5" t="s">
        <v>2293</v>
      </c>
      <c r="H39" s="34" t="s">
        <v>1734</v>
      </c>
      <c r="I39" s="149" t="s">
        <v>2615</v>
      </c>
    </row>
    <row r="40" spans="1:10" s="8" customFormat="1" ht="28.5">
      <c r="A40" s="30" t="s">
        <v>3369</v>
      </c>
      <c r="B40" s="28" t="s">
        <v>1306</v>
      </c>
      <c r="C40" s="69" t="s">
        <v>2604</v>
      </c>
      <c r="D40" s="29">
        <v>44215</v>
      </c>
      <c r="E40" s="139" t="s">
        <v>38</v>
      </c>
      <c r="F40" s="5" t="s">
        <v>1386</v>
      </c>
      <c r="G40" s="5" t="s">
        <v>2293</v>
      </c>
      <c r="H40" s="11" t="s">
        <v>1128</v>
      </c>
      <c r="I40" s="150" t="s">
        <v>2616</v>
      </c>
    </row>
    <row r="41" spans="1:10" s="8" customFormat="1">
      <c r="A41" s="30" t="s">
        <v>2537</v>
      </c>
      <c r="B41" s="28" t="s">
        <v>1940</v>
      </c>
      <c r="C41" s="21" t="s">
        <v>1938</v>
      </c>
      <c r="D41" s="20">
        <v>16000</v>
      </c>
      <c r="E41" s="11" t="s">
        <v>1939</v>
      </c>
      <c r="F41" s="5" t="s">
        <v>272</v>
      </c>
      <c r="G41" s="5" t="s">
        <v>2293</v>
      </c>
      <c r="H41" s="2" t="s">
        <v>1734</v>
      </c>
      <c r="I41" s="149" t="s">
        <v>2615</v>
      </c>
    </row>
    <row r="42" spans="1:10" s="15" customFormat="1">
      <c r="A42" s="30" t="s">
        <v>2537</v>
      </c>
      <c r="B42" s="15" t="s">
        <v>1285</v>
      </c>
      <c r="C42" s="81" t="s">
        <v>2536</v>
      </c>
      <c r="D42" s="29">
        <v>6200</v>
      </c>
      <c r="E42" s="139" t="s">
        <v>2482</v>
      </c>
      <c r="F42" s="5" t="s">
        <v>1386</v>
      </c>
      <c r="G42" s="5" t="s">
        <v>2293</v>
      </c>
      <c r="H42" s="143" t="s">
        <v>1124</v>
      </c>
      <c r="I42" s="149" t="s">
        <v>2615</v>
      </c>
    </row>
    <row r="43" spans="1:10" s="8" customFormat="1">
      <c r="A43" s="30" t="s">
        <v>1304</v>
      </c>
      <c r="B43" s="28" t="s">
        <v>1305</v>
      </c>
      <c r="C43" s="21" t="s">
        <v>3274</v>
      </c>
      <c r="D43" s="20">
        <v>36000</v>
      </c>
      <c r="E43" s="139" t="s">
        <v>3016</v>
      </c>
      <c r="F43" s="5" t="s">
        <v>651</v>
      </c>
      <c r="G43" s="5" t="s">
        <v>2293</v>
      </c>
      <c r="H43" s="11" t="s">
        <v>124</v>
      </c>
      <c r="I43" s="149" t="s">
        <v>2615</v>
      </c>
    </row>
    <row r="44" spans="1:10" s="15" customFormat="1">
      <c r="A44" s="30" t="s">
        <v>2133</v>
      </c>
      <c r="B44" s="28" t="s">
        <v>2531</v>
      </c>
      <c r="C44" s="21" t="s">
        <v>2132</v>
      </c>
      <c r="D44" s="20">
        <v>11000</v>
      </c>
      <c r="E44" s="139" t="s">
        <v>893</v>
      </c>
      <c r="F44" s="5" t="s">
        <v>2603</v>
      </c>
      <c r="G44" s="5" t="s">
        <v>2293</v>
      </c>
      <c r="H44" s="143" t="s">
        <v>2530</v>
      </c>
      <c r="I44" s="150" t="s">
        <v>2616</v>
      </c>
    </row>
    <row r="45" spans="1:10" s="8" customFormat="1" ht="42.75">
      <c r="A45" s="30" t="s">
        <v>2961</v>
      </c>
      <c r="B45" s="28" t="s">
        <v>1259</v>
      </c>
      <c r="C45" s="21" t="s">
        <v>412</v>
      </c>
      <c r="D45" s="20">
        <v>28015</v>
      </c>
      <c r="E45" s="148" t="s">
        <v>1258</v>
      </c>
      <c r="F45" s="5" t="s">
        <v>2669</v>
      </c>
      <c r="G45" s="5" t="s">
        <v>2293</v>
      </c>
      <c r="H45" s="11" t="s">
        <v>1260</v>
      </c>
      <c r="I45" s="150" t="s">
        <v>2616</v>
      </c>
    </row>
    <row r="46" spans="1:10" s="46" customFormat="1">
      <c r="A46" s="56" t="s">
        <v>352</v>
      </c>
      <c r="B46" s="60" t="s">
        <v>353</v>
      </c>
      <c r="C46" s="106" t="s">
        <v>1250</v>
      </c>
      <c r="D46" s="151">
        <v>7000</v>
      </c>
      <c r="E46" s="152" t="s">
        <v>122</v>
      </c>
      <c r="F46" s="46" t="s">
        <v>1386</v>
      </c>
      <c r="G46" s="46" t="s">
        <v>2293</v>
      </c>
      <c r="H46" s="152"/>
      <c r="I46" s="153" t="s">
        <v>2615</v>
      </c>
      <c r="J46" s="46" t="s">
        <v>2926</v>
      </c>
    </row>
    <row r="47" spans="1:10" s="46" customFormat="1">
      <c r="A47" s="56" t="s">
        <v>352</v>
      </c>
      <c r="B47" s="60" t="s">
        <v>353</v>
      </c>
      <c r="C47" s="106" t="s">
        <v>1250</v>
      </c>
      <c r="D47" s="151">
        <v>7000</v>
      </c>
      <c r="E47" s="152" t="s">
        <v>123</v>
      </c>
      <c r="F47" s="46" t="s">
        <v>1386</v>
      </c>
      <c r="G47" s="46" t="s">
        <v>2293</v>
      </c>
      <c r="H47" s="152"/>
      <c r="I47" s="153" t="s">
        <v>2615</v>
      </c>
      <c r="J47" s="46" t="s">
        <v>2926</v>
      </c>
    </row>
    <row r="48" spans="1:10" s="15" customFormat="1">
      <c r="A48" s="30" t="s">
        <v>354</v>
      </c>
      <c r="B48" s="15" t="s">
        <v>869</v>
      </c>
      <c r="C48" s="21" t="s">
        <v>355</v>
      </c>
      <c r="D48" s="20">
        <v>35215</v>
      </c>
      <c r="E48" s="11" t="s">
        <v>405</v>
      </c>
      <c r="F48" s="5" t="s">
        <v>651</v>
      </c>
      <c r="G48" s="5" t="s">
        <v>2293</v>
      </c>
      <c r="H48" s="143" t="s">
        <v>868</v>
      </c>
      <c r="I48" s="149" t="s">
        <v>2615</v>
      </c>
    </row>
    <row r="49" spans="1:10" s="15" customFormat="1" ht="28.5">
      <c r="A49" s="30" t="s">
        <v>1639</v>
      </c>
      <c r="C49" s="21" t="s">
        <v>1640</v>
      </c>
      <c r="D49" s="20">
        <v>123596</v>
      </c>
      <c r="E49" s="148" t="s">
        <v>1480</v>
      </c>
      <c r="F49" s="5" t="s">
        <v>651</v>
      </c>
      <c r="G49" s="5" t="s">
        <v>2293</v>
      </c>
      <c r="H49" s="143" t="s">
        <v>1481</v>
      </c>
      <c r="I49" s="149" t="s">
        <v>2615</v>
      </c>
    </row>
    <row r="50" spans="1:10" s="8" customFormat="1">
      <c r="A50" s="30" t="s">
        <v>602</v>
      </c>
      <c r="B50" s="28" t="s">
        <v>2033</v>
      </c>
      <c r="C50" s="81" t="s">
        <v>1250</v>
      </c>
      <c r="D50" s="147">
        <v>6000</v>
      </c>
      <c r="E50" s="143" t="s">
        <v>2741</v>
      </c>
      <c r="F50" s="8" t="s">
        <v>272</v>
      </c>
      <c r="G50" s="8" t="s">
        <v>2293</v>
      </c>
      <c r="H50" s="81" t="s">
        <v>1734</v>
      </c>
      <c r="I50" s="149" t="s">
        <v>2615</v>
      </c>
    </row>
    <row r="51" spans="1:10" s="15" customFormat="1">
      <c r="A51" s="30" t="s">
        <v>2751</v>
      </c>
      <c r="B51" s="159" t="s">
        <v>925</v>
      </c>
      <c r="C51" s="34" t="s">
        <v>2750</v>
      </c>
      <c r="D51" s="25">
        <v>73030</v>
      </c>
      <c r="E51" s="139" t="s">
        <v>717</v>
      </c>
      <c r="F51" s="5" t="s">
        <v>272</v>
      </c>
      <c r="G51" s="5" t="s">
        <v>2293</v>
      </c>
      <c r="H51" s="81" t="s">
        <v>1734</v>
      </c>
      <c r="I51" s="149" t="s">
        <v>2615</v>
      </c>
    </row>
    <row r="52" spans="1:10" s="15" customFormat="1">
      <c r="A52" s="30" t="s">
        <v>314</v>
      </c>
      <c r="B52" t="s">
        <v>1543</v>
      </c>
      <c r="C52" s="34" t="s">
        <v>315</v>
      </c>
      <c r="D52" s="25">
        <v>31000</v>
      </c>
      <c r="E52" s="139" t="s">
        <v>1728</v>
      </c>
      <c r="F52" s="5" t="s">
        <v>745</v>
      </c>
      <c r="G52" s="5" t="s">
        <v>2293</v>
      </c>
      <c r="H52" s="158" t="s">
        <v>1544</v>
      </c>
      <c r="I52" s="149" t="s">
        <v>2615</v>
      </c>
    </row>
    <row r="53" spans="1:10" s="8" customFormat="1">
      <c r="A53" s="30" t="s">
        <v>400</v>
      </c>
      <c r="B53" t="s">
        <v>2034</v>
      </c>
      <c r="C53" s="34" t="s">
        <v>2031</v>
      </c>
      <c r="D53" s="25">
        <v>10000</v>
      </c>
      <c r="E53" s="143" t="s">
        <v>2032</v>
      </c>
      <c r="F53" s="8" t="s">
        <v>272</v>
      </c>
      <c r="G53" s="8" t="s">
        <v>2293</v>
      </c>
      <c r="H53" s="81"/>
      <c r="I53" s="150" t="s">
        <v>2616</v>
      </c>
    </row>
    <row r="54" spans="1:10" s="15" customFormat="1">
      <c r="A54" s="30" t="s">
        <v>400</v>
      </c>
      <c r="B54" s="28" t="s">
        <v>568</v>
      </c>
      <c r="C54" s="34" t="s">
        <v>401</v>
      </c>
      <c r="D54" s="25">
        <v>21215</v>
      </c>
      <c r="E54" s="139" t="s">
        <v>1293</v>
      </c>
      <c r="F54" s="5" t="s">
        <v>745</v>
      </c>
      <c r="G54" s="5" t="s">
        <v>2293</v>
      </c>
      <c r="H54" s="143" t="s">
        <v>569</v>
      </c>
      <c r="I54" s="149" t="s">
        <v>2615</v>
      </c>
    </row>
    <row r="55" spans="1:10" s="15" customFormat="1">
      <c r="A55" s="30" t="s">
        <v>400</v>
      </c>
      <c r="B55" s="79" t="s">
        <v>3232</v>
      </c>
      <c r="C55" s="34" t="s">
        <v>2550</v>
      </c>
      <c r="D55" s="25">
        <v>38908</v>
      </c>
      <c r="E55" s="139" t="s">
        <v>716</v>
      </c>
      <c r="F55" s="5" t="s">
        <v>272</v>
      </c>
      <c r="G55" s="5" t="s">
        <v>2293</v>
      </c>
      <c r="H55" s="143" t="s">
        <v>464</v>
      </c>
      <c r="I55" s="149" t="s">
        <v>2615</v>
      </c>
    </row>
    <row r="56" spans="1:10" s="15" customFormat="1">
      <c r="A56" s="30"/>
      <c r="B56" s="28"/>
      <c r="C56" s="34"/>
      <c r="D56" s="25"/>
      <c r="E56" s="139"/>
      <c r="F56" s="5"/>
      <c r="G56" s="5"/>
      <c r="H56" s="143"/>
      <c r="I56" s="149"/>
    </row>
    <row r="57" spans="1:10" s="15" customFormat="1">
      <c r="A57" s="30" t="s">
        <v>2965</v>
      </c>
      <c r="B57" t="s">
        <v>2258</v>
      </c>
      <c r="C57" s="34" t="s">
        <v>2964</v>
      </c>
      <c r="D57" s="25">
        <v>6000</v>
      </c>
      <c r="E57" s="139" t="s">
        <v>2257</v>
      </c>
      <c r="F57" s="5" t="s">
        <v>1008</v>
      </c>
      <c r="G57" s="5" t="s">
        <v>2293</v>
      </c>
      <c r="H57" s="28" t="s">
        <v>1734</v>
      </c>
      <c r="I57" s="149" t="s">
        <v>2615</v>
      </c>
    </row>
    <row r="58" spans="1:10" s="22" customFormat="1">
      <c r="A58" s="56" t="s">
        <v>2965</v>
      </c>
      <c r="B58" s="60" t="s">
        <v>2247</v>
      </c>
      <c r="C58" s="45" t="s">
        <v>3227</v>
      </c>
      <c r="D58" s="52">
        <v>30600</v>
      </c>
      <c r="E58" s="154" t="s">
        <v>950</v>
      </c>
      <c r="F58" s="46" t="s">
        <v>745</v>
      </c>
      <c r="G58" s="46" t="s">
        <v>2293</v>
      </c>
      <c r="H58" s="60"/>
      <c r="I58" s="153" t="s">
        <v>2616</v>
      </c>
      <c r="J58" s="22" t="s">
        <v>2927</v>
      </c>
    </row>
    <row r="59" spans="1:10" s="15" customFormat="1">
      <c r="A59" s="30" t="s">
        <v>2965</v>
      </c>
      <c r="B59" s="79" t="s">
        <v>460</v>
      </c>
      <c r="C59" s="34" t="s">
        <v>2093</v>
      </c>
      <c r="D59" s="25">
        <v>80000</v>
      </c>
      <c r="E59" s="139" t="s">
        <v>458</v>
      </c>
      <c r="F59" s="5" t="s">
        <v>1008</v>
      </c>
      <c r="G59" s="5" t="s">
        <v>2293</v>
      </c>
      <c r="H59" s="143" t="s">
        <v>462</v>
      </c>
      <c r="I59" s="149" t="s">
        <v>2615</v>
      </c>
    </row>
    <row r="60" spans="1:10" s="15" customFormat="1">
      <c r="A60" s="30" t="s">
        <v>2965</v>
      </c>
      <c r="B60" s="79" t="s">
        <v>461</v>
      </c>
      <c r="C60" s="34" t="s">
        <v>2093</v>
      </c>
      <c r="D60" s="25">
        <v>23571</v>
      </c>
      <c r="E60" s="139" t="s">
        <v>459</v>
      </c>
      <c r="F60" s="5" t="s">
        <v>1386</v>
      </c>
      <c r="G60" s="5" t="s">
        <v>2293</v>
      </c>
      <c r="H60" s="143" t="s">
        <v>462</v>
      </c>
      <c r="I60" s="149" t="s">
        <v>2615</v>
      </c>
    </row>
    <row r="61" spans="1:10" s="15" customFormat="1">
      <c r="A61" s="30" t="s">
        <v>2965</v>
      </c>
      <c r="B61" s="79" t="s">
        <v>2919</v>
      </c>
      <c r="C61" s="34" t="s">
        <v>2966</v>
      </c>
      <c r="D61" s="25">
        <v>21078</v>
      </c>
      <c r="E61" s="139" t="s">
        <v>2916</v>
      </c>
      <c r="F61" s="5" t="s">
        <v>1008</v>
      </c>
      <c r="G61" s="5" t="s">
        <v>2293</v>
      </c>
      <c r="H61" s="143" t="s">
        <v>2918</v>
      </c>
      <c r="I61" s="150" t="s">
        <v>2616</v>
      </c>
    </row>
    <row r="62" spans="1:10" s="15" customFormat="1">
      <c r="A62" s="30" t="s">
        <v>2965</v>
      </c>
      <c r="B62" s="79" t="s">
        <v>2919</v>
      </c>
      <c r="C62" s="34" t="s">
        <v>2966</v>
      </c>
      <c r="D62" s="25">
        <v>90000</v>
      </c>
      <c r="E62" s="139" t="s">
        <v>2917</v>
      </c>
      <c r="F62" s="5" t="s">
        <v>2603</v>
      </c>
      <c r="G62" s="5" t="s">
        <v>2293</v>
      </c>
      <c r="H62" s="143" t="s">
        <v>2918</v>
      </c>
      <c r="I62" s="150" t="s">
        <v>2616</v>
      </c>
    </row>
    <row r="63" spans="1:10" s="15" customFormat="1" ht="42.75">
      <c r="A63" s="30" t="s">
        <v>61</v>
      </c>
      <c r="B63" s="77" t="s">
        <v>2612</v>
      </c>
      <c r="C63" s="34" t="s">
        <v>880</v>
      </c>
      <c r="D63" s="25">
        <v>25418</v>
      </c>
      <c r="E63" s="142" t="s">
        <v>2611</v>
      </c>
      <c r="F63" s="8" t="s">
        <v>1386</v>
      </c>
      <c r="G63" s="8" t="s">
        <v>2293</v>
      </c>
      <c r="H63" s="34" t="s">
        <v>1726</v>
      </c>
      <c r="I63" s="150" t="s">
        <v>2616</v>
      </c>
    </row>
    <row r="64" spans="1:10" s="15" customFormat="1">
      <c r="A64" s="30" t="s">
        <v>1261</v>
      </c>
      <c r="B64" s="79" t="s">
        <v>618</v>
      </c>
      <c r="C64" s="81" t="s">
        <v>3294</v>
      </c>
      <c r="D64" s="25">
        <v>31302</v>
      </c>
      <c r="E64" s="139" t="s">
        <v>2675</v>
      </c>
      <c r="F64" s="5" t="s">
        <v>2955</v>
      </c>
      <c r="G64" s="5" t="s">
        <v>2293</v>
      </c>
      <c r="H64" s="81" t="s">
        <v>1734</v>
      </c>
      <c r="I64" s="150" t="s">
        <v>2616</v>
      </c>
    </row>
    <row r="65" spans="1:9" s="15" customFormat="1">
      <c r="A65" s="30" t="s">
        <v>1261</v>
      </c>
      <c r="B65" s="157" t="s">
        <v>1542</v>
      </c>
      <c r="C65" s="34" t="s">
        <v>2092</v>
      </c>
      <c r="D65" s="25">
        <v>18880</v>
      </c>
      <c r="E65" s="139" t="s">
        <v>1026</v>
      </c>
      <c r="F65" s="5" t="s">
        <v>745</v>
      </c>
      <c r="G65" s="5" t="s">
        <v>2293</v>
      </c>
      <c r="H65" s="143" t="s">
        <v>959</v>
      </c>
      <c r="I65" s="149" t="s">
        <v>2615</v>
      </c>
    </row>
    <row r="66" spans="1:9" s="15" customFormat="1">
      <c r="A66" s="30" t="s">
        <v>2285</v>
      </c>
      <c r="B66" s="79"/>
      <c r="C66" s="69" t="s">
        <v>2738</v>
      </c>
      <c r="D66" s="51">
        <v>14520</v>
      </c>
      <c r="E66" s="143" t="s">
        <v>2739</v>
      </c>
      <c r="F66" s="5" t="s">
        <v>3336</v>
      </c>
      <c r="G66" s="8" t="s">
        <v>2293</v>
      </c>
      <c r="H66" s="11" t="s">
        <v>2740</v>
      </c>
      <c r="I66" s="150" t="s">
        <v>2616</v>
      </c>
    </row>
    <row r="67" spans="1:9" s="15" customFormat="1">
      <c r="A67" s="30" t="s">
        <v>1478</v>
      </c>
      <c r="B67" s="79" t="s">
        <v>3335</v>
      </c>
      <c r="C67" s="81" t="s">
        <v>1479</v>
      </c>
      <c r="D67" s="25">
        <v>53287</v>
      </c>
      <c r="E67" s="139" t="s">
        <v>1025</v>
      </c>
      <c r="F67" s="5" t="s">
        <v>745</v>
      </c>
      <c r="G67" s="5" t="s">
        <v>2293</v>
      </c>
      <c r="H67" s="81" t="s">
        <v>1734</v>
      </c>
      <c r="I67" s="150" t="s">
        <v>2616</v>
      </c>
    </row>
    <row r="68" spans="1:9" s="15" customFormat="1">
      <c r="A68" s="30" t="s">
        <v>1050</v>
      </c>
      <c r="B68" s="79" t="s">
        <v>1044</v>
      </c>
      <c r="C68" s="69" t="s">
        <v>1645</v>
      </c>
      <c r="D68" s="51">
        <v>80830</v>
      </c>
      <c r="E68" s="143"/>
      <c r="F68" s="5" t="s">
        <v>745</v>
      </c>
      <c r="G68" s="5" t="s">
        <v>2293</v>
      </c>
      <c r="H68" s="11"/>
      <c r="I68" s="149" t="s">
        <v>2615</v>
      </c>
    </row>
    <row r="69" spans="1:9" s="15" customFormat="1">
      <c r="A69" s="30" t="s">
        <v>1050</v>
      </c>
      <c r="B69" s="79" t="s">
        <v>1022</v>
      </c>
      <c r="C69" s="69" t="s">
        <v>567</v>
      </c>
      <c r="D69" s="51">
        <v>35215</v>
      </c>
      <c r="E69" s="143"/>
      <c r="F69" s="5" t="s">
        <v>1386</v>
      </c>
      <c r="G69" s="8" t="s">
        <v>2293</v>
      </c>
      <c r="H69" s="11"/>
      <c r="I69" s="149" t="s">
        <v>2615</v>
      </c>
    </row>
    <row r="70" spans="1:9" s="15" customFormat="1">
      <c r="A70" s="30" t="s">
        <v>1051</v>
      </c>
      <c r="B70" s="79" t="s">
        <v>566</v>
      </c>
      <c r="C70" s="81" t="s">
        <v>1053</v>
      </c>
      <c r="D70" s="25">
        <v>28015</v>
      </c>
      <c r="E70" s="139" t="s">
        <v>1024</v>
      </c>
      <c r="F70" s="5" t="s">
        <v>745</v>
      </c>
      <c r="G70" s="5" t="s">
        <v>2293</v>
      </c>
      <c r="H70" s="28" t="s">
        <v>1734</v>
      </c>
      <c r="I70" s="149" t="s">
        <v>2615</v>
      </c>
    </row>
    <row r="71" spans="1:9" s="15" customFormat="1">
      <c r="A71" s="30" t="s">
        <v>1051</v>
      </c>
      <c r="B71" s="79" t="s">
        <v>2925</v>
      </c>
      <c r="C71" s="81" t="s">
        <v>1052</v>
      </c>
      <c r="D71" s="25">
        <v>32400</v>
      </c>
      <c r="E71" s="139" t="s">
        <v>2062</v>
      </c>
      <c r="F71" s="5" t="s">
        <v>2669</v>
      </c>
      <c r="G71" s="5" t="s">
        <v>2293</v>
      </c>
      <c r="H71" s="28" t="s">
        <v>1734</v>
      </c>
      <c r="I71" s="149" t="s">
        <v>2615</v>
      </c>
    </row>
    <row r="72" spans="1:9" s="15" customFormat="1">
      <c r="A72" s="30" t="s">
        <v>1135</v>
      </c>
      <c r="B72" s="79" t="s">
        <v>2241</v>
      </c>
      <c r="C72" s="81" t="s">
        <v>1137</v>
      </c>
      <c r="D72" s="25">
        <v>47815</v>
      </c>
      <c r="E72" s="139" t="s">
        <v>1023</v>
      </c>
      <c r="F72" s="5" t="s">
        <v>745</v>
      </c>
      <c r="G72" s="5" t="s">
        <v>2293</v>
      </c>
      <c r="H72" s="81" t="s">
        <v>1734</v>
      </c>
      <c r="I72" s="150" t="s">
        <v>2616</v>
      </c>
    </row>
    <row r="73" spans="1:9" s="15" customFormat="1">
      <c r="A73" s="30" t="s">
        <v>1135</v>
      </c>
      <c r="B73" s="79" t="s">
        <v>1802</v>
      </c>
      <c r="C73" s="81" t="s">
        <v>1136</v>
      </c>
      <c r="D73" s="25">
        <v>40500</v>
      </c>
      <c r="E73" s="139" t="s">
        <v>1800</v>
      </c>
      <c r="F73" s="5" t="s">
        <v>651</v>
      </c>
      <c r="G73" s="5" t="s">
        <v>2293</v>
      </c>
      <c r="H73" s="143" t="s">
        <v>429</v>
      </c>
      <c r="I73" s="150" t="s">
        <v>2616</v>
      </c>
    </row>
    <row r="74" spans="1:9">
      <c r="A74" s="30" t="s">
        <v>1779</v>
      </c>
      <c r="B74" s="2" t="s">
        <v>620</v>
      </c>
      <c r="C74" s="69" t="s">
        <v>1941</v>
      </c>
      <c r="D74" s="20">
        <v>5000</v>
      </c>
      <c r="E74" s="139" t="s">
        <v>2155</v>
      </c>
      <c r="F74" s="5" t="s">
        <v>3336</v>
      </c>
      <c r="G74" s="5" t="s">
        <v>2293</v>
      </c>
      <c r="H74" s="2" t="s">
        <v>1734</v>
      </c>
      <c r="I74" s="150" t="s">
        <v>2616</v>
      </c>
    </row>
    <row r="75" spans="1:9" s="15" customFormat="1">
      <c r="A75" s="30" t="s">
        <v>2245</v>
      </c>
      <c r="B75" s="79" t="s">
        <v>618</v>
      </c>
      <c r="C75" s="81" t="s">
        <v>3294</v>
      </c>
      <c r="D75" s="25">
        <v>25664</v>
      </c>
      <c r="E75" s="139" t="s">
        <v>579</v>
      </c>
      <c r="F75" s="5" t="s">
        <v>651</v>
      </c>
      <c r="G75" s="5" t="s">
        <v>2293</v>
      </c>
      <c r="H75" s="2" t="s">
        <v>1734</v>
      </c>
      <c r="I75" s="150" t="s">
        <v>2616</v>
      </c>
    </row>
    <row r="76" spans="1:9" s="15" customFormat="1" ht="28.5">
      <c r="A76" s="30" t="s">
        <v>2245</v>
      </c>
      <c r="B76" s="79" t="s">
        <v>580</v>
      </c>
      <c r="C76" s="69" t="s">
        <v>711</v>
      </c>
      <c r="D76" s="29">
        <v>9400</v>
      </c>
      <c r="E76" s="142" t="s">
        <v>1698</v>
      </c>
      <c r="F76" s="5" t="s">
        <v>651</v>
      </c>
      <c r="G76" s="5"/>
      <c r="H76" s="11" t="s">
        <v>712</v>
      </c>
      <c r="I76" s="150" t="s">
        <v>2616</v>
      </c>
    </row>
    <row r="77" spans="1:9" s="15" customFormat="1">
      <c r="A77" s="30" t="s">
        <v>1778</v>
      </c>
      <c r="B77" s="79" t="s">
        <v>1197</v>
      </c>
      <c r="C77" s="81" t="s">
        <v>2246</v>
      </c>
      <c r="D77" s="25">
        <v>27604</v>
      </c>
      <c r="F77" s="5" t="s">
        <v>745</v>
      </c>
      <c r="G77" s="5" t="s">
        <v>2293</v>
      </c>
      <c r="H77" s="28" t="s">
        <v>1726</v>
      </c>
      <c r="I77" s="149" t="s">
        <v>2615</v>
      </c>
    </row>
    <row r="78" spans="1:9" s="15" customFormat="1">
      <c r="A78" s="30" t="s">
        <v>295</v>
      </c>
      <c r="B78" s="157" t="s">
        <v>463</v>
      </c>
      <c r="C78" s="81" t="s">
        <v>3291</v>
      </c>
      <c r="D78" s="29">
        <v>16600</v>
      </c>
      <c r="E78" s="139" t="s">
        <v>2922</v>
      </c>
      <c r="F78" s="5" t="s">
        <v>2603</v>
      </c>
      <c r="G78" s="5" t="s">
        <v>2293</v>
      </c>
      <c r="H78" s="143" t="s">
        <v>3231</v>
      </c>
      <c r="I78" s="150" t="s">
        <v>2616</v>
      </c>
    </row>
    <row r="79" spans="1:9" s="15" customFormat="1">
      <c r="A79" s="30" t="s">
        <v>296</v>
      </c>
      <c r="B79" t="s">
        <v>2259</v>
      </c>
      <c r="C79" s="34" t="s">
        <v>3241</v>
      </c>
      <c r="D79" s="25">
        <v>6000</v>
      </c>
      <c r="E79" s="139" t="s">
        <v>2257</v>
      </c>
      <c r="F79" s="5" t="s">
        <v>2603</v>
      </c>
      <c r="G79" s="5" t="s">
        <v>2293</v>
      </c>
      <c r="H79" s="28" t="s">
        <v>1734</v>
      </c>
      <c r="I79" s="149" t="s">
        <v>2615</v>
      </c>
    </row>
    <row r="80" spans="1:9" s="15" customFormat="1">
      <c r="A80" s="30" t="s">
        <v>2532</v>
      </c>
      <c r="B80" s="79" t="s">
        <v>3310</v>
      </c>
      <c r="C80" s="81" t="s">
        <v>2734</v>
      </c>
      <c r="D80" s="29">
        <v>75596</v>
      </c>
      <c r="E80" s="139" t="s">
        <v>3204</v>
      </c>
      <c r="F80" s="5" t="s">
        <v>3135</v>
      </c>
      <c r="G80" s="5" t="s">
        <v>2293</v>
      </c>
      <c r="H80" s="28" t="s">
        <v>1734</v>
      </c>
      <c r="I80" s="150" t="s">
        <v>2616</v>
      </c>
    </row>
    <row r="81" spans="1:9" s="15" customFormat="1">
      <c r="A81" s="30" t="s">
        <v>20</v>
      </c>
      <c r="B81" s="79" t="s">
        <v>818</v>
      </c>
      <c r="C81" s="81" t="s">
        <v>3242</v>
      </c>
      <c r="D81" s="29">
        <v>78487</v>
      </c>
      <c r="E81" s="139" t="s">
        <v>817</v>
      </c>
      <c r="F81" s="5" t="s">
        <v>2955</v>
      </c>
      <c r="G81" s="5" t="s">
        <v>2293</v>
      </c>
      <c r="H81" s="28" t="s">
        <v>1726</v>
      </c>
      <c r="I81" s="150" t="s">
        <v>2616</v>
      </c>
    </row>
    <row r="82" spans="1:9" s="15" customFormat="1">
      <c r="A82" s="30" t="s">
        <v>2239</v>
      </c>
      <c r="B82" t="s">
        <v>2725</v>
      </c>
      <c r="C82" s="81" t="s">
        <v>2240</v>
      </c>
      <c r="D82" s="29">
        <v>53151</v>
      </c>
      <c r="E82" s="139" t="s">
        <v>3138</v>
      </c>
      <c r="F82" s="5" t="s">
        <v>744</v>
      </c>
      <c r="G82" s="5" t="s">
        <v>2293</v>
      </c>
      <c r="H82" s="143" t="s">
        <v>3139</v>
      </c>
      <c r="I82" s="150" t="s">
        <v>2616</v>
      </c>
    </row>
    <row r="83" spans="1:9" s="15" customFormat="1">
      <c r="A83" s="30" t="s">
        <v>2239</v>
      </c>
      <c r="B83" t="s">
        <v>454</v>
      </c>
      <c r="C83" s="81" t="s">
        <v>2242</v>
      </c>
      <c r="D83" s="29">
        <v>19500</v>
      </c>
      <c r="E83" s="139" t="s">
        <v>1545</v>
      </c>
      <c r="F83" s="5" t="s">
        <v>744</v>
      </c>
      <c r="G83" s="5" t="s">
        <v>2293</v>
      </c>
      <c r="H83" s="143" t="s">
        <v>453</v>
      </c>
      <c r="I83" s="150" t="s">
        <v>2616</v>
      </c>
    </row>
    <row r="84" spans="1:9" s="15" customFormat="1">
      <c r="A84" s="30" t="s">
        <v>1394</v>
      </c>
      <c r="B84" s="79" t="s">
        <v>2390</v>
      </c>
      <c r="C84" s="34" t="s">
        <v>3241</v>
      </c>
      <c r="D84" s="25">
        <v>6000</v>
      </c>
      <c r="E84" s="139" t="s">
        <v>2060</v>
      </c>
      <c r="F84" s="5" t="s">
        <v>272</v>
      </c>
      <c r="G84" s="5" t="s">
        <v>2293</v>
      </c>
      <c r="H84" s="28" t="s">
        <v>1726</v>
      </c>
      <c r="I84" s="149" t="s">
        <v>2615</v>
      </c>
    </row>
    <row r="85" spans="1:9" s="15" customFormat="1">
      <c r="A85" s="30" t="s">
        <v>3240</v>
      </c>
      <c r="B85" s="79" t="s">
        <v>1197</v>
      </c>
      <c r="C85" s="81" t="s">
        <v>2246</v>
      </c>
      <c r="D85" s="25">
        <v>14040</v>
      </c>
      <c r="F85" s="5" t="s">
        <v>745</v>
      </c>
      <c r="G85" s="5" t="s">
        <v>2293</v>
      </c>
      <c r="H85" s="28" t="s">
        <v>1726</v>
      </c>
      <c r="I85" s="149" t="s">
        <v>2615</v>
      </c>
    </row>
    <row r="86" spans="1:9" s="15" customFormat="1">
      <c r="A86" s="30" t="s">
        <v>3240</v>
      </c>
      <c r="B86" s="79" t="s">
        <v>16</v>
      </c>
      <c r="C86" s="81" t="s">
        <v>980</v>
      </c>
      <c r="D86" s="25">
        <v>13280</v>
      </c>
      <c r="E86" s="139" t="s">
        <v>14</v>
      </c>
      <c r="F86" s="5" t="s">
        <v>272</v>
      </c>
      <c r="G86" s="5" t="s">
        <v>2293</v>
      </c>
      <c r="H86" s="143" t="s">
        <v>15</v>
      </c>
      <c r="I86" s="149" t="s">
        <v>2615</v>
      </c>
    </row>
    <row r="87" spans="1:9">
      <c r="A87" s="30" t="s">
        <v>475</v>
      </c>
      <c r="B87" s="2" t="s">
        <v>1797</v>
      </c>
      <c r="C87" s="69" t="s">
        <v>3357</v>
      </c>
      <c r="D87" s="20">
        <v>30000</v>
      </c>
      <c r="E87" s="139" t="s">
        <v>1038</v>
      </c>
      <c r="F87" s="5" t="s">
        <v>745</v>
      </c>
      <c r="G87" s="5" t="s">
        <v>2293</v>
      </c>
      <c r="H87" s="2" t="s">
        <v>1734</v>
      </c>
      <c r="I87" s="150" t="s">
        <v>2616</v>
      </c>
    </row>
    <row r="88" spans="1:9" ht="28.5">
      <c r="A88" s="30" t="s">
        <v>2134</v>
      </c>
      <c r="B88" s="79" t="s">
        <v>2450</v>
      </c>
      <c r="C88" s="69" t="s">
        <v>552</v>
      </c>
      <c r="D88" s="29">
        <v>800</v>
      </c>
      <c r="E88" s="139" t="s">
        <v>2624</v>
      </c>
      <c r="F88" s="5" t="s">
        <v>3135</v>
      </c>
      <c r="G88" s="5"/>
      <c r="H88" s="11" t="s">
        <v>2625</v>
      </c>
      <c r="I88" s="149" t="s">
        <v>2615</v>
      </c>
    </row>
    <row r="89" spans="1:9" ht="42.75">
      <c r="A89" s="30" t="s">
        <v>2134</v>
      </c>
      <c r="B89" s="79" t="s">
        <v>2451</v>
      </c>
      <c r="C89" s="69" t="s">
        <v>552</v>
      </c>
      <c r="D89" s="29">
        <v>17448</v>
      </c>
      <c r="E89" s="142" t="s">
        <v>1697</v>
      </c>
      <c r="F89" s="5" t="s">
        <v>744</v>
      </c>
      <c r="G89" s="5"/>
      <c r="H89" s="11" t="s">
        <v>2608</v>
      </c>
      <c r="I89" s="149" t="s">
        <v>2615</v>
      </c>
    </row>
    <row r="90" spans="1:9" s="15" customFormat="1">
      <c r="A90" s="30" t="s">
        <v>2134</v>
      </c>
      <c r="B90" s="79" t="s">
        <v>2255</v>
      </c>
      <c r="C90" s="81" t="s">
        <v>1196</v>
      </c>
      <c r="D90" s="25">
        <v>32220</v>
      </c>
      <c r="E90" s="139" t="s">
        <v>74</v>
      </c>
      <c r="F90" s="5" t="s">
        <v>651</v>
      </c>
      <c r="G90" s="5" t="s">
        <v>2293</v>
      </c>
      <c r="H90" s="143" t="s">
        <v>455</v>
      </c>
      <c r="I90" s="149" t="s">
        <v>2615</v>
      </c>
    </row>
    <row r="91" spans="1:9">
      <c r="A91" s="30" t="s">
        <v>2453</v>
      </c>
      <c r="B91" s="70" t="s">
        <v>2389</v>
      </c>
      <c r="C91" s="69" t="s">
        <v>2452</v>
      </c>
      <c r="D91" s="29">
        <v>55302</v>
      </c>
      <c r="E91" s="139" t="s">
        <v>2061</v>
      </c>
      <c r="F91" s="5" t="s">
        <v>2955</v>
      </c>
      <c r="G91" s="5" t="s">
        <v>2293</v>
      </c>
      <c r="H91" s="28" t="s">
        <v>1726</v>
      </c>
      <c r="I91" s="149" t="s">
        <v>2615</v>
      </c>
    </row>
    <row r="92" spans="1:9">
      <c r="A92" s="30"/>
      <c r="B92" s="79"/>
      <c r="C92" s="69"/>
      <c r="D92" s="29"/>
      <c r="E92" s="155"/>
      <c r="F92" s="5"/>
      <c r="G92" s="5"/>
      <c r="I92" s="156"/>
    </row>
    <row r="93" spans="1:9" s="15" customFormat="1">
      <c r="A93" s="30" t="s">
        <v>906</v>
      </c>
      <c r="B93" s="79" t="s">
        <v>2059</v>
      </c>
      <c r="C93" s="81" t="s">
        <v>2658</v>
      </c>
      <c r="D93" s="25">
        <v>32427</v>
      </c>
      <c r="E93" s="139" t="s">
        <v>2058</v>
      </c>
      <c r="F93" s="5" t="s">
        <v>744</v>
      </c>
      <c r="G93" s="5" t="s">
        <v>2293</v>
      </c>
      <c r="H93" s="28" t="s">
        <v>1726</v>
      </c>
      <c r="I93" s="150" t="s">
        <v>2616</v>
      </c>
    </row>
    <row r="94" spans="1:9">
      <c r="A94" s="30" t="s">
        <v>906</v>
      </c>
      <c r="B94" s="70"/>
      <c r="C94" s="69" t="s">
        <v>2461</v>
      </c>
      <c r="D94" s="29">
        <v>100000</v>
      </c>
      <c r="E94" s="139" t="s">
        <v>1020</v>
      </c>
      <c r="F94" s="5" t="s">
        <v>745</v>
      </c>
      <c r="G94" s="5" t="s">
        <v>2293</v>
      </c>
      <c r="H94" s="11"/>
    </row>
    <row r="95" spans="1:9">
      <c r="A95" s="30" t="s">
        <v>906</v>
      </c>
      <c r="B95" s="70"/>
      <c r="C95" s="69" t="s">
        <v>2461</v>
      </c>
      <c r="D95" s="20">
        <v>100000</v>
      </c>
      <c r="E95" s="139" t="s">
        <v>1021</v>
      </c>
      <c r="F95" s="5" t="s">
        <v>745</v>
      </c>
      <c r="G95" s="5" t="s">
        <v>2293</v>
      </c>
      <c r="H95" s="11"/>
    </row>
    <row r="96" spans="1:9">
      <c r="A96" s="30" t="s">
        <v>934</v>
      </c>
      <c r="B96" s="70" t="s">
        <v>1780</v>
      </c>
      <c r="C96" s="69" t="s">
        <v>2921</v>
      </c>
      <c r="D96" s="35">
        <v>35215</v>
      </c>
      <c r="E96" s="139" t="s">
        <v>2656</v>
      </c>
      <c r="F96" s="5" t="s">
        <v>745</v>
      </c>
      <c r="G96" s="5" t="s">
        <v>2293</v>
      </c>
      <c r="H96" s="11" t="s">
        <v>1781</v>
      </c>
      <c r="I96" s="150" t="s">
        <v>2616</v>
      </c>
    </row>
    <row r="97" spans="1:9">
      <c r="A97" s="30" t="s">
        <v>1644</v>
      </c>
      <c r="B97" s="2" t="s">
        <v>1942</v>
      </c>
      <c r="C97" s="69" t="s">
        <v>2726</v>
      </c>
      <c r="D97" s="20">
        <v>57333</v>
      </c>
      <c r="E97" s="139" t="s">
        <v>2727</v>
      </c>
      <c r="F97" s="5" t="s">
        <v>745</v>
      </c>
      <c r="G97" s="5" t="s">
        <v>2293</v>
      </c>
      <c r="H97" s="11" t="s">
        <v>2728</v>
      </c>
      <c r="I97" s="149" t="s">
        <v>2615</v>
      </c>
    </row>
    <row r="98" spans="1:9">
      <c r="A98" s="30" t="s">
        <v>1644</v>
      </c>
      <c r="B98" s="70" t="s">
        <v>2548</v>
      </c>
      <c r="C98" s="69" t="s">
        <v>150</v>
      </c>
      <c r="D98" s="35">
        <v>90000</v>
      </c>
      <c r="E98" s="139" t="s">
        <v>3202</v>
      </c>
      <c r="F98" s="5" t="s">
        <v>1386</v>
      </c>
      <c r="G98" s="5" t="s">
        <v>2293</v>
      </c>
      <c r="H98" s="28" t="s">
        <v>1726</v>
      </c>
      <c r="I98" s="149" t="s">
        <v>2615</v>
      </c>
    </row>
    <row r="99" spans="1:9">
      <c r="A99" s="30" t="s">
        <v>1644</v>
      </c>
      <c r="B99" s="70" t="s">
        <v>2548</v>
      </c>
      <c r="C99" s="69" t="s">
        <v>2388</v>
      </c>
      <c r="D99" s="35">
        <v>23772</v>
      </c>
      <c r="E99" s="139" t="s">
        <v>3203</v>
      </c>
      <c r="F99" s="5" t="s">
        <v>2603</v>
      </c>
      <c r="G99" s="5" t="s">
        <v>2293</v>
      </c>
      <c r="H99" s="28" t="s">
        <v>1726</v>
      </c>
      <c r="I99" s="149" t="s">
        <v>2615</v>
      </c>
    </row>
    <row r="100" spans="1:9">
      <c r="A100" s="30" t="s">
        <v>1644</v>
      </c>
      <c r="B100" s="70"/>
      <c r="C100" s="69" t="s">
        <v>2655</v>
      </c>
      <c r="D100" s="35">
        <v>16500</v>
      </c>
      <c r="E100" s="139" t="s">
        <v>2886</v>
      </c>
      <c r="F100" s="5" t="s">
        <v>797</v>
      </c>
      <c r="G100" s="5" t="s">
        <v>2293</v>
      </c>
      <c r="H100" s="11" t="s">
        <v>474</v>
      </c>
      <c r="I100" s="150" t="s">
        <v>2616</v>
      </c>
    </row>
    <row r="101" spans="1:9">
      <c r="A101" s="30" t="s">
        <v>2657</v>
      </c>
      <c r="B101" s="2" t="s">
        <v>1886</v>
      </c>
      <c r="C101" s="69" t="s">
        <v>1782</v>
      </c>
      <c r="D101" s="20">
        <v>47815</v>
      </c>
      <c r="E101" s="139" t="s">
        <v>1039</v>
      </c>
      <c r="F101" s="5" t="s">
        <v>745</v>
      </c>
      <c r="G101" s="5" t="s">
        <v>2293</v>
      </c>
      <c r="H101" s="2" t="s">
        <v>539</v>
      </c>
      <c r="I101" s="149" t="s">
        <v>2615</v>
      </c>
    </row>
    <row r="102" spans="1:9">
      <c r="A102" s="30" t="s">
        <v>2657</v>
      </c>
      <c r="B102" s="2" t="s">
        <v>19</v>
      </c>
      <c r="C102" s="69" t="s">
        <v>1906</v>
      </c>
      <c r="D102" s="20">
        <v>10080</v>
      </c>
      <c r="E102" s="139" t="s">
        <v>17</v>
      </c>
      <c r="F102" s="5" t="s">
        <v>797</v>
      </c>
      <c r="G102" s="5" t="s">
        <v>2293</v>
      </c>
      <c r="H102" s="11" t="s">
        <v>18</v>
      </c>
      <c r="I102" s="150" t="s">
        <v>2616</v>
      </c>
    </row>
    <row r="103" spans="1:9">
      <c r="A103" s="30" t="s">
        <v>2254</v>
      </c>
      <c r="B103" s="2" t="s">
        <v>2483</v>
      </c>
      <c r="C103" s="69" t="s">
        <v>2154</v>
      </c>
      <c r="D103" s="20">
        <v>9000</v>
      </c>
      <c r="E103" s="139" t="s">
        <v>2482</v>
      </c>
      <c r="F103" s="5" t="s">
        <v>2603</v>
      </c>
      <c r="G103" s="5" t="s">
        <v>2293</v>
      </c>
      <c r="H103" s="2" t="s">
        <v>539</v>
      </c>
      <c r="I103" s="149" t="s">
        <v>2615</v>
      </c>
    </row>
    <row r="104" spans="1:9">
      <c r="A104" s="30" t="s">
        <v>2254</v>
      </c>
      <c r="B104" s="2" t="s">
        <v>1253</v>
      </c>
      <c r="C104" s="69" t="s">
        <v>1251</v>
      </c>
      <c r="D104" s="20">
        <v>10800</v>
      </c>
      <c r="E104" s="139" t="s">
        <v>1252</v>
      </c>
      <c r="F104" s="5" t="s">
        <v>2955</v>
      </c>
      <c r="G104" s="5" t="s">
        <v>2293</v>
      </c>
      <c r="H104" s="2" t="s">
        <v>539</v>
      </c>
      <c r="I104" s="150" t="s">
        <v>2616</v>
      </c>
    </row>
    <row r="105" spans="1:9">
      <c r="A105" s="30" t="s">
        <v>2618</v>
      </c>
      <c r="B105" s="2" t="s">
        <v>866</v>
      </c>
      <c r="C105" s="69" t="s">
        <v>2617</v>
      </c>
      <c r="D105" s="20">
        <v>8000</v>
      </c>
      <c r="E105" s="139" t="s">
        <v>3205</v>
      </c>
      <c r="F105" s="5" t="s">
        <v>1168</v>
      </c>
      <c r="G105" s="5" t="s">
        <v>2293</v>
      </c>
      <c r="H105" s="2" t="s">
        <v>539</v>
      </c>
      <c r="I105" s="150" t="s">
        <v>2616</v>
      </c>
    </row>
    <row r="106" spans="1:9">
      <c r="A106" s="30" t="s">
        <v>2618</v>
      </c>
      <c r="B106" s="2" t="s">
        <v>2390</v>
      </c>
      <c r="C106" s="69" t="s">
        <v>2619</v>
      </c>
      <c r="D106" s="20">
        <v>9600</v>
      </c>
      <c r="E106" s="139" t="s">
        <v>1884</v>
      </c>
      <c r="F106" s="5" t="s">
        <v>1168</v>
      </c>
      <c r="G106" s="5" t="s">
        <v>2293</v>
      </c>
      <c r="H106" s="28" t="s">
        <v>1726</v>
      </c>
      <c r="I106" s="149" t="s">
        <v>2615</v>
      </c>
    </row>
    <row r="107" spans="1:9">
      <c r="A107" s="30" t="s">
        <v>1783</v>
      </c>
      <c r="B107" s="2" t="s">
        <v>3406</v>
      </c>
      <c r="C107" s="69" t="s">
        <v>1784</v>
      </c>
      <c r="D107" s="20">
        <v>18902</v>
      </c>
      <c r="E107" s="139" t="s">
        <v>979</v>
      </c>
      <c r="F107" s="39" t="s">
        <v>746</v>
      </c>
      <c r="G107" s="5" t="s">
        <v>2293</v>
      </c>
      <c r="H107" s="11" t="s">
        <v>3404</v>
      </c>
      <c r="I107" s="149" t="s">
        <v>2615</v>
      </c>
    </row>
    <row r="108" spans="1:9">
      <c r="A108" s="30" t="s">
        <v>3359</v>
      </c>
      <c r="B108" s="2" t="s">
        <v>2096</v>
      </c>
      <c r="C108" s="69" t="s">
        <v>3332</v>
      </c>
      <c r="D108" s="20">
        <v>31302</v>
      </c>
      <c r="E108" s="139" t="s">
        <v>2661</v>
      </c>
      <c r="F108" s="5" t="s">
        <v>745</v>
      </c>
      <c r="G108" s="5" t="s">
        <v>2293</v>
      </c>
      <c r="H108" s="2" t="s">
        <v>1734</v>
      </c>
      <c r="I108" s="149" t="s">
        <v>2615</v>
      </c>
    </row>
    <row r="109" spans="1:9">
      <c r="A109" s="30" t="s">
        <v>3359</v>
      </c>
      <c r="B109" s="2" t="s">
        <v>1885</v>
      </c>
      <c r="C109" s="69" t="s">
        <v>3358</v>
      </c>
      <c r="D109" s="20">
        <v>34020</v>
      </c>
      <c r="E109" s="139" t="s">
        <v>1037</v>
      </c>
      <c r="F109" s="5" t="s">
        <v>745</v>
      </c>
      <c r="G109" s="5" t="s">
        <v>2293</v>
      </c>
      <c r="H109" s="2" t="s">
        <v>1734</v>
      </c>
      <c r="I109" s="150" t="s">
        <v>2616</v>
      </c>
    </row>
    <row r="110" spans="1:9">
      <c r="A110" s="30" t="s">
        <v>3359</v>
      </c>
      <c r="B110" s="2" t="s">
        <v>1885</v>
      </c>
      <c r="C110" s="69" t="s">
        <v>3358</v>
      </c>
      <c r="D110" s="20">
        <v>3780</v>
      </c>
      <c r="E110" s="139" t="s">
        <v>1036</v>
      </c>
      <c r="F110" s="5" t="s">
        <v>745</v>
      </c>
      <c r="G110" s="5" t="s">
        <v>2293</v>
      </c>
      <c r="H110" s="2" t="s">
        <v>1734</v>
      </c>
      <c r="I110" s="150" t="s">
        <v>2616</v>
      </c>
    </row>
    <row r="111" spans="1:9">
      <c r="A111" s="30" t="s">
        <v>1098</v>
      </c>
      <c r="B111" t="s">
        <v>1099</v>
      </c>
      <c r="C111" s="69" t="s">
        <v>1649</v>
      </c>
      <c r="D111" s="20">
        <v>42500</v>
      </c>
      <c r="E111" s="139" t="s">
        <v>1650</v>
      </c>
      <c r="F111" s="5" t="s">
        <v>744</v>
      </c>
      <c r="G111" s="5" t="s">
        <v>2293</v>
      </c>
      <c r="H111" s="11" t="s">
        <v>291</v>
      </c>
      <c r="I111" s="150" t="s">
        <v>2616</v>
      </c>
    </row>
    <row r="112" spans="1:9">
      <c r="A112" s="30" t="s">
        <v>1098</v>
      </c>
      <c r="B112" t="s">
        <v>1099</v>
      </c>
      <c r="C112" s="69" t="s">
        <v>1649</v>
      </c>
      <c r="D112" s="20">
        <v>61500</v>
      </c>
      <c r="E112" s="139" t="s">
        <v>1651</v>
      </c>
      <c r="F112" s="5" t="s">
        <v>744</v>
      </c>
      <c r="G112" s="5" t="s">
        <v>2293</v>
      </c>
      <c r="H112" s="11" t="s">
        <v>291</v>
      </c>
      <c r="I112" s="150" t="s">
        <v>2616</v>
      </c>
    </row>
    <row r="113" spans="1:9">
      <c r="A113" s="30" t="s">
        <v>1098</v>
      </c>
      <c r="B113" t="s">
        <v>1099</v>
      </c>
      <c r="C113" s="69" t="s">
        <v>1649</v>
      </c>
      <c r="D113" s="20">
        <v>68000</v>
      </c>
      <c r="E113" s="139" t="s">
        <v>1652</v>
      </c>
      <c r="F113" s="5" t="s">
        <v>744</v>
      </c>
      <c r="G113" s="5" t="s">
        <v>2293</v>
      </c>
      <c r="H113" s="11" t="s">
        <v>291</v>
      </c>
      <c r="I113" s="150" t="s">
        <v>2616</v>
      </c>
    </row>
    <row r="114" spans="1:9">
      <c r="A114" s="30" t="s">
        <v>1098</v>
      </c>
      <c r="B114" t="s">
        <v>1099</v>
      </c>
      <c r="C114" s="69" t="s">
        <v>1649</v>
      </c>
      <c r="D114" s="20">
        <v>38000</v>
      </c>
      <c r="E114" s="139" t="s">
        <v>1653</v>
      </c>
      <c r="F114" s="5" t="s">
        <v>744</v>
      </c>
      <c r="G114" s="5" t="s">
        <v>2293</v>
      </c>
      <c r="H114" s="11" t="s">
        <v>291</v>
      </c>
      <c r="I114" s="149" t="s">
        <v>2615</v>
      </c>
    </row>
    <row r="115" spans="1:9" ht="28.5">
      <c r="A115" s="30" t="s">
        <v>1098</v>
      </c>
      <c r="B115" s="157" t="s">
        <v>1100</v>
      </c>
      <c r="C115" s="69" t="s">
        <v>93</v>
      </c>
      <c r="D115" s="20">
        <v>16000</v>
      </c>
      <c r="E115" s="142" t="s">
        <v>1254</v>
      </c>
      <c r="F115" s="5" t="s">
        <v>2955</v>
      </c>
      <c r="G115" s="5" t="s">
        <v>2293</v>
      </c>
      <c r="H115" s="11" t="s">
        <v>95</v>
      </c>
      <c r="I115" s="150" t="s">
        <v>2616</v>
      </c>
    </row>
    <row r="116" spans="1:9">
      <c r="A116" s="30" t="s">
        <v>604</v>
      </c>
      <c r="B116" t="s">
        <v>641</v>
      </c>
      <c r="C116" s="69" t="s">
        <v>605</v>
      </c>
      <c r="D116" s="20">
        <v>6000</v>
      </c>
      <c r="E116" s="139" t="s">
        <v>1274</v>
      </c>
      <c r="F116" s="5" t="s">
        <v>2603</v>
      </c>
      <c r="G116" s="5" t="s">
        <v>2293</v>
      </c>
      <c r="H116" s="2" t="s">
        <v>1726</v>
      </c>
      <c r="I116" s="150" t="s">
        <v>2616</v>
      </c>
    </row>
    <row r="117" spans="1:9">
      <c r="A117" s="30"/>
      <c r="B117"/>
      <c r="C117" s="69"/>
      <c r="E117" s="139"/>
      <c r="F117" s="5"/>
      <c r="G117" s="5"/>
      <c r="I117" s="162"/>
    </row>
    <row r="118" spans="1:9">
      <c r="A118" s="30" t="s">
        <v>2659</v>
      </c>
      <c r="B118" s="2" t="s">
        <v>606</v>
      </c>
      <c r="C118" s="69" t="s">
        <v>2660</v>
      </c>
      <c r="D118" s="20">
        <v>16200</v>
      </c>
      <c r="E118" s="139" t="s">
        <v>407</v>
      </c>
      <c r="F118" s="5" t="s">
        <v>745</v>
      </c>
      <c r="G118" s="5" t="s">
        <v>2293</v>
      </c>
      <c r="H118" s="11" t="s">
        <v>2947</v>
      </c>
      <c r="I118" s="149" t="s">
        <v>2615</v>
      </c>
    </row>
    <row r="119" spans="1:9">
      <c r="A119" s="30" t="s">
        <v>3230</v>
      </c>
      <c r="B119" s="2" t="s">
        <v>44</v>
      </c>
      <c r="C119" s="69" t="s">
        <v>2887</v>
      </c>
      <c r="D119" s="20">
        <v>28015</v>
      </c>
      <c r="E119" s="139" t="s">
        <v>409</v>
      </c>
      <c r="F119" s="5" t="s">
        <v>745</v>
      </c>
      <c r="G119" s="5" t="s">
        <v>2293</v>
      </c>
      <c r="H119" s="2" t="s">
        <v>1726</v>
      </c>
      <c r="I119" s="150" t="s">
        <v>2616</v>
      </c>
    </row>
    <row r="120" spans="1:9">
      <c r="A120" s="30" t="s">
        <v>2295</v>
      </c>
      <c r="B120" s="2" t="s">
        <v>3405</v>
      </c>
      <c r="C120" s="69" t="s">
        <v>1784</v>
      </c>
      <c r="D120" s="20">
        <v>19200</v>
      </c>
      <c r="E120" s="139" t="s">
        <v>1793</v>
      </c>
      <c r="F120" s="39" t="s">
        <v>746</v>
      </c>
      <c r="G120" s="5" t="s">
        <v>2293</v>
      </c>
      <c r="H120" s="11" t="s">
        <v>3404</v>
      </c>
      <c r="I120" s="149" t="s">
        <v>2615</v>
      </c>
    </row>
    <row r="121" spans="1:9">
      <c r="A121" s="30" t="s">
        <v>1799</v>
      </c>
      <c r="B121" s="2" t="s">
        <v>2260</v>
      </c>
      <c r="C121" s="69" t="s">
        <v>1784</v>
      </c>
      <c r="D121" s="20">
        <v>22464</v>
      </c>
      <c r="E121" s="139" t="s">
        <v>1794</v>
      </c>
      <c r="F121" s="39" t="s">
        <v>746</v>
      </c>
      <c r="G121" s="5" t="s">
        <v>2293</v>
      </c>
      <c r="H121" s="11" t="s">
        <v>3404</v>
      </c>
      <c r="I121" s="149" t="s">
        <v>2615</v>
      </c>
    </row>
    <row r="122" spans="1:9">
      <c r="A122" s="30" t="s">
        <v>1799</v>
      </c>
      <c r="B122" s="2" t="s">
        <v>1984</v>
      </c>
      <c r="C122" s="69" t="s">
        <v>1803</v>
      </c>
      <c r="D122" s="20">
        <v>5400</v>
      </c>
      <c r="E122" s="139" t="s">
        <v>408</v>
      </c>
      <c r="F122" s="5" t="s">
        <v>745</v>
      </c>
      <c r="G122" s="5" t="s">
        <v>2293</v>
      </c>
      <c r="H122" s="11" t="s">
        <v>1983</v>
      </c>
      <c r="I122" s="149" t="s">
        <v>2615</v>
      </c>
    </row>
    <row r="123" spans="1:9">
      <c r="A123" s="30" t="s">
        <v>2871</v>
      </c>
      <c r="B123" s="2" t="s">
        <v>104</v>
      </c>
      <c r="C123" s="69" t="s">
        <v>3294</v>
      </c>
      <c r="D123" s="20">
        <v>57664</v>
      </c>
      <c r="E123" s="139" t="s">
        <v>1883</v>
      </c>
      <c r="F123" s="5" t="s">
        <v>651</v>
      </c>
      <c r="G123" s="5" t="s">
        <v>2293</v>
      </c>
      <c r="H123" s="2" t="s">
        <v>1734</v>
      </c>
      <c r="I123" s="150" t="s">
        <v>2616</v>
      </c>
    </row>
    <row r="124" spans="1:9">
      <c r="A124" s="30" t="s">
        <v>140</v>
      </c>
      <c r="B124" s="2" t="s">
        <v>449</v>
      </c>
      <c r="C124" s="69" t="s">
        <v>139</v>
      </c>
      <c r="D124" s="20">
        <v>10000</v>
      </c>
      <c r="E124" s="139" t="s">
        <v>1795</v>
      </c>
      <c r="F124" s="39" t="s">
        <v>746</v>
      </c>
      <c r="G124" s="5" t="s">
        <v>2293</v>
      </c>
      <c r="H124" s="11" t="s">
        <v>448</v>
      </c>
      <c r="I124" s="149" t="s">
        <v>2615</v>
      </c>
    </row>
    <row r="125" spans="1:9" s="15" customFormat="1">
      <c r="A125" s="30" t="s">
        <v>1166</v>
      </c>
      <c r="B125" t="s">
        <v>796</v>
      </c>
      <c r="C125" s="21" t="s">
        <v>355</v>
      </c>
      <c r="D125" s="20">
        <v>7200</v>
      </c>
      <c r="E125" s="11" t="s">
        <v>406</v>
      </c>
      <c r="F125" s="5" t="s">
        <v>651</v>
      </c>
      <c r="G125" s="5" t="s">
        <v>2293</v>
      </c>
      <c r="H125" s="143" t="s">
        <v>868</v>
      </c>
      <c r="I125" s="149" t="s">
        <v>2615</v>
      </c>
    </row>
    <row r="126" spans="1:9">
      <c r="A126" s="30" t="s">
        <v>783</v>
      </c>
      <c r="B126" s="2" t="s">
        <v>784</v>
      </c>
      <c r="C126" s="81" t="s">
        <v>1136</v>
      </c>
      <c r="D126" s="25">
        <v>33215</v>
      </c>
      <c r="E126" s="139" t="s">
        <v>1801</v>
      </c>
      <c r="F126" s="5" t="s">
        <v>651</v>
      </c>
      <c r="G126" s="5" t="s">
        <v>2293</v>
      </c>
      <c r="H126" s="143" t="s">
        <v>429</v>
      </c>
      <c r="I126" s="150" t="s">
        <v>2616</v>
      </c>
    </row>
    <row r="127" spans="1:9" ht="28.5">
      <c r="A127" s="30" t="s">
        <v>783</v>
      </c>
      <c r="B127" s="2" t="s">
        <v>787</v>
      </c>
      <c r="C127" s="69" t="s">
        <v>2156</v>
      </c>
      <c r="D127" s="20">
        <v>9520</v>
      </c>
      <c r="E127" s="139" t="s">
        <v>75</v>
      </c>
      <c r="F127" s="5" t="s">
        <v>1168</v>
      </c>
      <c r="G127" s="5" t="s">
        <v>2293</v>
      </c>
      <c r="H127" s="11" t="s">
        <v>1108</v>
      </c>
      <c r="I127" s="150" t="s">
        <v>2616</v>
      </c>
    </row>
    <row r="128" spans="1:9" ht="28.5">
      <c r="A128" s="30" t="s">
        <v>783</v>
      </c>
      <c r="B128" s="2" t="s">
        <v>785</v>
      </c>
      <c r="C128" s="69" t="s">
        <v>2156</v>
      </c>
      <c r="D128" s="20">
        <v>7560</v>
      </c>
      <c r="E128" s="139" t="s">
        <v>76</v>
      </c>
      <c r="F128" s="5" t="s">
        <v>1168</v>
      </c>
      <c r="G128" s="5" t="s">
        <v>2293</v>
      </c>
      <c r="H128" s="11" t="s">
        <v>1108</v>
      </c>
      <c r="I128" s="150" t="s">
        <v>2616</v>
      </c>
    </row>
    <row r="129" spans="1:9" ht="28.5">
      <c r="A129" s="30" t="s">
        <v>783</v>
      </c>
      <c r="B129" s="2" t="s">
        <v>786</v>
      </c>
      <c r="C129" s="69" t="s">
        <v>2156</v>
      </c>
      <c r="D129" s="20">
        <v>8120</v>
      </c>
      <c r="E129" s="139" t="s">
        <v>2923</v>
      </c>
      <c r="F129" s="5" t="s">
        <v>2955</v>
      </c>
      <c r="G129" s="5" t="s">
        <v>2293</v>
      </c>
      <c r="H129" s="11" t="s">
        <v>2924</v>
      </c>
      <c r="I129" s="150" t="s">
        <v>2616</v>
      </c>
    </row>
    <row r="130" spans="1:9" s="15" customFormat="1">
      <c r="A130" s="30" t="s">
        <v>1167</v>
      </c>
      <c r="C130" s="21" t="s">
        <v>410</v>
      </c>
      <c r="D130" s="20">
        <v>10000</v>
      </c>
      <c r="E130" s="11" t="s">
        <v>764</v>
      </c>
      <c r="F130" s="5" t="s">
        <v>745</v>
      </c>
      <c r="G130" s="5" t="s">
        <v>2293</v>
      </c>
      <c r="H130" s="143" t="s">
        <v>670</v>
      </c>
      <c r="I130" s="150" t="s">
        <v>2616</v>
      </c>
    </row>
    <row r="131" spans="1:9" s="15" customFormat="1">
      <c r="A131" s="30" t="s">
        <v>3334</v>
      </c>
      <c r="B131" s="24" t="s">
        <v>1163</v>
      </c>
      <c r="C131" s="21" t="s">
        <v>1985</v>
      </c>
      <c r="D131" s="20">
        <v>64087</v>
      </c>
      <c r="E131" s="11" t="s">
        <v>765</v>
      </c>
      <c r="F131" s="5" t="s">
        <v>745</v>
      </c>
      <c r="G131" s="5" t="s">
        <v>2293</v>
      </c>
      <c r="H131" s="28" t="s">
        <v>1734</v>
      </c>
      <c r="I131" s="150" t="s">
        <v>2616</v>
      </c>
    </row>
    <row r="132" spans="1:9" s="15" customFormat="1">
      <c r="A132" s="30" t="s">
        <v>3306</v>
      </c>
      <c r="B132" s="24" t="s">
        <v>1818</v>
      </c>
      <c r="C132" s="21" t="s">
        <v>3307</v>
      </c>
      <c r="D132" s="20">
        <v>40000</v>
      </c>
      <c r="E132" s="11" t="s">
        <v>1817</v>
      </c>
      <c r="F132" s="39" t="s">
        <v>746</v>
      </c>
      <c r="G132" s="5" t="s">
        <v>2293</v>
      </c>
      <c r="H132" s="28" t="s">
        <v>1734</v>
      </c>
      <c r="I132" s="149" t="s">
        <v>2615</v>
      </c>
    </row>
    <row r="133" spans="1:9" s="15" customFormat="1">
      <c r="A133" s="30" t="s">
        <v>404</v>
      </c>
      <c r="B133" s="15" t="s">
        <v>3339</v>
      </c>
      <c r="C133" s="21" t="s">
        <v>402</v>
      </c>
      <c r="D133" s="20">
        <v>44425.57</v>
      </c>
      <c r="E133" s="11" t="s">
        <v>3337</v>
      </c>
      <c r="F133" s="5" t="s">
        <v>745</v>
      </c>
      <c r="G133" s="28" t="s">
        <v>403</v>
      </c>
      <c r="H133" s="143" t="s">
        <v>3338</v>
      </c>
      <c r="I133" s="149" t="s">
        <v>2615</v>
      </c>
    </row>
    <row r="134" spans="1:9" s="15" customFormat="1">
      <c r="A134" s="30" t="s">
        <v>404</v>
      </c>
      <c r="B134" s="15" t="s">
        <v>843</v>
      </c>
      <c r="C134" s="21" t="s">
        <v>3305</v>
      </c>
      <c r="D134" s="20">
        <v>90000</v>
      </c>
      <c r="E134" s="11" t="s">
        <v>1200</v>
      </c>
      <c r="F134" s="5" t="s">
        <v>1168</v>
      </c>
      <c r="G134" s="5" t="s">
        <v>2293</v>
      </c>
      <c r="H134" s="28" t="s">
        <v>1734</v>
      </c>
      <c r="I134" s="150" t="s">
        <v>2616</v>
      </c>
    </row>
    <row r="135" spans="1:9" s="15" customFormat="1">
      <c r="A135" s="30" t="s">
        <v>404</v>
      </c>
      <c r="B135" s="15" t="s">
        <v>843</v>
      </c>
      <c r="C135" s="21" t="s">
        <v>3305</v>
      </c>
      <c r="D135" s="20">
        <v>53120</v>
      </c>
      <c r="E135" s="11" t="s">
        <v>1201</v>
      </c>
      <c r="F135" s="5" t="s">
        <v>2603</v>
      </c>
      <c r="G135" s="5" t="s">
        <v>2293</v>
      </c>
      <c r="H135" s="28" t="s">
        <v>1734</v>
      </c>
      <c r="I135" s="150" t="s">
        <v>2616</v>
      </c>
    </row>
    <row r="136" spans="1:9" s="15" customFormat="1">
      <c r="A136" s="30" t="s">
        <v>3309</v>
      </c>
      <c r="B136" s="24" t="s">
        <v>816</v>
      </c>
      <c r="C136" s="21" t="s">
        <v>2734</v>
      </c>
      <c r="D136" s="20">
        <v>6400</v>
      </c>
      <c r="E136" s="11" t="s">
        <v>870</v>
      </c>
      <c r="F136" s="5" t="s">
        <v>1168</v>
      </c>
      <c r="G136" s="5" t="s">
        <v>2293</v>
      </c>
      <c r="H136" s="28" t="s">
        <v>1734</v>
      </c>
      <c r="I136" s="150" t="s">
        <v>2616</v>
      </c>
    </row>
    <row r="137" spans="1:9" s="15" customFormat="1">
      <c r="A137" s="30" t="s">
        <v>3309</v>
      </c>
      <c r="B137" s="24" t="s">
        <v>473</v>
      </c>
      <c r="C137" s="21" t="s">
        <v>3308</v>
      </c>
      <c r="D137" s="20">
        <v>8400</v>
      </c>
      <c r="E137" s="11" t="s">
        <v>762</v>
      </c>
      <c r="F137" s="5" t="s">
        <v>745</v>
      </c>
      <c r="G137" s="5" t="s">
        <v>2293</v>
      </c>
      <c r="H137" s="143" t="s">
        <v>472</v>
      </c>
      <c r="I137" s="150" t="s">
        <v>2616</v>
      </c>
    </row>
    <row r="138" spans="1:9" s="15" customFormat="1">
      <c r="A138" s="30" t="s">
        <v>1699</v>
      </c>
      <c r="B138" s="15" t="s">
        <v>1117</v>
      </c>
      <c r="C138" s="21" t="s">
        <v>1700</v>
      </c>
      <c r="D138" s="20">
        <v>13000</v>
      </c>
      <c r="E138" s="11" t="s">
        <v>1712</v>
      </c>
      <c r="F138" s="39" t="s">
        <v>746</v>
      </c>
      <c r="G138" s="5" t="s">
        <v>2293</v>
      </c>
      <c r="H138" s="143" t="s">
        <v>1116</v>
      </c>
      <c r="I138" s="149" t="s">
        <v>2615</v>
      </c>
    </row>
    <row r="139" spans="1:9">
      <c r="A139" s="30" t="s">
        <v>1796</v>
      </c>
      <c r="B139" s="2" t="s">
        <v>1797</v>
      </c>
      <c r="C139" s="69" t="s">
        <v>3357</v>
      </c>
      <c r="D139" s="20">
        <v>5400</v>
      </c>
      <c r="E139" s="139" t="s">
        <v>759</v>
      </c>
      <c r="F139" s="5" t="s">
        <v>745</v>
      </c>
      <c r="G139" s="5" t="s">
        <v>2293</v>
      </c>
      <c r="H139" s="2" t="s">
        <v>1726</v>
      </c>
      <c r="I139" s="150" t="s">
        <v>2616</v>
      </c>
    </row>
    <row r="140" spans="1:9">
      <c r="A140" s="30" t="s">
        <v>2884</v>
      </c>
      <c r="B140" s="2" t="s">
        <v>3250</v>
      </c>
      <c r="C140" s="69" t="s">
        <v>2885</v>
      </c>
      <c r="D140" s="20">
        <v>6500</v>
      </c>
      <c r="E140" s="143" t="s">
        <v>724</v>
      </c>
      <c r="F140" s="39" t="s">
        <v>746</v>
      </c>
      <c r="G140" s="5" t="s">
        <v>2293</v>
      </c>
      <c r="H140" s="11" t="s">
        <v>1872</v>
      </c>
      <c r="I140" s="149" t="s">
        <v>2615</v>
      </c>
    </row>
    <row r="141" spans="1:9">
      <c r="A141" s="30" t="s">
        <v>815</v>
      </c>
      <c r="B141" s="2" t="s">
        <v>471</v>
      </c>
      <c r="C141" s="69" t="s">
        <v>1356</v>
      </c>
      <c r="D141" s="20">
        <v>11968</v>
      </c>
      <c r="E141" s="11" t="s">
        <v>763</v>
      </c>
      <c r="F141" s="5" t="s">
        <v>745</v>
      </c>
      <c r="G141" s="5" t="s">
        <v>2293</v>
      </c>
      <c r="H141" s="11" t="s">
        <v>470</v>
      </c>
      <c r="I141" s="149" t="s">
        <v>2615</v>
      </c>
    </row>
    <row r="142" spans="1:9">
      <c r="A142" s="30" t="s">
        <v>1010</v>
      </c>
      <c r="B142" s="2" t="s">
        <v>1692</v>
      </c>
      <c r="C142" s="69" t="s">
        <v>867</v>
      </c>
      <c r="D142" s="20">
        <v>17877</v>
      </c>
      <c r="E142" s="11" t="s">
        <v>1690</v>
      </c>
      <c r="F142" s="5" t="s">
        <v>744</v>
      </c>
      <c r="G142" s="5" t="s">
        <v>2293</v>
      </c>
      <c r="H142" s="11" t="s">
        <v>1693</v>
      </c>
      <c r="I142" s="150" t="s">
        <v>2616</v>
      </c>
    </row>
    <row r="143" spans="1:9">
      <c r="A143" s="30" t="s">
        <v>1010</v>
      </c>
      <c r="B143" s="2" t="s">
        <v>1692</v>
      </c>
      <c r="C143" s="69" t="s">
        <v>867</v>
      </c>
      <c r="D143" s="20">
        <v>90000</v>
      </c>
      <c r="E143" s="143" t="s">
        <v>1691</v>
      </c>
      <c r="F143" s="5" t="s">
        <v>3135</v>
      </c>
      <c r="G143" s="5" t="s">
        <v>2293</v>
      </c>
      <c r="H143" s="11" t="s">
        <v>1693</v>
      </c>
      <c r="I143" s="150" t="s">
        <v>2616</v>
      </c>
    </row>
    <row r="144" spans="1:9">
      <c r="A144" s="30" t="s">
        <v>1010</v>
      </c>
      <c r="B144" s="2" t="s">
        <v>2888</v>
      </c>
      <c r="C144" s="69" t="s">
        <v>1251</v>
      </c>
      <c r="D144" s="20">
        <v>5400</v>
      </c>
      <c r="E144" s="139" t="s">
        <v>1745</v>
      </c>
      <c r="F144" s="5" t="s">
        <v>3135</v>
      </c>
      <c r="G144" s="5" t="s">
        <v>2293</v>
      </c>
      <c r="H144" s="2" t="s">
        <v>1726</v>
      </c>
      <c r="I144" s="150" t="s">
        <v>2616</v>
      </c>
    </row>
    <row r="145" spans="1:9">
      <c r="A145" s="30" t="s">
        <v>2003</v>
      </c>
      <c r="C145" s="69" t="s">
        <v>2892</v>
      </c>
      <c r="D145" s="20">
        <v>28000</v>
      </c>
      <c r="E145" s="143" t="s">
        <v>3251</v>
      </c>
      <c r="F145" s="5" t="s">
        <v>1386</v>
      </c>
      <c r="G145" s="5" t="s">
        <v>2293</v>
      </c>
      <c r="H145" s="11" t="s">
        <v>1551</v>
      </c>
      <c r="I145" s="149" t="s">
        <v>2615</v>
      </c>
    </row>
    <row r="146" spans="1:9">
      <c r="A146" s="30" t="s">
        <v>3402</v>
      </c>
      <c r="B146" s="2" t="s">
        <v>3403</v>
      </c>
      <c r="C146" s="69" t="s">
        <v>2726</v>
      </c>
      <c r="D146" s="20">
        <v>66000</v>
      </c>
      <c r="E146" s="139" t="s">
        <v>1040</v>
      </c>
      <c r="F146" s="5" t="s">
        <v>745</v>
      </c>
      <c r="G146" s="5" t="s">
        <v>2293</v>
      </c>
      <c r="H146" s="11" t="s">
        <v>1041</v>
      </c>
      <c r="I146" s="149" t="s">
        <v>2615</v>
      </c>
    </row>
    <row r="147" spans="1:9">
      <c r="A147" s="30" t="s">
        <v>761</v>
      </c>
      <c r="C147" s="69" t="s">
        <v>1011</v>
      </c>
      <c r="D147" s="20">
        <v>10590</v>
      </c>
      <c r="E147" s="139" t="s">
        <v>1012</v>
      </c>
      <c r="F147" s="5" t="s">
        <v>3135</v>
      </c>
      <c r="G147" s="5" t="s">
        <v>2293</v>
      </c>
      <c r="H147" s="11" t="s">
        <v>1013</v>
      </c>
    </row>
    <row r="148" spans="1:9" ht="28.5">
      <c r="A148" s="30" t="s">
        <v>761</v>
      </c>
      <c r="B148" s="2" t="s">
        <v>2934</v>
      </c>
      <c r="C148" s="69" t="s">
        <v>760</v>
      </c>
      <c r="D148" s="20">
        <v>12000</v>
      </c>
      <c r="E148" s="139"/>
      <c r="F148" s="5" t="s">
        <v>3135</v>
      </c>
      <c r="G148" s="5" t="s">
        <v>2293</v>
      </c>
      <c r="H148" s="11" t="s">
        <v>2308</v>
      </c>
      <c r="I148" s="149" t="s">
        <v>2615</v>
      </c>
    </row>
    <row r="149" spans="1:9">
      <c r="A149" s="30" t="s">
        <v>761</v>
      </c>
      <c r="B149" t="s">
        <v>2804</v>
      </c>
      <c r="C149" s="69" t="s">
        <v>3357</v>
      </c>
      <c r="D149" s="20">
        <v>30000</v>
      </c>
      <c r="E149" s="139" t="s">
        <v>769</v>
      </c>
      <c r="F149" s="5" t="s">
        <v>745</v>
      </c>
      <c r="G149" s="5" t="s">
        <v>2293</v>
      </c>
      <c r="H149" s="2" t="s">
        <v>2803</v>
      </c>
      <c r="I149" s="150" t="s">
        <v>2616</v>
      </c>
    </row>
    <row r="150" spans="1:9">
      <c r="A150" s="30"/>
      <c r="C150" s="69"/>
      <c r="E150" s="139"/>
      <c r="F150" s="5"/>
      <c r="G150" s="5"/>
      <c r="H150" s="11"/>
      <c r="I150" s="149"/>
    </row>
    <row r="151" spans="1:9" ht="28.5">
      <c r="A151" s="30" t="s">
        <v>1921</v>
      </c>
      <c r="B151" s="2" t="s">
        <v>2935</v>
      </c>
      <c r="C151" s="69" t="s">
        <v>2595</v>
      </c>
      <c r="D151" s="20">
        <v>3400</v>
      </c>
      <c r="E151" s="142" t="s">
        <v>540</v>
      </c>
      <c r="F151" s="5" t="s">
        <v>272</v>
      </c>
      <c r="G151" s="5" t="s">
        <v>2293</v>
      </c>
      <c r="H151" s="11" t="s">
        <v>2253</v>
      </c>
      <c r="I151" s="149" t="s">
        <v>2615</v>
      </c>
    </row>
    <row r="152" spans="1:9" ht="28.5">
      <c r="A152" s="30" t="s">
        <v>1921</v>
      </c>
      <c r="B152" s="2" t="s">
        <v>2936</v>
      </c>
      <c r="C152" s="69" t="s">
        <v>2307</v>
      </c>
      <c r="D152" s="20">
        <v>3800</v>
      </c>
      <c r="E152" s="142" t="s">
        <v>2252</v>
      </c>
      <c r="F152" s="5" t="s">
        <v>272</v>
      </c>
      <c r="G152" s="5" t="s">
        <v>2293</v>
      </c>
      <c r="H152" s="11" t="s">
        <v>2253</v>
      </c>
      <c r="I152" s="149" t="s">
        <v>2615</v>
      </c>
    </row>
    <row r="153" spans="1:9">
      <c r="A153" s="30" t="s">
        <v>1816</v>
      </c>
      <c r="B153" s="2" t="s">
        <v>2275</v>
      </c>
      <c r="C153" s="69" t="s">
        <v>1115</v>
      </c>
      <c r="D153" s="20">
        <v>28300</v>
      </c>
      <c r="E153" s="139" t="s">
        <v>862</v>
      </c>
      <c r="F153" s="5" t="s">
        <v>2603</v>
      </c>
      <c r="G153" s="5" t="s">
        <v>2293</v>
      </c>
      <c r="H153" s="11" t="s">
        <v>2274</v>
      </c>
      <c r="I153" s="149" t="s">
        <v>2615</v>
      </c>
    </row>
    <row r="154" spans="1:9">
      <c r="A154" s="30" t="s">
        <v>3320</v>
      </c>
      <c r="B154" s="2" t="s">
        <v>1091</v>
      </c>
      <c r="C154" s="69" t="s">
        <v>3321</v>
      </c>
      <c r="D154" s="20">
        <v>35215</v>
      </c>
      <c r="E154" s="139" t="s">
        <v>1089</v>
      </c>
      <c r="F154" s="5" t="s">
        <v>1008</v>
      </c>
      <c r="G154" s="5" t="s">
        <v>2293</v>
      </c>
      <c r="H154" s="11" t="s">
        <v>1090</v>
      </c>
      <c r="I154" s="149" t="s">
        <v>2615</v>
      </c>
    </row>
    <row r="155" spans="1:9">
      <c r="A155" s="30" t="s">
        <v>3320</v>
      </c>
      <c r="B155" s="2" t="s">
        <v>1191</v>
      </c>
      <c r="C155" t="s">
        <v>1689</v>
      </c>
      <c r="D155" s="20">
        <v>25200</v>
      </c>
      <c r="E155" s="139" t="s">
        <v>770</v>
      </c>
      <c r="F155" s="5" t="s">
        <v>745</v>
      </c>
      <c r="G155" s="5" t="s">
        <v>2293</v>
      </c>
      <c r="H155" s="11" t="s">
        <v>1190</v>
      </c>
      <c r="I155" s="149" t="s">
        <v>2615</v>
      </c>
    </row>
    <row r="156" spans="1:9">
      <c r="A156" s="30" t="s">
        <v>1902</v>
      </c>
      <c r="B156" s="2" t="s">
        <v>1192</v>
      </c>
      <c r="C156" s="69" t="s">
        <v>1162</v>
      </c>
      <c r="D156" s="20">
        <v>39600</v>
      </c>
      <c r="E156" s="139" t="s">
        <v>875</v>
      </c>
      <c r="F156" s="5" t="s">
        <v>745</v>
      </c>
      <c r="G156" s="5" t="s">
        <v>2293</v>
      </c>
      <c r="H156" s="11" t="s">
        <v>876</v>
      </c>
      <c r="I156" s="149" t="s">
        <v>2615</v>
      </c>
    </row>
    <row r="157" spans="1:9">
      <c r="A157" s="30" t="s">
        <v>1165</v>
      </c>
      <c r="B157" s="2" t="s">
        <v>2872</v>
      </c>
      <c r="C157" s="69" t="s">
        <v>1164</v>
      </c>
      <c r="D157" s="20">
        <v>36000</v>
      </c>
      <c r="E157" s="139" t="s">
        <v>1552</v>
      </c>
      <c r="F157" s="5" t="s">
        <v>745</v>
      </c>
      <c r="G157" s="2" t="s">
        <v>43</v>
      </c>
      <c r="H157" s="2" t="s">
        <v>1734</v>
      </c>
      <c r="I157" s="149" t="s">
        <v>2615</v>
      </c>
    </row>
    <row r="158" spans="1:9">
      <c r="A158" s="30" t="s">
        <v>1165</v>
      </c>
      <c r="B158" s="2" t="s">
        <v>643</v>
      </c>
      <c r="C158" s="69" t="s">
        <v>2617</v>
      </c>
      <c r="D158" s="20">
        <v>69702</v>
      </c>
      <c r="E158" s="139" t="s">
        <v>1554</v>
      </c>
      <c r="F158" s="5" t="s">
        <v>3336</v>
      </c>
      <c r="G158" s="5" t="s">
        <v>2293</v>
      </c>
      <c r="H158" s="11" t="s">
        <v>642</v>
      </c>
      <c r="I158" s="150" t="s">
        <v>2616</v>
      </c>
    </row>
    <row r="159" spans="1:9">
      <c r="A159" s="30" t="s">
        <v>411</v>
      </c>
      <c r="B159" s="2" t="s">
        <v>3414</v>
      </c>
      <c r="C159" s="69" t="s">
        <v>413</v>
      </c>
      <c r="D159" s="20">
        <v>35215</v>
      </c>
      <c r="E159" s="139" t="s">
        <v>1553</v>
      </c>
      <c r="F159" s="5" t="s">
        <v>744</v>
      </c>
      <c r="G159" s="5" t="s">
        <v>2293</v>
      </c>
      <c r="H159" s="11" t="s">
        <v>2873</v>
      </c>
      <c r="I159" s="150" t="s">
        <v>2616</v>
      </c>
    </row>
    <row r="160" spans="1:9">
      <c r="A160" s="30" t="s">
        <v>41</v>
      </c>
      <c r="B160" s="2" t="s">
        <v>40</v>
      </c>
      <c r="C160" s="69" t="s">
        <v>1649</v>
      </c>
      <c r="D160" s="20">
        <v>61528</v>
      </c>
      <c r="E160" s="139" t="s">
        <v>2549</v>
      </c>
      <c r="F160" s="5" t="s">
        <v>651</v>
      </c>
      <c r="G160" s="5" t="s">
        <v>2293</v>
      </c>
      <c r="H160" s="11" t="s">
        <v>1982</v>
      </c>
      <c r="I160" s="149" t="s">
        <v>2615</v>
      </c>
    </row>
    <row r="161" spans="1:9">
      <c r="A161" s="30" t="s">
        <v>411</v>
      </c>
      <c r="B161" s="2" t="s">
        <v>723</v>
      </c>
      <c r="C161" s="69" t="s">
        <v>415</v>
      </c>
      <c r="D161" s="20">
        <v>90000</v>
      </c>
      <c r="E161" s="139" t="s">
        <v>1648</v>
      </c>
      <c r="F161" s="5" t="s">
        <v>744</v>
      </c>
      <c r="G161" s="5" t="s">
        <v>2293</v>
      </c>
      <c r="H161" s="11" t="s">
        <v>722</v>
      </c>
      <c r="I161" s="150" t="s">
        <v>2616</v>
      </c>
    </row>
    <row r="162" spans="1:9">
      <c r="A162" s="30" t="s">
        <v>411</v>
      </c>
      <c r="B162" s="2" t="s">
        <v>723</v>
      </c>
      <c r="C162" s="69" t="s">
        <v>415</v>
      </c>
      <c r="D162" s="20">
        <v>15660</v>
      </c>
      <c r="E162" s="139" t="s">
        <v>721</v>
      </c>
      <c r="F162" s="5" t="s">
        <v>2669</v>
      </c>
      <c r="G162" s="5" t="s">
        <v>2293</v>
      </c>
      <c r="H162" s="11" t="s">
        <v>722</v>
      </c>
      <c r="I162" s="150" t="s">
        <v>2616</v>
      </c>
    </row>
    <row r="163" spans="1:9">
      <c r="A163" s="30" t="s">
        <v>411</v>
      </c>
      <c r="B163" s="2" t="s">
        <v>860</v>
      </c>
      <c r="C163" s="69" t="s">
        <v>2834</v>
      </c>
      <c r="D163" s="20">
        <v>5490</v>
      </c>
      <c r="E163" s="139" t="s">
        <v>858</v>
      </c>
      <c r="F163" s="5" t="s">
        <v>744</v>
      </c>
      <c r="G163" s="5" t="s">
        <v>2293</v>
      </c>
      <c r="H163" s="11" t="s">
        <v>859</v>
      </c>
      <c r="I163" s="149" t="s">
        <v>2615</v>
      </c>
    </row>
    <row r="164" spans="1:9">
      <c r="A164" s="30" t="s">
        <v>2889</v>
      </c>
      <c r="B164" s="2" t="s">
        <v>1688</v>
      </c>
      <c r="C164" s="69" t="s">
        <v>2891</v>
      </c>
      <c r="D164" s="20">
        <v>31302</v>
      </c>
      <c r="E164" s="11" t="s">
        <v>2036</v>
      </c>
      <c r="F164" s="5" t="s">
        <v>797</v>
      </c>
      <c r="G164" s="5" t="s">
        <v>2293</v>
      </c>
      <c r="H164" s="11" t="s">
        <v>1687</v>
      </c>
      <c r="I164" s="149" t="s">
        <v>2615</v>
      </c>
    </row>
    <row r="165" spans="1:9" s="15" customFormat="1">
      <c r="A165" s="30" t="s">
        <v>2297</v>
      </c>
      <c r="B165" s="24" t="s">
        <v>2300</v>
      </c>
      <c r="C165" s="34" t="s">
        <v>2750</v>
      </c>
      <c r="D165" s="25">
        <v>12000</v>
      </c>
      <c r="E165" s="11" t="s">
        <v>2035</v>
      </c>
      <c r="F165" s="5" t="s">
        <v>1386</v>
      </c>
      <c r="G165" s="5" t="s">
        <v>2293</v>
      </c>
      <c r="H165" s="143" t="s">
        <v>1286</v>
      </c>
      <c r="I165" s="149" t="s">
        <v>2615</v>
      </c>
    </row>
    <row r="166" spans="1:9" s="15" customFormat="1">
      <c r="A166" s="30" t="s">
        <v>2297</v>
      </c>
      <c r="B166" s="24" t="s">
        <v>1343</v>
      </c>
      <c r="C166" s="34" t="s">
        <v>846</v>
      </c>
      <c r="D166" s="25">
        <v>16200</v>
      </c>
      <c r="E166" s="11" t="s">
        <v>2874</v>
      </c>
      <c r="F166" s="39" t="s">
        <v>746</v>
      </c>
      <c r="G166" s="5" t="s">
        <v>2293</v>
      </c>
      <c r="H166" s="2" t="s">
        <v>1734</v>
      </c>
      <c r="I166" s="150" t="s">
        <v>2616</v>
      </c>
    </row>
    <row r="167" spans="1:9">
      <c r="A167" s="30" t="s">
        <v>844</v>
      </c>
      <c r="B167" s="2" t="s">
        <v>845</v>
      </c>
      <c r="C167" s="69" t="s">
        <v>1198</v>
      </c>
      <c r="D167" s="20">
        <v>5000</v>
      </c>
      <c r="E167" s="139" t="s">
        <v>1199</v>
      </c>
      <c r="F167" s="39" t="s">
        <v>746</v>
      </c>
      <c r="G167" s="5" t="s">
        <v>2293</v>
      </c>
      <c r="H167" s="2" t="s">
        <v>1726</v>
      </c>
      <c r="I167" s="149" t="s">
        <v>2615</v>
      </c>
    </row>
    <row r="168" spans="1:9" s="15" customFormat="1">
      <c r="A168" s="30" t="s">
        <v>725</v>
      </c>
      <c r="B168" s="2" t="s">
        <v>1871</v>
      </c>
      <c r="C168" s="34" t="s">
        <v>731</v>
      </c>
      <c r="D168" s="25">
        <v>6000</v>
      </c>
      <c r="E168" s="11"/>
      <c r="F168" s="39" t="s">
        <v>746</v>
      </c>
      <c r="G168" s="5" t="s">
        <v>2293</v>
      </c>
      <c r="H168" s="28"/>
      <c r="I168" s="150" t="s">
        <v>2616</v>
      </c>
    </row>
    <row r="169" spans="1:9" s="15" customFormat="1">
      <c r="A169" s="30" t="s">
        <v>1647</v>
      </c>
      <c r="B169" s="24" t="s">
        <v>1157</v>
      </c>
      <c r="C169" s="34" t="s">
        <v>1646</v>
      </c>
      <c r="D169" s="25">
        <v>16200</v>
      </c>
      <c r="E169" s="11" t="s">
        <v>1155</v>
      </c>
      <c r="F169" s="5" t="s">
        <v>2669</v>
      </c>
      <c r="G169" s="5" t="s">
        <v>2293</v>
      </c>
      <c r="H169" s="143" t="s">
        <v>1156</v>
      </c>
      <c r="I169" s="149" t="s">
        <v>2615</v>
      </c>
    </row>
    <row r="170" spans="1:9" s="15" customFormat="1">
      <c r="A170" s="30" t="s">
        <v>1647</v>
      </c>
      <c r="B170" s="24" t="s">
        <v>2946</v>
      </c>
      <c r="C170" s="34" t="s">
        <v>2964</v>
      </c>
      <c r="D170" s="25">
        <v>6000</v>
      </c>
      <c r="E170" s="11" t="s">
        <v>2037</v>
      </c>
      <c r="F170" s="5" t="s">
        <v>2669</v>
      </c>
      <c r="G170" s="5" t="s">
        <v>2293</v>
      </c>
      <c r="H170" s="143" t="s">
        <v>2945</v>
      </c>
      <c r="I170" s="149" t="s">
        <v>2615</v>
      </c>
    </row>
    <row r="171" spans="1:9" s="15" customFormat="1">
      <c r="A171" s="30" t="s">
        <v>1647</v>
      </c>
      <c r="B171" s="24" t="s">
        <v>1094</v>
      </c>
      <c r="C171" s="34" t="s">
        <v>919</v>
      </c>
      <c r="D171" s="25">
        <v>76246</v>
      </c>
      <c r="E171" s="11" t="s">
        <v>1092</v>
      </c>
      <c r="F171" s="5" t="s">
        <v>2669</v>
      </c>
      <c r="G171" s="5" t="s">
        <v>2293</v>
      </c>
      <c r="H171" s="143" t="s">
        <v>1093</v>
      </c>
      <c r="I171" s="150" t="s">
        <v>2616</v>
      </c>
    </row>
    <row r="172" spans="1:9" s="15" customFormat="1">
      <c r="A172" s="30" t="s">
        <v>1209</v>
      </c>
      <c r="B172" s="24"/>
      <c r="C172" s="69" t="s">
        <v>2461</v>
      </c>
      <c r="D172" s="25">
        <v>99000</v>
      </c>
      <c r="E172" s="11" t="s">
        <v>1210</v>
      </c>
      <c r="F172" s="5" t="s">
        <v>745</v>
      </c>
      <c r="G172" s="5" t="s">
        <v>2293</v>
      </c>
      <c r="H172" s="143"/>
      <c r="I172" s="149"/>
    </row>
    <row r="173" spans="1:9">
      <c r="A173" s="2" t="s">
        <v>2057</v>
      </c>
      <c r="B173" s="2" t="s">
        <v>1716</v>
      </c>
      <c r="C173" s="21" t="s">
        <v>819</v>
      </c>
      <c r="D173" s="20">
        <v>36324</v>
      </c>
      <c r="E173" s="11" t="s">
        <v>2409</v>
      </c>
      <c r="F173" s="5" t="s">
        <v>2603</v>
      </c>
      <c r="G173" s="5" t="s">
        <v>2293</v>
      </c>
      <c r="H173" s="143" t="s">
        <v>1715</v>
      </c>
      <c r="I173" s="150" t="s">
        <v>2616</v>
      </c>
    </row>
    <row r="174" spans="1:9">
      <c r="A174" s="2" t="s">
        <v>2943</v>
      </c>
      <c r="B174" s="2" t="s">
        <v>502</v>
      </c>
      <c r="C174" s="69" t="s">
        <v>3126</v>
      </c>
      <c r="D174" s="20">
        <v>9000</v>
      </c>
      <c r="E174" s="11" t="s">
        <v>2236</v>
      </c>
      <c r="F174" s="5" t="s">
        <v>3336</v>
      </c>
      <c r="G174" s="5" t="s">
        <v>2293</v>
      </c>
      <c r="H174" s="2" t="s">
        <v>1734</v>
      </c>
      <c r="I174" s="149" t="s">
        <v>2615</v>
      </c>
    </row>
    <row r="175" spans="1:9" s="15" customFormat="1">
      <c r="A175" s="2" t="s">
        <v>39</v>
      </c>
      <c r="B175" s="24" t="s">
        <v>2104</v>
      </c>
      <c r="C175" s="34" t="s">
        <v>2875</v>
      </c>
      <c r="D175" s="25">
        <v>35215</v>
      </c>
      <c r="E175" s="11" t="s">
        <v>1711</v>
      </c>
      <c r="F175" s="39" t="s">
        <v>746</v>
      </c>
      <c r="G175" s="5" t="s">
        <v>2293</v>
      </c>
      <c r="H175" s="143" t="s">
        <v>2091</v>
      </c>
      <c r="I175" s="149" t="s">
        <v>2615</v>
      </c>
    </row>
    <row r="176" spans="1:9" s="15" customFormat="1">
      <c r="A176" s="2"/>
      <c r="B176" s="24"/>
      <c r="C176" s="34"/>
      <c r="D176" s="25"/>
      <c r="E176" s="11"/>
      <c r="F176" s="39"/>
      <c r="G176" s="5"/>
      <c r="H176" s="143"/>
      <c r="I176" s="149"/>
    </row>
    <row r="177" spans="1:9" s="15" customFormat="1">
      <c r="A177" s="2" t="s">
        <v>2038</v>
      </c>
      <c r="B177" s="24" t="s">
        <v>1907</v>
      </c>
      <c r="C177" s="69" t="s">
        <v>605</v>
      </c>
      <c r="D177" s="20">
        <v>6000</v>
      </c>
      <c r="E177" s="11" t="s">
        <v>2039</v>
      </c>
      <c r="F177" s="5" t="s">
        <v>3336</v>
      </c>
      <c r="G177" s="5" t="s">
        <v>2293</v>
      </c>
      <c r="H177" s="28"/>
      <c r="I177" s="150" t="s">
        <v>2616</v>
      </c>
    </row>
    <row r="178" spans="1:9" s="15" customFormat="1">
      <c r="A178" s="2" t="s">
        <v>1685</v>
      </c>
      <c r="B178" s="24" t="s">
        <v>351</v>
      </c>
      <c r="C178" s="69" t="s">
        <v>1686</v>
      </c>
      <c r="D178" s="20">
        <v>72950</v>
      </c>
      <c r="E178" s="11" t="s">
        <v>349</v>
      </c>
      <c r="F178" s="5" t="s">
        <v>744</v>
      </c>
      <c r="G178" s="5" t="s">
        <v>2293</v>
      </c>
      <c r="H178" s="143" t="s">
        <v>350</v>
      </c>
      <c r="I178" s="149" t="s">
        <v>2615</v>
      </c>
    </row>
    <row r="179" spans="1:9" s="15" customFormat="1">
      <c r="A179" s="2" t="s">
        <v>2754</v>
      </c>
      <c r="B179" s="24" t="s">
        <v>1193</v>
      </c>
      <c r="C179" s="69" t="s">
        <v>2755</v>
      </c>
      <c r="D179" s="20">
        <v>69739</v>
      </c>
      <c r="E179" s="11" t="s">
        <v>3285</v>
      </c>
      <c r="F179" s="5" t="s">
        <v>745</v>
      </c>
      <c r="H179" s="28" t="s">
        <v>1189</v>
      </c>
      <c r="I179" s="150" t="s">
        <v>2616</v>
      </c>
    </row>
    <row r="180" spans="1:9" s="15" customFormat="1">
      <c r="A180" s="2" t="s">
        <v>1154</v>
      </c>
      <c r="B180" s="24" t="s">
        <v>2276</v>
      </c>
      <c r="C180" s="69" t="s">
        <v>1340</v>
      </c>
      <c r="D180" s="20">
        <v>5000</v>
      </c>
      <c r="E180" s="139" t="s">
        <v>861</v>
      </c>
      <c r="F180" s="5" t="s">
        <v>3336</v>
      </c>
      <c r="G180" s="5" t="s">
        <v>2293</v>
      </c>
      <c r="H180" s="11" t="s">
        <v>2274</v>
      </c>
      <c r="I180" s="149" t="s">
        <v>2615</v>
      </c>
    </row>
    <row r="181" spans="1:9" s="15" customFormat="1">
      <c r="A181" s="2" t="s">
        <v>1908</v>
      </c>
      <c r="C181" s="69" t="s">
        <v>1910</v>
      </c>
      <c r="D181" s="20">
        <v>3800</v>
      </c>
      <c r="E181" s="139" t="s">
        <v>390</v>
      </c>
      <c r="F181" s="5" t="s">
        <v>745</v>
      </c>
      <c r="G181" s="5" t="s">
        <v>2293</v>
      </c>
      <c r="H181" s="143" t="s">
        <v>391</v>
      </c>
      <c r="I181" s="150" t="s">
        <v>1911</v>
      </c>
    </row>
    <row r="182" spans="1:9" s="15" customFormat="1">
      <c r="A182" s="2" t="s">
        <v>1908</v>
      </c>
      <c r="B182" s="24" t="s">
        <v>1088</v>
      </c>
      <c r="C182" s="69" t="s">
        <v>413</v>
      </c>
      <c r="D182" s="20">
        <v>9000</v>
      </c>
      <c r="E182" s="139" t="s">
        <v>1086</v>
      </c>
      <c r="F182" s="5" t="s">
        <v>3135</v>
      </c>
      <c r="G182" s="5" t="s">
        <v>2293</v>
      </c>
      <c r="H182" s="143" t="s">
        <v>1087</v>
      </c>
      <c r="I182" s="150" t="s">
        <v>2616</v>
      </c>
    </row>
    <row r="183" spans="1:9">
      <c r="A183" s="2" t="s">
        <v>1908</v>
      </c>
      <c r="B183" s="2" t="s">
        <v>1909</v>
      </c>
      <c r="C183" s="69" t="s">
        <v>809</v>
      </c>
      <c r="D183" s="20">
        <v>4000</v>
      </c>
      <c r="E183" s="139" t="s">
        <v>810</v>
      </c>
      <c r="F183" s="5" t="s">
        <v>3336</v>
      </c>
      <c r="G183" s="5" t="s">
        <v>2293</v>
      </c>
      <c r="H183" s="11" t="s">
        <v>814</v>
      </c>
      <c r="I183" s="149" t="s">
        <v>2615</v>
      </c>
    </row>
    <row r="184" spans="1:9">
      <c r="A184" s="2" t="s">
        <v>855</v>
      </c>
      <c r="B184" s="2" t="s">
        <v>857</v>
      </c>
      <c r="C184" s="69" t="s">
        <v>1202</v>
      </c>
      <c r="D184" s="20">
        <v>2800</v>
      </c>
      <c r="E184" s="139" t="s">
        <v>1203</v>
      </c>
      <c r="F184" s="5" t="s">
        <v>2603</v>
      </c>
      <c r="G184" s="5" t="s">
        <v>2293</v>
      </c>
      <c r="H184" s="11" t="s">
        <v>1204</v>
      </c>
      <c r="I184" s="150" t="s">
        <v>2616</v>
      </c>
    </row>
    <row r="185" spans="1:9" s="15" customFormat="1">
      <c r="A185" s="2" t="s">
        <v>855</v>
      </c>
      <c r="C185" s="69" t="s">
        <v>856</v>
      </c>
      <c r="D185" s="20">
        <v>1900</v>
      </c>
      <c r="E185" s="139" t="s">
        <v>392</v>
      </c>
      <c r="F185" s="5" t="s">
        <v>745</v>
      </c>
      <c r="G185" s="5" t="s">
        <v>2293</v>
      </c>
      <c r="H185" s="143" t="s">
        <v>510</v>
      </c>
      <c r="I185" s="150" t="s">
        <v>1911</v>
      </c>
    </row>
    <row r="186" spans="1:9" s="15" customFormat="1">
      <c r="A186" s="2" t="s">
        <v>1710</v>
      </c>
      <c r="C186" s="69" t="s">
        <v>1714</v>
      </c>
      <c r="D186" s="20">
        <v>3800</v>
      </c>
      <c r="E186" s="139" t="s">
        <v>2647</v>
      </c>
      <c r="F186" s="5" t="s">
        <v>745</v>
      </c>
      <c r="G186" s="5" t="s">
        <v>2293</v>
      </c>
      <c r="H186" s="143" t="s">
        <v>2648</v>
      </c>
      <c r="I186" s="150" t="s">
        <v>1911</v>
      </c>
    </row>
    <row r="187" spans="1:9" s="15" customFormat="1">
      <c r="A187" s="2" t="s">
        <v>1710</v>
      </c>
      <c r="B187" s="24" t="s">
        <v>705</v>
      </c>
      <c r="C187" s="69" t="s">
        <v>1339</v>
      </c>
      <c r="D187" s="20">
        <v>90000</v>
      </c>
      <c r="E187" s="139" t="s">
        <v>701</v>
      </c>
      <c r="F187" s="5" t="s">
        <v>3135</v>
      </c>
      <c r="G187" s="5" t="s">
        <v>2293</v>
      </c>
      <c r="H187" s="143" t="s">
        <v>708</v>
      </c>
      <c r="I187" s="149" t="s">
        <v>2615</v>
      </c>
    </row>
    <row r="188" spans="1:9" s="15" customFormat="1">
      <c r="A188" s="2" t="s">
        <v>1710</v>
      </c>
      <c r="B188" s="15" t="s">
        <v>704</v>
      </c>
      <c r="C188" s="69" t="s">
        <v>1713</v>
      </c>
      <c r="D188" s="20">
        <v>11475</v>
      </c>
      <c r="E188" s="139" t="s">
        <v>702</v>
      </c>
      <c r="F188" s="5" t="s">
        <v>1168</v>
      </c>
      <c r="G188" s="5" t="s">
        <v>2293</v>
      </c>
      <c r="H188" s="143" t="s">
        <v>709</v>
      </c>
      <c r="I188" s="149" t="s">
        <v>2615</v>
      </c>
    </row>
    <row r="189" spans="1:9" s="15" customFormat="1">
      <c r="A189" s="2" t="s">
        <v>1710</v>
      </c>
      <c r="B189" s="15" t="s">
        <v>1515</v>
      </c>
      <c r="C189" s="69" t="s">
        <v>1709</v>
      </c>
      <c r="D189" s="20">
        <v>6000</v>
      </c>
      <c r="E189" s="139" t="s">
        <v>2636</v>
      </c>
      <c r="F189" s="39" t="s">
        <v>746</v>
      </c>
      <c r="G189" s="5" t="s">
        <v>2293</v>
      </c>
      <c r="H189" s="160" t="s">
        <v>1514</v>
      </c>
      <c r="I189" s="150" t="s">
        <v>2616</v>
      </c>
    </row>
    <row r="190" spans="1:9" s="15" customFormat="1">
      <c r="A190" s="2" t="s">
        <v>2105</v>
      </c>
      <c r="B190" s="24" t="s">
        <v>1291</v>
      </c>
      <c r="C190" s="69" t="s">
        <v>414</v>
      </c>
      <c r="D190" s="20">
        <v>48000</v>
      </c>
      <c r="E190" s="139" t="s">
        <v>1289</v>
      </c>
      <c r="F190" s="5" t="s">
        <v>272</v>
      </c>
      <c r="G190" s="5" t="s">
        <v>2293</v>
      </c>
      <c r="H190" s="143" t="s">
        <v>1290</v>
      </c>
      <c r="I190" s="150" t="s">
        <v>2616</v>
      </c>
    </row>
    <row r="191" spans="1:9">
      <c r="A191" s="2" t="s">
        <v>2105</v>
      </c>
      <c r="B191" s="2" t="s">
        <v>1909</v>
      </c>
      <c r="C191" s="69" t="s">
        <v>809</v>
      </c>
      <c r="D191" s="20">
        <v>4000</v>
      </c>
      <c r="E191" s="139" t="s">
        <v>811</v>
      </c>
      <c r="F191" s="5" t="s">
        <v>3336</v>
      </c>
      <c r="G191" s="5" t="s">
        <v>2293</v>
      </c>
      <c r="H191" s="11" t="s">
        <v>814</v>
      </c>
      <c r="I191" s="149" t="s">
        <v>2615</v>
      </c>
    </row>
    <row r="192" spans="1:9" s="15" customFormat="1">
      <c r="A192" s="2" t="s">
        <v>2105</v>
      </c>
      <c r="B192" s="15" t="s">
        <v>952</v>
      </c>
      <c r="C192" s="69" t="s">
        <v>2106</v>
      </c>
      <c r="D192" s="20">
        <v>22640</v>
      </c>
      <c r="E192" s="139" t="s">
        <v>1292</v>
      </c>
      <c r="F192" s="5" t="s">
        <v>272</v>
      </c>
      <c r="G192" s="5" t="s">
        <v>2293</v>
      </c>
      <c r="H192" s="143" t="s">
        <v>951</v>
      </c>
      <c r="I192" s="149" t="s">
        <v>2615</v>
      </c>
    </row>
    <row r="193" spans="1:9">
      <c r="A193" s="2" t="s">
        <v>1892</v>
      </c>
      <c r="C193" s="69" t="s">
        <v>2575</v>
      </c>
      <c r="D193" s="20">
        <v>1900</v>
      </c>
      <c r="E193" s="139" t="s">
        <v>1890</v>
      </c>
      <c r="F193" s="5" t="s">
        <v>745</v>
      </c>
      <c r="G193" s="5" t="s">
        <v>2293</v>
      </c>
      <c r="H193" s="11" t="s">
        <v>1891</v>
      </c>
      <c r="I193" s="150" t="s">
        <v>1911</v>
      </c>
    </row>
    <row r="194" spans="1:9" s="15" customFormat="1">
      <c r="A194" s="2" t="s">
        <v>2105</v>
      </c>
      <c r="C194" s="69" t="s">
        <v>2107</v>
      </c>
      <c r="D194" s="20">
        <v>80966</v>
      </c>
      <c r="E194" s="139" t="s">
        <v>2636</v>
      </c>
      <c r="F194" s="39" t="s">
        <v>746</v>
      </c>
      <c r="G194" s="5" t="s">
        <v>2293</v>
      </c>
      <c r="H194" s="143" t="s">
        <v>2761</v>
      </c>
      <c r="I194" s="150" t="s">
        <v>2616</v>
      </c>
    </row>
    <row r="195" spans="1:9">
      <c r="A195" s="2" t="s">
        <v>1118</v>
      </c>
      <c r="B195" s="2" t="s">
        <v>1550</v>
      </c>
      <c r="C195" s="69" t="s">
        <v>42</v>
      </c>
      <c r="D195" s="20">
        <v>20000</v>
      </c>
      <c r="E195" s="139" t="s">
        <v>1549</v>
      </c>
      <c r="F195" s="5" t="s">
        <v>745</v>
      </c>
      <c r="G195" s="5" t="s">
        <v>2293</v>
      </c>
      <c r="H195" s="11"/>
      <c r="I195" s="150" t="s">
        <v>2616</v>
      </c>
    </row>
    <row r="196" spans="1:9">
      <c r="A196" s="2" t="s">
        <v>1118</v>
      </c>
      <c r="B196" s="2" t="s">
        <v>1550</v>
      </c>
      <c r="C196" s="69" t="s">
        <v>42</v>
      </c>
      <c r="D196" s="20">
        <v>8015</v>
      </c>
      <c r="E196" s="139" t="s">
        <v>1548</v>
      </c>
      <c r="F196" s="5" t="s">
        <v>745</v>
      </c>
      <c r="G196" s="5" t="s">
        <v>2293</v>
      </c>
      <c r="H196" s="11"/>
      <c r="I196" s="150" t="s">
        <v>2616</v>
      </c>
    </row>
    <row r="197" spans="1:9">
      <c r="A197" s="2" t="s">
        <v>1118</v>
      </c>
      <c r="B197" s="2" t="s">
        <v>1194</v>
      </c>
      <c r="C197" s="69" t="s">
        <v>1121</v>
      </c>
      <c r="D197" s="20">
        <v>31302</v>
      </c>
      <c r="E197" s="139" t="s">
        <v>1122</v>
      </c>
      <c r="F197" s="5" t="s">
        <v>745</v>
      </c>
      <c r="G197" s="2" t="s">
        <v>43</v>
      </c>
      <c r="H197" s="11" t="s">
        <v>1882</v>
      </c>
      <c r="I197" s="149" t="s">
        <v>2615</v>
      </c>
    </row>
    <row r="198" spans="1:9">
      <c r="A198" s="2" t="s">
        <v>1118</v>
      </c>
      <c r="C198" s="69" t="s">
        <v>2246</v>
      </c>
      <c r="D198" s="20">
        <v>19564</v>
      </c>
      <c r="E198" s="142" t="s">
        <v>3131</v>
      </c>
      <c r="F198" s="5" t="s">
        <v>745</v>
      </c>
      <c r="G198" s="2" t="s">
        <v>43</v>
      </c>
      <c r="H198" s="2" t="s">
        <v>1726</v>
      </c>
      <c r="I198" s="149" t="s">
        <v>2615</v>
      </c>
    </row>
    <row r="199" spans="1:9" s="15" customFormat="1">
      <c r="A199" s="2" t="s">
        <v>1118</v>
      </c>
      <c r="B199" s="24" t="s">
        <v>334</v>
      </c>
      <c r="C199" s="69" t="s">
        <v>1119</v>
      </c>
      <c r="D199" s="20">
        <v>560</v>
      </c>
      <c r="E199" s="139" t="s">
        <v>333</v>
      </c>
      <c r="F199" s="5" t="s">
        <v>1168</v>
      </c>
      <c r="G199" s="5" t="s">
        <v>2293</v>
      </c>
      <c r="H199" s="139" t="s">
        <v>332</v>
      </c>
      <c r="I199" s="150" t="s">
        <v>2616</v>
      </c>
    </row>
    <row r="200" spans="1:9">
      <c r="A200" s="2" t="s">
        <v>946</v>
      </c>
      <c r="B200" s="2" t="s">
        <v>517</v>
      </c>
      <c r="C200" s="69" t="s">
        <v>947</v>
      </c>
      <c r="D200" s="20">
        <v>6000</v>
      </c>
      <c r="E200" s="139" t="s">
        <v>515</v>
      </c>
      <c r="F200" s="39" t="s">
        <v>746</v>
      </c>
      <c r="G200" s="5" t="s">
        <v>2293</v>
      </c>
      <c r="H200" s="11" t="s">
        <v>516</v>
      </c>
      <c r="I200" s="149" t="s">
        <v>2615</v>
      </c>
    </row>
    <row r="201" spans="1:9">
      <c r="A201" s="2" t="s">
        <v>2302</v>
      </c>
      <c r="C201" s="69" t="s">
        <v>1792</v>
      </c>
      <c r="D201" s="20">
        <v>1900</v>
      </c>
      <c r="E201" s="139" t="s">
        <v>2637</v>
      </c>
      <c r="F201" s="5" t="s">
        <v>745</v>
      </c>
      <c r="G201" s="5" t="s">
        <v>2293</v>
      </c>
      <c r="H201" s="11" t="s">
        <v>2644</v>
      </c>
      <c r="I201" s="150" t="s">
        <v>1911</v>
      </c>
    </row>
    <row r="202" spans="1:9">
      <c r="A202" s="2" t="s">
        <v>2302</v>
      </c>
      <c r="C202" s="69" t="s">
        <v>2388</v>
      </c>
      <c r="D202" s="20">
        <v>1900</v>
      </c>
      <c r="E202" s="139" t="s">
        <v>513</v>
      </c>
      <c r="F202" s="5" t="s">
        <v>745</v>
      </c>
      <c r="G202" s="5" t="s">
        <v>2293</v>
      </c>
      <c r="H202" s="11" t="s">
        <v>514</v>
      </c>
      <c r="I202" s="150" t="s">
        <v>1911</v>
      </c>
    </row>
    <row r="203" spans="1:9">
      <c r="A203" s="2" t="s">
        <v>2302</v>
      </c>
      <c r="B203" s="2" t="s">
        <v>700</v>
      </c>
      <c r="C203" s="69" t="s">
        <v>2303</v>
      </c>
      <c r="D203" s="20">
        <v>90000</v>
      </c>
      <c r="E203" s="139" t="s">
        <v>3261</v>
      </c>
      <c r="F203" s="5" t="s">
        <v>3336</v>
      </c>
      <c r="G203" s="5" t="s">
        <v>2293</v>
      </c>
      <c r="H203" s="11" t="s">
        <v>3263</v>
      </c>
      <c r="I203" s="149" t="s">
        <v>2615</v>
      </c>
    </row>
    <row r="204" spans="1:9">
      <c r="A204" s="2" t="s">
        <v>2302</v>
      </c>
      <c r="B204" s="2" t="s">
        <v>700</v>
      </c>
      <c r="C204" s="69" t="s">
        <v>2303</v>
      </c>
      <c r="D204" s="20">
        <v>39000</v>
      </c>
      <c r="E204" s="139" t="s">
        <v>3262</v>
      </c>
      <c r="F204" s="5" t="s">
        <v>1168</v>
      </c>
      <c r="G204" s="5" t="s">
        <v>2293</v>
      </c>
      <c r="H204" s="11" t="s">
        <v>3263</v>
      </c>
      <c r="I204" s="149" t="s">
        <v>2615</v>
      </c>
    </row>
    <row r="205" spans="1:9" ht="28.5">
      <c r="A205" s="2" t="s">
        <v>2302</v>
      </c>
      <c r="B205" s="2" t="s">
        <v>707</v>
      </c>
      <c r="C205" s="69" t="s">
        <v>2301</v>
      </c>
      <c r="D205" s="20">
        <v>62280</v>
      </c>
      <c r="E205" s="139" t="s">
        <v>706</v>
      </c>
      <c r="F205" s="5" t="s">
        <v>3336</v>
      </c>
      <c r="G205" s="5" t="s">
        <v>2293</v>
      </c>
      <c r="H205" s="11" t="s">
        <v>703</v>
      </c>
      <c r="I205" s="150" t="s">
        <v>2616</v>
      </c>
    </row>
    <row r="206" spans="1:9">
      <c r="A206" s="2" t="s">
        <v>982</v>
      </c>
      <c r="C206" s="69" t="s">
        <v>981</v>
      </c>
      <c r="D206" s="20">
        <v>3800</v>
      </c>
      <c r="E206" s="139" t="s">
        <v>511</v>
      </c>
      <c r="F206" s="5" t="s">
        <v>745</v>
      </c>
      <c r="G206" s="5" t="s">
        <v>2293</v>
      </c>
      <c r="H206" s="11" t="s">
        <v>512</v>
      </c>
      <c r="I206" s="150" t="s">
        <v>1911</v>
      </c>
    </row>
    <row r="207" spans="1:9">
      <c r="A207" s="2" t="s">
        <v>607</v>
      </c>
      <c r="C207" s="69" t="s">
        <v>609</v>
      </c>
      <c r="D207" s="20">
        <v>1900</v>
      </c>
      <c r="E207" s="139" t="s">
        <v>877</v>
      </c>
      <c r="F207" s="5" t="s">
        <v>745</v>
      </c>
      <c r="G207" s="5" t="s">
        <v>2293</v>
      </c>
      <c r="H207" s="11" t="s">
        <v>878</v>
      </c>
      <c r="I207" s="150" t="s">
        <v>1911</v>
      </c>
    </row>
    <row r="208" spans="1:9">
      <c r="A208" s="2" t="s">
        <v>607</v>
      </c>
      <c r="C208" s="69" t="s">
        <v>610</v>
      </c>
      <c r="D208" s="20">
        <v>1900</v>
      </c>
      <c r="E208" s="139" t="s">
        <v>386</v>
      </c>
      <c r="F208" s="5" t="s">
        <v>745</v>
      </c>
      <c r="G208" s="5" t="s">
        <v>2293</v>
      </c>
      <c r="H208" s="11" t="s">
        <v>387</v>
      </c>
      <c r="I208" s="150" t="s">
        <v>1911</v>
      </c>
    </row>
    <row r="209" spans="1:9">
      <c r="A209" s="2" t="s">
        <v>607</v>
      </c>
      <c r="C209" s="69" t="s">
        <v>611</v>
      </c>
      <c r="D209" s="20">
        <v>3800</v>
      </c>
      <c r="E209" s="139" t="s">
        <v>388</v>
      </c>
      <c r="F209" s="5" t="s">
        <v>745</v>
      </c>
      <c r="G209" s="5" t="s">
        <v>2293</v>
      </c>
      <c r="H209" s="11" t="s">
        <v>389</v>
      </c>
      <c r="I209" s="150" t="s">
        <v>1911</v>
      </c>
    </row>
    <row r="210" spans="1:9">
      <c r="A210" s="2" t="s">
        <v>607</v>
      </c>
      <c r="C210" s="69" t="s">
        <v>612</v>
      </c>
      <c r="D210" s="20">
        <v>1900</v>
      </c>
      <c r="E210" s="139" t="s">
        <v>2649</v>
      </c>
      <c r="F210" s="5" t="s">
        <v>2327</v>
      </c>
      <c r="G210" s="5" t="s">
        <v>2293</v>
      </c>
      <c r="H210" s="11" t="s">
        <v>2650</v>
      </c>
      <c r="I210" s="150" t="s">
        <v>1911</v>
      </c>
    </row>
    <row r="211" spans="1:9">
      <c r="A211" s="2" t="s">
        <v>607</v>
      </c>
      <c r="C211" s="69" t="s">
        <v>1906</v>
      </c>
      <c r="D211" s="20">
        <v>3800</v>
      </c>
      <c r="E211" s="11" t="s">
        <v>2652</v>
      </c>
      <c r="F211" s="5" t="s">
        <v>745</v>
      </c>
      <c r="G211" s="5" t="s">
        <v>2293</v>
      </c>
      <c r="H211" s="139" t="s">
        <v>2651</v>
      </c>
      <c r="I211" s="150" t="s">
        <v>1911</v>
      </c>
    </row>
    <row r="212" spans="1:9" s="15" customFormat="1">
      <c r="A212" s="2" t="s">
        <v>607</v>
      </c>
      <c r="B212" s="2"/>
      <c r="C212" s="69" t="s">
        <v>586</v>
      </c>
      <c r="D212" s="20">
        <v>3800</v>
      </c>
      <c r="E212" s="139" t="s">
        <v>873</v>
      </c>
      <c r="F212" s="5" t="s">
        <v>745</v>
      </c>
      <c r="G212" s="5" t="s">
        <v>2293</v>
      </c>
      <c r="H212" s="143" t="s">
        <v>874</v>
      </c>
      <c r="I212" s="150" t="s">
        <v>1911</v>
      </c>
    </row>
    <row r="213" spans="1:9">
      <c r="A213" s="2" t="s">
        <v>607</v>
      </c>
      <c r="C213" s="69" t="s">
        <v>613</v>
      </c>
      <c r="D213" s="20">
        <v>1900</v>
      </c>
      <c r="E213" s="139" t="s">
        <v>2809</v>
      </c>
      <c r="F213" s="5" t="s">
        <v>745</v>
      </c>
      <c r="G213" s="5" t="s">
        <v>2293</v>
      </c>
      <c r="H213" s="11" t="s">
        <v>2810</v>
      </c>
      <c r="I213" s="150" t="s">
        <v>1911</v>
      </c>
    </row>
    <row r="214" spans="1:9">
      <c r="A214" s="2" t="s">
        <v>607</v>
      </c>
      <c r="C214" s="69" t="s">
        <v>614</v>
      </c>
      <c r="D214" s="20">
        <v>7600</v>
      </c>
      <c r="E214" s="139" t="s">
        <v>1893</v>
      </c>
      <c r="F214" s="5" t="s">
        <v>745</v>
      </c>
      <c r="G214" s="5" t="s">
        <v>2293</v>
      </c>
      <c r="H214" s="11" t="s">
        <v>1894</v>
      </c>
      <c r="I214" s="150" t="s">
        <v>1911</v>
      </c>
    </row>
    <row r="215" spans="1:9">
      <c r="A215" s="2" t="s">
        <v>607</v>
      </c>
      <c r="C215" s="69" t="s">
        <v>615</v>
      </c>
      <c r="D215" s="20">
        <v>1900</v>
      </c>
      <c r="E215" s="139" t="s">
        <v>1895</v>
      </c>
      <c r="F215" s="5" t="s">
        <v>745</v>
      </c>
      <c r="G215" s="5" t="s">
        <v>2293</v>
      </c>
      <c r="H215" s="2" t="s">
        <v>2411</v>
      </c>
      <c r="I215" s="150" t="s">
        <v>1911</v>
      </c>
    </row>
    <row r="216" spans="1:9" s="15" customFormat="1">
      <c r="A216" s="2" t="s">
        <v>2102</v>
      </c>
      <c r="C216" s="21" t="s">
        <v>3305</v>
      </c>
      <c r="D216" s="20">
        <v>3800</v>
      </c>
      <c r="E216" s="139" t="s">
        <v>2645</v>
      </c>
      <c r="F216" s="5" t="s">
        <v>745</v>
      </c>
      <c r="G216" s="5" t="s">
        <v>2293</v>
      </c>
      <c r="H216" s="143" t="s">
        <v>2646</v>
      </c>
      <c r="I216" s="150" t="s">
        <v>1911</v>
      </c>
    </row>
    <row r="217" spans="1:9" s="15" customFormat="1">
      <c r="A217" s="2" t="s">
        <v>2102</v>
      </c>
      <c r="C217" s="69" t="s">
        <v>1115</v>
      </c>
      <c r="D217" s="20">
        <v>1900</v>
      </c>
      <c r="E217" s="139" t="s">
        <v>2684</v>
      </c>
      <c r="F217" s="5" t="s">
        <v>745</v>
      </c>
      <c r="G217" s="5" t="s">
        <v>2293</v>
      </c>
      <c r="H217" s="143" t="s">
        <v>2685</v>
      </c>
      <c r="I217" s="150" t="s">
        <v>1911</v>
      </c>
    </row>
    <row r="218" spans="1:9" s="15" customFormat="1">
      <c r="A218" s="2"/>
      <c r="C218" s="69"/>
      <c r="D218" s="20"/>
      <c r="E218" s="139"/>
      <c r="F218" s="5"/>
      <c r="G218" s="5"/>
      <c r="H218" s="143"/>
      <c r="I218" s="150"/>
    </row>
    <row r="219" spans="1:9">
      <c r="A219" s="2" t="s">
        <v>2596</v>
      </c>
      <c r="B219" t="s">
        <v>3269</v>
      </c>
      <c r="C219" t="s">
        <v>2597</v>
      </c>
      <c r="D219" s="20">
        <v>16200</v>
      </c>
      <c r="E219" s="139" t="s">
        <v>2397</v>
      </c>
      <c r="F219" s="39" t="s">
        <v>746</v>
      </c>
      <c r="G219" s="5" t="s">
        <v>2293</v>
      </c>
      <c r="H219" s="11" t="s">
        <v>2400</v>
      </c>
      <c r="I219" s="149" t="s">
        <v>2615</v>
      </c>
    </row>
    <row r="220" spans="1:9" s="15" customFormat="1">
      <c r="A220" s="2" t="s">
        <v>3243</v>
      </c>
      <c r="B220" s="15" t="s">
        <v>1512</v>
      </c>
      <c r="C220" s="69" t="s">
        <v>413</v>
      </c>
      <c r="D220" s="20">
        <v>7770</v>
      </c>
      <c r="E220" s="139"/>
      <c r="F220" s="5" t="s">
        <v>2955</v>
      </c>
      <c r="G220" s="5" t="s">
        <v>2293</v>
      </c>
      <c r="H220" s="28"/>
      <c r="I220" s="150" t="s">
        <v>2616</v>
      </c>
    </row>
    <row r="221" spans="1:9" s="15" customFormat="1">
      <c r="A221" s="2" t="s">
        <v>382</v>
      </c>
      <c r="B221" s="15" t="s">
        <v>1513</v>
      </c>
      <c r="C221" s="69" t="s">
        <v>2093</v>
      </c>
      <c r="D221" s="20">
        <v>14000</v>
      </c>
      <c r="E221" s="139"/>
      <c r="F221" s="5" t="s">
        <v>881</v>
      </c>
      <c r="G221" s="5" t="s">
        <v>2293</v>
      </c>
      <c r="H221" s="28"/>
      <c r="I221" s="149" t="s">
        <v>2615</v>
      </c>
    </row>
    <row r="222" spans="1:9" s="15" customFormat="1">
      <c r="A222" s="2" t="s">
        <v>382</v>
      </c>
      <c r="B222" s="15" t="s">
        <v>3007</v>
      </c>
      <c r="C222" s="69" t="s">
        <v>383</v>
      </c>
      <c r="D222" s="20">
        <v>16800</v>
      </c>
      <c r="E222" s="161" t="s">
        <v>3005</v>
      </c>
      <c r="F222" s="5" t="s">
        <v>745</v>
      </c>
      <c r="G222" s="5" t="s">
        <v>2293</v>
      </c>
      <c r="H222" s="143" t="s">
        <v>3006</v>
      </c>
      <c r="I222" s="150" t="s">
        <v>2616</v>
      </c>
    </row>
    <row r="223" spans="1:9" s="15" customFormat="1">
      <c r="A223" s="2" t="s">
        <v>382</v>
      </c>
      <c r="B223" s="15" t="s">
        <v>1717</v>
      </c>
      <c r="C223" s="69" t="s">
        <v>819</v>
      </c>
      <c r="D223" s="20">
        <v>37135</v>
      </c>
      <c r="E223" s="11" t="s">
        <v>2410</v>
      </c>
      <c r="F223" s="5" t="s">
        <v>881</v>
      </c>
      <c r="G223" s="5" t="s">
        <v>2293</v>
      </c>
      <c r="H223" s="143" t="s">
        <v>1715</v>
      </c>
      <c r="I223" s="150" t="s">
        <v>2616</v>
      </c>
    </row>
    <row r="224" spans="1:9" s="15" customFormat="1">
      <c r="A224" s="2" t="s">
        <v>3235</v>
      </c>
      <c r="B224" s="15" t="s">
        <v>2399</v>
      </c>
      <c r="C224" s="69" t="s">
        <v>1511</v>
      </c>
      <c r="D224" s="20">
        <v>31302</v>
      </c>
      <c r="E224" s="139" t="s">
        <v>2398</v>
      </c>
      <c r="F224" s="5" t="s">
        <v>881</v>
      </c>
      <c r="G224" s="5" t="s">
        <v>2293</v>
      </c>
      <c r="H224" s="28" t="s">
        <v>1734</v>
      </c>
      <c r="I224" s="150" t="s">
        <v>2616</v>
      </c>
    </row>
    <row r="225" spans="1:9" s="15" customFormat="1">
      <c r="A225" s="2" t="s">
        <v>1509</v>
      </c>
      <c r="B225" s="15" t="s">
        <v>2975</v>
      </c>
      <c r="C225" t="s">
        <v>1510</v>
      </c>
      <c r="D225" s="20">
        <v>16200</v>
      </c>
      <c r="E225" s="139" t="s">
        <v>2237</v>
      </c>
      <c r="F225" s="39" t="s">
        <v>746</v>
      </c>
      <c r="G225" s="5" t="s">
        <v>2293</v>
      </c>
      <c r="H225" s="143" t="s">
        <v>2974</v>
      </c>
      <c r="I225" s="149" t="s">
        <v>2615</v>
      </c>
    </row>
    <row r="226" spans="1:9" s="15" customFormat="1">
      <c r="A226" s="2" t="s">
        <v>541</v>
      </c>
      <c r="B226" s="15" t="s">
        <v>2731</v>
      </c>
      <c r="C226" s="69" t="s">
        <v>542</v>
      </c>
      <c r="D226" s="20">
        <v>2000</v>
      </c>
      <c r="E226" s="139" t="s">
        <v>1170</v>
      </c>
      <c r="F226" s="39" t="s">
        <v>745</v>
      </c>
      <c r="G226" s="5" t="s">
        <v>2293</v>
      </c>
      <c r="H226" s="28" t="s">
        <v>2730</v>
      </c>
      <c r="I226" s="149" t="s">
        <v>2615</v>
      </c>
    </row>
    <row r="227" spans="1:9" s="15" customFormat="1">
      <c r="A227" s="2" t="s">
        <v>3328</v>
      </c>
      <c r="B227" s="15" t="s">
        <v>2805</v>
      </c>
      <c r="C227" t="s">
        <v>3330</v>
      </c>
      <c r="D227" s="20">
        <v>30823</v>
      </c>
      <c r="E227" s="139"/>
      <c r="F227" s="39" t="s">
        <v>745</v>
      </c>
      <c r="G227" s="5" t="s">
        <v>2293</v>
      </c>
      <c r="H227" s="28" t="s">
        <v>1726</v>
      </c>
      <c r="I227" s="150" t="s">
        <v>2616</v>
      </c>
    </row>
    <row r="228" spans="1:9" s="15" customFormat="1">
      <c r="A228" s="2" t="s">
        <v>3328</v>
      </c>
      <c r="B228" s="15" t="s">
        <v>1134</v>
      </c>
      <c r="C228" s="69" t="s">
        <v>3329</v>
      </c>
      <c r="D228" s="20">
        <v>9000</v>
      </c>
      <c r="E228" s="139" t="s">
        <v>1169</v>
      </c>
      <c r="F228" s="39" t="s">
        <v>745</v>
      </c>
      <c r="G228" s="5" t="s">
        <v>2293</v>
      </c>
      <c r="H228" s="28" t="s">
        <v>1280</v>
      </c>
      <c r="I228" s="149" t="s">
        <v>2615</v>
      </c>
    </row>
    <row r="229" spans="1:9">
      <c r="A229" s="2" t="s">
        <v>1031</v>
      </c>
      <c r="B229" s="2" t="s">
        <v>1032</v>
      </c>
      <c r="C229" s="69" t="s">
        <v>1270</v>
      </c>
      <c r="D229" s="20">
        <v>2000</v>
      </c>
      <c r="E229" s="139" t="s">
        <v>584</v>
      </c>
      <c r="F229" s="5" t="s">
        <v>1008</v>
      </c>
      <c r="G229" s="5" t="s">
        <v>2293</v>
      </c>
      <c r="H229" s="11" t="s">
        <v>585</v>
      </c>
      <c r="I229" s="149" t="s">
        <v>2615</v>
      </c>
    </row>
    <row r="230" spans="1:9">
      <c r="A230" s="2" t="s">
        <v>1031</v>
      </c>
      <c r="C230" s="69" t="s">
        <v>381</v>
      </c>
      <c r="D230" s="20">
        <v>1900</v>
      </c>
      <c r="E230" s="139"/>
      <c r="F230" s="5" t="s">
        <v>745</v>
      </c>
      <c r="G230" s="5" t="s">
        <v>2293</v>
      </c>
      <c r="H230" s="2" t="s">
        <v>1726</v>
      </c>
      <c r="I230" s="150" t="s">
        <v>1911</v>
      </c>
    </row>
    <row r="231" spans="1:9" s="15" customFormat="1">
      <c r="A231" s="2" t="s">
        <v>2394</v>
      </c>
      <c r="B231" t="s">
        <v>772</v>
      </c>
      <c r="C231" s="69" t="s">
        <v>2395</v>
      </c>
      <c r="D231" s="20">
        <v>6000</v>
      </c>
      <c r="E231" s="139" t="s">
        <v>2396</v>
      </c>
      <c r="F231" s="39" t="s">
        <v>881</v>
      </c>
      <c r="G231" s="5"/>
      <c r="H231" s="28" t="s">
        <v>1726</v>
      </c>
      <c r="I231" s="150" t="s">
        <v>2616</v>
      </c>
    </row>
    <row r="232" spans="1:9" s="15" customFormat="1">
      <c r="A232" s="2" t="s">
        <v>151</v>
      </c>
      <c r="B232" s="15" t="s">
        <v>3398</v>
      </c>
      <c r="C232" s="69" t="s">
        <v>2388</v>
      </c>
      <c r="D232" s="20">
        <v>20864</v>
      </c>
      <c r="E232" s="139" t="s">
        <v>3396</v>
      </c>
      <c r="F232" s="39" t="s">
        <v>881</v>
      </c>
      <c r="G232" s="5" t="s">
        <v>2293</v>
      </c>
      <c r="H232" s="28" t="s">
        <v>3397</v>
      </c>
      <c r="I232" s="149" t="s">
        <v>2615</v>
      </c>
    </row>
    <row r="233" spans="1:9" s="15" customFormat="1">
      <c r="A233" s="2" t="s">
        <v>151</v>
      </c>
      <c r="B233" s="15" t="s">
        <v>1006</v>
      </c>
      <c r="C233" s="81" t="s">
        <v>3294</v>
      </c>
      <c r="D233" s="20">
        <v>36864</v>
      </c>
      <c r="E233" s="139" t="s">
        <v>3400</v>
      </c>
      <c r="F233" s="39" t="s">
        <v>881</v>
      </c>
      <c r="G233" s="5" t="s">
        <v>2293</v>
      </c>
      <c r="H233" s="143" t="s">
        <v>3401</v>
      </c>
      <c r="I233" s="150" t="s">
        <v>2616</v>
      </c>
    </row>
    <row r="234" spans="1:9" s="15" customFormat="1">
      <c r="A234" s="2" t="s">
        <v>151</v>
      </c>
      <c r="B234" s="15" t="s">
        <v>257</v>
      </c>
      <c r="C234" s="69" t="s">
        <v>2093</v>
      </c>
      <c r="D234" s="20">
        <v>14400</v>
      </c>
      <c r="E234" s="139" t="s">
        <v>3399</v>
      </c>
      <c r="F234" s="39" t="s">
        <v>881</v>
      </c>
      <c r="G234" s="5" t="s">
        <v>2293</v>
      </c>
      <c r="H234" s="28" t="s">
        <v>1734</v>
      </c>
      <c r="I234" s="149" t="s">
        <v>2615</v>
      </c>
    </row>
    <row r="235" spans="1:9" s="15" customFormat="1">
      <c r="A235" s="2" t="s">
        <v>879</v>
      </c>
      <c r="B235" s="15" t="s">
        <v>2806</v>
      </c>
      <c r="C235" t="s">
        <v>3330</v>
      </c>
      <c r="D235" s="20">
        <v>7200</v>
      </c>
      <c r="E235" s="139"/>
      <c r="F235" s="39" t="s">
        <v>745</v>
      </c>
      <c r="G235" s="5" t="s">
        <v>2293</v>
      </c>
      <c r="H235" s="28" t="s">
        <v>1726</v>
      </c>
      <c r="I235" s="149" t="s">
        <v>2615</v>
      </c>
    </row>
    <row r="236" spans="1:9" s="15" customFormat="1">
      <c r="A236" s="2" t="s">
        <v>879</v>
      </c>
      <c r="B236" s="15" t="s">
        <v>2733</v>
      </c>
      <c r="C236" s="81" t="s">
        <v>2575</v>
      </c>
      <c r="D236" s="20">
        <v>51625</v>
      </c>
      <c r="E236" s="139" t="s">
        <v>2732</v>
      </c>
      <c r="F236" s="39" t="s">
        <v>881</v>
      </c>
      <c r="G236" s="5" t="s">
        <v>2293</v>
      </c>
      <c r="H236" s="28" t="s">
        <v>1726</v>
      </c>
      <c r="I236" s="149" t="s">
        <v>2615</v>
      </c>
    </row>
    <row r="237" spans="1:9">
      <c r="A237" s="2" t="s">
        <v>907</v>
      </c>
      <c r="B237" s="2" t="s">
        <v>908</v>
      </c>
      <c r="C237" s="69" t="s">
        <v>1896</v>
      </c>
      <c r="D237" s="20">
        <v>1200</v>
      </c>
      <c r="E237" s="139" t="s">
        <v>1897</v>
      </c>
      <c r="F237" s="5" t="s">
        <v>2955</v>
      </c>
      <c r="G237" s="5" t="s">
        <v>2293</v>
      </c>
      <c r="H237" s="11" t="s">
        <v>1898</v>
      </c>
      <c r="I237" s="149" t="s">
        <v>2615</v>
      </c>
    </row>
    <row r="238" spans="1:9" s="15" customFormat="1">
      <c r="A238" s="2" t="s">
        <v>1240</v>
      </c>
      <c r="B238" s="15" t="s">
        <v>2126</v>
      </c>
      <c r="C238" s="81" t="s">
        <v>1239</v>
      </c>
      <c r="D238" s="20">
        <v>67500</v>
      </c>
      <c r="E238" s="139" t="s">
        <v>2125</v>
      </c>
      <c r="F238" s="39" t="s">
        <v>881</v>
      </c>
      <c r="G238" s="5" t="s">
        <v>2293</v>
      </c>
      <c r="H238" s="28" t="s">
        <v>1734</v>
      </c>
      <c r="I238" s="149" t="s">
        <v>2615</v>
      </c>
    </row>
    <row r="239" spans="1:9" s="15" customFormat="1">
      <c r="A239" s="2" t="s">
        <v>1240</v>
      </c>
      <c r="B239" s="15" t="s">
        <v>2763</v>
      </c>
      <c r="C239" s="81" t="s">
        <v>55</v>
      </c>
      <c r="D239" s="20">
        <v>25389</v>
      </c>
      <c r="E239" s="139" t="s">
        <v>570</v>
      </c>
      <c r="F239" s="39" t="s">
        <v>881</v>
      </c>
      <c r="G239" s="5" t="s">
        <v>2293</v>
      </c>
      <c r="H239" s="143" t="s">
        <v>2762</v>
      </c>
      <c r="I239" s="150" t="s">
        <v>2616</v>
      </c>
    </row>
    <row r="240" spans="1:9" s="15" customFormat="1">
      <c r="A240" s="2" t="s">
        <v>3267</v>
      </c>
      <c r="B240" s="15" t="s">
        <v>3283</v>
      </c>
      <c r="C240" t="s">
        <v>2729</v>
      </c>
      <c r="D240" s="20">
        <v>16200</v>
      </c>
      <c r="E240" s="139" t="s">
        <v>3282</v>
      </c>
      <c r="F240" s="39" t="s">
        <v>881</v>
      </c>
      <c r="G240" s="5" t="s">
        <v>2293</v>
      </c>
      <c r="H240" s="28"/>
      <c r="I240" s="149" t="s">
        <v>2615</v>
      </c>
    </row>
    <row r="241" spans="1:256">
      <c r="A241" s="2" t="s">
        <v>3266</v>
      </c>
      <c r="B241" s="2" t="s">
        <v>2127</v>
      </c>
      <c r="C241" s="69" t="s">
        <v>1084</v>
      </c>
      <c r="D241" s="20">
        <v>1400</v>
      </c>
      <c r="E241" s="139" t="s">
        <v>1085</v>
      </c>
      <c r="F241" s="5" t="s">
        <v>3135</v>
      </c>
      <c r="G241" s="5" t="s">
        <v>2293</v>
      </c>
      <c r="H241" s="2" t="s">
        <v>1726</v>
      </c>
      <c r="I241" s="149" t="s">
        <v>2615</v>
      </c>
    </row>
    <row r="242" spans="1:256">
      <c r="C242" s="69"/>
      <c r="E242" s="139"/>
      <c r="F242" s="5"/>
      <c r="G242" s="5"/>
    </row>
    <row r="243" spans="1:256">
      <c r="A243" s="2" t="s">
        <v>957</v>
      </c>
      <c r="B243" s="2" t="s">
        <v>1346</v>
      </c>
      <c r="C243" s="69" t="s">
        <v>2242</v>
      </c>
      <c r="D243" s="20">
        <v>66013</v>
      </c>
      <c r="E243" s="139" t="s">
        <v>2235</v>
      </c>
      <c r="F243" s="39" t="s">
        <v>881</v>
      </c>
      <c r="G243" s="5" t="s">
        <v>2293</v>
      </c>
      <c r="H243" s="2" t="s">
        <v>1726</v>
      </c>
      <c r="I243" s="150" t="s">
        <v>2616</v>
      </c>
    </row>
    <row r="244" spans="1:256">
      <c r="A244" s="2" t="s">
        <v>957</v>
      </c>
      <c r="C244" s="69" t="s">
        <v>987</v>
      </c>
      <c r="D244" s="20">
        <v>1900</v>
      </c>
      <c r="E244" s="139" t="s">
        <v>384</v>
      </c>
      <c r="F244" s="5" t="s">
        <v>745</v>
      </c>
      <c r="G244" s="5" t="s">
        <v>2293</v>
      </c>
      <c r="H244" s="11" t="s">
        <v>385</v>
      </c>
      <c r="I244" s="150" t="s">
        <v>1911</v>
      </c>
    </row>
    <row r="245" spans="1:256">
      <c r="A245" s="2" t="s">
        <v>1498</v>
      </c>
      <c r="B245" s="2" t="s">
        <v>1499</v>
      </c>
      <c r="C245" s="69" t="s">
        <v>1899</v>
      </c>
      <c r="D245" s="20">
        <v>3920</v>
      </c>
      <c r="E245" s="139" t="s">
        <v>1900</v>
      </c>
      <c r="F245" s="5" t="s">
        <v>2955</v>
      </c>
      <c r="G245" s="5" t="s">
        <v>2293</v>
      </c>
      <c r="H245" s="11" t="s">
        <v>1901</v>
      </c>
      <c r="I245" s="149" t="s">
        <v>2615</v>
      </c>
    </row>
    <row r="246" spans="1:256">
      <c r="A246" s="2" t="s">
        <v>1498</v>
      </c>
      <c r="B246" s="20" t="s">
        <v>1472</v>
      </c>
      <c r="C246" t="s">
        <v>2405</v>
      </c>
      <c r="D246" s="20">
        <v>14400</v>
      </c>
      <c r="E246" s="139" t="s">
        <v>2406</v>
      </c>
      <c r="F246" s="39" t="s">
        <v>745</v>
      </c>
      <c r="G246" s="5" t="s">
        <v>2293</v>
      </c>
      <c r="H246" s="2" t="s">
        <v>1726</v>
      </c>
      <c r="I246" s="149" t="s">
        <v>2615</v>
      </c>
      <c r="J246" s="20"/>
      <c r="K246" s="139"/>
      <c r="L246" s="39"/>
      <c r="N246" s="20"/>
      <c r="O246" s="139"/>
      <c r="P246" s="39"/>
      <c r="R246" s="20"/>
      <c r="S246" s="139"/>
      <c r="T246" s="39"/>
      <c r="V246" s="20"/>
      <c r="W246" s="139"/>
      <c r="X246" s="39"/>
      <c r="Z246" s="20"/>
      <c r="AA246" s="139"/>
      <c r="AB246" s="39"/>
      <c r="AD246" s="20"/>
      <c r="AE246" s="139"/>
      <c r="AF246" s="39"/>
      <c r="AH246" s="20"/>
      <c r="AI246" s="139"/>
      <c r="AJ246" s="39"/>
      <c r="AL246" s="20"/>
      <c r="AM246" s="139"/>
      <c r="AN246" s="39"/>
      <c r="AP246" s="20"/>
      <c r="AQ246" s="139"/>
      <c r="AR246" s="39"/>
      <c r="AT246" s="20"/>
      <c r="AU246" s="139"/>
      <c r="AV246" s="39"/>
      <c r="AX246" s="20"/>
      <c r="AY246" s="139"/>
      <c r="AZ246" s="39"/>
      <c r="BB246" s="20"/>
      <c r="BC246" s="139"/>
      <c r="BD246" s="39"/>
      <c r="BF246" s="20"/>
      <c r="BG246" s="139"/>
      <c r="BH246" s="39"/>
      <c r="BJ246" s="20"/>
      <c r="BK246" s="139"/>
      <c r="BL246" s="39"/>
      <c r="BN246" s="20"/>
      <c r="BO246" s="139"/>
      <c r="BP246" s="39"/>
      <c r="BR246" s="20"/>
      <c r="BS246" s="139"/>
      <c r="BT246" s="39"/>
      <c r="BV246" s="20"/>
      <c r="BW246" s="139"/>
      <c r="BX246" s="39"/>
      <c r="BZ246" s="20"/>
      <c r="CA246" s="139"/>
      <c r="CB246" s="39"/>
      <c r="CD246" s="20"/>
      <c r="CE246" s="139"/>
      <c r="CF246" s="39"/>
      <c r="CH246" s="20"/>
      <c r="CI246" s="139"/>
      <c r="CJ246" s="39"/>
      <c r="CL246" s="20"/>
      <c r="CM246" s="139"/>
      <c r="CN246" s="39"/>
      <c r="CP246" s="20"/>
      <c r="CQ246" s="139"/>
      <c r="CR246" s="39"/>
      <c r="CT246" s="20"/>
      <c r="CU246" s="139"/>
      <c r="CV246" s="39"/>
      <c r="CX246" s="20"/>
      <c r="CY246" s="139"/>
      <c r="CZ246" s="39"/>
      <c r="DB246" s="20"/>
      <c r="DC246" s="139"/>
      <c r="DD246" s="39"/>
      <c r="DF246" s="20"/>
      <c r="DG246" s="139"/>
      <c r="DH246" s="39"/>
      <c r="DJ246" s="20"/>
      <c r="DK246" s="139"/>
      <c r="DL246" s="39"/>
      <c r="DN246" s="20"/>
      <c r="DO246" s="139"/>
      <c r="DP246" s="39"/>
      <c r="DR246" s="20"/>
      <c r="DS246" s="139"/>
      <c r="DT246" s="39"/>
      <c r="DV246" s="20"/>
      <c r="DW246" s="139"/>
      <c r="DX246" s="39"/>
      <c r="DZ246" s="20"/>
      <c r="EA246" s="139"/>
      <c r="EB246" s="39"/>
      <c r="ED246" s="20"/>
      <c r="EE246" s="139"/>
      <c r="EF246" s="39"/>
      <c r="EH246" s="20"/>
      <c r="EI246" s="139"/>
      <c r="EJ246" s="39"/>
      <c r="EL246" s="20"/>
      <c r="EM246" s="139"/>
      <c r="EN246" s="39"/>
      <c r="EP246" s="20"/>
      <c r="EQ246" s="139"/>
      <c r="ER246" s="39"/>
      <c r="ET246" s="20"/>
      <c r="EU246" s="139"/>
      <c r="EV246" s="39"/>
      <c r="EX246" s="20"/>
      <c r="EY246" s="139"/>
      <c r="EZ246" s="39"/>
      <c r="FB246" s="20"/>
      <c r="FC246" s="139"/>
      <c r="FD246" s="39"/>
      <c r="FF246" s="20"/>
      <c r="FG246" s="139"/>
      <c r="FH246" s="39"/>
      <c r="FJ246" s="20"/>
      <c r="FK246" s="139"/>
      <c r="FL246" s="39"/>
      <c r="FN246" s="20"/>
      <c r="FO246" s="139"/>
      <c r="FP246" s="39"/>
      <c r="FR246" s="20"/>
      <c r="FS246" s="139"/>
      <c r="FT246" s="39"/>
      <c r="FV246" s="20"/>
      <c r="FW246" s="139"/>
      <c r="FX246" s="39"/>
      <c r="FZ246" s="20"/>
      <c r="GA246" s="139"/>
      <c r="GB246" s="39"/>
      <c r="GD246" s="20"/>
      <c r="GE246" s="139"/>
      <c r="GF246" s="39"/>
      <c r="GH246" s="20"/>
      <c r="GI246" s="139"/>
      <c r="GJ246" s="39"/>
      <c r="GL246" s="20"/>
      <c r="GM246" s="139"/>
      <c r="GN246" s="39"/>
      <c r="GP246" s="20"/>
      <c r="GQ246" s="139"/>
      <c r="GR246" s="39"/>
      <c r="GT246" s="20"/>
      <c r="GU246" s="139"/>
      <c r="GV246" s="39"/>
      <c r="GX246" s="20"/>
      <c r="GY246" s="139"/>
      <c r="GZ246" s="39"/>
      <c r="HB246" s="20"/>
      <c r="HC246" s="139"/>
      <c r="HD246" s="39"/>
      <c r="HF246" s="20"/>
      <c r="HG246" s="139"/>
      <c r="HH246" s="39"/>
      <c r="HJ246" s="20"/>
      <c r="HK246" s="139"/>
      <c r="HL246" s="39"/>
      <c r="HN246" s="20"/>
      <c r="HO246" s="139"/>
      <c r="HP246" s="39"/>
      <c r="HR246" s="20"/>
      <c r="HS246" s="139"/>
      <c r="HT246" s="39"/>
      <c r="HV246" s="20"/>
      <c r="HW246" s="139"/>
      <c r="HX246" s="39"/>
      <c r="HZ246" s="20"/>
      <c r="IA246" s="139"/>
      <c r="IB246" s="39"/>
      <c r="ID246" s="20"/>
      <c r="IE246" s="139"/>
      <c r="IF246" s="39"/>
      <c r="IH246" s="20"/>
      <c r="II246" s="139"/>
      <c r="IJ246" s="39"/>
      <c r="IL246" s="20"/>
      <c r="IM246" s="139"/>
      <c r="IN246" s="39"/>
      <c r="IP246" s="20"/>
      <c r="IQ246" s="139"/>
      <c r="IR246" s="39"/>
      <c r="IT246" s="20"/>
      <c r="IU246" s="139"/>
      <c r="IV246" s="39"/>
    </row>
    <row r="247" spans="1:256">
      <c r="A247" s="2" t="s">
        <v>3177</v>
      </c>
      <c r="B247" s="20" t="s">
        <v>2977</v>
      </c>
      <c r="C247" s="69" t="s">
        <v>1910</v>
      </c>
      <c r="D247" s="20">
        <v>29348</v>
      </c>
      <c r="E247" s="139" t="s">
        <v>2234</v>
      </c>
      <c r="F247" s="39" t="s">
        <v>746</v>
      </c>
      <c r="G247" s="5" t="s">
        <v>2293</v>
      </c>
      <c r="H247" s="11" t="s">
        <v>2976</v>
      </c>
      <c r="I247" s="150" t="s">
        <v>2616</v>
      </c>
      <c r="J247" s="20"/>
      <c r="K247" s="139"/>
      <c r="L247" s="39"/>
      <c r="N247" s="20"/>
      <c r="O247" s="139"/>
      <c r="P247" s="39"/>
      <c r="R247" s="20"/>
      <c r="S247" s="139"/>
      <c r="T247" s="39"/>
      <c r="V247" s="20"/>
      <c r="W247" s="139"/>
      <c r="X247" s="39"/>
      <c r="Z247" s="20"/>
      <c r="AA247" s="139"/>
      <c r="AB247" s="39"/>
      <c r="AD247" s="20"/>
      <c r="AE247" s="139"/>
      <c r="AF247" s="39"/>
      <c r="AH247" s="20"/>
      <c r="AI247" s="139"/>
      <c r="AJ247" s="39"/>
      <c r="AL247" s="20"/>
      <c r="AM247" s="139"/>
      <c r="AN247" s="39"/>
      <c r="AP247" s="20"/>
      <c r="AQ247" s="139"/>
      <c r="AR247" s="39"/>
      <c r="AT247" s="20"/>
      <c r="AU247" s="139"/>
      <c r="AV247" s="39"/>
      <c r="AX247" s="20"/>
      <c r="AY247" s="139"/>
      <c r="AZ247" s="39"/>
      <c r="BB247" s="20"/>
      <c r="BC247" s="139"/>
      <c r="BD247" s="39"/>
      <c r="BF247" s="20"/>
      <c r="BG247" s="139"/>
      <c r="BH247" s="39"/>
      <c r="BJ247" s="20"/>
      <c r="BK247" s="139"/>
      <c r="BL247" s="39"/>
      <c r="BN247" s="20"/>
      <c r="BO247" s="139"/>
      <c r="BP247" s="39"/>
      <c r="BR247" s="20"/>
      <c r="BS247" s="139"/>
      <c r="BT247" s="39"/>
      <c r="BV247" s="20"/>
      <c r="BW247" s="139"/>
      <c r="BX247" s="39"/>
      <c r="BZ247" s="20"/>
      <c r="CA247" s="139"/>
      <c r="CB247" s="39"/>
      <c r="CD247" s="20"/>
      <c r="CE247" s="139"/>
      <c r="CF247" s="39"/>
      <c r="CH247" s="20"/>
      <c r="CI247" s="139"/>
      <c r="CJ247" s="39"/>
      <c r="CL247" s="20"/>
      <c r="CM247" s="139"/>
      <c r="CN247" s="39"/>
      <c r="CP247" s="20"/>
      <c r="CQ247" s="139"/>
      <c r="CR247" s="39"/>
      <c r="CT247" s="20"/>
      <c r="CU247" s="139"/>
      <c r="CV247" s="39"/>
      <c r="CX247" s="20"/>
      <c r="CY247" s="139"/>
      <c r="CZ247" s="39"/>
      <c r="DB247" s="20"/>
      <c r="DC247" s="139"/>
      <c r="DD247" s="39"/>
      <c r="DF247" s="20"/>
      <c r="DG247" s="139"/>
      <c r="DH247" s="39"/>
      <c r="DJ247" s="20"/>
      <c r="DK247" s="139"/>
      <c r="DL247" s="39"/>
      <c r="DN247" s="20"/>
      <c r="DO247" s="139"/>
      <c r="DP247" s="39"/>
      <c r="DR247" s="20"/>
      <c r="DS247" s="139"/>
      <c r="DT247" s="39"/>
      <c r="DV247" s="20"/>
      <c r="DW247" s="139"/>
      <c r="DX247" s="39"/>
      <c r="DZ247" s="20"/>
      <c r="EA247" s="139"/>
      <c r="EB247" s="39"/>
      <c r="ED247" s="20"/>
      <c r="EE247" s="139"/>
      <c r="EF247" s="39"/>
      <c r="EH247" s="20"/>
      <c r="EI247" s="139"/>
      <c r="EJ247" s="39"/>
      <c r="EL247" s="20"/>
      <c r="EM247" s="139"/>
      <c r="EN247" s="39"/>
      <c r="EP247" s="20"/>
      <c r="EQ247" s="139"/>
      <c r="ER247" s="39"/>
      <c r="ET247" s="20"/>
      <c r="EU247" s="139"/>
      <c r="EV247" s="39"/>
      <c r="EX247" s="20"/>
      <c r="EY247" s="139"/>
      <c r="EZ247" s="39"/>
      <c r="FB247" s="20"/>
      <c r="FC247" s="139"/>
      <c r="FD247" s="39"/>
      <c r="FF247" s="20"/>
      <c r="FG247" s="139"/>
      <c r="FH247" s="39"/>
      <c r="FJ247" s="20"/>
      <c r="FK247" s="139"/>
      <c r="FL247" s="39"/>
      <c r="FN247" s="20"/>
      <c r="FO247" s="139"/>
      <c r="FP247" s="39"/>
      <c r="FR247" s="20"/>
      <c r="FS247" s="139"/>
      <c r="FT247" s="39"/>
      <c r="FV247" s="20"/>
      <c r="FW247" s="139"/>
      <c r="FX247" s="39"/>
      <c r="FZ247" s="20"/>
      <c r="GA247" s="139"/>
      <c r="GB247" s="39"/>
      <c r="GD247" s="20"/>
      <c r="GE247" s="139"/>
      <c r="GF247" s="39"/>
      <c r="GH247" s="20"/>
      <c r="GI247" s="139"/>
      <c r="GJ247" s="39"/>
      <c r="GL247" s="20"/>
      <c r="GM247" s="139"/>
      <c r="GN247" s="39"/>
      <c r="GP247" s="20"/>
      <c r="GQ247" s="139"/>
      <c r="GR247" s="39"/>
      <c r="GT247" s="20"/>
      <c r="GU247" s="139"/>
      <c r="GV247" s="39"/>
      <c r="GX247" s="20"/>
      <c r="GY247" s="139"/>
      <c r="GZ247" s="39"/>
      <c r="HB247" s="20"/>
      <c r="HC247" s="139"/>
      <c r="HD247" s="39"/>
      <c r="HF247" s="20"/>
      <c r="HG247" s="139"/>
      <c r="HH247" s="39"/>
      <c r="HJ247" s="20"/>
      <c r="HK247" s="139"/>
      <c r="HL247" s="39"/>
      <c r="HN247" s="20"/>
      <c r="HO247" s="139"/>
      <c r="HP247" s="39"/>
      <c r="HR247" s="20"/>
      <c r="HS247" s="139"/>
      <c r="HT247" s="39"/>
      <c r="HV247" s="20"/>
      <c r="HW247" s="139"/>
      <c r="HX247" s="39"/>
      <c r="HZ247" s="20"/>
      <c r="IA247" s="139"/>
      <c r="IB247" s="39"/>
      <c r="ID247" s="20"/>
      <c r="IE247" s="139"/>
      <c r="IF247" s="39"/>
      <c r="IH247" s="20"/>
      <c r="II247" s="139"/>
      <c r="IJ247" s="39"/>
      <c r="IL247" s="20"/>
      <c r="IM247" s="139"/>
      <c r="IN247" s="39"/>
      <c r="IP247" s="20"/>
      <c r="IQ247" s="139"/>
      <c r="IR247" s="39"/>
      <c r="IT247" s="20"/>
      <c r="IU247" s="139"/>
      <c r="IV247" s="39"/>
    </row>
    <row r="248" spans="1:256">
      <c r="A248" s="2" t="s">
        <v>1786</v>
      </c>
      <c r="B248" s="20" t="s">
        <v>1188</v>
      </c>
      <c r="C248" s="69" t="s">
        <v>1785</v>
      </c>
      <c r="D248" s="20">
        <v>89696</v>
      </c>
      <c r="E248" s="139" t="s">
        <v>3286</v>
      </c>
      <c r="F248" s="39" t="s">
        <v>881</v>
      </c>
      <c r="G248" s="5" t="s">
        <v>2293</v>
      </c>
      <c r="H248" s="28" t="s">
        <v>1734</v>
      </c>
      <c r="I248" s="149" t="s">
        <v>2615</v>
      </c>
      <c r="J248" s="20"/>
      <c r="K248" s="139"/>
      <c r="L248" s="39"/>
      <c r="N248" s="20"/>
      <c r="O248" s="139"/>
      <c r="P248" s="39"/>
      <c r="R248" s="20"/>
      <c r="S248" s="139"/>
      <c r="T248" s="39"/>
      <c r="V248" s="20"/>
      <c r="W248" s="139"/>
      <c r="X248" s="39"/>
      <c r="Z248" s="20"/>
      <c r="AA248" s="139"/>
      <c r="AB248" s="39"/>
      <c r="AD248" s="20"/>
      <c r="AE248" s="139"/>
      <c r="AF248" s="39"/>
      <c r="AH248" s="20"/>
      <c r="AI248" s="139"/>
      <c r="AJ248" s="39"/>
      <c r="AL248" s="20"/>
      <c r="AM248" s="139"/>
      <c r="AN248" s="39"/>
      <c r="AP248" s="20"/>
      <c r="AQ248" s="139"/>
      <c r="AR248" s="39"/>
      <c r="AT248" s="20"/>
      <c r="AU248" s="139"/>
      <c r="AV248" s="39"/>
      <c r="AX248" s="20"/>
      <c r="AY248" s="139"/>
      <c r="AZ248" s="39"/>
      <c r="BB248" s="20"/>
      <c r="BC248" s="139"/>
      <c r="BD248" s="39"/>
      <c r="BF248" s="20"/>
      <c r="BG248" s="139"/>
      <c r="BH248" s="39"/>
      <c r="BJ248" s="20"/>
      <c r="BK248" s="139"/>
      <c r="BL248" s="39"/>
      <c r="BN248" s="20"/>
      <c r="BO248" s="139"/>
      <c r="BP248" s="39"/>
      <c r="BR248" s="20"/>
      <c r="BS248" s="139"/>
      <c r="BT248" s="39"/>
      <c r="BV248" s="20"/>
      <c r="BW248" s="139"/>
      <c r="BX248" s="39"/>
      <c r="BZ248" s="20"/>
      <c r="CA248" s="139"/>
      <c r="CB248" s="39"/>
      <c r="CD248" s="20"/>
      <c r="CE248" s="139"/>
      <c r="CF248" s="39"/>
      <c r="CH248" s="20"/>
      <c r="CI248" s="139"/>
      <c r="CJ248" s="39"/>
      <c r="CL248" s="20"/>
      <c r="CM248" s="139"/>
      <c r="CN248" s="39"/>
      <c r="CP248" s="20"/>
      <c r="CQ248" s="139"/>
      <c r="CR248" s="39"/>
      <c r="CT248" s="20"/>
      <c r="CU248" s="139"/>
      <c r="CV248" s="39"/>
      <c r="CX248" s="20"/>
      <c r="CY248" s="139"/>
      <c r="CZ248" s="39"/>
      <c r="DB248" s="20"/>
      <c r="DC248" s="139"/>
      <c r="DD248" s="39"/>
      <c r="DF248" s="20"/>
      <c r="DG248" s="139"/>
      <c r="DH248" s="39"/>
      <c r="DJ248" s="20"/>
      <c r="DK248" s="139"/>
      <c r="DL248" s="39"/>
      <c r="DN248" s="20"/>
      <c r="DO248" s="139"/>
      <c r="DP248" s="39"/>
      <c r="DR248" s="20"/>
      <c r="DS248" s="139"/>
      <c r="DT248" s="39"/>
      <c r="DV248" s="20"/>
      <c r="DW248" s="139"/>
      <c r="DX248" s="39"/>
      <c r="DZ248" s="20"/>
      <c r="EA248" s="139"/>
      <c r="EB248" s="39"/>
      <c r="ED248" s="20"/>
      <c r="EE248" s="139"/>
      <c r="EF248" s="39"/>
      <c r="EH248" s="20"/>
      <c r="EI248" s="139"/>
      <c r="EJ248" s="39"/>
      <c r="EL248" s="20"/>
      <c r="EM248" s="139"/>
      <c r="EN248" s="39"/>
      <c r="EP248" s="20"/>
      <c r="EQ248" s="139"/>
      <c r="ER248" s="39"/>
      <c r="ET248" s="20"/>
      <c r="EU248" s="139"/>
      <c r="EV248" s="39"/>
      <c r="EX248" s="20"/>
      <c r="EY248" s="139"/>
      <c r="EZ248" s="39"/>
      <c r="FB248" s="20"/>
      <c r="FC248" s="139"/>
      <c r="FD248" s="39"/>
      <c r="FF248" s="20"/>
      <c r="FG248" s="139"/>
      <c r="FH248" s="39"/>
      <c r="FJ248" s="20"/>
      <c r="FK248" s="139"/>
      <c r="FL248" s="39"/>
      <c r="FN248" s="20"/>
      <c r="FO248" s="139"/>
      <c r="FP248" s="39"/>
      <c r="FR248" s="20"/>
      <c r="FS248" s="139"/>
      <c r="FT248" s="39"/>
      <c r="FV248" s="20"/>
      <c r="FW248" s="139"/>
      <c r="FX248" s="39"/>
      <c r="FZ248" s="20"/>
      <c r="GA248" s="139"/>
      <c r="GB248" s="39"/>
      <c r="GD248" s="20"/>
      <c r="GE248" s="139"/>
      <c r="GF248" s="39"/>
      <c r="GH248" s="20"/>
      <c r="GI248" s="139"/>
      <c r="GJ248" s="39"/>
      <c r="GL248" s="20"/>
      <c r="GM248" s="139"/>
      <c r="GN248" s="39"/>
      <c r="GP248" s="20"/>
      <c r="GQ248" s="139"/>
      <c r="GR248" s="39"/>
      <c r="GT248" s="20"/>
      <c r="GU248" s="139"/>
      <c r="GV248" s="39"/>
      <c r="GX248" s="20"/>
      <c r="GY248" s="139"/>
      <c r="GZ248" s="39"/>
      <c r="HB248" s="20"/>
      <c r="HC248" s="139"/>
      <c r="HD248" s="39"/>
      <c r="HF248" s="20"/>
      <c r="HG248" s="139"/>
      <c r="HH248" s="39"/>
      <c r="HJ248" s="20"/>
      <c r="HK248" s="139"/>
      <c r="HL248" s="39"/>
      <c r="HN248" s="20"/>
      <c r="HO248" s="139"/>
      <c r="HP248" s="39"/>
      <c r="HR248" s="20"/>
      <c r="HS248" s="139"/>
      <c r="HT248" s="39"/>
      <c r="HV248" s="20"/>
      <c r="HW248" s="139"/>
      <c r="HX248" s="39"/>
      <c r="HZ248" s="20"/>
      <c r="IA248" s="139"/>
      <c r="IB248" s="39"/>
      <c r="ID248" s="20"/>
      <c r="IE248" s="139"/>
      <c r="IF248" s="39"/>
      <c r="IH248" s="20"/>
      <c r="II248" s="139"/>
      <c r="IJ248" s="39"/>
      <c r="IL248" s="20"/>
      <c r="IM248" s="139"/>
      <c r="IN248" s="39"/>
      <c r="IP248" s="20"/>
      <c r="IQ248" s="139"/>
      <c r="IR248" s="39"/>
      <c r="IT248" s="20"/>
      <c r="IU248" s="139"/>
      <c r="IV248" s="39"/>
    </row>
    <row r="249" spans="1:256">
      <c r="A249" s="2" t="s">
        <v>1786</v>
      </c>
      <c r="B249" s="20" t="s">
        <v>1188</v>
      </c>
      <c r="C249" s="69" t="s">
        <v>1785</v>
      </c>
      <c r="D249" s="20">
        <v>90000</v>
      </c>
      <c r="E249" s="139" t="s">
        <v>3287</v>
      </c>
      <c r="F249" s="39" t="s">
        <v>881</v>
      </c>
      <c r="G249" s="5" t="s">
        <v>2293</v>
      </c>
      <c r="H249" s="28" t="s">
        <v>1734</v>
      </c>
      <c r="I249" s="149" t="s">
        <v>2615</v>
      </c>
      <c r="J249" s="20"/>
      <c r="K249" s="139"/>
      <c r="L249" s="39"/>
      <c r="N249" s="20"/>
      <c r="O249" s="139"/>
      <c r="P249" s="39"/>
      <c r="R249" s="20"/>
      <c r="S249" s="139"/>
      <c r="T249" s="39"/>
      <c r="V249" s="20"/>
      <c r="W249" s="139"/>
      <c r="X249" s="39"/>
      <c r="Z249" s="20"/>
      <c r="AA249" s="139"/>
      <c r="AB249" s="39"/>
      <c r="AD249" s="20"/>
      <c r="AE249" s="139"/>
      <c r="AF249" s="39"/>
      <c r="AH249" s="20"/>
      <c r="AI249" s="139"/>
      <c r="AJ249" s="39"/>
      <c r="AL249" s="20"/>
      <c r="AM249" s="139"/>
      <c r="AN249" s="39"/>
      <c r="AP249" s="20"/>
      <c r="AQ249" s="139"/>
      <c r="AR249" s="39"/>
      <c r="AT249" s="20"/>
      <c r="AU249" s="139"/>
      <c r="AV249" s="39"/>
      <c r="AX249" s="20"/>
      <c r="AY249" s="139"/>
      <c r="AZ249" s="39"/>
      <c r="BB249" s="20"/>
      <c r="BC249" s="139"/>
      <c r="BD249" s="39"/>
      <c r="BF249" s="20"/>
      <c r="BG249" s="139"/>
      <c r="BH249" s="39"/>
      <c r="BJ249" s="20"/>
      <c r="BK249" s="139"/>
      <c r="BL249" s="39"/>
      <c r="BN249" s="20"/>
      <c r="BO249" s="139"/>
      <c r="BP249" s="39"/>
      <c r="BR249" s="20"/>
      <c r="BS249" s="139"/>
      <c r="BT249" s="39"/>
      <c r="BV249" s="20"/>
      <c r="BW249" s="139"/>
      <c r="BX249" s="39"/>
      <c r="BZ249" s="20"/>
      <c r="CA249" s="139"/>
      <c r="CB249" s="39"/>
      <c r="CD249" s="20"/>
      <c r="CE249" s="139"/>
      <c r="CF249" s="39"/>
      <c r="CH249" s="20"/>
      <c r="CI249" s="139"/>
      <c r="CJ249" s="39"/>
      <c r="CL249" s="20"/>
      <c r="CM249" s="139"/>
      <c r="CN249" s="39"/>
      <c r="CP249" s="20"/>
      <c r="CQ249" s="139"/>
      <c r="CR249" s="39"/>
      <c r="CT249" s="20"/>
      <c r="CU249" s="139"/>
      <c r="CV249" s="39"/>
      <c r="CX249" s="20"/>
      <c r="CY249" s="139"/>
      <c r="CZ249" s="39"/>
      <c r="DB249" s="20"/>
      <c r="DC249" s="139"/>
      <c r="DD249" s="39"/>
      <c r="DF249" s="20"/>
      <c r="DG249" s="139"/>
      <c r="DH249" s="39"/>
      <c r="DJ249" s="20"/>
      <c r="DK249" s="139"/>
      <c r="DL249" s="39"/>
      <c r="DN249" s="20"/>
      <c r="DO249" s="139"/>
      <c r="DP249" s="39"/>
      <c r="DR249" s="20"/>
      <c r="DS249" s="139"/>
      <c r="DT249" s="39"/>
      <c r="DV249" s="20"/>
      <c r="DW249" s="139"/>
      <c r="DX249" s="39"/>
      <c r="DZ249" s="20"/>
      <c r="EA249" s="139"/>
      <c r="EB249" s="39"/>
      <c r="ED249" s="20"/>
      <c r="EE249" s="139"/>
      <c r="EF249" s="39"/>
      <c r="EH249" s="20"/>
      <c r="EI249" s="139"/>
      <c r="EJ249" s="39"/>
      <c r="EL249" s="20"/>
      <c r="EM249" s="139"/>
      <c r="EN249" s="39"/>
      <c r="EP249" s="20"/>
      <c r="EQ249" s="139"/>
      <c r="ER249" s="39"/>
      <c r="ET249" s="20"/>
      <c r="EU249" s="139"/>
      <c r="EV249" s="39"/>
      <c r="EX249" s="20"/>
      <c r="EY249" s="139"/>
      <c r="EZ249" s="39"/>
      <c r="FB249" s="20"/>
      <c r="FC249" s="139"/>
      <c r="FD249" s="39"/>
      <c r="FF249" s="20"/>
      <c r="FG249" s="139"/>
      <c r="FH249" s="39"/>
      <c r="FJ249" s="20"/>
      <c r="FK249" s="139"/>
      <c r="FL249" s="39"/>
      <c r="FN249" s="20"/>
      <c r="FO249" s="139"/>
      <c r="FP249" s="39"/>
      <c r="FR249" s="20"/>
      <c r="FS249" s="139"/>
      <c r="FT249" s="39"/>
      <c r="FV249" s="20"/>
      <c r="FW249" s="139"/>
      <c r="FX249" s="39"/>
      <c r="FZ249" s="20"/>
      <c r="GA249" s="139"/>
      <c r="GB249" s="39"/>
      <c r="GD249" s="20"/>
      <c r="GE249" s="139"/>
      <c r="GF249" s="39"/>
      <c r="GH249" s="20"/>
      <c r="GI249" s="139"/>
      <c r="GJ249" s="39"/>
      <c r="GL249" s="20"/>
      <c r="GM249" s="139"/>
      <c r="GN249" s="39"/>
      <c r="GP249" s="20"/>
      <c r="GQ249" s="139"/>
      <c r="GR249" s="39"/>
      <c r="GT249" s="20"/>
      <c r="GU249" s="139"/>
      <c r="GV249" s="39"/>
      <c r="GX249" s="20"/>
      <c r="GY249" s="139"/>
      <c r="GZ249" s="39"/>
      <c r="HB249" s="20"/>
      <c r="HC249" s="139"/>
      <c r="HD249" s="39"/>
      <c r="HF249" s="20"/>
      <c r="HG249" s="139"/>
      <c r="HH249" s="39"/>
      <c r="HJ249" s="20"/>
      <c r="HK249" s="139"/>
      <c r="HL249" s="39"/>
      <c r="HN249" s="20"/>
      <c r="HO249" s="139"/>
      <c r="HP249" s="39"/>
      <c r="HR249" s="20"/>
      <c r="HS249" s="139"/>
      <c r="HT249" s="39"/>
      <c r="HV249" s="20"/>
      <c r="HW249" s="139"/>
      <c r="HX249" s="39"/>
      <c r="HZ249" s="20"/>
      <c r="IA249" s="139"/>
      <c r="IB249" s="39"/>
      <c r="ID249" s="20"/>
      <c r="IE249" s="139"/>
      <c r="IF249" s="39"/>
      <c r="IH249" s="20"/>
      <c r="II249" s="139"/>
      <c r="IJ249" s="39"/>
      <c r="IL249" s="20"/>
      <c r="IM249" s="139"/>
      <c r="IN249" s="39"/>
      <c r="IP249" s="20"/>
      <c r="IQ249" s="139"/>
      <c r="IR249" s="39"/>
      <c r="IT249" s="20"/>
      <c r="IU249" s="139"/>
      <c r="IV249" s="39"/>
    </row>
    <row r="250" spans="1:256">
      <c r="A250" s="2" t="s">
        <v>1337</v>
      </c>
      <c r="B250" s="2" t="s">
        <v>482</v>
      </c>
      <c r="C250" s="69" t="s">
        <v>1338</v>
      </c>
      <c r="D250" s="20">
        <v>33398</v>
      </c>
      <c r="E250" s="139" t="s">
        <v>479</v>
      </c>
      <c r="F250" s="39" t="s">
        <v>881</v>
      </c>
      <c r="G250" s="5" t="s">
        <v>2293</v>
      </c>
      <c r="H250" s="2" t="s">
        <v>1726</v>
      </c>
      <c r="I250" s="149" t="s">
        <v>2615</v>
      </c>
      <c r="J250" s="20"/>
      <c r="K250" s="139"/>
      <c r="L250" s="39"/>
      <c r="N250" s="20"/>
      <c r="O250" s="139"/>
      <c r="P250" s="39"/>
      <c r="R250" s="20"/>
      <c r="S250" s="139"/>
      <c r="T250" s="39"/>
      <c r="V250" s="20"/>
      <c r="W250" s="139"/>
      <c r="X250" s="39"/>
      <c r="Z250" s="20"/>
      <c r="AA250" s="139"/>
      <c r="AB250" s="39"/>
      <c r="AD250" s="20"/>
      <c r="AE250" s="139"/>
      <c r="AF250" s="39"/>
      <c r="AH250" s="20"/>
      <c r="AI250" s="139"/>
      <c r="AJ250" s="39"/>
      <c r="AL250" s="20"/>
      <c r="AM250" s="139"/>
      <c r="AN250" s="39"/>
      <c r="AP250" s="20"/>
      <c r="AQ250" s="139"/>
      <c r="AR250" s="39"/>
      <c r="AT250" s="20"/>
      <c r="AU250" s="139"/>
      <c r="AV250" s="39"/>
      <c r="AX250" s="20"/>
      <c r="AY250" s="139"/>
      <c r="AZ250" s="39"/>
      <c r="BB250" s="20"/>
      <c r="BC250" s="139"/>
      <c r="BD250" s="39"/>
      <c r="BF250" s="20"/>
      <c r="BG250" s="139"/>
      <c r="BH250" s="39"/>
      <c r="BJ250" s="20"/>
      <c r="BK250" s="139"/>
      <c r="BL250" s="39"/>
      <c r="BN250" s="20"/>
      <c r="BO250" s="139"/>
      <c r="BP250" s="39"/>
      <c r="BR250" s="20"/>
      <c r="BS250" s="139"/>
      <c r="BT250" s="39"/>
      <c r="BV250" s="20"/>
      <c r="BW250" s="139"/>
      <c r="BX250" s="39"/>
      <c r="BZ250" s="20"/>
      <c r="CA250" s="139"/>
      <c r="CB250" s="39"/>
      <c r="CD250" s="20"/>
      <c r="CE250" s="139"/>
      <c r="CF250" s="39"/>
      <c r="CH250" s="20"/>
      <c r="CI250" s="139"/>
      <c r="CJ250" s="39"/>
      <c r="CL250" s="20"/>
      <c r="CM250" s="139"/>
      <c r="CN250" s="39"/>
      <c r="CP250" s="20"/>
      <c r="CQ250" s="139"/>
      <c r="CR250" s="39"/>
      <c r="CT250" s="20"/>
      <c r="CU250" s="139"/>
      <c r="CV250" s="39"/>
      <c r="CX250" s="20"/>
      <c r="CY250" s="139"/>
      <c r="CZ250" s="39"/>
      <c r="DB250" s="20"/>
      <c r="DC250" s="139"/>
      <c r="DD250" s="39"/>
      <c r="DF250" s="20"/>
      <c r="DG250" s="139"/>
      <c r="DH250" s="39"/>
      <c r="DJ250" s="20"/>
      <c r="DK250" s="139"/>
      <c r="DL250" s="39"/>
      <c r="DN250" s="20"/>
      <c r="DO250" s="139"/>
      <c r="DP250" s="39"/>
      <c r="DR250" s="20"/>
      <c r="DS250" s="139"/>
      <c r="DT250" s="39"/>
      <c r="DV250" s="20"/>
      <c r="DW250" s="139"/>
      <c r="DX250" s="39"/>
      <c r="DZ250" s="20"/>
      <c r="EA250" s="139"/>
      <c r="EB250" s="39"/>
      <c r="ED250" s="20"/>
      <c r="EE250" s="139"/>
      <c r="EF250" s="39"/>
      <c r="EH250" s="20"/>
      <c r="EI250" s="139"/>
      <c r="EJ250" s="39"/>
      <c r="EL250" s="20"/>
      <c r="EM250" s="139"/>
      <c r="EN250" s="39"/>
      <c r="EP250" s="20"/>
      <c r="EQ250" s="139"/>
      <c r="ER250" s="39"/>
      <c r="ET250" s="20"/>
      <c r="EU250" s="139"/>
      <c r="EV250" s="39"/>
      <c r="EX250" s="20"/>
      <c r="EY250" s="139"/>
      <c r="EZ250" s="39"/>
      <c r="FB250" s="20"/>
      <c r="FC250" s="139"/>
      <c r="FD250" s="39"/>
      <c r="FF250" s="20"/>
      <c r="FG250" s="139"/>
      <c r="FH250" s="39"/>
      <c r="FJ250" s="20"/>
      <c r="FK250" s="139"/>
      <c r="FL250" s="39"/>
      <c r="FN250" s="20"/>
      <c r="FO250" s="139"/>
      <c r="FP250" s="39"/>
      <c r="FR250" s="20"/>
      <c r="FS250" s="139"/>
      <c r="FT250" s="39"/>
      <c r="FV250" s="20"/>
      <c r="FW250" s="139"/>
      <c r="FX250" s="39"/>
      <c r="FZ250" s="20"/>
      <c r="GA250" s="139"/>
      <c r="GB250" s="39"/>
      <c r="GD250" s="20"/>
      <c r="GE250" s="139"/>
      <c r="GF250" s="39"/>
      <c r="GH250" s="20"/>
      <c r="GI250" s="139"/>
      <c r="GJ250" s="39"/>
      <c r="GL250" s="20"/>
      <c r="GM250" s="139"/>
      <c r="GN250" s="39"/>
      <c r="GP250" s="20"/>
      <c r="GQ250" s="139"/>
      <c r="GR250" s="39"/>
      <c r="GT250" s="20"/>
      <c r="GU250" s="139"/>
      <c r="GV250" s="39"/>
      <c r="GX250" s="20"/>
      <c r="GY250" s="139"/>
      <c r="GZ250" s="39"/>
      <c r="HB250" s="20"/>
      <c r="HC250" s="139"/>
      <c r="HD250" s="39"/>
      <c r="HF250" s="20"/>
      <c r="HG250" s="139"/>
      <c r="HH250" s="39"/>
      <c r="HJ250" s="20"/>
      <c r="HK250" s="139"/>
      <c r="HL250" s="39"/>
      <c r="HN250" s="20"/>
      <c r="HO250" s="139"/>
      <c r="HP250" s="39"/>
      <c r="HR250" s="20"/>
      <c r="HS250" s="139"/>
      <c r="HT250" s="39"/>
      <c r="HV250" s="20"/>
      <c r="HW250" s="139"/>
      <c r="HX250" s="39"/>
      <c r="HZ250" s="20"/>
      <c r="IA250" s="139"/>
      <c r="IB250" s="39"/>
      <c r="ID250" s="20"/>
      <c r="IE250" s="139"/>
      <c r="IF250" s="39"/>
      <c r="IH250" s="20"/>
      <c r="II250" s="139"/>
      <c r="IJ250" s="39"/>
      <c r="IL250" s="20"/>
      <c r="IM250" s="139"/>
      <c r="IN250" s="39"/>
      <c r="IP250" s="20"/>
      <c r="IQ250" s="139"/>
      <c r="IR250" s="39"/>
      <c r="IT250" s="20"/>
      <c r="IU250" s="139"/>
      <c r="IV250" s="39"/>
    </row>
    <row r="251" spans="1:256">
      <c r="A251" s="2" t="s">
        <v>1337</v>
      </c>
      <c r="B251" s="2" t="s">
        <v>1279</v>
      </c>
      <c r="C251" s="69" t="s">
        <v>2660</v>
      </c>
      <c r="D251" s="20">
        <v>10800</v>
      </c>
      <c r="E251" s="139" t="s">
        <v>2404</v>
      </c>
      <c r="F251" s="5" t="s">
        <v>745</v>
      </c>
      <c r="G251" s="5" t="s">
        <v>2293</v>
      </c>
      <c r="H251" s="2" t="s">
        <v>1278</v>
      </c>
      <c r="I251" s="149" t="s">
        <v>2615</v>
      </c>
      <c r="J251" s="20"/>
      <c r="K251" s="139"/>
      <c r="L251" s="39"/>
      <c r="N251" s="20"/>
      <c r="O251" s="139"/>
      <c r="P251" s="39"/>
      <c r="R251" s="20"/>
      <c r="S251" s="139"/>
      <c r="T251" s="39"/>
      <c r="V251" s="20"/>
      <c r="W251" s="139"/>
      <c r="X251" s="39"/>
      <c r="Z251" s="20"/>
      <c r="AA251" s="139"/>
      <c r="AB251" s="39"/>
      <c r="AD251" s="20"/>
      <c r="AE251" s="139"/>
      <c r="AF251" s="39"/>
      <c r="AH251" s="20"/>
      <c r="AI251" s="139"/>
      <c r="AJ251" s="39"/>
      <c r="AL251" s="20"/>
      <c r="AM251" s="139"/>
      <c r="AN251" s="39"/>
      <c r="AP251" s="20"/>
      <c r="AQ251" s="139"/>
      <c r="AR251" s="39"/>
      <c r="AT251" s="20"/>
      <c r="AU251" s="139"/>
      <c r="AV251" s="39"/>
      <c r="AX251" s="20"/>
      <c r="AY251" s="139"/>
      <c r="AZ251" s="39"/>
      <c r="BB251" s="20"/>
      <c r="BC251" s="139"/>
      <c r="BD251" s="39"/>
      <c r="BF251" s="20"/>
      <c r="BG251" s="139"/>
      <c r="BH251" s="39"/>
      <c r="BJ251" s="20"/>
      <c r="BK251" s="139"/>
      <c r="BL251" s="39"/>
      <c r="BN251" s="20"/>
      <c r="BO251" s="139"/>
      <c r="BP251" s="39"/>
      <c r="BR251" s="20"/>
      <c r="BS251" s="139"/>
      <c r="BT251" s="39"/>
      <c r="BV251" s="20"/>
      <c r="BW251" s="139"/>
      <c r="BX251" s="39"/>
      <c r="BZ251" s="20"/>
      <c r="CA251" s="139"/>
      <c r="CB251" s="39"/>
      <c r="CD251" s="20"/>
      <c r="CE251" s="139"/>
      <c r="CF251" s="39"/>
      <c r="CH251" s="20"/>
      <c r="CI251" s="139"/>
      <c r="CJ251" s="39"/>
      <c r="CL251" s="20"/>
      <c r="CM251" s="139"/>
      <c r="CN251" s="39"/>
      <c r="CP251" s="20"/>
      <c r="CQ251" s="139"/>
      <c r="CR251" s="39"/>
      <c r="CT251" s="20"/>
      <c r="CU251" s="139"/>
      <c r="CV251" s="39"/>
      <c r="CX251" s="20"/>
      <c r="CY251" s="139"/>
      <c r="CZ251" s="39"/>
      <c r="DB251" s="20"/>
      <c r="DC251" s="139"/>
      <c r="DD251" s="39"/>
      <c r="DF251" s="20"/>
      <c r="DG251" s="139"/>
      <c r="DH251" s="39"/>
      <c r="DJ251" s="20"/>
      <c r="DK251" s="139"/>
      <c r="DL251" s="39"/>
      <c r="DN251" s="20"/>
      <c r="DO251" s="139"/>
      <c r="DP251" s="39"/>
      <c r="DR251" s="20"/>
      <c r="DS251" s="139"/>
      <c r="DT251" s="39"/>
      <c r="DV251" s="20"/>
      <c r="DW251" s="139"/>
      <c r="DX251" s="39"/>
      <c r="DZ251" s="20"/>
      <c r="EA251" s="139"/>
      <c r="EB251" s="39"/>
      <c r="ED251" s="20"/>
      <c r="EE251" s="139"/>
      <c r="EF251" s="39"/>
      <c r="EH251" s="20"/>
      <c r="EI251" s="139"/>
      <c r="EJ251" s="39"/>
      <c r="EL251" s="20"/>
      <c r="EM251" s="139"/>
      <c r="EN251" s="39"/>
      <c r="EP251" s="20"/>
      <c r="EQ251" s="139"/>
      <c r="ER251" s="39"/>
      <c r="ET251" s="20"/>
      <c r="EU251" s="139"/>
      <c r="EV251" s="39"/>
      <c r="EX251" s="20"/>
      <c r="EY251" s="139"/>
      <c r="EZ251" s="39"/>
      <c r="FB251" s="20"/>
      <c r="FC251" s="139"/>
      <c r="FD251" s="39"/>
      <c r="FF251" s="20"/>
      <c r="FG251" s="139"/>
      <c r="FH251" s="39"/>
      <c r="FJ251" s="20"/>
      <c r="FK251" s="139"/>
      <c r="FL251" s="39"/>
      <c r="FN251" s="20"/>
      <c r="FO251" s="139"/>
      <c r="FP251" s="39"/>
      <c r="FR251" s="20"/>
      <c r="FS251" s="139"/>
      <c r="FT251" s="39"/>
      <c r="FV251" s="20"/>
      <c r="FW251" s="139"/>
      <c r="FX251" s="39"/>
      <c r="FZ251" s="20"/>
      <c r="GA251" s="139"/>
      <c r="GB251" s="39"/>
      <c r="GD251" s="20"/>
      <c r="GE251" s="139"/>
      <c r="GF251" s="39"/>
      <c r="GH251" s="20"/>
      <c r="GI251" s="139"/>
      <c r="GJ251" s="39"/>
      <c r="GL251" s="20"/>
      <c r="GM251" s="139"/>
      <c r="GN251" s="39"/>
      <c r="GP251" s="20"/>
      <c r="GQ251" s="139"/>
      <c r="GR251" s="39"/>
      <c r="GT251" s="20"/>
      <c r="GU251" s="139"/>
      <c r="GV251" s="39"/>
      <c r="GX251" s="20"/>
      <c r="GY251" s="139"/>
      <c r="GZ251" s="39"/>
      <c r="HB251" s="20"/>
      <c r="HC251" s="139"/>
      <c r="HD251" s="39"/>
      <c r="HF251" s="20"/>
      <c r="HG251" s="139"/>
      <c r="HH251" s="39"/>
      <c r="HJ251" s="20"/>
      <c r="HK251" s="139"/>
      <c r="HL251" s="39"/>
      <c r="HN251" s="20"/>
      <c r="HO251" s="139"/>
      <c r="HP251" s="39"/>
      <c r="HR251" s="20"/>
      <c r="HS251" s="139"/>
      <c r="HT251" s="39"/>
      <c r="HV251" s="20"/>
      <c r="HW251" s="139"/>
      <c r="HX251" s="39"/>
      <c r="HZ251" s="20"/>
      <c r="IA251" s="139"/>
      <c r="IB251" s="39"/>
      <c r="ID251" s="20"/>
      <c r="IE251" s="139"/>
      <c r="IF251" s="39"/>
      <c r="IH251" s="20"/>
      <c r="II251" s="139"/>
      <c r="IJ251" s="39"/>
      <c r="IL251" s="20"/>
      <c r="IM251" s="139"/>
      <c r="IN251" s="39"/>
      <c r="IP251" s="20"/>
      <c r="IQ251" s="139"/>
      <c r="IR251" s="39"/>
      <c r="IT251" s="20"/>
      <c r="IU251" s="139"/>
      <c r="IV251" s="39"/>
    </row>
    <row r="252" spans="1:256">
      <c r="A252" s="2" t="s">
        <v>1337</v>
      </c>
      <c r="B252" s="2" t="s">
        <v>427</v>
      </c>
      <c r="C252" s="69" t="s">
        <v>1340</v>
      </c>
      <c r="D252" s="20">
        <v>47563</v>
      </c>
      <c r="E252" s="139" t="s">
        <v>1213</v>
      </c>
      <c r="F252" s="39" t="s">
        <v>881</v>
      </c>
      <c r="G252" s="5" t="s">
        <v>2293</v>
      </c>
      <c r="H252" s="2" t="s">
        <v>1734</v>
      </c>
      <c r="I252" s="149" t="s">
        <v>2615</v>
      </c>
      <c r="J252" s="20"/>
      <c r="K252" s="139"/>
      <c r="L252" s="39"/>
      <c r="N252" s="20"/>
      <c r="O252" s="139"/>
      <c r="P252" s="39"/>
      <c r="R252" s="20"/>
      <c r="S252" s="139"/>
      <c r="T252" s="39"/>
      <c r="V252" s="20"/>
      <c r="W252" s="139"/>
      <c r="X252" s="39"/>
      <c r="Z252" s="20"/>
      <c r="AA252" s="139"/>
      <c r="AB252" s="39"/>
      <c r="AD252" s="20"/>
      <c r="AE252" s="139"/>
      <c r="AF252" s="39"/>
      <c r="AH252" s="20"/>
      <c r="AI252" s="139"/>
      <c r="AJ252" s="39"/>
      <c r="AL252" s="20"/>
      <c r="AM252" s="139"/>
      <c r="AN252" s="39"/>
      <c r="AP252" s="20"/>
      <c r="AQ252" s="139"/>
      <c r="AR252" s="39"/>
      <c r="AT252" s="20"/>
      <c r="AU252" s="139"/>
      <c r="AV252" s="39"/>
      <c r="AX252" s="20"/>
      <c r="AY252" s="139"/>
      <c r="AZ252" s="39"/>
      <c r="BB252" s="20"/>
      <c r="BC252" s="139"/>
      <c r="BD252" s="39"/>
      <c r="BF252" s="20"/>
      <c r="BG252" s="139"/>
      <c r="BH252" s="39"/>
      <c r="BJ252" s="20"/>
      <c r="BK252" s="139"/>
      <c r="BL252" s="39"/>
      <c r="BN252" s="20"/>
      <c r="BO252" s="139"/>
      <c r="BP252" s="39"/>
      <c r="BR252" s="20"/>
      <c r="BS252" s="139"/>
      <c r="BT252" s="39"/>
      <c r="BV252" s="20"/>
      <c r="BW252" s="139"/>
      <c r="BX252" s="39"/>
      <c r="BZ252" s="20"/>
      <c r="CA252" s="139"/>
      <c r="CB252" s="39"/>
      <c r="CD252" s="20"/>
      <c r="CE252" s="139"/>
      <c r="CF252" s="39"/>
      <c r="CH252" s="20"/>
      <c r="CI252" s="139"/>
      <c r="CJ252" s="39"/>
      <c r="CL252" s="20"/>
      <c r="CM252" s="139"/>
      <c r="CN252" s="39"/>
      <c r="CP252" s="20"/>
      <c r="CQ252" s="139"/>
      <c r="CR252" s="39"/>
      <c r="CT252" s="20"/>
      <c r="CU252" s="139"/>
      <c r="CV252" s="39"/>
      <c r="CX252" s="20"/>
      <c r="CY252" s="139"/>
      <c r="CZ252" s="39"/>
      <c r="DB252" s="20"/>
      <c r="DC252" s="139"/>
      <c r="DD252" s="39"/>
      <c r="DF252" s="20"/>
      <c r="DG252" s="139"/>
      <c r="DH252" s="39"/>
      <c r="DJ252" s="20"/>
      <c r="DK252" s="139"/>
      <c r="DL252" s="39"/>
      <c r="DN252" s="20"/>
      <c r="DO252" s="139"/>
      <c r="DP252" s="39"/>
      <c r="DR252" s="20"/>
      <c r="DS252" s="139"/>
      <c r="DT252" s="39"/>
      <c r="DV252" s="20"/>
      <c r="DW252" s="139"/>
      <c r="DX252" s="39"/>
      <c r="DZ252" s="20"/>
      <c r="EA252" s="139"/>
      <c r="EB252" s="39"/>
      <c r="ED252" s="20"/>
      <c r="EE252" s="139"/>
      <c r="EF252" s="39"/>
      <c r="EH252" s="20"/>
      <c r="EI252" s="139"/>
      <c r="EJ252" s="39"/>
      <c r="EL252" s="20"/>
      <c r="EM252" s="139"/>
      <c r="EN252" s="39"/>
      <c r="EP252" s="20"/>
      <c r="EQ252" s="139"/>
      <c r="ER252" s="39"/>
      <c r="ET252" s="20"/>
      <c r="EU252" s="139"/>
      <c r="EV252" s="39"/>
      <c r="EX252" s="20"/>
      <c r="EY252" s="139"/>
      <c r="EZ252" s="39"/>
      <c r="FB252" s="20"/>
      <c r="FC252" s="139"/>
      <c r="FD252" s="39"/>
      <c r="FF252" s="20"/>
      <c r="FG252" s="139"/>
      <c r="FH252" s="39"/>
      <c r="FJ252" s="20"/>
      <c r="FK252" s="139"/>
      <c r="FL252" s="39"/>
      <c r="FN252" s="20"/>
      <c r="FO252" s="139"/>
      <c r="FP252" s="39"/>
      <c r="FR252" s="20"/>
      <c r="FS252" s="139"/>
      <c r="FT252" s="39"/>
      <c r="FV252" s="20"/>
      <c r="FW252" s="139"/>
      <c r="FX252" s="39"/>
      <c r="FZ252" s="20"/>
      <c r="GA252" s="139"/>
      <c r="GB252" s="39"/>
      <c r="GD252" s="20"/>
      <c r="GE252" s="139"/>
      <c r="GF252" s="39"/>
      <c r="GH252" s="20"/>
      <c r="GI252" s="139"/>
      <c r="GJ252" s="39"/>
      <c r="GL252" s="20"/>
      <c r="GM252" s="139"/>
      <c r="GN252" s="39"/>
      <c r="GP252" s="20"/>
      <c r="GQ252" s="139"/>
      <c r="GR252" s="39"/>
      <c r="GT252" s="20"/>
      <c r="GU252" s="139"/>
      <c r="GV252" s="39"/>
      <c r="GX252" s="20"/>
      <c r="GY252" s="139"/>
      <c r="GZ252" s="39"/>
      <c r="HB252" s="20"/>
      <c r="HC252" s="139"/>
      <c r="HD252" s="39"/>
      <c r="HF252" s="20"/>
      <c r="HG252" s="139"/>
      <c r="HH252" s="39"/>
      <c r="HJ252" s="20"/>
      <c r="HK252" s="139"/>
      <c r="HL252" s="39"/>
      <c r="HN252" s="20"/>
      <c r="HO252" s="139"/>
      <c r="HP252" s="39"/>
      <c r="HR252" s="20"/>
      <c r="HS252" s="139"/>
      <c r="HT252" s="39"/>
      <c r="HV252" s="20"/>
      <c r="HW252" s="139"/>
      <c r="HX252" s="39"/>
      <c r="HZ252" s="20"/>
      <c r="IA252" s="139"/>
      <c r="IB252" s="39"/>
      <c r="ID252" s="20"/>
      <c r="IE252" s="139"/>
      <c r="IF252" s="39"/>
      <c r="IH252" s="20"/>
      <c r="II252" s="139"/>
      <c r="IJ252" s="39"/>
      <c r="IL252" s="20"/>
      <c r="IM252" s="139"/>
      <c r="IN252" s="39"/>
      <c r="IP252" s="20"/>
      <c r="IQ252" s="139"/>
      <c r="IR252" s="39"/>
      <c r="IT252" s="20"/>
      <c r="IU252" s="139"/>
      <c r="IV252" s="39"/>
    </row>
    <row r="253" spans="1:256">
      <c r="A253" s="2" t="s">
        <v>1506</v>
      </c>
      <c r="C253" s="69" t="s">
        <v>1887</v>
      </c>
      <c r="D253" s="20">
        <v>1900</v>
      </c>
      <c r="E253" s="139" t="s">
        <v>1888</v>
      </c>
      <c r="F253" s="5" t="s">
        <v>745</v>
      </c>
      <c r="G253" s="5" t="s">
        <v>2293</v>
      </c>
      <c r="H253" s="11" t="s">
        <v>1889</v>
      </c>
      <c r="I253" s="150" t="s">
        <v>1911</v>
      </c>
    </row>
    <row r="254" spans="1:256">
      <c r="A254" s="2" t="s">
        <v>3079</v>
      </c>
      <c r="B254" t="s">
        <v>3080</v>
      </c>
      <c r="C254" s="69" t="s">
        <v>3325</v>
      </c>
      <c r="D254" s="20">
        <v>12000</v>
      </c>
      <c r="E254" s="139" t="s">
        <v>3326</v>
      </c>
      <c r="F254" s="5" t="s">
        <v>881</v>
      </c>
      <c r="G254" s="5" t="s">
        <v>2293</v>
      </c>
      <c r="H254" s="11" t="s">
        <v>3327</v>
      </c>
      <c r="I254" s="149" t="s">
        <v>2615</v>
      </c>
    </row>
    <row r="255" spans="1:256">
      <c r="A255" s="2" t="s">
        <v>3079</v>
      </c>
      <c r="B255" s="2" t="s">
        <v>1032</v>
      </c>
      <c r="C255" s="69" t="s">
        <v>581</v>
      </c>
      <c r="D255" s="20">
        <v>18000</v>
      </c>
      <c r="E255" s="139" t="s">
        <v>582</v>
      </c>
      <c r="F255" s="5" t="s">
        <v>1008</v>
      </c>
      <c r="G255" s="5" t="s">
        <v>2293</v>
      </c>
      <c r="H255" s="11" t="s">
        <v>585</v>
      </c>
      <c r="I255" s="149" t="s">
        <v>2615</v>
      </c>
    </row>
    <row r="256" spans="1:256">
      <c r="A256" s="2" t="s">
        <v>3082</v>
      </c>
      <c r="B256" s="2" t="s">
        <v>480</v>
      </c>
      <c r="C256" s="69" t="s">
        <v>2617</v>
      </c>
      <c r="D256" s="20">
        <v>59533</v>
      </c>
      <c r="E256" s="139" t="s">
        <v>478</v>
      </c>
      <c r="F256" s="39" t="s">
        <v>881</v>
      </c>
      <c r="G256" s="5" t="s">
        <v>2293</v>
      </c>
      <c r="H256" s="2" t="s">
        <v>1734</v>
      </c>
      <c r="I256" s="150" t="s">
        <v>2616</v>
      </c>
      <c r="J256" s="20"/>
      <c r="K256" s="139"/>
      <c r="L256" s="39"/>
      <c r="N256" s="20"/>
      <c r="O256" s="139"/>
      <c r="P256" s="39"/>
      <c r="R256" s="20"/>
      <c r="S256" s="139"/>
      <c r="T256" s="39"/>
      <c r="V256" s="20"/>
      <c r="W256" s="139"/>
      <c r="X256" s="39"/>
      <c r="Z256" s="20"/>
      <c r="AA256" s="139"/>
      <c r="AB256" s="39"/>
      <c r="AD256" s="20"/>
      <c r="AE256" s="139"/>
      <c r="AF256" s="39"/>
      <c r="AH256" s="20"/>
      <c r="AI256" s="139"/>
      <c r="AJ256" s="39"/>
      <c r="AL256" s="20"/>
      <c r="AM256" s="139"/>
      <c r="AN256" s="39"/>
      <c r="AP256" s="20"/>
      <c r="AQ256" s="139"/>
      <c r="AR256" s="39"/>
      <c r="AT256" s="20"/>
      <c r="AU256" s="139"/>
      <c r="AV256" s="39"/>
      <c r="AX256" s="20"/>
      <c r="AY256" s="139"/>
      <c r="AZ256" s="39"/>
      <c r="BB256" s="20"/>
      <c r="BC256" s="139"/>
      <c r="BD256" s="39"/>
      <c r="BF256" s="20"/>
      <c r="BG256" s="139"/>
      <c r="BH256" s="39"/>
      <c r="BJ256" s="20"/>
      <c r="BK256" s="139"/>
      <c r="BL256" s="39"/>
      <c r="BN256" s="20"/>
      <c r="BO256" s="139"/>
      <c r="BP256" s="39"/>
      <c r="BR256" s="20"/>
      <c r="BS256" s="139"/>
      <c r="BT256" s="39"/>
      <c r="BV256" s="20"/>
      <c r="BW256" s="139"/>
      <c r="BX256" s="39"/>
      <c r="BZ256" s="20"/>
      <c r="CA256" s="139"/>
      <c r="CB256" s="39"/>
      <c r="CD256" s="20"/>
      <c r="CE256" s="139"/>
      <c r="CF256" s="39"/>
      <c r="CH256" s="20"/>
      <c r="CI256" s="139"/>
      <c r="CJ256" s="39"/>
      <c r="CL256" s="20"/>
      <c r="CM256" s="139"/>
      <c r="CN256" s="39"/>
      <c r="CP256" s="20"/>
      <c r="CQ256" s="139"/>
      <c r="CR256" s="39"/>
      <c r="CT256" s="20"/>
      <c r="CU256" s="139"/>
      <c r="CV256" s="39"/>
      <c r="CX256" s="20"/>
      <c r="CY256" s="139"/>
      <c r="CZ256" s="39"/>
      <c r="DB256" s="20"/>
      <c r="DC256" s="139"/>
      <c r="DD256" s="39"/>
      <c r="DF256" s="20"/>
      <c r="DG256" s="139"/>
      <c r="DH256" s="39"/>
      <c r="DJ256" s="20"/>
      <c r="DK256" s="139"/>
      <c r="DL256" s="39"/>
      <c r="DN256" s="20"/>
      <c r="DO256" s="139"/>
      <c r="DP256" s="39"/>
      <c r="DR256" s="20"/>
      <c r="DS256" s="139"/>
      <c r="DT256" s="39"/>
      <c r="DV256" s="20"/>
      <c r="DW256" s="139"/>
      <c r="DX256" s="39"/>
      <c r="DZ256" s="20"/>
      <c r="EA256" s="139"/>
      <c r="EB256" s="39"/>
      <c r="ED256" s="20"/>
      <c r="EE256" s="139"/>
      <c r="EF256" s="39"/>
      <c r="EH256" s="20"/>
      <c r="EI256" s="139"/>
      <c r="EJ256" s="39"/>
      <c r="EL256" s="20"/>
      <c r="EM256" s="139"/>
      <c r="EN256" s="39"/>
      <c r="EP256" s="20"/>
      <c r="EQ256" s="139"/>
      <c r="ER256" s="39"/>
      <c r="ET256" s="20"/>
      <c r="EU256" s="139"/>
      <c r="EV256" s="39"/>
      <c r="EX256" s="20"/>
      <c r="EY256" s="139"/>
      <c r="EZ256" s="39"/>
      <c r="FB256" s="20"/>
      <c r="FC256" s="139"/>
      <c r="FD256" s="39"/>
      <c r="FF256" s="20"/>
      <c r="FG256" s="139"/>
      <c r="FH256" s="39"/>
      <c r="FJ256" s="20"/>
      <c r="FK256" s="139"/>
      <c r="FL256" s="39"/>
      <c r="FN256" s="20"/>
      <c r="FO256" s="139"/>
      <c r="FP256" s="39"/>
      <c r="FR256" s="20"/>
      <c r="FS256" s="139"/>
      <c r="FT256" s="39"/>
      <c r="FV256" s="20"/>
      <c r="FW256" s="139"/>
      <c r="FX256" s="39"/>
      <c r="FZ256" s="20"/>
      <c r="GA256" s="139"/>
      <c r="GB256" s="39"/>
      <c r="GD256" s="20"/>
      <c r="GE256" s="139"/>
      <c r="GF256" s="39"/>
      <c r="GH256" s="20"/>
      <c r="GI256" s="139"/>
      <c r="GJ256" s="39"/>
      <c r="GL256" s="20"/>
      <c r="GM256" s="139"/>
      <c r="GN256" s="39"/>
      <c r="GP256" s="20"/>
      <c r="GQ256" s="139"/>
      <c r="GR256" s="39"/>
      <c r="GT256" s="20"/>
      <c r="GU256" s="139"/>
      <c r="GV256" s="39"/>
      <c r="GX256" s="20"/>
      <c r="GY256" s="139"/>
      <c r="GZ256" s="39"/>
      <c r="HB256" s="20"/>
      <c r="HC256" s="139"/>
      <c r="HD256" s="39"/>
      <c r="HF256" s="20"/>
      <c r="HG256" s="139"/>
      <c r="HH256" s="39"/>
      <c r="HJ256" s="20"/>
      <c r="HK256" s="139"/>
      <c r="HL256" s="39"/>
      <c r="HN256" s="20"/>
      <c r="HO256" s="139"/>
      <c r="HP256" s="39"/>
      <c r="HR256" s="20"/>
      <c r="HS256" s="139"/>
      <c r="HT256" s="39"/>
      <c r="HV256" s="20"/>
      <c r="HW256" s="139"/>
      <c r="HX256" s="39"/>
      <c r="HZ256" s="20"/>
      <c r="IA256" s="139"/>
      <c r="IB256" s="39"/>
      <c r="ID256" s="20"/>
      <c r="IE256" s="139"/>
      <c r="IF256" s="39"/>
      <c r="IH256" s="20"/>
      <c r="II256" s="139"/>
      <c r="IJ256" s="39"/>
      <c r="IL256" s="20"/>
      <c r="IM256" s="139"/>
      <c r="IN256" s="39"/>
      <c r="IP256" s="20"/>
      <c r="IQ256" s="139"/>
      <c r="IR256" s="39"/>
      <c r="IT256" s="20"/>
      <c r="IU256" s="139"/>
      <c r="IV256" s="39"/>
    </row>
    <row r="257" spans="1:256">
      <c r="A257" s="2" t="s">
        <v>3082</v>
      </c>
      <c r="B257" s="2" t="s">
        <v>481</v>
      </c>
      <c r="C257" s="69" t="s">
        <v>842</v>
      </c>
      <c r="D257" s="20">
        <v>6000</v>
      </c>
      <c r="E257" s="139" t="s">
        <v>477</v>
      </c>
      <c r="F257" s="39" t="s">
        <v>881</v>
      </c>
      <c r="G257" s="5" t="s">
        <v>2293</v>
      </c>
      <c r="H257" s="2" t="s">
        <v>1734</v>
      </c>
      <c r="I257" s="150" t="s">
        <v>2616</v>
      </c>
      <c r="J257" s="20"/>
      <c r="K257" s="139"/>
      <c r="L257" s="39"/>
      <c r="N257" s="20"/>
      <c r="O257" s="139"/>
      <c r="P257" s="39"/>
      <c r="R257" s="20"/>
      <c r="S257" s="139"/>
      <c r="T257" s="39"/>
      <c r="V257" s="20"/>
      <c r="W257" s="139"/>
      <c r="X257" s="39"/>
      <c r="Z257" s="20"/>
      <c r="AA257" s="139"/>
      <c r="AB257" s="39"/>
      <c r="AD257" s="20"/>
      <c r="AE257" s="139"/>
      <c r="AF257" s="39"/>
      <c r="AH257" s="20"/>
      <c r="AI257" s="139"/>
      <c r="AJ257" s="39"/>
      <c r="AL257" s="20"/>
      <c r="AM257" s="139"/>
      <c r="AN257" s="39"/>
      <c r="AP257" s="20"/>
      <c r="AQ257" s="139"/>
      <c r="AR257" s="39"/>
      <c r="AT257" s="20"/>
      <c r="AU257" s="139"/>
      <c r="AV257" s="39"/>
      <c r="AX257" s="20"/>
      <c r="AY257" s="139"/>
      <c r="AZ257" s="39"/>
      <c r="BB257" s="20"/>
      <c r="BC257" s="139"/>
      <c r="BD257" s="39"/>
      <c r="BF257" s="20"/>
      <c r="BG257" s="139"/>
      <c r="BH257" s="39"/>
      <c r="BJ257" s="20"/>
      <c r="BK257" s="139"/>
      <c r="BL257" s="39"/>
      <c r="BN257" s="20"/>
      <c r="BO257" s="139"/>
      <c r="BP257" s="39"/>
      <c r="BR257" s="20"/>
      <c r="BS257" s="139"/>
      <c r="BT257" s="39"/>
      <c r="BV257" s="20"/>
      <c r="BW257" s="139"/>
      <c r="BX257" s="39"/>
      <c r="BZ257" s="20"/>
      <c r="CA257" s="139"/>
      <c r="CB257" s="39"/>
      <c r="CD257" s="20"/>
      <c r="CE257" s="139"/>
      <c r="CF257" s="39"/>
      <c r="CH257" s="20"/>
      <c r="CI257" s="139"/>
      <c r="CJ257" s="39"/>
      <c r="CL257" s="20"/>
      <c r="CM257" s="139"/>
      <c r="CN257" s="39"/>
      <c r="CP257" s="20"/>
      <c r="CQ257" s="139"/>
      <c r="CR257" s="39"/>
      <c r="CT257" s="20"/>
      <c r="CU257" s="139"/>
      <c r="CV257" s="39"/>
      <c r="CX257" s="20"/>
      <c r="CY257" s="139"/>
      <c r="CZ257" s="39"/>
      <c r="DB257" s="20"/>
      <c r="DC257" s="139"/>
      <c r="DD257" s="39"/>
      <c r="DF257" s="20"/>
      <c r="DG257" s="139"/>
      <c r="DH257" s="39"/>
      <c r="DJ257" s="20"/>
      <c r="DK257" s="139"/>
      <c r="DL257" s="39"/>
      <c r="DN257" s="20"/>
      <c r="DO257" s="139"/>
      <c r="DP257" s="39"/>
      <c r="DR257" s="20"/>
      <c r="DS257" s="139"/>
      <c r="DT257" s="39"/>
      <c r="DV257" s="20"/>
      <c r="DW257" s="139"/>
      <c r="DX257" s="39"/>
      <c r="DZ257" s="20"/>
      <c r="EA257" s="139"/>
      <c r="EB257" s="39"/>
      <c r="ED257" s="20"/>
      <c r="EE257" s="139"/>
      <c r="EF257" s="39"/>
      <c r="EH257" s="20"/>
      <c r="EI257" s="139"/>
      <c r="EJ257" s="39"/>
      <c r="EL257" s="20"/>
      <c r="EM257" s="139"/>
      <c r="EN257" s="39"/>
      <c r="EP257" s="20"/>
      <c r="EQ257" s="139"/>
      <c r="ER257" s="39"/>
      <c r="ET257" s="20"/>
      <c r="EU257" s="139"/>
      <c r="EV257" s="39"/>
      <c r="EX257" s="20"/>
      <c r="EY257" s="139"/>
      <c r="EZ257" s="39"/>
      <c r="FB257" s="20"/>
      <c r="FC257" s="139"/>
      <c r="FD257" s="39"/>
      <c r="FF257" s="20"/>
      <c r="FG257" s="139"/>
      <c r="FH257" s="39"/>
      <c r="FJ257" s="20"/>
      <c r="FK257" s="139"/>
      <c r="FL257" s="39"/>
      <c r="FN257" s="20"/>
      <c r="FO257" s="139"/>
      <c r="FP257" s="39"/>
      <c r="FR257" s="20"/>
      <c r="FS257" s="139"/>
      <c r="FT257" s="39"/>
      <c r="FV257" s="20"/>
      <c r="FW257" s="139"/>
      <c r="FX257" s="39"/>
      <c r="FZ257" s="20"/>
      <c r="GA257" s="139"/>
      <c r="GB257" s="39"/>
      <c r="GD257" s="20"/>
      <c r="GE257" s="139"/>
      <c r="GF257" s="39"/>
      <c r="GH257" s="20"/>
      <c r="GI257" s="139"/>
      <c r="GJ257" s="39"/>
      <c r="GL257" s="20"/>
      <c r="GM257" s="139"/>
      <c r="GN257" s="39"/>
      <c r="GP257" s="20"/>
      <c r="GQ257" s="139"/>
      <c r="GR257" s="39"/>
      <c r="GT257" s="20"/>
      <c r="GU257" s="139"/>
      <c r="GV257" s="39"/>
      <c r="GX257" s="20"/>
      <c r="GY257" s="139"/>
      <c r="GZ257" s="39"/>
      <c r="HB257" s="20"/>
      <c r="HC257" s="139"/>
      <c r="HD257" s="39"/>
      <c r="HF257" s="20"/>
      <c r="HG257" s="139"/>
      <c r="HH257" s="39"/>
      <c r="HJ257" s="20"/>
      <c r="HK257" s="139"/>
      <c r="HL257" s="39"/>
      <c r="HN257" s="20"/>
      <c r="HO257" s="139"/>
      <c r="HP257" s="39"/>
      <c r="HR257" s="20"/>
      <c r="HS257" s="139"/>
      <c r="HT257" s="39"/>
      <c r="HV257" s="20"/>
      <c r="HW257" s="139"/>
      <c r="HX257" s="39"/>
      <c r="HZ257" s="20"/>
      <c r="IA257" s="139"/>
      <c r="IB257" s="39"/>
      <c r="ID257" s="20"/>
      <c r="IE257" s="139"/>
      <c r="IF257" s="39"/>
      <c r="IH257" s="20"/>
      <c r="II257" s="139"/>
      <c r="IJ257" s="39"/>
      <c r="IL257" s="20"/>
      <c r="IM257" s="139"/>
      <c r="IN257" s="39"/>
      <c r="IP257" s="20"/>
      <c r="IQ257" s="139"/>
      <c r="IR257" s="39"/>
      <c r="IT257" s="20"/>
      <c r="IU257" s="139"/>
      <c r="IV257" s="39"/>
    </row>
    <row r="258" spans="1:256">
      <c r="A258" s="2" t="s">
        <v>3082</v>
      </c>
      <c r="B258" s="2" t="s">
        <v>2283</v>
      </c>
      <c r="C258" s="69" t="s">
        <v>476</v>
      </c>
      <c r="D258" s="20">
        <v>31748</v>
      </c>
      <c r="E258" s="139" t="s">
        <v>2403</v>
      </c>
      <c r="F258" s="5" t="s">
        <v>745</v>
      </c>
      <c r="G258" s="5" t="s">
        <v>2293</v>
      </c>
      <c r="H258" s="2" t="s">
        <v>2282</v>
      </c>
      <c r="I258" s="150" t="s">
        <v>2616</v>
      </c>
      <c r="J258" s="20"/>
      <c r="K258" s="139"/>
      <c r="L258" s="39"/>
      <c r="N258" s="20"/>
      <c r="O258" s="139"/>
      <c r="P258" s="39"/>
      <c r="R258" s="20"/>
      <c r="S258" s="139"/>
      <c r="T258" s="39"/>
      <c r="V258" s="20"/>
      <c r="W258" s="139"/>
      <c r="X258" s="39"/>
      <c r="Z258" s="20"/>
      <c r="AA258" s="139"/>
      <c r="AB258" s="39"/>
      <c r="AD258" s="20"/>
      <c r="AE258" s="139"/>
      <c r="AF258" s="39"/>
      <c r="AH258" s="20"/>
      <c r="AI258" s="139"/>
      <c r="AJ258" s="39"/>
      <c r="AL258" s="20"/>
      <c r="AM258" s="139"/>
      <c r="AN258" s="39"/>
      <c r="AP258" s="20"/>
      <c r="AQ258" s="139"/>
      <c r="AR258" s="39"/>
      <c r="AT258" s="20"/>
      <c r="AU258" s="139"/>
      <c r="AV258" s="39"/>
      <c r="AX258" s="20"/>
      <c r="AY258" s="139"/>
      <c r="AZ258" s="39"/>
      <c r="BB258" s="20"/>
      <c r="BC258" s="139"/>
      <c r="BD258" s="39"/>
      <c r="BF258" s="20"/>
      <c r="BG258" s="139"/>
      <c r="BH258" s="39"/>
      <c r="BJ258" s="20"/>
      <c r="BK258" s="139"/>
      <c r="BL258" s="39"/>
      <c r="BN258" s="20"/>
      <c r="BO258" s="139"/>
      <c r="BP258" s="39"/>
      <c r="BR258" s="20"/>
      <c r="BS258" s="139"/>
      <c r="BT258" s="39"/>
      <c r="BV258" s="20"/>
      <c r="BW258" s="139"/>
      <c r="BX258" s="39"/>
      <c r="BZ258" s="20"/>
      <c r="CA258" s="139"/>
      <c r="CB258" s="39"/>
      <c r="CD258" s="20"/>
      <c r="CE258" s="139"/>
      <c r="CF258" s="39"/>
      <c r="CH258" s="20"/>
      <c r="CI258" s="139"/>
      <c r="CJ258" s="39"/>
      <c r="CL258" s="20"/>
      <c r="CM258" s="139"/>
      <c r="CN258" s="39"/>
      <c r="CP258" s="20"/>
      <c r="CQ258" s="139"/>
      <c r="CR258" s="39"/>
      <c r="CT258" s="20"/>
      <c r="CU258" s="139"/>
      <c r="CV258" s="39"/>
      <c r="CX258" s="20"/>
      <c r="CY258" s="139"/>
      <c r="CZ258" s="39"/>
      <c r="DB258" s="20"/>
      <c r="DC258" s="139"/>
      <c r="DD258" s="39"/>
      <c r="DF258" s="20"/>
      <c r="DG258" s="139"/>
      <c r="DH258" s="39"/>
      <c r="DJ258" s="20"/>
      <c r="DK258" s="139"/>
      <c r="DL258" s="39"/>
      <c r="DN258" s="20"/>
      <c r="DO258" s="139"/>
      <c r="DP258" s="39"/>
      <c r="DR258" s="20"/>
      <c r="DS258" s="139"/>
      <c r="DT258" s="39"/>
      <c r="DV258" s="20"/>
      <c r="DW258" s="139"/>
      <c r="DX258" s="39"/>
      <c r="DZ258" s="20"/>
      <c r="EA258" s="139"/>
      <c r="EB258" s="39"/>
      <c r="ED258" s="20"/>
      <c r="EE258" s="139"/>
      <c r="EF258" s="39"/>
      <c r="EH258" s="20"/>
      <c r="EI258" s="139"/>
      <c r="EJ258" s="39"/>
      <c r="EL258" s="20"/>
      <c r="EM258" s="139"/>
      <c r="EN258" s="39"/>
      <c r="EP258" s="20"/>
      <c r="EQ258" s="139"/>
      <c r="ER258" s="39"/>
      <c r="ET258" s="20"/>
      <c r="EU258" s="139"/>
      <c r="EV258" s="39"/>
      <c r="EX258" s="20"/>
      <c r="EY258" s="139"/>
      <c r="EZ258" s="39"/>
      <c r="FB258" s="20"/>
      <c r="FC258" s="139"/>
      <c r="FD258" s="39"/>
      <c r="FF258" s="20"/>
      <c r="FG258" s="139"/>
      <c r="FH258" s="39"/>
      <c r="FJ258" s="20"/>
      <c r="FK258" s="139"/>
      <c r="FL258" s="39"/>
      <c r="FN258" s="20"/>
      <c r="FO258" s="139"/>
      <c r="FP258" s="39"/>
      <c r="FR258" s="20"/>
      <c r="FS258" s="139"/>
      <c r="FT258" s="39"/>
      <c r="FV258" s="20"/>
      <c r="FW258" s="139"/>
      <c r="FX258" s="39"/>
      <c r="FZ258" s="20"/>
      <c r="GA258" s="139"/>
      <c r="GB258" s="39"/>
      <c r="GD258" s="20"/>
      <c r="GE258" s="139"/>
      <c r="GF258" s="39"/>
      <c r="GH258" s="20"/>
      <c r="GI258" s="139"/>
      <c r="GJ258" s="39"/>
      <c r="GL258" s="20"/>
      <c r="GM258" s="139"/>
      <c r="GN258" s="39"/>
      <c r="GP258" s="20"/>
      <c r="GQ258" s="139"/>
      <c r="GR258" s="39"/>
      <c r="GT258" s="20"/>
      <c r="GU258" s="139"/>
      <c r="GV258" s="39"/>
      <c r="GX258" s="20"/>
      <c r="GY258" s="139"/>
      <c r="GZ258" s="39"/>
      <c r="HB258" s="20"/>
      <c r="HC258" s="139"/>
      <c r="HD258" s="39"/>
      <c r="HF258" s="20"/>
      <c r="HG258" s="139"/>
      <c r="HH258" s="39"/>
      <c r="HJ258" s="20"/>
      <c r="HK258" s="139"/>
      <c r="HL258" s="39"/>
      <c r="HN258" s="20"/>
      <c r="HO258" s="139"/>
      <c r="HP258" s="39"/>
      <c r="HR258" s="20"/>
      <c r="HS258" s="139"/>
      <c r="HT258" s="39"/>
      <c r="HV258" s="20"/>
      <c r="HW258" s="139"/>
      <c r="HX258" s="39"/>
      <c r="HZ258" s="20"/>
      <c r="IA258" s="139"/>
      <c r="IB258" s="39"/>
      <c r="ID258" s="20"/>
      <c r="IE258" s="139"/>
      <c r="IF258" s="39"/>
      <c r="IH258" s="20"/>
      <c r="II258" s="139"/>
      <c r="IJ258" s="39"/>
      <c r="IL258" s="20"/>
      <c r="IM258" s="139"/>
      <c r="IN258" s="39"/>
      <c r="IP258" s="20"/>
      <c r="IQ258" s="139"/>
      <c r="IR258" s="39"/>
      <c r="IT258" s="20"/>
      <c r="IU258" s="139"/>
      <c r="IV258" s="39"/>
    </row>
    <row r="259" spans="1:256">
      <c r="A259" s="2" t="s">
        <v>347</v>
      </c>
      <c r="B259" s="2" t="s">
        <v>2973</v>
      </c>
      <c r="C259" s="69" t="s">
        <v>456</v>
      </c>
      <c r="D259" s="20">
        <v>20000</v>
      </c>
      <c r="E259" s="139" t="s">
        <v>3265</v>
      </c>
      <c r="F259" s="5" t="s">
        <v>746</v>
      </c>
      <c r="H259" s="2" t="s">
        <v>1726</v>
      </c>
      <c r="I259" s="150" t="s">
        <v>2616</v>
      </c>
      <c r="J259" s="20"/>
      <c r="K259" s="139"/>
      <c r="L259" s="39"/>
      <c r="N259" s="20"/>
      <c r="O259" s="139"/>
      <c r="P259" s="39"/>
      <c r="R259" s="20"/>
      <c r="S259" s="139"/>
      <c r="T259" s="39"/>
      <c r="V259" s="20"/>
      <c r="W259" s="139"/>
      <c r="X259" s="39"/>
      <c r="Z259" s="20"/>
      <c r="AA259" s="139"/>
      <c r="AB259" s="39"/>
      <c r="AD259" s="20"/>
      <c r="AE259" s="139"/>
      <c r="AF259" s="39"/>
      <c r="AH259" s="20"/>
      <c r="AI259" s="139"/>
      <c r="AJ259" s="39"/>
      <c r="AL259" s="20"/>
      <c r="AM259" s="139"/>
      <c r="AN259" s="39"/>
      <c r="AP259" s="20"/>
      <c r="AQ259" s="139"/>
      <c r="AR259" s="39"/>
      <c r="AT259" s="20"/>
      <c r="AU259" s="139"/>
      <c r="AV259" s="39"/>
      <c r="AX259" s="20"/>
      <c r="AY259" s="139"/>
      <c r="AZ259" s="39"/>
      <c r="BB259" s="20"/>
      <c r="BC259" s="139"/>
      <c r="BD259" s="39"/>
      <c r="BF259" s="20"/>
      <c r="BG259" s="139"/>
      <c r="BH259" s="39"/>
      <c r="BJ259" s="20"/>
      <c r="BK259" s="139"/>
      <c r="BL259" s="39"/>
      <c r="BN259" s="20"/>
      <c r="BO259" s="139"/>
      <c r="BP259" s="39"/>
      <c r="BR259" s="20"/>
      <c r="BS259" s="139"/>
      <c r="BT259" s="39"/>
      <c r="BV259" s="20"/>
      <c r="BW259" s="139"/>
      <c r="BX259" s="39"/>
      <c r="BZ259" s="20"/>
      <c r="CA259" s="139"/>
      <c r="CB259" s="39"/>
      <c r="CD259" s="20"/>
      <c r="CE259" s="139"/>
      <c r="CF259" s="39"/>
      <c r="CH259" s="20"/>
      <c r="CI259" s="139"/>
      <c r="CJ259" s="39"/>
      <c r="CL259" s="20"/>
      <c r="CM259" s="139"/>
      <c r="CN259" s="39"/>
      <c r="CP259" s="20"/>
      <c r="CQ259" s="139"/>
      <c r="CR259" s="39"/>
      <c r="CT259" s="20"/>
      <c r="CU259" s="139"/>
      <c r="CV259" s="39"/>
      <c r="CX259" s="20"/>
      <c r="CY259" s="139"/>
      <c r="CZ259" s="39"/>
      <c r="DB259" s="20"/>
      <c r="DC259" s="139"/>
      <c r="DD259" s="39"/>
      <c r="DF259" s="20"/>
      <c r="DG259" s="139"/>
      <c r="DH259" s="39"/>
      <c r="DJ259" s="20"/>
      <c r="DK259" s="139"/>
      <c r="DL259" s="39"/>
      <c r="DN259" s="20"/>
      <c r="DO259" s="139"/>
      <c r="DP259" s="39"/>
      <c r="DR259" s="20"/>
      <c r="DS259" s="139"/>
      <c r="DT259" s="39"/>
      <c r="DV259" s="20"/>
      <c r="DW259" s="139"/>
      <c r="DX259" s="39"/>
      <c r="DZ259" s="20"/>
      <c r="EA259" s="139"/>
      <c r="EB259" s="39"/>
      <c r="ED259" s="20"/>
      <c r="EE259" s="139"/>
      <c r="EF259" s="39"/>
      <c r="EH259" s="20"/>
      <c r="EI259" s="139"/>
      <c r="EJ259" s="39"/>
      <c r="EL259" s="20"/>
      <c r="EM259" s="139"/>
      <c r="EN259" s="39"/>
      <c r="EP259" s="20"/>
      <c r="EQ259" s="139"/>
      <c r="ER259" s="39"/>
      <c r="ET259" s="20"/>
      <c r="EU259" s="139"/>
      <c r="EV259" s="39"/>
      <c r="EX259" s="20"/>
      <c r="EY259" s="139"/>
      <c r="EZ259" s="39"/>
      <c r="FB259" s="20"/>
      <c r="FC259" s="139"/>
      <c r="FD259" s="39"/>
      <c r="FF259" s="20"/>
      <c r="FG259" s="139"/>
      <c r="FH259" s="39"/>
      <c r="FJ259" s="20"/>
      <c r="FK259" s="139"/>
      <c r="FL259" s="39"/>
      <c r="FN259" s="20"/>
      <c r="FO259" s="139"/>
      <c r="FP259" s="39"/>
      <c r="FR259" s="20"/>
      <c r="FS259" s="139"/>
      <c r="FT259" s="39"/>
      <c r="FV259" s="20"/>
      <c r="FW259" s="139"/>
      <c r="FX259" s="39"/>
      <c r="FZ259" s="20"/>
      <c r="GA259" s="139"/>
      <c r="GB259" s="39"/>
      <c r="GD259" s="20"/>
      <c r="GE259" s="139"/>
      <c r="GF259" s="39"/>
      <c r="GH259" s="20"/>
      <c r="GI259" s="139"/>
      <c r="GJ259" s="39"/>
      <c r="GL259" s="20"/>
      <c r="GM259" s="139"/>
      <c r="GN259" s="39"/>
      <c r="GP259" s="20"/>
      <c r="GQ259" s="139"/>
      <c r="GR259" s="39"/>
      <c r="GT259" s="20"/>
      <c r="GU259" s="139"/>
      <c r="GV259" s="39"/>
      <c r="GX259" s="20"/>
      <c r="GY259" s="139"/>
      <c r="GZ259" s="39"/>
      <c r="HB259" s="20"/>
      <c r="HC259" s="139"/>
      <c r="HD259" s="39"/>
      <c r="HF259" s="20"/>
      <c r="HG259" s="139"/>
      <c r="HH259" s="39"/>
      <c r="HJ259" s="20"/>
      <c r="HK259" s="139"/>
      <c r="HL259" s="39"/>
      <c r="HN259" s="20"/>
      <c r="HO259" s="139"/>
      <c r="HP259" s="39"/>
      <c r="HR259" s="20"/>
      <c r="HS259" s="139"/>
      <c r="HT259" s="39"/>
      <c r="HV259" s="20"/>
      <c r="HW259" s="139"/>
      <c r="HX259" s="39"/>
      <c r="HZ259" s="20"/>
      <c r="IA259" s="139"/>
      <c r="IB259" s="39"/>
      <c r="ID259" s="20"/>
      <c r="IE259" s="139"/>
      <c r="IF259" s="39"/>
      <c r="IH259" s="20"/>
      <c r="II259" s="139"/>
      <c r="IJ259" s="39"/>
      <c r="IL259" s="20"/>
      <c r="IM259" s="139"/>
      <c r="IN259" s="39"/>
      <c r="IP259" s="20"/>
      <c r="IQ259" s="139"/>
      <c r="IR259" s="39"/>
      <c r="IT259" s="20"/>
      <c r="IU259" s="139"/>
      <c r="IV259" s="39"/>
    </row>
    <row r="260" spans="1:256">
      <c r="A260" s="2" t="s">
        <v>1615</v>
      </c>
      <c r="B260" s="2" t="s">
        <v>1813</v>
      </c>
      <c r="C260" s="69" t="s">
        <v>1616</v>
      </c>
      <c r="D260" s="20">
        <v>50000</v>
      </c>
      <c r="E260" s="139" t="s">
        <v>2972</v>
      </c>
      <c r="F260" s="39" t="s">
        <v>881</v>
      </c>
      <c r="G260" s="5" t="s">
        <v>2293</v>
      </c>
      <c r="H260" s="2" t="s">
        <v>1734</v>
      </c>
      <c r="I260" s="149" t="s">
        <v>2615</v>
      </c>
      <c r="J260" s="20"/>
      <c r="K260" s="139"/>
      <c r="L260" s="39"/>
      <c r="N260" s="20"/>
      <c r="O260" s="139"/>
      <c r="P260" s="39"/>
      <c r="R260" s="20"/>
      <c r="S260" s="139"/>
      <c r="T260" s="39"/>
      <c r="V260" s="20"/>
      <c r="W260" s="139"/>
      <c r="X260" s="39"/>
      <c r="Z260" s="20"/>
      <c r="AA260" s="139"/>
      <c r="AB260" s="39"/>
      <c r="AD260" s="20"/>
      <c r="AE260" s="139"/>
      <c r="AF260" s="39"/>
      <c r="AH260" s="20"/>
      <c r="AI260" s="139"/>
      <c r="AJ260" s="39"/>
      <c r="AL260" s="20"/>
      <c r="AM260" s="139"/>
      <c r="AN260" s="39"/>
      <c r="AP260" s="20"/>
      <c r="AQ260" s="139"/>
      <c r="AR260" s="39"/>
      <c r="AT260" s="20"/>
      <c r="AU260" s="139"/>
      <c r="AV260" s="39"/>
      <c r="AX260" s="20"/>
      <c r="AY260" s="139"/>
      <c r="AZ260" s="39"/>
      <c r="BB260" s="20"/>
      <c r="BC260" s="139"/>
      <c r="BD260" s="39"/>
      <c r="BF260" s="20"/>
      <c r="BG260" s="139"/>
      <c r="BH260" s="39"/>
      <c r="BJ260" s="20"/>
      <c r="BK260" s="139"/>
      <c r="BL260" s="39"/>
      <c r="BN260" s="20"/>
      <c r="BO260" s="139"/>
      <c r="BP260" s="39"/>
      <c r="BR260" s="20"/>
      <c r="BS260" s="139"/>
      <c r="BT260" s="39"/>
      <c r="BV260" s="20"/>
      <c r="BW260" s="139"/>
      <c r="BX260" s="39"/>
      <c r="BZ260" s="20"/>
      <c r="CA260" s="139"/>
      <c r="CB260" s="39"/>
      <c r="CD260" s="20"/>
      <c r="CE260" s="139"/>
      <c r="CF260" s="39"/>
      <c r="CH260" s="20"/>
      <c r="CI260" s="139"/>
      <c r="CJ260" s="39"/>
      <c r="CL260" s="20"/>
      <c r="CM260" s="139"/>
      <c r="CN260" s="39"/>
      <c r="CP260" s="20"/>
      <c r="CQ260" s="139"/>
      <c r="CR260" s="39"/>
      <c r="CT260" s="20"/>
      <c r="CU260" s="139"/>
      <c r="CV260" s="39"/>
      <c r="CX260" s="20"/>
      <c r="CY260" s="139"/>
      <c r="CZ260" s="39"/>
      <c r="DB260" s="20"/>
      <c r="DC260" s="139"/>
      <c r="DD260" s="39"/>
      <c r="DF260" s="20"/>
      <c r="DG260" s="139"/>
      <c r="DH260" s="39"/>
      <c r="DJ260" s="20"/>
      <c r="DK260" s="139"/>
      <c r="DL260" s="39"/>
      <c r="DN260" s="20"/>
      <c r="DO260" s="139"/>
      <c r="DP260" s="39"/>
      <c r="DR260" s="20"/>
      <c r="DS260" s="139"/>
      <c r="DT260" s="39"/>
      <c r="DV260" s="20"/>
      <c r="DW260" s="139"/>
      <c r="DX260" s="39"/>
      <c r="DZ260" s="20"/>
      <c r="EA260" s="139"/>
      <c r="EB260" s="39"/>
      <c r="ED260" s="20"/>
      <c r="EE260" s="139"/>
      <c r="EF260" s="39"/>
      <c r="EH260" s="20"/>
      <c r="EI260" s="139"/>
      <c r="EJ260" s="39"/>
      <c r="EL260" s="20"/>
      <c r="EM260" s="139"/>
      <c r="EN260" s="39"/>
      <c r="EP260" s="20"/>
      <c r="EQ260" s="139"/>
      <c r="ER260" s="39"/>
      <c r="ET260" s="20"/>
      <c r="EU260" s="139"/>
      <c r="EV260" s="39"/>
      <c r="EX260" s="20"/>
      <c r="EY260" s="139"/>
      <c r="EZ260" s="39"/>
      <c r="FB260" s="20"/>
      <c r="FC260" s="139"/>
      <c r="FD260" s="39"/>
      <c r="FF260" s="20"/>
      <c r="FG260" s="139"/>
      <c r="FH260" s="39"/>
      <c r="FJ260" s="20"/>
      <c r="FK260" s="139"/>
      <c r="FL260" s="39"/>
      <c r="FN260" s="20"/>
      <c r="FO260" s="139"/>
      <c r="FP260" s="39"/>
      <c r="FR260" s="20"/>
      <c r="FS260" s="139"/>
      <c r="FT260" s="39"/>
      <c r="FV260" s="20"/>
      <c r="FW260" s="139"/>
      <c r="FX260" s="39"/>
      <c r="FZ260" s="20"/>
      <c r="GA260" s="139"/>
      <c r="GB260" s="39"/>
      <c r="GD260" s="20"/>
      <c r="GE260" s="139"/>
      <c r="GF260" s="39"/>
      <c r="GH260" s="20"/>
      <c r="GI260" s="139"/>
      <c r="GJ260" s="39"/>
      <c r="GL260" s="20"/>
      <c r="GM260" s="139"/>
      <c r="GN260" s="39"/>
      <c r="GP260" s="20"/>
      <c r="GQ260" s="139"/>
      <c r="GR260" s="39"/>
      <c r="GT260" s="20"/>
      <c r="GU260" s="139"/>
      <c r="GV260" s="39"/>
      <c r="GX260" s="20"/>
      <c r="GY260" s="139"/>
      <c r="GZ260" s="39"/>
      <c r="HB260" s="20"/>
      <c r="HC260" s="139"/>
      <c r="HD260" s="39"/>
      <c r="HF260" s="20"/>
      <c r="HG260" s="139"/>
      <c r="HH260" s="39"/>
      <c r="HJ260" s="20"/>
      <c r="HK260" s="139"/>
      <c r="HL260" s="39"/>
      <c r="HN260" s="20"/>
      <c r="HO260" s="139"/>
      <c r="HP260" s="39"/>
      <c r="HR260" s="20"/>
      <c r="HS260" s="139"/>
      <c r="HT260" s="39"/>
      <c r="HV260" s="20"/>
      <c r="HW260" s="139"/>
      <c r="HX260" s="39"/>
      <c r="HZ260" s="20"/>
      <c r="IA260" s="139"/>
      <c r="IB260" s="39"/>
      <c r="ID260" s="20"/>
      <c r="IE260" s="139"/>
      <c r="IF260" s="39"/>
      <c r="IH260" s="20"/>
      <c r="II260" s="139"/>
      <c r="IJ260" s="39"/>
      <c r="IL260" s="20"/>
      <c r="IM260" s="139"/>
      <c r="IN260" s="39"/>
      <c r="IP260" s="20"/>
      <c r="IQ260" s="139"/>
      <c r="IR260" s="39"/>
      <c r="IT260" s="20"/>
      <c r="IU260" s="139"/>
      <c r="IV260" s="39"/>
    </row>
    <row r="261" spans="1:256">
      <c r="A261" s="2" t="s">
        <v>2264</v>
      </c>
      <c r="B261" s="2" t="s">
        <v>437</v>
      </c>
      <c r="C261" s="69" t="s">
        <v>2401</v>
      </c>
      <c r="D261" s="20">
        <v>31302</v>
      </c>
      <c r="E261" s="139" t="s">
        <v>436</v>
      </c>
      <c r="F261" s="39" t="s">
        <v>881</v>
      </c>
      <c r="G261" s="5" t="s">
        <v>2293</v>
      </c>
      <c r="H261" s="2" t="s">
        <v>1734</v>
      </c>
      <c r="I261" s="149" t="s">
        <v>2615</v>
      </c>
      <c r="J261" s="20"/>
      <c r="K261" s="139"/>
      <c r="L261" s="39"/>
      <c r="N261" s="20"/>
      <c r="O261" s="139"/>
      <c r="P261" s="39"/>
      <c r="R261" s="20"/>
      <c r="S261" s="139"/>
      <c r="T261" s="39"/>
      <c r="V261" s="20"/>
      <c r="W261" s="139"/>
      <c r="X261" s="39"/>
      <c r="Z261" s="20"/>
      <c r="AA261" s="139"/>
      <c r="AB261" s="39"/>
      <c r="AD261" s="20"/>
      <c r="AE261" s="139"/>
      <c r="AF261" s="39"/>
      <c r="AH261" s="20"/>
      <c r="AI261" s="139"/>
      <c r="AJ261" s="39"/>
      <c r="AL261" s="20"/>
      <c r="AM261" s="139"/>
      <c r="AN261" s="39"/>
      <c r="AP261" s="20"/>
      <c r="AQ261" s="139"/>
      <c r="AR261" s="39"/>
      <c r="AT261" s="20"/>
      <c r="AU261" s="139"/>
      <c r="AV261" s="39"/>
      <c r="AX261" s="20"/>
      <c r="AY261" s="139"/>
      <c r="AZ261" s="39"/>
      <c r="BB261" s="20"/>
      <c r="BC261" s="139"/>
      <c r="BD261" s="39"/>
      <c r="BF261" s="20"/>
      <c r="BG261" s="139"/>
      <c r="BH261" s="39"/>
      <c r="BJ261" s="20"/>
      <c r="BK261" s="139"/>
      <c r="BL261" s="39"/>
      <c r="BN261" s="20"/>
      <c r="BO261" s="139"/>
      <c r="BP261" s="39"/>
      <c r="BR261" s="20"/>
      <c r="BS261" s="139"/>
      <c r="BT261" s="39"/>
      <c r="BV261" s="20"/>
      <c r="BW261" s="139"/>
      <c r="BX261" s="39"/>
      <c r="BZ261" s="20"/>
      <c r="CA261" s="139"/>
      <c r="CB261" s="39"/>
      <c r="CD261" s="20"/>
      <c r="CE261" s="139"/>
      <c r="CF261" s="39"/>
      <c r="CH261" s="20"/>
      <c r="CI261" s="139"/>
      <c r="CJ261" s="39"/>
      <c r="CL261" s="20"/>
      <c r="CM261" s="139"/>
      <c r="CN261" s="39"/>
      <c r="CP261" s="20"/>
      <c r="CQ261" s="139"/>
      <c r="CR261" s="39"/>
      <c r="CT261" s="20"/>
      <c r="CU261" s="139"/>
      <c r="CV261" s="39"/>
      <c r="CX261" s="20"/>
      <c r="CY261" s="139"/>
      <c r="CZ261" s="39"/>
      <c r="DB261" s="20"/>
      <c r="DC261" s="139"/>
      <c r="DD261" s="39"/>
      <c r="DF261" s="20"/>
      <c r="DG261" s="139"/>
      <c r="DH261" s="39"/>
      <c r="DJ261" s="20"/>
      <c r="DK261" s="139"/>
      <c r="DL261" s="39"/>
      <c r="DN261" s="20"/>
      <c r="DO261" s="139"/>
      <c r="DP261" s="39"/>
      <c r="DR261" s="20"/>
      <c r="DS261" s="139"/>
      <c r="DT261" s="39"/>
      <c r="DV261" s="20"/>
      <c r="DW261" s="139"/>
      <c r="DX261" s="39"/>
      <c r="DZ261" s="20"/>
      <c r="EA261" s="139"/>
      <c r="EB261" s="39"/>
      <c r="ED261" s="20"/>
      <c r="EE261" s="139"/>
      <c r="EF261" s="39"/>
      <c r="EH261" s="20"/>
      <c r="EI261" s="139"/>
      <c r="EJ261" s="39"/>
      <c r="EL261" s="20"/>
      <c r="EM261" s="139"/>
      <c r="EN261" s="39"/>
      <c r="EP261" s="20"/>
      <c r="EQ261" s="139"/>
      <c r="ER261" s="39"/>
      <c r="ET261" s="20"/>
      <c r="EU261" s="139"/>
      <c r="EV261" s="39"/>
      <c r="EX261" s="20"/>
      <c r="EY261" s="139"/>
      <c r="EZ261" s="39"/>
      <c r="FB261" s="20"/>
      <c r="FC261" s="139"/>
      <c r="FD261" s="39"/>
      <c r="FF261" s="20"/>
      <c r="FG261" s="139"/>
      <c r="FH261" s="39"/>
      <c r="FJ261" s="20"/>
      <c r="FK261" s="139"/>
      <c r="FL261" s="39"/>
      <c r="FN261" s="20"/>
      <c r="FO261" s="139"/>
      <c r="FP261" s="39"/>
      <c r="FR261" s="20"/>
      <c r="FS261" s="139"/>
      <c r="FT261" s="39"/>
      <c r="FV261" s="20"/>
      <c r="FW261" s="139"/>
      <c r="FX261" s="39"/>
      <c r="FZ261" s="20"/>
      <c r="GA261" s="139"/>
      <c r="GB261" s="39"/>
      <c r="GD261" s="20"/>
      <c r="GE261" s="139"/>
      <c r="GF261" s="39"/>
      <c r="GH261" s="20"/>
      <c r="GI261" s="139"/>
      <c r="GJ261" s="39"/>
      <c r="GL261" s="20"/>
      <c r="GM261" s="139"/>
      <c r="GN261" s="39"/>
      <c r="GP261" s="20"/>
      <c r="GQ261" s="139"/>
      <c r="GR261" s="39"/>
      <c r="GT261" s="20"/>
      <c r="GU261" s="139"/>
      <c r="GV261" s="39"/>
      <c r="GX261" s="20"/>
      <c r="GY261" s="139"/>
      <c r="GZ261" s="39"/>
      <c r="HB261" s="20"/>
      <c r="HC261" s="139"/>
      <c r="HD261" s="39"/>
      <c r="HF261" s="20"/>
      <c r="HG261" s="139"/>
      <c r="HH261" s="39"/>
      <c r="HJ261" s="20"/>
      <c r="HK261" s="139"/>
      <c r="HL261" s="39"/>
      <c r="HN261" s="20"/>
      <c r="HO261" s="139"/>
      <c r="HP261" s="39"/>
      <c r="HR261" s="20"/>
      <c r="HS261" s="139"/>
      <c r="HT261" s="39"/>
      <c r="HV261" s="20"/>
      <c r="HW261" s="139"/>
      <c r="HX261" s="39"/>
      <c r="HZ261" s="20"/>
      <c r="IA261" s="139"/>
      <c r="IB261" s="39"/>
      <c r="ID261" s="20"/>
      <c r="IE261" s="139"/>
      <c r="IF261" s="39"/>
      <c r="IH261" s="20"/>
      <c r="II261" s="139"/>
      <c r="IJ261" s="39"/>
      <c r="IL261" s="20"/>
      <c r="IM261" s="139"/>
      <c r="IN261" s="39"/>
      <c r="IP261" s="20"/>
      <c r="IQ261" s="139"/>
      <c r="IR261" s="39"/>
      <c r="IT261" s="20"/>
      <c r="IU261" s="139"/>
      <c r="IV261" s="39"/>
    </row>
    <row r="262" spans="1:256">
      <c r="A262" s="2" t="s">
        <v>2264</v>
      </c>
      <c r="C262" s="69" t="s">
        <v>2407</v>
      </c>
      <c r="D262" s="20">
        <v>24690.81</v>
      </c>
      <c r="E262" s="139" t="s">
        <v>1132</v>
      </c>
      <c r="F262" s="5" t="s">
        <v>745</v>
      </c>
      <c r="G262" s="5" t="s">
        <v>2293</v>
      </c>
      <c r="H262" s="2" t="s">
        <v>1726</v>
      </c>
      <c r="I262" s="149" t="s">
        <v>2615</v>
      </c>
      <c r="J262" s="20"/>
      <c r="K262" s="139"/>
      <c r="L262" s="39"/>
      <c r="N262" s="20"/>
      <c r="O262" s="139"/>
      <c r="P262" s="39"/>
      <c r="R262" s="20"/>
      <c r="S262" s="139"/>
      <c r="T262" s="39"/>
      <c r="V262" s="20"/>
      <c r="W262" s="139"/>
      <c r="X262" s="39"/>
      <c r="Z262" s="20"/>
      <c r="AA262" s="139"/>
      <c r="AB262" s="39"/>
      <c r="AD262" s="20"/>
      <c r="AE262" s="139"/>
      <c r="AF262" s="39"/>
      <c r="AH262" s="20"/>
      <c r="AI262" s="139"/>
      <c r="AJ262" s="39"/>
      <c r="AL262" s="20"/>
      <c r="AM262" s="139"/>
      <c r="AN262" s="39"/>
      <c r="AP262" s="20"/>
      <c r="AQ262" s="139"/>
      <c r="AR262" s="39"/>
      <c r="AT262" s="20"/>
      <c r="AU262" s="139"/>
      <c r="AV262" s="39"/>
      <c r="AX262" s="20"/>
      <c r="AY262" s="139"/>
      <c r="AZ262" s="39"/>
      <c r="BB262" s="20"/>
      <c r="BC262" s="139"/>
      <c r="BD262" s="39"/>
      <c r="BF262" s="20"/>
      <c r="BG262" s="139"/>
      <c r="BH262" s="39"/>
      <c r="BJ262" s="20"/>
      <c r="BK262" s="139"/>
      <c r="BL262" s="39"/>
      <c r="BN262" s="20"/>
      <c r="BO262" s="139"/>
      <c r="BP262" s="39"/>
      <c r="BR262" s="20"/>
      <c r="BS262" s="139"/>
      <c r="BT262" s="39"/>
      <c r="BV262" s="20"/>
      <c r="BW262" s="139"/>
      <c r="BX262" s="39"/>
      <c r="BZ262" s="20"/>
      <c r="CA262" s="139"/>
      <c r="CB262" s="39"/>
      <c r="CD262" s="20"/>
      <c r="CE262" s="139"/>
      <c r="CF262" s="39"/>
      <c r="CH262" s="20"/>
      <c r="CI262" s="139"/>
      <c r="CJ262" s="39"/>
      <c r="CL262" s="20"/>
      <c r="CM262" s="139"/>
      <c r="CN262" s="39"/>
      <c r="CP262" s="20"/>
      <c r="CQ262" s="139"/>
      <c r="CR262" s="39"/>
      <c r="CT262" s="20"/>
      <c r="CU262" s="139"/>
      <c r="CV262" s="39"/>
      <c r="CX262" s="20"/>
      <c r="CY262" s="139"/>
      <c r="CZ262" s="39"/>
      <c r="DB262" s="20"/>
      <c r="DC262" s="139"/>
      <c r="DD262" s="39"/>
      <c r="DF262" s="20"/>
      <c r="DG262" s="139"/>
      <c r="DH262" s="39"/>
      <c r="DJ262" s="20"/>
      <c r="DK262" s="139"/>
      <c r="DL262" s="39"/>
      <c r="DN262" s="20"/>
      <c r="DO262" s="139"/>
      <c r="DP262" s="39"/>
      <c r="DR262" s="20"/>
      <c r="DS262" s="139"/>
      <c r="DT262" s="39"/>
      <c r="DV262" s="20"/>
      <c r="DW262" s="139"/>
      <c r="DX262" s="39"/>
      <c r="DZ262" s="20"/>
      <c r="EA262" s="139"/>
      <c r="EB262" s="39"/>
      <c r="ED262" s="20"/>
      <c r="EE262" s="139"/>
      <c r="EF262" s="39"/>
      <c r="EH262" s="20"/>
      <c r="EI262" s="139"/>
      <c r="EJ262" s="39"/>
      <c r="EL262" s="20"/>
      <c r="EM262" s="139"/>
      <c r="EN262" s="39"/>
      <c r="EP262" s="20"/>
      <c r="EQ262" s="139"/>
      <c r="ER262" s="39"/>
      <c r="ET262" s="20"/>
      <c r="EU262" s="139"/>
      <c r="EV262" s="39"/>
      <c r="EX262" s="20"/>
      <c r="EY262" s="139"/>
      <c r="EZ262" s="39"/>
      <c r="FB262" s="20"/>
      <c r="FC262" s="139"/>
      <c r="FD262" s="39"/>
      <c r="FF262" s="20"/>
      <c r="FG262" s="139"/>
      <c r="FH262" s="39"/>
      <c r="FJ262" s="20"/>
      <c r="FK262" s="139"/>
      <c r="FL262" s="39"/>
      <c r="FN262" s="20"/>
      <c r="FO262" s="139"/>
      <c r="FP262" s="39"/>
      <c r="FR262" s="20"/>
      <c r="FS262" s="139"/>
      <c r="FT262" s="39"/>
      <c r="FV262" s="20"/>
      <c r="FW262" s="139"/>
      <c r="FX262" s="39"/>
      <c r="FZ262" s="20"/>
      <c r="GA262" s="139"/>
      <c r="GB262" s="39"/>
      <c r="GD262" s="20"/>
      <c r="GE262" s="139"/>
      <c r="GF262" s="39"/>
      <c r="GH262" s="20"/>
      <c r="GI262" s="139"/>
      <c r="GJ262" s="39"/>
      <c r="GL262" s="20"/>
      <c r="GM262" s="139"/>
      <c r="GN262" s="39"/>
      <c r="GP262" s="20"/>
      <c r="GQ262" s="139"/>
      <c r="GR262" s="39"/>
      <c r="GT262" s="20"/>
      <c r="GU262" s="139"/>
      <c r="GV262" s="39"/>
      <c r="GX262" s="20"/>
      <c r="GY262" s="139"/>
      <c r="GZ262" s="39"/>
      <c r="HB262" s="20"/>
      <c r="HC262" s="139"/>
      <c r="HD262" s="39"/>
      <c r="HF262" s="20"/>
      <c r="HG262" s="139"/>
      <c r="HH262" s="39"/>
      <c r="HJ262" s="20"/>
      <c r="HK262" s="139"/>
      <c r="HL262" s="39"/>
      <c r="HN262" s="20"/>
      <c r="HO262" s="139"/>
      <c r="HP262" s="39"/>
      <c r="HR262" s="20"/>
      <c r="HS262" s="139"/>
      <c r="HT262" s="39"/>
      <c r="HV262" s="20"/>
      <c r="HW262" s="139"/>
      <c r="HX262" s="39"/>
      <c r="HZ262" s="20"/>
      <c r="IA262" s="139"/>
      <c r="IB262" s="39"/>
      <c r="ID262" s="20"/>
      <c r="IE262" s="139"/>
      <c r="IF262" s="39"/>
      <c r="IH262" s="20"/>
      <c r="II262" s="139"/>
      <c r="IJ262" s="39"/>
      <c r="IL262" s="20"/>
      <c r="IM262" s="139"/>
      <c r="IN262" s="39"/>
      <c r="IP262" s="20"/>
      <c r="IQ262" s="139"/>
      <c r="IR262" s="39"/>
      <c r="IT262" s="20"/>
      <c r="IU262" s="139"/>
      <c r="IV262" s="39"/>
    </row>
    <row r="263" spans="1:256">
      <c r="A263" s="2" t="s">
        <v>2264</v>
      </c>
      <c r="B263" s="2" t="s">
        <v>2080</v>
      </c>
      <c r="C263" s="69" t="s">
        <v>2921</v>
      </c>
      <c r="D263" s="20">
        <v>45070</v>
      </c>
      <c r="E263" s="139" t="s">
        <v>1952</v>
      </c>
      <c r="F263" s="5" t="s">
        <v>745</v>
      </c>
      <c r="G263" s="5" t="s">
        <v>2293</v>
      </c>
      <c r="H263" s="2" t="s">
        <v>2079</v>
      </c>
      <c r="I263" s="149" t="s">
        <v>2615</v>
      </c>
      <c r="J263" s="20"/>
      <c r="K263" s="139"/>
      <c r="L263" s="39"/>
      <c r="N263" s="20"/>
      <c r="O263" s="139"/>
      <c r="P263" s="39"/>
      <c r="R263" s="20"/>
      <c r="S263" s="139"/>
      <c r="T263" s="39"/>
      <c r="V263" s="20"/>
      <c r="W263" s="139"/>
      <c r="X263" s="39"/>
      <c r="Z263" s="20"/>
      <c r="AA263" s="139"/>
      <c r="AB263" s="39"/>
      <c r="AD263" s="20"/>
      <c r="AE263" s="139"/>
      <c r="AF263" s="39"/>
      <c r="AH263" s="20"/>
      <c r="AI263" s="139"/>
      <c r="AJ263" s="39"/>
      <c r="AL263" s="20"/>
      <c r="AM263" s="139"/>
      <c r="AN263" s="39"/>
      <c r="AP263" s="20"/>
      <c r="AQ263" s="139"/>
      <c r="AR263" s="39"/>
      <c r="AT263" s="20"/>
      <c r="AU263" s="139"/>
      <c r="AV263" s="39"/>
      <c r="AX263" s="20"/>
      <c r="AY263" s="139"/>
      <c r="AZ263" s="39"/>
      <c r="BB263" s="20"/>
      <c r="BC263" s="139"/>
      <c r="BD263" s="39"/>
      <c r="BF263" s="20"/>
      <c r="BG263" s="139"/>
      <c r="BH263" s="39"/>
      <c r="BJ263" s="20"/>
      <c r="BK263" s="139"/>
      <c r="BL263" s="39"/>
      <c r="BN263" s="20"/>
      <c r="BO263" s="139"/>
      <c r="BP263" s="39"/>
      <c r="BR263" s="20"/>
      <c r="BS263" s="139"/>
      <c r="BT263" s="39"/>
      <c r="BV263" s="20"/>
      <c r="BW263" s="139"/>
      <c r="BX263" s="39"/>
      <c r="BZ263" s="20"/>
      <c r="CA263" s="139"/>
      <c r="CB263" s="39"/>
      <c r="CD263" s="20"/>
      <c r="CE263" s="139"/>
      <c r="CF263" s="39"/>
      <c r="CH263" s="20"/>
      <c r="CI263" s="139"/>
      <c r="CJ263" s="39"/>
      <c r="CL263" s="20"/>
      <c r="CM263" s="139"/>
      <c r="CN263" s="39"/>
      <c r="CP263" s="20"/>
      <c r="CQ263" s="139"/>
      <c r="CR263" s="39"/>
      <c r="CT263" s="20"/>
      <c r="CU263" s="139"/>
      <c r="CV263" s="39"/>
      <c r="CX263" s="20"/>
      <c r="CY263" s="139"/>
      <c r="CZ263" s="39"/>
      <c r="DB263" s="20"/>
      <c r="DC263" s="139"/>
      <c r="DD263" s="39"/>
      <c r="DF263" s="20"/>
      <c r="DG263" s="139"/>
      <c r="DH263" s="39"/>
      <c r="DJ263" s="20"/>
      <c r="DK263" s="139"/>
      <c r="DL263" s="39"/>
      <c r="DN263" s="20"/>
      <c r="DO263" s="139"/>
      <c r="DP263" s="39"/>
      <c r="DR263" s="20"/>
      <c r="DS263" s="139"/>
      <c r="DT263" s="39"/>
      <c r="DV263" s="20"/>
      <c r="DW263" s="139"/>
      <c r="DX263" s="39"/>
      <c r="DZ263" s="20"/>
      <c r="EA263" s="139"/>
      <c r="EB263" s="39"/>
      <c r="ED263" s="20"/>
      <c r="EE263" s="139"/>
      <c r="EF263" s="39"/>
      <c r="EH263" s="20"/>
      <c r="EI263" s="139"/>
      <c r="EJ263" s="39"/>
      <c r="EL263" s="20"/>
      <c r="EM263" s="139"/>
      <c r="EN263" s="39"/>
      <c r="EP263" s="20"/>
      <c r="EQ263" s="139"/>
      <c r="ER263" s="39"/>
      <c r="ET263" s="20"/>
      <c r="EU263" s="139"/>
      <c r="EV263" s="39"/>
      <c r="EX263" s="20"/>
      <c r="EY263" s="139"/>
      <c r="EZ263" s="39"/>
      <c r="FB263" s="20"/>
      <c r="FC263" s="139"/>
      <c r="FD263" s="39"/>
      <c r="FF263" s="20"/>
      <c r="FG263" s="139"/>
      <c r="FH263" s="39"/>
      <c r="FJ263" s="20"/>
      <c r="FK263" s="139"/>
      <c r="FL263" s="39"/>
      <c r="FN263" s="20"/>
      <c r="FO263" s="139"/>
      <c r="FP263" s="39"/>
      <c r="FR263" s="20"/>
      <c r="FS263" s="139"/>
      <c r="FT263" s="39"/>
      <c r="FV263" s="20"/>
      <c r="FW263" s="139"/>
      <c r="FX263" s="39"/>
      <c r="FZ263" s="20"/>
      <c r="GA263" s="139"/>
      <c r="GB263" s="39"/>
      <c r="GD263" s="20"/>
      <c r="GE263" s="139"/>
      <c r="GF263" s="39"/>
      <c r="GH263" s="20"/>
      <c r="GI263" s="139"/>
      <c r="GJ263" s="39"/>
      <c r="GL263" s="20"/>
      <c r="GM263" s="139"/>
      <c r="GN263" s="39"/>
      <c r="GP263" s="20"/>
      <c r="GQ263" s="139"/>
      <c r="GR263" s="39"/>
      <c r="GT263" s="20"/>
      <c r="GU263" s="139"/>
      <c r="GV263" s="39"/>
      <c r="GX263" s="20"/>
      <c r="GY263" s="139"/>
      <c r="GZ263" s="39"/>
      <c r="HB263" s="20"/>
      <c r="HC263" s="139"/>
      <c r="HD263" s="39"/>
      <c r="HF263" s="20"/>
      <c r="HG263" s="139"/>
      <c r="HH263" s="39"/>
      <c r="HJ263" s="20"/>
      <c r="HK263" s="139"/>
      <c r="HL263" s="39"/>
      <c r="HN263" s="20"/>
      <c r="HO263" s="139"/>
      <c r="HP263" s="39"/>
      <c r="HR263" s="20"/>
      <c r="HS263" s="139"/>
      <c r="HT263" s="39"/>
      <c r="HV263" s="20"/>
      <c r="HW263" s="139"/>
      <c r="HX263" s="39"/>
      <c r="HZ263" s="20"/>
      <c r="IA263" s="139"/>
      <c r="IB263" s="39"/>
      <c r="ID263" s="20"/>
      <c r="IE263" s="139"/>
      <c r="IF263" s="39"/>
      <c r="IH263" s="20"/>
      <c r="II263" s="139"/>
      <c r="IJ263" s="39"/>
      <c r="IL263" s="20"/>
      <c r="IM263" s="139"/>
      <c r="IN263" s="39"/>
      <c r="IP263" s="20"/>
      <c r="IQ263" s="139"/>
      <c r="IR263" s="39"/>
      <c r="IT263" s="20"/>
      <c r="IU263" s="139"/>
      <c r="IV263" s="39"/>
    </row>
    <row r="264" spans="1:256">
      <c r="A264" s="2" t="s">
        <v>2264</v>
      </c>
      <c r="B264" s="2" t="s">
        <v>1471</v>
      </c>
      <c r="C264" s="69" t="s">
        <v>3357</v>
      </c>
      <c r="D264" s="20">
        <v>25036</v>
      </c>
      <c r="E264" s="139" t="s">
        <v>1951</v>
      </c>
      <c r="F264" s="5" t="s">
        <v>745</v>
      </c>
      <c r="G264" s="5" t="s">
        <v>2293</v>
      </c>
      <c r="H264" s="2" t="s">
        <v>1734</v>
      </c>
      <c r="I264" s="150" t="s">
        <v>2616</v>
      </c>
      <c r="J264" s="20"/>
      <c r="K264" s="139"/>
      <c r="L264" s="39"/>
      <c r="N264" s="20"/>
      <c r="O264" s="139"/>
      <c r="P264" s="39"/>
      <c r="R264" s="20"/>
      <c r="S264" s="139"/>
      <c r="T264" s="39"/>
      <c r="V264" s="20"/>
      <c r="W264" s="139"/>
      <c r="X264" s="39"/>
      <c r="Z264" s="20"/>
      <c r="AA264" s="139"/>
      <c r="AB264" s="39"/>
      <c r="AD264" s="20"/>
      <c r="AE264" s="139"/>
      <c r="AF264" s="39"/>
      <c r="AH264" s="20"/>
      <c r="AI264" s="139"/>
      <c r="AJ264" s="39"/>
      <c r="AL264" s="20"/>
      <c r="AM264" s="139"/>
      <c r="AN264" s="39"/>
      <c r="AP264" s="20"/>
      <c r="AQ264" s="139"/>
      <c r="AR264" s="39"/>
      <c r="AT264" s="20"/>
      <c r="AU264" s="139"/>
      <c r="AV264" s="39"/>
      <c r="AX264" s="20"/>
      <c r="AY264" s="139"/>
      <c r="AZ264" s="39"/>
      <c r="BB264" s="20"/>
      <c r="BC264" s="139"/>
      <c r="BD264" s="39"/>
      <c r="BF264" s="20"/>
      <c r="BG264" s="139"/>
      <c r="BH264" s="39"/>
      <c r="BJ264" s="20"/>
      <c r="BK264" s="139"/>
      <c r="BL264" s="39"/>
      <c r="BN264" s="20"/>
      <c r="BO264" s="139"/>
      <c r="BP264" s="39"/>
      <c r="BR264" s="20"/>
      <c r="BS264" s="139"/>
      <c r="BT264" s="39"/>
      <c r="BV264" s="20"/>
      <c r="BW264" s="139"/>
      <c r="BX264" s="39"/>
      <c r="BZ264" s="20"/>
      <c r="CA264" s="139"/>
      <c r="CB264" s="39"/>
      <c r="CD264" s="20"/>
      <c r="CE264" s="139"/>
      <c r="CF264" s="39"/>
      <c r="CH264" s="20"/>
      <c r="CI264" s="139"/>
      <c r="CJ264" s="39"/>
      <c r="CL264" s="20"/>
      <c r="CM264" s="139"/>
      <c r="CN264" s="39"/>
      <c r="CP264" s="20"/>
      <c r="CQ264" s="139"/>
      <c r="CR264" s="39"/>
      <c r="CT264" s="20"/>
      <c r="CU264" s="139"/>
      <c r="CV264" s="39"/>
      <c r="CX264" s="20"/>
      <c r="CY264" s="139"/>
      <c r="CZ264" s="39"/>
      <c r="DB264" s="20"/>
      <c r="DC264" s="139"/>
      <c r="DD264" s="39"/>
      <c r="DF264" s="20"/>
      <c r="DG264" s="139"/>
      <c r="DH264" s="39"/>
      <c r="DJ264" s="20"/>
      <c r="DK264" s="139"/>
      <c r="DL264" s="39"/>
      <c r="DN264" s="20"/>
      <c r="DO264" s="139"/>
      <c r="DP264" s="39"/>
      <c r="DR264" s="20"/>
      <c r="DS264" s="139"/>
      <c r="DT264" s="39"/>
      <c r="DV264" s="20"/>
      <c r="DW264" s="139"/>
      <c r="DX264" s="39"/>
      <c r="DZ264" s="20"/>
      <c r="EA264" s="139"/>
      <c r="EB264" s="39"/>
      <c r="ED264" s="20"/>
      <c r="EE264" s="139"/>
      <c r="EF264" s="39"/>
      <c r="EH264" s="20"/>
      <c r="EI264" s="139"/>
      <c r="EJ264" s="39"/>
      <c r="EL264" s="20"/>
      <c r="EM264" s="139"/>
      <c r="EN264" s="39"/>
      <c r="EP264" s="20"/>
      <c r="EQ264" s="139"/>
      <c r="ER264" s="39"/>
      <c r="ET264" s="20"/>
      <c r="EU264" s="139"/>
      <c r="EV264" s="39"/>
      <c r="EX264" s="20"/>
      <c r="EY264" s="139"/>
      <c r="EZ264" s="39"/>
      <c r="FB264" s="20"/>
      <c r="FC264" s="139"/>
      <c r="FD264" s="39"/>
      <c r="FF264" s="20"/>
      <c r="FG264" s="139"/>
      <c r="FH264" s="39"/>
      <c r="FJ264" s="20"/>
      <c r="FK264" s="139"/>
      <c r="FL264" s="39"/>
      <c r="FN264" s="20"/>
      <c r="FO264" s="139"/>
      <c r="FP264" s="39"/>
      <c r="FR264" s="20"/>
      <c r="FS264" s="139"/>
      <c r="FT264" s="39"/>
      <c r="FV264" s="20"/>
      <c r="FW264" s="139"/>
      <c r="FX264" s="39"/>
      <c r="FZ264" s="20"/>
      <c r="GA264" s="139"/>
      <c r="GB264" s="39"/>
      <c r="GD264" s="20"/>
      <c r="GE264" s="139"/>
      <c r="GF264" s="39"/>
      <c r="GH264" s="20"/>
      <c r="GI264" s="139"/>
      <c r="GJ264" s="39"/>
      <c r="GL264" s="20"/>
      <c r="GM264" s="139"/>
      <c r="GN264" s="39"/>
      <c r="GP264" s="20"/>
      <c r="GQ264" s="139"/>
      <c r="GR264" s="39"/>
      <c r="GT264" s="20"/>
      <c r="GU264" s="139"/>
      <c r="GV264" s="39"/>
      <c r="GX264" s="20"/>
      <c r="GY264" s="139"/>
      <c r="GZ264" s="39"/>
      <c r="HB264" s="20"/>
      <c r="HC264" s="139"/>
      <c r="HD264" s="39"/>
      <c r="HF264" s="20"/>
      <c r="HG264" s="139"/>
      <c r="HH264" s="39"/>
      <c r="HJ264" s="20"/>
      <c r="HK264" s="139"/>
      <c r="HL264" s="39"/>
      <c r="HN264" s="20"/>
      <c r="HO264" s="139"/>
      <c r="HP264" s="39"/>
      <c r="HR264" s="20"/>
      <c r="HS264" s="139"/>
      <c r="HT264" s="39"/>
      <c r="HV264" s="20"/>
      <c r="HW264" s="139"/>
      <c r="HX264" s="39"/>
      <c r="HZ264" s="20"/>
      <c r="IA264" s="139"/>
      <c r="IB264" s="39"/>
      <c r="ID264" s="20"/>
      <c r="IE264" s="139"/>
      <c r="IF264" s="39"/>
      <c r="IH264" s="20"/>
      <c r="II264" s="139"/>
      <c r="IJ264" s="39"/>
      <c r="IL264" s="20"/>
      <c r="IM264" s="139"/>
      <c r="IN264" s="39"/>
      <c r="IP264" s="20"/>
      <c r="IQ264" s="139"/>
      <c r="IR264" s="39"/>
      <c r="IT264" s="20"/>
      <c r="IU264" s="139"/>
      <c r="IV264" s="39"/>
    </row>
    <row r="265" spans="1:256">
      <c r="A265" s="2" t="s">
        <v>2264</v>
      </c>
      <c r="B265" s="2" t="s">
        <v>2982</v>
      </c>
      <c r="C265" s="53" t="s">
        <v>2887</v>
      </c>
      <c r="D265" s="20">
        <v>47836</v>
      </c>
      <c r="E265" s="139" t="s">
        <v>1955</v>
      </c>
      <c r="F265" s="5" t="s">
        <v>745</v>
      </c>
      <c r="G265" s="5" t="s">
        <v>2293</v>
      </c>
      <c r="H265" s="11" t="s">
        <v>3092</v>
      </c>
      <c r="I265" s="150" t="s">
        <v>2616</v>
      </c>
      <c r="J265" s="20"/>
      <c r="K265" s="139"/>
      <c r="L265" s="39"/>
      <c r="N265" s="20"/>
      <c r="O265" s="139"/>
      <c r="P265" s="39"/>
      <c r="R265" s="20"/>
      <c r="S265" s="139"/>
      <c r="T265" s="39"/>
      <c r="V265" s="20"/>
      <c r="W265" s="139"/>
      <c r="X265" s="39"/>
      <c r="Z265" s="20"/>
      <c r="AA265" s="139"/>
      <c r="AB265" s="39"/>
      <c r="AD265" s="20"/>
      <c r="AE265" s="139"/>
      <c r="AF265" s="39"/>
      <c r="AH265" s="20"/>
      <c r="AI265" s="139"/>
      <c r="AJ265" s="39"/>
      <c r="AL265" s="20"/>
      <c r="AM265" s="139"/>
      <c r="AN265" s="39"/>
      <c r="AP265" s="20"/>
      <c r="AQ265" s="139"/>
      <c r="AR265" s="39"/>
      <c r="AT265" s="20"/>
      <c r="AU265" s="139"/>
      <c r="AV265" s="39"/>
      <c r="AX265" s="20"/>
      <c r="AY265" s="139"/>
      <c r="AZ265" s="39"/>
      <c r="BB265" s="20"/>
      <c r="BC265" s="139"/>
      <c r="BD265" s="39"/>
      <c r="BF265" s="20"/>
      <c r="BG265" s="139"/>
      <c r="BH265" s="39"/>
      <c r="BJ265" s="20"/>
      <c r="BK265" s="139"/>
      <c r="BL265" s="39"/>
      <c r="BN265" s="20"/>
      <c r="BO265" s="139"/>
      <c r="BP265" s="39"/>
      <c r="BR265" s="20"/>
      <c r="BS265" s="139"/>
      <c r="BT265" s="39"/>
      <c r="BV265" s="20"/>
      <c r="BW265" s="139"/>
      <c r="BX265" s="39"/>
      <c r="BZ265" s="20"/>
      <c r="CA265" s="139"/>
      <c r="CB265" s="39"/>
      <c r="CD265" s="20"/>
      <c r="CE265" s="139"/>
      <c r="CF265" s="39"/>
      <c r="CH265" s="20"/>
      <c r="CI265" s="139"/>
      <c r="CJ265" s="39"/>
      <c r="CL265" s="20"/>
      <c r="CM265" s="139"/>
      <c r="CN265" s="39"/>
      <c r="CP265" s="20"/>
      <c r="CQ265" s="139"/>
      <c r="CR265" s="39"/>
      <c r="CT265" s="20"/>
      <c r="CU265" s="139"/>
      <c r="CV265" s="39"/>
      <c r="CX265" s="20"/>
      <c r="CY265" s="139"/>
      <c r="CZ265" s="39"/>
      <c r="DB265" s="20"/>
      <c r="DC265" s="139"/>
      <c r="DD265" s="39"/>
      <c r="DF265" s="20"/>
      <c r="DG265" s="139"/>
      <c r="DH265" s="39"/>
      <c r="DJ265" s="20"/>
      <c r="DK265" s="139"/>
      <c r="DL265" s="39"/>
      <c r="DN265" s="20"/>
      <c r="DO265" s="139"/>
      <c r="DP265" s="39"/>
      <c r="DR265" s="20"/>
      <c r="DS265" s="139"/>
      <c r="DT265" s="39"/>
      <c r="DV265" s="20"/>
      <c r="DW265" s="139"/>
      <c r="DX265" s="39"/>
      <c r="DZ265" s="20"/>
      <c r="EA265" s="139"/>
      <c r="EB265" s="39"/>
      <c r="ED265" s="20"/>
      <c r="EE265" s="139"/>
      <c r="EF265" s="39"/>
      <c r="EH265" s="20"/>
      <c r="EI265" s="139"/>
      <c r="EJ265" s="39"/>
      <c r="EL265" s="20"/>
      <c r="EM265" s="139"/>
      <c r="EN265" s="39"/>
      <c r="EP265" s="20"/>
      <c r="EQ265" s="139"/>
      <c r="ER265" s="39"/>
      <c r="ET265" s="20"/>
      <c r="EU265" s="139"/>
      <c r="EV265" s="39"/>
      <c r="EX265" s="20"/>
      <c r="EY265" s="139"/>
      <c r="EZ265" s="39"/>
      <c r="FB265" s="20"/>
      <c r="FC265" s="139"/>
      <c r="FD265" s="39"/>
      <c r="FF265" s="20"/>
      <c r="FG265" s="139"/>
      <c r="FH265" s="39"/>
      <c r="FJ265" s="20"/>
      <c r="FK265" s="139"/>
      <c r="FL265" s="39"/>
      <c r="FN265" s="20"/>
      <c r="FO265" s="139"/>
      <c r="FP265" s="39"/>
      <c r="FR265" s="20"/>
      <c r="FS265" s="139"/>
      <c r="FT265" s="39"/>
      <c r="FV265" s="20"/>
      <c r="FW265" s="139"/>
      <c r="FX265" s="39"/>
      <c r="FZ265" s="20"/>
      <c r="GA265" s="139"/>
      <c r="GB265" s="39"/>
      <c r="GD265" s="20"/>
      <c r="GE265" s="139"/>
      <c r="GF265" s="39"/>
      <c r="GH265" s="20"/>
      <c r="GI265" s="139"/>
      <c r="GJ265" s="39"/>
      <c r="GL265" s="20"/>
      <c r="GM265" s="139"/>
      <c r="GN265" s="39"/>
      <c r="GP265" s="20"/>
      <c r="GQ265" s="139"/>
      <c r="GR265" s="39"/>
      <c r="GT265" s="20"/>
      <c r="GU265" s="139"/>
      <c r="GV265" s="39"/>
      <c r="GX265" s="20"/>
      <c r="GY265" s="139"/>
      <c r="GZ265" s="39"/>
      <c r="HB265" s="20"/>
      <c r="HC265" s="139"/>
      <c r="HD265" s="39"/>
      <c r="HF265" s="20"/>
      <c r="HG265" s="139"/>
      <c r="HH265" s="39"/>
      <c r="HJ265" s="20"/>
      <c r="HK265" s="139"/>
      <c r="HL265" s="39"/>
      <c r="HN265" s="20"/>
      <c r="HO265" s="139"/>
      <c r="HP265" s="39"/>
      <c r="HR265" s="20"/>
      <c r="HS265" s="139"/>
      <c r="HT265" s="39"/>
      <c r="HV265" s="20"/>
      <c r="HW265" s="139"/>
      <c r="HX265" s="39"/>
      <c r="HZ265" s="20"/>
      <c r="IA265" s="139"/>
      <c r="IB265" s="39"/>
      <c r="ID265" s="20"/>
      <c r="IE265" s="139"/>
      <c r="IF265" s="39"/>
      <c r="IH265" s="20"/>
      <c r="II265" s="139"/>
      <c r="IJ265" s="39"/>
      <c r="IL265" s="20"/>
      <c r="IM265" s="139"/>
      <c r="IN265" s="39"/>
      <c r="IP265" s="20"/>
      <c r="IQ265" s="139"/>
      <c r="IR265" s="39"/>
      <c r="IT265" s="20"/>
      <c r="IU265" s="139"/>
      <c r="IV265" s="39"/>
    </row>
    <row r="266" spans="1:256">
      <c r="A266" s="2" t="s">
        <v>2264</v>
      </c>
      <c r="B266" s="2" t="s">
        <v>2982</v>
      </c>
      <c r="C266" s="69" t="s">
        <v>2887</v>
      </c>
      <c r="D266" s="20">
        <v>100000</v>
      </c>
      <c r="E266" s="139" t="s">
        <v>1804</v>
      </c>
      <c r="F266" s="5" t="s">
        <v>745</v>
      </c>
      <c r="G266" s="5" t="s">
        <v>2293</v>
      </c>
      <c r="H266" s="11" t="s">
        <v>3092</v>
      </c>
      <c r="I266" s="150" t="s">
        <v>2616</v>
      </c>
      <c r="J266" s="20"/>
      <c r="K266" s="139"/>
      <c r="L266" s="39"/>
      <c r="N266" s="20"/>
      <c r="O266" s="139"/>
      <c r="P266" s="39"/>
      <c r="R266" s="20"/>
      <c r="S266" s="139"/>
      <c r="T266" s="39"/>
      <c r="V266" s="20"/>
      <c r="W266" s="139"/>
      <c r="X266" s="39"/>
      <c r="Z266" s="20"/>
      <c r="AA266" s="139"/>
      <c r="AB266" s="39"/>
      <c r="AD266" s="20"/>
      <c r="AE266" s="139"/>
      <c r="AF266" s="39"/>
      <c r="AH266" s="20"/>
      <c r="AI266" s="139"/>
      <c r="AJ266" s="39"/>
      <c r="AL266" s="20"/>
      <c r="AM266" s="139"/>
      <c r="AN266" s="39"/>
      <c r="AP266" s="20"/>
      <c r="AQ266" s="139"/>
      <c r="AR266" s="39"/>
      <c r="AT266" s="20"/>
      <c r="AU266" s="139"/>
      <c r="AV266" s="39"/>
      <c r="AX266" s="20"/>
      <c r="AY266" s="139"/>
      <c r="AZ266" s="39"/>
      <c r="BB266" s="20"/>
      <c r="BC266" s="139"/>
      <c r="BD266" s="39"/>
      <c r="BF266" s="20"/>
      <c r="BG266" s="139"/>
      <c r="BH266" s="39"/>
      <c r="BJ266" s="20"/>
      <c r="BK266" s="139"/>
      <c r="BL266" s="39"/>
      <c r="BN266" s="20"/>
      <c r="BO266" s="139"/>
      <c r="BP266" s="39"/>
      <c r="BR266" s="20"/>
      <c r="BS266" s="139"/>
      <c r="BT266" s="39"/>
      <c r="BV266" s="20"/>
      <c r="BW266" s="139"/>
      <c r="BX266" s="39"/>
      <c r="BZ266" s="20"/>
      <c r="CA266" s="139"/>
      <c r="CB266" s="39"/>
      <c r="CD266" s="20"/>
      <c r="CE266" s="139"/>
      <c r="CF266" s="39"/>
      <c r="CH266" s="20"/>
      <c r="CI266" s="139"/>
      <c r="CJ266" s="39"/>
      <c r="CL266" s="20"/>
      <c r="CM266" s="139"/>
      <c r="CN266" s="39"/>
      <c r="CP266" s="20"/>
      <c r="CQ266" s="139"/>
      <c r="CR266" s="39"/>
      <c r="CT266" s="20"/>
      <c r="CU266" s="139"/>
      <c r="CV266" s="39"/>
      <c r="CX266" s="20"/>
      <c r="CY266" s="139"/>
      <c r="CZ266" s="39"/>
      <c r="DB266" s="20"/>
      <c r="DC266" s="139"/>
      <c r="DD266" s="39"/>
      <c r="DF266" s="20"/>
      <c r="DG266" s="139"/>
      <c r="DH266" s="39"/>
      <c r="DJ266" s="20"/>
      <c r="DK266" s="139"/>
      <c r="DL266" s="39"/>
      <c r="DN266" s="20"/>
      <c r="DO266" s="139"/>
      <c r="DP266" s="39"/>
      <c r="DR266" s="20"/>
      <c r="DS266" s="139"/>
      <c r="DT266" s="39"/>
      <c r="DV266" s="20"/>
      <c r="DW266" s="139"/>
      <c r="DX266" s="39"/>
      <c r="DZ266" s="20"/>
      <c r="EA266" s="139"/>
      <c r="EB266" s="39"/>
      <c r="ED266" s="20"/>
      <c r="EE266" s="139"/>
      <c r="EF266" s="39"/>
      <c r="EH266" s="20"/>
      <c r="EI266" s="139"/>
      <c r="EJ266" s="39"/>
      <c r="EL266" s="20"/>
      <c r="EM266" s="139"/>
      <c r="EN266" s="39"/>
      <c r="EP266" s="20"/>
      <c r="EQ266" s="139"/>
      <c r="ER266" s="39"/>
      <c r="ET266" s="20"/>
      <c r="EU266" s="139"/>
      <c r="EV266" s="39"/>
      <c r="EX266" s="20"/>
      <c r="EY266" s="139"/>
      <c r="EZ266" s="39"/>
      <c r="FB266" s="20"/>
      <c r="FC266" s="139"/>
      <c r="FD266" s="39"/>
      <c r="FF266" s="20"/>
      <c r="FG266" s="139"/>
      <c r="FH266" s="39"/>
      <c r="FJ266" s="20"/>
      <c r="FK266" s="139"/>
      <c r="FL266" s="39"/>
      <c r="FN266" s="20"/>
      <c r="FO266" s="139"/>
      <c r="FP266" s="39"/>
      <c r="FR266" s="20"/>
      <c r="FS266" s="139"/>
      <c r="FT266" s="39"/>
      <c r="FV266" s="20"/>
      <c r="FW266" s="139"/>
      <c r="FX266" s="39"/>
      <c r="FZ266" s="20"/>
      <c r="GA266" s="139"/>
      <c r="GB266" s="39"/>
      <c r="GD266" s="20"/>
      <c r="GE266" s="139"/>
      <c r="GF266" s="39"/>
      <c r="GH266" s="20"/>
      <c r="GI266" s="139"/>
      <c r="GJ266" s="39"/>
      <c r="GL266" s="20"/>
      <c r="GM266" s="139"/>
      <c r="GN266" s="39"/>
      <c r="GP266" s="20"/>
      <c r="GQ266" s="139"/>
      <c r="GR266" s="39"/>
      <c r="GT266" s="20"/>
      <c r="GU266" s="139"/>
      <c r="GV266" s="39"/>
      <c r="GX266" s="20"/>
      <c r="GY266" s="139"/>
      <c r="GZ266" s="39"/>
      <c r="HB266" s="20"/>
      <c r="HC266" s="139"/>
      <c r="HD266" s="39"/>
      <c r="HF266" s="20"/>
      <c r="HG266" s="139"/>
      <c r="HH266" s="39"/>
      <c r="HJ266" s="20"/>
      <c r="HK266" s="139"/>
      <c r="HL266" s="39"/>
      <c r="HN266" s="20"/>
      <c r="HO266" s="139"/>
      <c r="HP266" s="39"/>
      <c r="HR266" s="20"/>
      <c r="HS266" s="139"/>
      <c r="HT266" s="39"/>
      <c r="HV266" s="20"/>
      <c r="HW266" s="139"/>
      <c r="HX266" s="39"/>
      <c r="HZ266" s="20"/>
      <c r="IA266" s="139"/>
      <c r="IB266" s="39"/>
      <c r="ID266" s="20"/>
      <c r="IE266" s="139"/>
      <c r="IF266" s="39"/>
      <c r="IH266" s="20"/>
      <c r="II266" s="139"/>
      <c r="IJ266" s="39"/>
      <c r="IL266" s="20"/>
      <c r="IM266" s="139"/>
      <c r="IN266" s="39"/>
      <c r="IP266" s="20"/>
      <c r="IQ266" s="139"/>
      <c r="IR266" s="39"/>
      <c r="IT266" s="20"/>
      <c r="IU266" s="139"/>
      <c r="IV266" s="39"/>
    </row>
    <row r="267" spans="1:256">
      <c r="C267" s="69"/>
      <c r="E267" s="139"/>
      <c r="F267" s="39"/>
      <c r="G267" s="5"/>
      <c r="I267" s="150"/>
      <c r="J267" s="20"/>
      <c r="K267" s="139"/>
      <c r="L267" s="39"/>
      <c r="N267" s="20"/>
      <c r="O267" s="139"/>
      <c r="P267" s="39"/>
      <c r="R267" s="20"/>
      <c r="S267" s="139"/>
      <c r="T267" s="39"/>
      <c r="V267" s="20"/>
      <c r="W267" s="139"/>
      <c r="X267" s="39"/>
      <c r="Z267" s="20"/>
      <c r="AA267" s="139"/>
      <c r="AB267" s="39"/>
      <c r="AD267" s="20"/>
      <c r="AE267" s="139"/>
      <c r="AF267" s="39"/>
      <c r="AH267" s="20"/>
      <c r="AI267" s="139"/>
      <c r="AJ267" s="39"/>
      <c r="AL267" s="20"/>
      <c r="AM267" s="139"/>
      <c r="AN267" s="39"/>
      <c r="AP267" s="20"/>
      <c r="AQ267" s="139"/>
      <c r="AR267" s="39"/>
      <c r="AT267" s="20"/>
      <c r="AU267" s="139"/>
      <c r="AV267" s="39"/>
      <c r="AX267" s="20"/>
      <c r="AY267" s="139"/>
      <c r="AZ267" s="39"/>
      <c r="BB267" s="20"/>
      <c r="BC267" s="139"/>
      <c r="BD267" s="39"/>
      <c r="BF267" s="20"/>
      <c r="BG267" s="139"/>
      <c r="BH267" s="39"/>
      <c r="BJ267" s="20"/>
      <c r="BK267" s="139"/>
      <c r="BL267" s="39"/>
      <c r="BN267" s="20"/>
      <c r="BO267" s="139"/>
      <c r="BP267" s="39"/>
      <c r="BR267" s="20"/>
      <c r="BS267" s="139"/>
      <c r="BT267" s="39"/>
      <c r="BV267" s="20"/>
      <c r="BW267" s="139"/>
      <c r="BX267" s="39"/>
      <c r="BZ267" s="20"/>
      <c r="CA267" s="139"/>
      <c r="CB267" s="39"/>
      <c r="CD267" s="20"/>
      <c r="CE267" s="139"/>
      <c r="CF267" s="39"/>
      <c r="CH267" s="20"/>
      <c r="CI267" s="139"/>
      <c r="CJ267" s="39"/>
      <c r="CL267" s="20"/>
      <c r="CM267" s="139"/>
      <c r="CN267" s="39"/>
      <c r="CP267" s="20"/>
      <c r="CQ267" s="139"/>
      <c r="CR267" s="39"/>
      <c r="CT267" s="20"/>
      <c r="CU267" s="139"/>
      <c r="CV267" s="39"/>
      <c r="CX267" s="20"/>
      <c r="CY267" s="139"/>
      <c r="CZ267" s="39"/>
      <c r="DB267" s="20"/>
      <c r="DC267" s="139"/>
      <c r="DD267" s="39"/>
      <c r="DF267" s="20"/>
      <c r="DG267" s="139"/>
      <c r="DH267" s="39"/>
      <c r="DJ267" s="20"/>
      <c r="DK267" s="139"/>
      <c r="DL267" s="39"/>
      <c r="DN267" s="20"/>
      <c r="DO267" s="139"/>
      <c r="DP267" s="39"/>
      <c r="DR267" s="20"/>
      <c r="DS267" s="139"/>
      <c r="DT267" s="39"/>
      <c r="DV267" s="20"/>
      <c r="DW267" s="139"/>
      <c r="DX267" s="39"/>
      <c r="DZ267" s="20"/>
      <c r="EA267" s="139"/>
      <c r="EB267" s="39"/>
      <c r="ED267" s="20"/>
      <c r="EE267" s="139"/>
      <c r="EF267" s="39"/>
      <c r="EH267" s="20"/>
      <c r="EI267" s="139"/>
      <c r="EJ267" s="39"/>
      <c r="EL267" s="20"/>
      <c r="EM267" s="139"/>
      <c r="EN267" s="39"/>
      <c r="EP267" s="20"/>
      <c r="EQ267" s="139"/>
      <c r="ER267" s="39"/>
      <c r="ET267" s="20"/>
      <c r="EU267" s="139"/>
      <c r="EV267" s="39"/>
      <c r="EX267" s="20"/>
      <c r="EY267" s="139"/>
      <c r="EZ267" s="39"/>
      <c r="FB267" s="20"/>
      <c r="FC267" s="139"/>
      <c r="FD267" s="39"/>
      <c r="FF267" s="20"/>
      <c r="FG267" s="139"/>
      <c r="FH267" s="39"/>
      <c r="FJ267" s="20"/>
      <c r="FK267" s="139"/>
      <c r="FL267" s="39"/>
      <c r="FN267" s="20"/>
      <c r="FO267" s="139"/>
      <c r="FP267" s="39"/>
      <c r="FR267" s="20"/>
      <c r="FS267" s="139"/>
      <c r="FT267" s="39"/>
      <c r="FV267" s="20"/>
      <c r="FW267" s="139"/>
      <c r="FX267" s="39"/>
      <c r="FZ267" s="20"/>
      <c r="GA267" s="139"/>
      <c r="GB267" s="39"/>
      <c r="GD267" s="20"/>
      <c r="GE267" s="139"/>
      <c r="GF267" s="39"/>
      <c r="GH267" s="20"/>
      <c r="GI267" s="139"/>
      <c r="GJ267" s="39"/>
      <c r="GL267" s="20"/>
      <c r="GM267" s="139"/>
      <c r="GN267" s="39"/>
      <c r="GP267" s="20"/>
      <c r="GQ267" s="139"/>
      <c r="GR267" s="39"/>
      <c r="GT267" s="20"/>
      <c r="GU267" s="139"/>
      <c r="GV267" s="39"/>
      <c r="GX267" s="20"/>
      <c r="GY267" s="139"/>
      <c r="GZ267" s="39"/>
      <c r="HB267" s="20"/>
      <c r="HC267" s="139"/>
      <c r="HD267" s="39"/>
      <c r="HF267" s="20"/>
      <c r="HG267" s="139"/>
      <c r="HH267" s="39"/>
      <c r="HJ267" s="20"/>
      <c r="HK267" s="139"/>
      <c r="HL267" s="39"/>
      <c r="HN267" s="20"/>
      <c r="HO267" s="139"/>
      <c r="HP267" s="39"/>
      <c r="HR267" s="20"/>
      <c r="HS267" s="139"/>
      <c r="HT267" s="39"/>
      <c r="HV267" s="20"/>
      <c r="HW267" s="139"/>
      <c r="HX267" s="39"/>
      <c r="HZ267" s="20"/>
      <c r="IA267" s="139"/>
      <c r="IB267" s="39"/>
      <c r="ID267" s="20"/>
      <c r="IE267" s="139"/>
      <c r="IF267" s="39"/>
      <c r="IH267" s="20"/>
      <c r="II267" s="139"/>
      <c r="IJ267" s="39"/>
      <c r="IL267" s="20"/>
      <c r="IM267" s="139"/>
      <c r="IN267" s="39"/>
      <c r="IP267" s="20"/>
      <c r="IQ267" s="139"/>
      <c r="IR267" s="39"/>
      <c r="IT267" s="20"/>
      <c r="IU267" s="139"/>
      <c r="IV267" s="39"/>
    </row>
    <row r="268" spans="1:256">
      <c r="A268" s="2" t="s">
        <v>247</v>
      </c>
      <c r="B268" s="2" t="s">
        <v>1138</v>
      </c>
      <c r="C268" s="69" t="s">
        <v>246</v>
      </c>
      <c r="D268" s="20">
        <v>21400</v>
      </c>
      <c r="E268" s="139" t="s">
        <v>2484</v>
      </c>
      <c r="F268" s="39" t="s">
        <v>881</v>
      </c>
      <c r="G268" s="5" t="s">
        <v>2293</v>
      </c>
      <c r="H268" s="2" t="s">
        <v>1734</v>
      </c>
      <c r="I268" s="149" t="s">
        <v>2615</v>
      </c>
      <c r="J268" s="20"/>
      <c r="K268" s="139"/>
      <c r="L268" s="39"/>
      <c r="N268" s="20"/>
      <c r="O268" s="139"/>
      <c r="P268" s="39"/>
      <c r="R268" s="20"/>
      <c r="S268" s="139"/>
      <c r="T268" s="39"/>
      <c r="V268" s="20"/>
      <c r="W268" s="139"/>
      <c r="X268" s="39"/>
      <c r="Z268" s="20"/>
      <c r="AA268" s="139"/>
      <c r="AB268" s="39"/>
      <c r="AD268" s="20"/>
      <c r="AE268" s="139"/>
      <c r="AF268" s="39"/>
      <c r="AH268" s="20"/>
      <c r="AI268" s="139"/>
      <c r="AJ268" s="39"/>
      <c r="AL268" s="20"/>
      <c r="AM268" s="139"/>
      <c r="AN268" s="39"/>
      <c r="AP268" s="20"/>
      <c r="AQ268" s="139"/>
      <c r="AR268" s="39"/>
      <c r="AT268" s="20"/>
      <c r="AU268" s="139"/>
      <c r="AV268" s="39"/>
      <c r="AX268" s="20"/>
      <c r="AY268" s="139"/>
      <c r="AZ268" s="39"/>
      <c r="BB268" s="20"/>
      <c r="BC268" s="139"/>
      <c r="BD268" s="39"/>
      <c r="BF268" s="20"/>
      <c r="BG268" s="139"/>
      <c r="BH268" s="39"/>
      <c r="BJ268" s="20"/>
      <c r="BK268" s="139"/>
      <c r="BL268" s="39"/>
      <c r="BN268" s="20"/>
      <c r="BO268" s="139"/>
      <c r="BP268" s="39"/>
      <c r="BR268" s="20"/>
      <c r="BS268" s="139"/>
      <c r="BT268" s="39"/>
      <c r="BV268" s="20"/>
      <c r="BW268" s="139"/>
      <c r="BX268" s="39"/>
      <c r="BZ268" s="20"/>
      <c r="CA268" s="139"/>
      <c r="CB268" s="39"/>
      <c r="CD268" s="20"/>
      <c r="CE268" s="139"/>
      <c r="CF268" s="39"/>
      <c r="CH268" s="20"/>
      <c r="CI268" s="139"/>
      <c r="CJ268" s="39"/>
      <c r="CL268" s="20"/>
      <c r="CM268" s="139"/>
      <c r="CN268" s="39"/>
      <c r="CP268" s="20"/>
      <c r="CQ268" s="139"/>
      <c r="CR268" s="39"/>
      <c r="CT268" s="20"/>
      <c r="CU268" s="139"/>
      <c r="CV268" s="39"/>
      <c r="CX268" s="20"/>
      <c r="CY268" s="139"/>
      <c r="CZ268" s="39"/>
      <c r="DB268" s="20"/>
      <c r="DC268" s="139"/>
      <c r="DD268" s="39"/>
      <c r="DF268" s="20"/>
      <c r="DG268" s="139"/>
      <c r="DH268" s="39"/>
      <c r="DJ268" s="20"/>
      <c r="DK268" s="139"/>
      <c r="DL268" s="39"/>
      <c r="DN268" s="20"/>
      <c r="DO268" s="139"/>
      <c r="DP268" s="39"/>
      <c r="DR268" s="20"/>
      <c r="DS268" s="139"/>
      <c r="DT268" s="39"/>
      <c r="DV268" s="20"/>
      <c r="DW268" s="139"/>
      <c r="DX268" s="39"/>
      <c r="DZ268" s="20"/>
      <c r="EA268" s="139"/>
      <c r="EB268" s="39"/>
      <c r="ED268" s="20"/>
      <c r="EE268" s="139"/>
      <c r="EF268" s="39"/>
      <c r="EH268" s="20"/>
      <c r="EI268" s="139"/>
      <c r="EJ268" s="39"/>
      <c r="EL268" s="20"/>
      <c r="EM268" s="139"/>
      <c r="EN268" s="39"/>
      <c r="EP268" s="20"/>
      <c r="EQ268" s="139"/>
      <c r="ER268" s="39"/>
      <c r="ET268" s="20"/>
      <c r="EU268" s="139"/>
      <c r="EV268" s="39"/>
      <c r="EX268" s="20"/>
      <c r="EY268" s="139"/>
      <c r="EZ268" s="39"/>
      <c r="FB268" s="20"/>
      <c r="FC268" s="139"/>
      <c r="FD268" s="39"/>
      <c r="FF268" s="20"/>
      <c r="FG268" s="139"/>
      <c r="FH268" s="39"/>
      <c r="FJ268" s="20"/>
      <c r="FK268" s="139"/>
      <c r="FL268" s="39"/>
      <c r="FN268" s="20"/>
      <c r="FO268" s="139"/>
      <c r="FP268" s="39"/>
      <c r="FR268" s="20"/>
      <c r="FS268" s="139"/>
      <c r="FT268" s="39"/>
      <c r="FV268" s="20"/>
      <c r="FW268" s="139"/>
      <c r="FX268" s="39"/>
      <c r="FZ268" s="20"/>
      <c r="GA268" s="139"/>
      <c r="GB268" s="39"/>
      <c r="GD268" s="20"/>
      <c r="GE268" s="139"/>
      <c r="GF268" s="39"/>
      <c r="GH268" s="20"/>
      <c r="GI268" s="139"/>
      <c r="GJ268" s="39"/>
      <c r="GL268" s="20"/>
      <c r="GM268" s="139"/>
      <c r="GN268" s="39"/>
      <c r="GP268" s="20"/>
      <c r="GQ268" s="139"/>
      <c r="GR268" s="39"/>
      <c r="GT268" s="20"/>
      <c r="GU268" s="139"/>
      <c r="GV268" s="39"/>
      <c r="GX268" s="20"/>
      <c r="GY268" s="139"/>
      <c r="GZ268" s="39"/>
      <c r="HB268" s="20"/>
      <c r="HC268" s="139"/>
      <c r="HD268" s="39"/>
      <c r="HF268" s="20"/>
      <c r="HG268" s="139"/>
      <c r="HH268" s="39"/>
      <c r="HJ268" s="20"/>
      <c r="HK268" s="139"/>
      <c r="HL268" s="39"/>
      <c r="HN268" s="20"/>
      <c r="HO268" s="139"/>
      <c r="HP268" s="39"/>
      <c r="HR268" s="20"/>
      <c r="HS268" s="139"/>
      <c r="HT268" s="39"/>
      <c r="HV268" s="20"/>
      <c r="HW268" s="139"/>
      <c r="HX268" s="39"/>
      <c r="HZ268" s="20"/>
      <c r="IA268" s="139"/>
      <c r="IB268" s="39"/>
      <c r="ID268" s="20"/>
      <c r="IE268" s="139"/>
      <c r="IF268" s="39"/>
      <c r="IH268" s="20"/>
      <c r="II268" s="139"/>
      <c r="IJ268" s="39"/>
      <c r="IL268" s="20"/>
      <c r="IM268" s="139"/>
      <c r="IN268" s="39"/>
      <c r="IP268" s="20"/>
      <c r="IQ268" s="139"/>
      <c r="IR268" s="39"/>
      <c r="IT268" s="20"/>
      <c r="IU268" s="139"/>
      <c r="IV268" s="39"/>
    </row>
    <row r="269" spans="1:256">
      <c r="A269" s="2" t="s">
        <v>247</v>
      </c>
      <c r="B269" s="2" t="s">
        <v>258</v>
      </c>
      <c r="C269" s="69" t="s">
        <v>2738</v>
      </c>
      <c r="D269" s="20">
        <v>18295</v>
      </c>
      <c r="E269" s="139" t="s">
        <v>1997</v>
      </c>
      <c r="F269" s="5" t="s">
        <v>881</v>
      </c>
      <c r="G269" s="5" t="s">
        <v>2293</v>
      </c>
      <c r="H269" s="11" t="s">
        <v>2002</v>
      </c>
      <c r="I269" s="150" t="s">
        <v>2616</v>
      </c>
    </row>
    <row r="270" spans="1:256">
      <c r="A270" s="2" t="s">
        <v>247</v>
      </c>
      <c r="B270" s="2" t="s">
        <v>258</v>
      </c>
      <c r="C270" s="69" t="s">
        <v>2738</v>
      </c>
      <c r="D270" s="20">
        <v>19000</v>
      </c>
      <c r="E270" s="139" t="s">
        <v>1998</v>
      </c>
      <c r="F270" s="5" t="s">
        <v>881</v>
      </c>
      <c r="G270" s="5" t="s">
        <v>2293</v>
      </c>
      <c r="H270" s="11" t="s">
        <v>2002</v>
      </c>
      <c r="I270" s="150" t="s">
        <v>2616</v>
      </c>
    </row>
    <row r="271" spans="1:256">
      <c r="A271" s="2" t="s">
        <v>247</v>
      </c>
      <c r="B271" s="2" t="s">
        <v>258</v>
      </c>
      <c r="C271" s="69" t="s">
        <v>2738</v>
      </c>
      <c r="D271" s="20">
        <v>8000</v>
      </c>
      <c r="E271" s="139" t="s">
        <v>1999</v>
      </c>
      <c r="F271" s="5" t="s">
        <v>881</v>
      </c>
      <c r="G271" s="5" t="s">
        <v>2293</v>
      </c>
      <c r="H271" s="11" t="s">
        <v>2002</v>
      </c>
      <c r="I271" s="150" t="s">
        <v>2616</v>
      </c>
    </row>
    <row r="272" spans="1:256">
      <c r="A272" s="2" t="s">
        <v>247</v>
      </c>
      <c r="B272" s="2" t="s">
        <v>258</v>
      </c>
      <c r="C272" s="69" t="s">
        <v>2738</v>
      </c>
      <c r="D272" s="20">
        <v>19000</v>
      </c>
      <c r="E272" s="139" t="s">
        <v>2000</v>
      </c>
      <c r="F272" s="5" t="s">
        <v>881</v>
      </c>
      <c r="G272" s="5" t="s">
        <v>2293</v>
      </c>
      <c r="H272" s="11" t="s">
        <v>2002</v>
      </c>
      <c r="I272" s="150" t="s">
        <v>2616</v>
      </c>
    </row>
    <row r="273" spans="1:256">
      <c r="A273" s="2" t="s">
        <v>247</v>
      </c>
      <c r="B273" s="2" t="s">
        <v>258</v>
      </c>
      <c r="C273" s="69" t="s">
        <v>2738</v>
      </c>
      <c r="D273" s="20">
        <v>19048</v>
      </c>
      <c r="E273" s="139" t="s">
        <v>2001</v>
      </c>
      <c r="F273" s="5" t="s">
        <v>881</v>
      </c>
      <c r="G273" s="5" t="s">
        <v>2293</v>
      </c>
      <c r="H273" s="11" t="s">
        <v>2002</v>
      </c>
      <c r="I273" s="150" t="s">
        <v>2616</v>
      </c>
    </row>
    <row r="274" spans="1:256">
      <c r="A274" s="2" t="s">
        <v>247</v>
      </c>
      <c r="B274" s="2" t="s">
        <v>1007</v>
      </c>
      <c r="C274" s="81" t="s">
        <v>3294</v>
      </c>
      <c r="D274" s="20">
        <v>19700</v>
      </c>
      <c r="E274" s="139" t="s">
        <v>2016</v>
      </c>
      <c r="F274" s="39" t="s">
        <v>881</v>
      </c>
      <c r="G274" s="5" t="s">
        <v>2293</v>
      </c>
      <c r="H274" s="2" t="s">
        <v>1734</v>
      </c>
      <c r="I274" s="150" t="s">
        <v>2616</v>
      </c>
      <c r="J274" s="20"/>
      <c r="K274" s="139"/>
      <c r="L274" s="39"/>
      <c r="N274" s="20"/>
      <c r="O274" s="139"/>
      <c r="P274" s="39"/>
      <c r="R274" s="20"/>
      <c r="S274" s="139"/>
      <c r="T274" s="39"/>
      <c r="V274" s="20"/>
      <c r="W274" s="139"/>
      <c r="X274" s="39"/>
      <c r="Z274" s="20"/>
      <c r="AA274" s="139"/>
      <c r="AB274" s="39"/>
      <c r="AD274" s="20"/>
      <c r="AE274" s="139"/>
      <c r="AF274" s="39"/>
      <c r="AH274" s="20"/>
      <c r="AI274" s="139"/>
      <c r="AJ274" s="39"/>
      <c r="AL274" s="20"/>
      <c r="AM274" s="139"/>
      <c r="AN274" s="39"/>
      <c r="AP274" s="20"/>
      <c r="AQ274" s="139"/>
      <c r="AR274" s="39"/>
      <c r="AT274" s="20"/>
      <c r="AU274" s="139"/>
      <c r="AV274" s="39"/>
      <c r="AX274" s="20"/>
      <c r="AY274" s="139"/>
      <c r="AZ274" s="39"/>
      <c r="BB274" s="20"/>
      <c r="BC274" s="139"/>
      <c r="BD274" s="39"/>
      <c r="BF274" s="20"/>
      <c r="BG274" s="139"/>
      <c r="BH274" s="39"/>
      <c r="BJ274" s="20"/>
      <c r="BK274" s="139"/>
      <c r="BL274" s="39"/>
      <c r="BN274" s="20"/>
      <c r="BO274" s="139"/>
      <c r="BP274" s="39"/>
      <c r="BR274" s="20"/>
      <c r="BS274" s="139"/>
      <c r="BT274" s="39"/>
      <c r="BV274" s="20"/>
      <c r="BW274" s="139"/>
      <c r="BX274" s="39"/>
      <c r="BZ274" s="20"/>
      <c r="CA274" s="139"/>
      <c r="CB274" s="39"/>
      <c r="CD274" s="20"/>
      <c r="CE274" s="139"/>
      <c r="CF274" s="39"/>
      <c r="CH274" s="20"/>
      <c r="CI274" s="139"/>
      <c r="CJ274" s="39"/>
      <c r="CL274" s="20"/>
      <c r="CM274" s="139"/>
      <c r="CN274" s="39"/>
      <c r="CP274" s="20"/>
      <c r="CQ274" s="139"/>
      <c r="CR274" s="39"/>
      <c r="CT274" s="20"/>
      <c r="CU274" s="139"/>
      <c r="CV274" s="39"/>
      <c r="CX274" s="20"/>
      <c r="CY274" s="139"/>
      <c r="CZ274" s="39"/>
      <c r="DB274" s="20"/>
      <c r="DC274" s="139"/>
      <c r="DD274" s="39"/>
      <c r="DF274" s="20"/>
      <c r="DG274" s="139"/>
      <c r="DH274" s="39"/>
      <c r="DJ274" s="20"/>
      <c r="DK274" s="139"/>
      <c r="DL274" s="39"/>
      <c r="DN274" s="20"/>
      <c r="DO274" s="139"/>
      <c r="DP274" s="39"/>
      <c r="DR274" s="20"/>
      <c r="DS274" s="139"/>
      <c r="DT274" s="39"/>
      <c r="DV274" s="20"/>
      <c r="DW274" s="139"/>
      <c r="DX274" s="39"/>
      <c r="DZ274" s="20"/>
      <c r="EA274" s="139"/>
      <c r="EB274" s="39"/>
      <c r="ED274" s="20"/>
      <c r="EE274" s="139"/>
      <c r="EF274" s="39"/>
      <c r="EH274" s="20"/>
      <c r="EI274" s="139"/>
      <c r="EJ274" s="39"/>
      <c r="EL274" s="20"/>
      <c r="EM274" s="139"/>
      <c r="EN274" s="39"/>
      <c r="EP274" s="20"/>
      <c r="EQ274" s="139"/>
      <c r="ER274" s="39"/>
      <c r="ET274" s="20"/>
      <c r="EU274" s="139"/>
      <c r="EV274" s="39"/>
      <c r="EX274" s="20"/>
      <c r="EY274" s="139"/>
      <c r="EZ274" s="39"/>
      <c r="FB274" s="20"/>
      <c r="FC274" s="139"/>
      <c r="FD274" s="39"/>
      <c r="FF274" s="20"/>
      <c r="FG274" s="139"/>
      <c r="FH274" s="39"/>
      <c r="FJ274" s="20"/>
      <c r="FK274" s="139"/>
      <c r="FL274" s="39"/>
      <c r="FN274" s="20"/>
      <c r="FO274" s="139"/>
      <c r="FP274" s="39"/>
      <c r="FR274" s="20"/>
      <c r="FS274" s="139"/>
      <c r="FT274" s="39"/>
      <c r="FV274" s="20"/>
      <c r="FW274" s="139"/>
      <c r="FX274" s="39"/>
      <c r="FZ274" s="20"/>
      <c r="GA274" s="139"/>
      <c r="GB274" s="39"/>
      <c r="GD274" s="20"/>
      <c r="GE274" s="139"/>
      <c r="GF274" s="39"/>
      <c r="GH274" s="20"/>
      <c r="GI274" s="139"/>
      <c r="GJ274" s="39"/>
      <c r="GL274" s="20"/>
      <c r="GM274" s="139"/>
      <c r="GN274" s="39"/>
      <c r="GP274" s="20"/>
      <c r="GQ274" s="139"/>
      <c r="GR274" s="39"/>
      <c r="GT274" s="20"/>
      <c r="GU274" s="139"/>
      <c r="GV274" s="39"/>
      <c r="GX274" s="20"/>
      <c r="GY274" s="139"/>
      <c r="GZ274" s="39"/>
      <c r="HB274" s="20"/>
      <c r="HC274" s="139"/>
      <c r="HD274" s="39"/>
      <c r="HF274" s="20"/>
      <c r="HG274" s="139"/>
      <c r="HH274" s="39"/>
      <c r="HJ274" s="20"/>
      <c r="HK274" s="139"/>
      <c r="HL274" s="39"/>
      <c r="HN274" s="20"/>
      <c r="HO274" s="139"/>
      <c r="HP274" s="39"/>
      <c r="HR274" s="20"/>
      <c r="HS274" s="139"/>
      <c r="HT274" s="39"/>
      <c r="HV274" s="20"/>
      <c r="HW274" s="139"/>
      <c r="HX274" s="39"/>
      <c r="HZ274" s="20"/>
      <c r="IA274" s="139"/>
      <c r="IB274" s="39"/>
      <c r="ID274" s="20"/>
      <c r="IE274" s="139"/>
      <c r="IF274" s="39"/>
      <c r="IH274" s="20"/>
      <c r="II274" s="139"/>
      <c r="IJ274" s="39"/>
      <c r="IL274" s="20"/>
      <c r="IM274" s="139"/>
      <c r="IN274" s="39"/>
      <c r="IP274" s="20"/>
      <c r="IQ274" s="139"/>
      <c r="IR274" s="39"/>
      <c r="IT274" s="20"/>
      <c r="IU274" s="139"/>
      <c r="IV274" s="39"/>
    </row>
    <row r="275" spans="1:256">
      <c r="A275" s="2" t="s">
        <v>247</v>
      </c>
      <c r="B275" s="2" t="s">
        <v>684</v>
      </c>
      <c r="C275" s="69" t="s">
        <v>2734</v>
      </c>
      <c r="D275" s="20">
        <v>39200</v>
      </c>
      <c r="E275" s="139" t="s">
        <v>2017</v>
      </c>
      <c r="F275" s="39" t="s">
        <v>881</v>
      </c>
      <c r="G275" s="5" t="s">
        <v>2293</v>
      </c>
      <c r="H275" s="2" t="s">
        <v>1734</v>
      </c>
      <c r="I275" s="150" t="s">
        <v>2616</v>
      </c>
      <c r="J275" s="20"/>
      <c r="K275" s="139"/>
      <c r="L275" s="39"/>
      <c r="N275" s="20"/>
      <c r="O275" s="139"/>
      <c r="P275" s="39"/>
      <c r="R275" s="20"/>
      <c r="S275" s="139"/>
      <c r="T275" s="39"/>
      <c r="V275" s="20"/>
      <c r="W275" s="139"/>
      <c r="X275" s="39"/>
      <c r="Z275" s="20"/>
      <c r="AA275" s="139"/>
      <c r="AB275" s="39"/>
      <c r="AD275" s="20"/>
      <c r="AE275" s="139"/>
      <c r="AF275" s="39"/>
      <c r="AH275" s="20"/>
      <c r="AI275" s="139"/>
      <c r="AJ275" s="39"/>
      <c r="AL275" s="20"/>
      <c r="AM275" s="139"/>
      <c r="AN275" s="39"/>
      <c r="AP275" s="20"/>
      <c r="AQ275" s="139"/>
      <c r="AR275" s="39"/>
      <c r="AT275" s="20"/>
      <c r="AU275" s="139"/>
      <c r="AV275" s="39"/>
      <c r="AX275" s="20"/>
      <c r="AY275" s="139"/>
      <c r="AZ275" s="39"/>
      <c r="BB275" s="20"/>
      <c r="BC275" s="139"/>
      <c r="BD275" s="39"/>
      <c r="BF275" s="20"/>
      <c r="BG275" s="139"/>
      <c r="BH275" s="39"/>
      <c r="BJ275" s="20"/>
      <c r="BK275" s="139"/>
      <c r="BL275" s="39"/>
      <c r="BN275" s="20"/>
      <c r="BO275" s="139"/>
      <c r="BP275" s="39"/>
      <c r="BR275" s="20"/>
      <c r="BS275" s="139"/>
      <c r="BT275" s="39"/>
      <c r="BV275" s="20"/>
      <c r="BW275" s="139"/>
      <c r="BX275" s="39"/>
      <c r="BZ275" s="20"/>
      <c r="CA275" s="139"/>
      <c r="CB275" s="39"/>
      <c r="CD275" s="20"/>
      <c r="CE275" s="139"/>
      <c r="CF275" s="39"/>
      <c r="CH275" s="20"/>
      <c r="CI275" s="139"/>
      <c r="CJ275" s="39"/>
      <c r="CL275" s="20"/>
      <c r="CM275" s="139"/>
      <c r="CN275" s="39"/>
      <c r="CP275" s="20"/>
      <c r="CQ275" s="139"/>
      <c r="CR275" s="39"/>
      <c r="CT275" s="20"/>
      <c r="CU275" s="139"/>
      <c r="CV275" s="39"/>
      <c r="CX275" s="20"/>
      <c r="CY275" s="139"/>
      <c r="CZ275" s="39"/>
      <c r="DB275" s="20"/>
      <c r="DC275" s="139"/>
      <c r="DD275" s="39"/>
      <c r="DF275" s="20"/>
      <c r="DG275" s="139"/>
      <c r="DH275" s="39"/>
      <c r="DJ275" s="20"/>
      <c r="DK275" s="139"/>
      <c r="DL275" s="39"/>
      <c r="DN275" s="20"/>
      <c r="DO275" s="139"/>
      <c r="DP275" s="39"/>
      <c r="DR275" s="20"/>
      <c r="DS275" s="139"/>
      <c r="DT275" s="39"/>
      <c r="DV275" s="20"/>
      <c r="DW275" s="139"/>
      <c r="DX275" s="39"/>
      <c r="DZ275" s="20"/>
      <c r="EA275" s="139"/>
      <c r="EB275" s="39"/>
      <c r="ED275" s="20"/>
      <c r="EE275" s="139"/>
      <c r="EF275" s="39"/>
      <c r="EH275" s="20"/>
      <c r="EI275" s="139"/>
      <c r="EJ275" s="39"/>
      <c r="EL275" s="20"/>
      <c r="EM275" s="139"/>
      <c r="EN275" s="39"/>
      <c r="EP275" s="20"/>
      <c r="EQ275" s="139"/>
      <c r="ER275" s="39"/>
      <c r="ET275" s="20"/>
      <c r="EU275" s="139"/>
      <c r="EV275" s="39"/>
      <c r="EX275" s="20"/>
      <c r="EY275" s="139"/>
      <c r="EZ275" s="39"/>
      <c r="FB275" s="20"/>
      <c r="FC275" s="139"/>
      <c r="FD275" s="39"/>
      <c r="FF275" s="20"/>
      <c r="FG275" s="139"/>
      <c r="FH275" s="39"/>
      <c r="FJ275" s="20"/>
      <c r="FK275" s="139"/>
      <c r="FL275" s="39"/>
      <c r="FN275" s="20"/>
      <c r="FO275" s="139"/>
      <c r="FP275" s="39"/>
      <c r="FR275" s="20"/>
      <c r="FS275" s="139"/>
      <c r="FT275" s="39"/>
      <c r="FV275" s="20"/>
      <c r="FW275" s="139"/>
      <c r="FX275" s="39"/>
      <c r="FZ275" s="20"/>
      <c r="GA275" s="139"/>
      <c r="GB275" s="39"/>
      <c r="GD275" s="20"/>
      <c r="GE275" s="139"/>
      <c r="GF275" s="39"/>
      <c r="GH275" s="20"/>
      <c r="GI275" s="139"/>
      <c r="GJ275" s="39"/>
      <c r="GL275" s="20"/>
      <c r="GM275" s="139"/>
      <c r="GN275" s="39"/>
      <c r="GP275" s="20"/>
      <c r="GQ275" s="139"/>
      <c r="GR275" s="39"/>
      <c r="GT275" s="20"/>
      <c r="GU275" s="139"/>
      <c r="GV275" s="39"/>
      <c r="GX275" s="20"/>
      <c r="GY275" s="139"/>
      <c r="GZ275" s="39"/>
      <c r="HB275" s="20"/>
      <c r="HC275" s="139"/>
      <c r="HD275" s="39"/>
      <c r="HF275" s="20"/>
      <c r="HG275" s="139"/>
      <c r="HH275" s="39"/>
      <c r="HJ275" s="20"/>
      <c r="HK275" s="139"/>
      <c r="HL275" s="39"/>
      <c r="HN275" s="20"/>
      <c r="HO275" s="139"/>
      <c r="HP275" s="39"/>
      <c r="HR275" s="20"/>
      <c r="HS275" s="139"/>
      <c r="HT275" s="39"/>
      <c r="HV275" s="20"/>
      <c r="HW275" s="139"/>
      <c r="HX275" s="39"/>
      <c r="HZ275" s="20"/>
      <c r="IA275" s="139"/>
      <c r="IB275" s="39"/>
      <c r="ID275" s="20"/>
      <c r="IE275" s="139"/>
      <c r="IF275" s="39"/>
      <c r="IH275" s="20"/>
      <c r="II275" s="139"/>
      <c r="IJ275" s="39"/>
      <c r="IL275" s="20"/>
      <c r="IM275" s="139"/>
      <c r="IN275" s="39"/>
      <c r="IP275" s="20"/>
      <c r="IQ275" s="139"/>
      <c r="IR275" s="39"/>
      <c r="IT275" s="20"/>
      <c r="IU275" s="139"/>
      <c r="IV275" s="39"/>
    </row>
    <row r="276" spans="1:256">
      <c r="A276" s="2" t="s">
        <v>247</v>
      </c>
      <c r="B276" s="2" t="s">
        <v>683</v>
      </c>
      <c r="C276" s="69" t="s">
        <v>2734</v>
      </c>
      <c r="D276" s="20">
        <v>44866</v>
      </c>
      <c r="E276" s="139" t="s">
        <v>680</v>
      </c>
      <c r="F276" s="39" t="s">
        <v>881</v>
      </c>
      <c r="G276" s="5" t="s">
        <v>2293</v>
      </c>
      <c r="H276" s="2" t="s">
        <v>1734</v>
      </c>
      <c r="I276" s="150" t="s">
        <v>2616</v>
      </c>
      <c r="J276" s="20"/>
      <c r="K276" s="139"/>
      <c r="L276" s="39"/>
      <c r="N276" s="20"/>
      <c r="O276" s="139"/>
      <c r="P276" s="39"/>
      <c r="R276" s="20"/>
      <c r="S276" s="139"/>
      <c r="T276" s="39"/>
      <c r="V276" s="20"/>
      <c r="W276" s="139"/>
      <c r="X276" s="39"/>
      <c r="Z276" s="20"/>
      <c r="AA276" s="139"/>
      <c r="AB276" s="39"/>
      <c r="AD276" s="20"/>
      <c r="AE276" s="139"/>
      <c r="AF276" s="39"/>
      <c r="AH276" s="20"/>
      <c r="AI276" s="139"/>
      <c r="AJ276" s="39"/>
      <c r="AL276" s="20"/>
      <c r="AM276" s="139"/>
      <c r="AN276" s="39"/>
      <c r="AP276" s="20"/>
      <c r="AQ276" s="139"/>
      <c r="AR276" s="39"/>
      <c r="AT276" s="20"/>
      <c r="AU276" s="139"/>
      <c r="AV276" s="39"/>
      <c r="AX276" s="20"/>
      <c r="AY276" s="139"/>
      <c r="AZ276" s="39"/>
      <c r="BB276" s="20"/>
      <c r="BC276" s="139"/>
      <c r="BD276" s="39"/>
      <c r="BF276" s="20"/>
      <c r="BG276" s="139"/>
      <c r="BH276" s="39"/>
      <c r="BJ276" s="20"/>
      <c r="BK276" s="139"/>
      <c r="BL276" s="39"/>
      <c r="BN276" s="20"/>
      <c r="BO276" s="139"/>
      <c r="BP276" s="39"/>
      <c r="BR276" s="20"/>
      <c r="BS276" s="139"/>
      <c r="BT276" s="39"/>
      <c r="BV276" s="20"/>
      <c r="BW276" s="139"/>
      <c r="BX276" s="39"/>
      <c r="BZ276" s="20"/>
      <c r="CA276" s="139"/>
      <c r="CB276" s="39"/>
      <c r="CD276" s="20"/>
      <c r="CE276" s="139"/>
      <c r="CF276" s="39"/>
      <c r="CH276" s="20"/>
      <c r="CI276" s="139"/>
      <c r="CJ276" s="39"/>
      <c r="CL276" s="20"/>
      <c r="CM276" s="139"/>
      <c r="CN276" s="39"/>
      <c r="CP276" s="20"/>
      <c r="CQ276" s="139"/>
      <c r="CR276" s="39"/>
      <c r="CT276" s="20"/>
      <c r="CU276" s="139"/>
      <c r="CV276" s="39"/>
      <c r="CX276" s="20"/>
      <c r="CY276" s="139"/>
      <c r="CZ276" s="39"/>
      <c r="DB276" s="20"/>
      <c r="DC276" s="139"/>
      <c r="DD276" s="39"/>
      <c r="DF276" s="20"/>
      <c r="DG276" s="139"/>
      <c r="DH276" s="39"/>
      <c r="DJ276" s="20"/>
      <c r="DK276" s="139"/>
      <c r="DL276" s="39"/>
      <c r="DN276" s="20"/>
      <c r="DO276" s="139"/>
      <c r="DP276" s="39"/>
      <c r="DR276" s="20"/>
      <c r="DS276" s="139"/>
      <c r="DT276" s="39"/>
      <c r="DV276" s="20"/>
      <c r="DW276" s="139"/>
      <c r="DX276" s="39"/>
      <c r="DZ276" s="20"/>
      <c r="EA276" s="139"/>
      <c r="EB276" s="39"/>
      <c r="ED276" s="20"/>
      <c r="EE276" s="139"/>
      <c r="EF276" s="39"/>
      <c r="EH276" s="20"/>
      <c r="EI276" s="139"/>
      <c r="EJ276" s="39"/>
      <c r="EL276" s="20"/>
      <c r="EM276" s="139"/>
      <c r="EN276" s="39"/>
      <c r="EP276" s="20"/>
      <c r="EQ276" s="139"/>
      <c r="ER276" s="39"/>
      <c r="ET276" s="20"/>
      <c r="EU276" s="139"/>
      <c r="EV276" s="39"/>
      <c r="EX276" s="20"/>
      <c r="EY276" s="139"/>
      <c r="EZ276" s="39"/>
      <c r="FB276" s="20"/>
      <c r="FC276" s="139"/>
      <c r="FD276" s="39"/>
      <c r="FF276" s="20"/>
      <c r="FG276" s="139"/>
      <c r="FH276" s="39"/>
      <c r="FJ276" s="20"/>
      <c r="FK276" s="139"/>
      <c r="FL276" s="39"/>
      <c r="FN276" s="20"/>
      <c r="FO276" s="139"/>
      <c r="FP276" s="39"/>
      <c r="FR276" s="20"/>
      <c r="FS276" s="139"/>
      <c r="FT276" s="39"/>
      <c r="FV276" s="20"/>
      <c r="FW276" s="139"/>
      <c r="FX276" s="39"/>
      <c r="FZ276" s="20"/>
      <c r="GA276" s="139"/>
      <c r="GB276" s="39"/>
      <c r="GD276" s="20"/>
      <c r="GE276" s="139"/>
      <c r="GF276" s="39"/>
      <c r="GH276" s="20"/>
      <c r="GI276" s="139"/>
      <c r="GJ276" s="39"/>
      <c r="GL276" s="20"/>
      <c r="GM276" s="139"/>
      <c r="GN276" s="39"/>
      <c r="GP276" s="20"/>
      <c r="GQ276" s="139"/>
      <c r="GR276" s="39"/>
      <c r="GT276" s="20"/>
      <c r="GU276" s="139"/>
      <c r="GV276" s="39"/>
      <c r="GX276" s="20"/>
      <c r="GY276" s="139"/>
      <c r="GZ276" s="39"/>
      <c r="HB276" s="20"/>
      <c r="HC276" s="139"/>
      <c r="HD276" s="39"/>
      <c r="HF276" s="20"/>
      <c r="HG276" s="139"/>
      <c r="HH276" s="39"/>
      <c r="HJ276" s="20"/>
      <c r="HK276" s="139"/>
      <c r="HL276" s="39"/>
      <c r="HN276" s="20"/>
      <c r="HO276" s="139"/>
      <c r="HP276" s="39"/>
      <c r="HR276" s="20"/>
      <c r="HS276" s="139"/>
      <c r="HT276" s="39"/>
      <c r="HV276" s="20"/>
      <c r="HW276" s="139"/>
      <c r="HX276" s="39"/>
      <c r="HZ276" s="20"/>
      <c r="IA276" s="139"/>
      <c r="IB276" s="39"/>
      <c r="ID276" s="20"/>
      <c r="IE276" s="139"/>
      <c r="IF276" s="39"/>
      <c r="IH276" s="20"/>
      <c r="II276" s="139"/>
      <c r="IJ276" s="39"/>
      <c r="IL276" s="20"/>
      <c r="IM276" s="139"/>
      <c r="IN276" s="39"/>
      <c r="IP276" s="20"/>
      <c r="IQ276" s="139"/>
      <c r="IR276" s="39"/>
      <c r="IT276" s="20"/>
      <c r="IU276" s="139"/>
      <c r="IV276" s="39"/>
    </row>
    <row r="277" spans="1:256">
      <c r="A277" s="2" t="s">
        <v>247</v>
      </c>
      <c r="B277" s="2" t="s">
        <v>428</v>
      </c>
      <c r="C277" s="69" t="s">
        <v>248</v>
      </c>
      <c r="D277" s="20">
        <v>13264</v>
      </c>
      <c r="E277" s="139" t="s">
        <v>2140</v>
      </c>
      <c r="F277" s="5" t="s">
        <v>745</v>
      </c>
      <c r="G277" s="5" t="s">
        <v>2293</v>
      </c>
      <c r="H277" s="4" t="s">
        <v>2142</v>
      </c>
      <c r="I277" s="150" t="s">
        <v>2616</v>
      </c>
      <c r="J277" s="20"/>
      <c r="K277" s="139"/>
      <c r="L277" s="39"/>
      <c r="N277" s="20"/>
      <c r="O277" s="139"/>
      <c r="P277" s="39"/>
      <c r="R277" s="20"/>
      <c r="S277" s="139"/>
      <c r="T277" s="39"/>
      <c r="V277" s="20"/>
      <c r="W277" s="139"/>
      <c r="X277" s="39"/>
      <c r="Z277" s="20"/>
      <c r="AA277" s="139"/>
      <c r="AB277" s="39"/>
      <c r="AD277" s="20"/>
      <c r="AE277" s="139"/>
      <c r="AF277" s="39"/>
      <c r="AH277" s="20"/>
      <c r="AI277" s="139"/>
      <c r="AJ277" s="39"/>
      <c r="AL277" s="20"/>
      <c r="AM277" s="139"/>
      <c r="AN277" s="39"/>
      <c r="AP277" s="20"/>
      <c r="AQ277" s="139"/>
      <c r="AR277" s="39"/>
      <c r="AT277" s="20"/>
      <c r="AU277" s="139"/>
      <c r="AV277" s="39"/>
      <c r="AX277" s="20"/>
      <c r="AY277" s="139"/>
      <c r="AZ277" s="39"/>
      <c r="BB277" s="20"/>
      <c r="BC277" s="139"/>
      <c r="BD277" s="39"/>
      <c r="BF277" s="20"/>
      <c r="BG277" s="139"/>
      <c r="BH277" s="39"/>
      <c r="BJ277" s="20"/>
      <c r="BK277" s="139"/>
      <c r="BL277" s="39"/>
      <c r="BN277" s="20"/>
      <c r="BO277" s="139"/>
      <c r="BP277" s="39"/>
      <c r="BR277" s="20"/>
      <c r="BS277" s="139"/>
      <c r="BT277" s="39"/>
      <c r="BV277" s="20"/>
      <c r="BW277" s="139"/>
      <c r="BX277" s="39"/>
      <c r="BZ277" s="20"/>
      <c r="CA277" s="139"/>
      <c r="CB277" s="39"/>
      <c r="CD277" s="20"/>
      <c r="CE277" s="139"/>
      <c r="CF277" s="39"/>
      <c r="CH277" s="20"/>
      <c r="CI277" s="139"/>
      <c r="CJ277" s="39"/>
      <c r="CL277" s="20"/>
      <c r="CM277" s="139"/>
      <c r="CN277" s="39"/>
      <c r="CP277" s="20"/>
      <c r="CQ277" s="139"/>
      <c r="CR277" s="39"/>
      <c r="CT277" s="20"/>
      <c r="CU277" s="139"/>
      <c r="CV277" s="39"/>
      <c r="CX277" s="20"/>
      <c r="CY277" s="139"/>
      <c r="CZ277" s="39"/>
      <c r="DB277" s="20"/>
      <c r="DC277" s="139"/>
      <c r="DD277" s="39"/>
      <c r="DF277" s="20"/>
      <c r="DG277" s="139"/>
      <c r="DH277" s="39"/>
      <c r="DJ277" s="20"/>
      <c r="DK277" s="139"/>
      <c r="DL277" s="39"/>
      <c r="DN277" s="20"/>
      <c r="DO277" s="139"/>
      <c r="DP277" s="39"/>
      <c r="DR277" s="20"/>
      <c r="DS277" s="139"/>
      <c r="DT277" s="39"/>
      <c r="DV277" s="20"/>
      <c r="DW277" s="139"/>
      <c r="DX277" s="39"/>
      <c r="DZ277" s="20"/>
      <c r="EA277" s="139"/>
      <c r="EB277" s="39"/>
      <c r="ED277" s="20"/>
      <c r="EE277" s="139"/>
      <c r="EF277" s="39"/>
      <c r="EH277" s="20"/>
      <c r="EI277" s="139"/>
      <c r="EJ277" s="39"/>
      <c r="EL277" s="20"/>
      <c r="EM277" s="139"/>
      <c r="EN277" s="39"/>
      <c r="EP277" s="20"/>
      <c r="EQ277" s="139"/>
      <c r="ER277" s="39"/>
      <c r="ET277" s="20"/>
      <c r="EU277" s="139"/>
      <c r="EV277" s="39"/>
      <c r="EX277" s="20"/>
      <c r="EY277" s="139"/>
      <c r="EZ277" s="39"/>
      <c r="FB277" s="20"/>
      <c r="FC277" s="139"/>
      <c r="FD277" s="39"/>
      <c r="FF277" s="20"/>
      <c r="FG277" s="139"/>
      <c r="FH277" s="39"/>
      <c r="FJ277" s="20"/>
      <c r="FK277" s="139"/>
      <c r="FL277" s="39"/>
      <c r="FN277" s="20"/>
      <c r="FO277" s="139"/>
      <c r="FP277" s="39"/>
      <c r="FR277" s="20"/>
      <c r="FS277" s="139"/>
      <c r="FT277" s="39"/>
      <c r="FV277" s="20"/>
      <c r="FW277" s="139"/>
      <c r="FX277" s="39"/>
      <c r="FZ277" s="20"/>
      <c r="GA277" s="139"/>
      <c r="GB277" s="39"/>
      <c r="GD277" s="20"/>
      <c r="GE277" s="139"/>
      <c r="GF277" s="39"/>
      <c r="GH277" s="20"/>
      <c r="GI277" s="139"/>
      <c r="GJ277" s="39"/>
      <c r="GL277" s="20"/>
      <c r="GM277" s="139"/>
      <c r="GN277" s="39"/>
      <c r="GP277" s="20"/>
      <c r="GQ277" s="139"/>
      <c r="GR277" s="39"/>
      <c r="GT277" s="20"/>
      <c r="GU277" s="139"/>
      <c r="GV277" s="39"/>
      <c r="GX277" s="20"/>
      <c r="GY277" s="139"/>
      <c r="GZ277" s="39"/>
      <c r="HB277" s="20"/>
      <c r="HC277" s="139"/>
      <c r="HD277" s="39"/>
      <c r="HF277" s="20"/>
      <c r="HG277" s="139"/>
      <c r="HH277" s="39"/>
      <c r="HJ277" s="20"/>
      <c r="HK277" s="139"/>
      <c r="HL277" s="39"/>
      <c r="HN277" s="20"/>
      <c r="HO277" s="139"/>
      <c r="HP277" s="39"/>
      <c r="HR277" s="20"/>
      <c r="HS277" s="139"/>
      <c r="HT277" s="39"/>
      <c r="HV277" s="20"/>
      <c r="HW277" s="139"/>
      <c r="HX277" s="39"/>
      <c r="HZ277" s="20"/>
      <c r="IA277" s="139"/>
      <c r="IB277" s="39"/>
      <c r="ID277" s="20"/>
      <c r="IE277" s="139"/>
      <c r="IF277" s="39"/>
      <c r="IH277" s="20"/>
      <c r="II277" s="139"/>
      <c r="IJ277" s="39"/>
      <c r="IL277" s="20"/>
      <c r="IM277" s="139"/>
      <c r="IN277" s="39"/>
      <c r="IP277" s="20"/>
      <c r="IQ277" s="139"/>
      <c r="IR277" s="39"/>
      <c r="IT277" s="20"/>
      <c r="IU277" s="139"/>
      <c r="IV277" s="39"/>
    </row>
    <row r="278" spans="1:256">
      <c r="A278" s="2" t="s">
        <v>247</v>
      </c>
      <c r="B278" s="2" t="s">
        <v>2082</v>
      </c>
      <c r="C278" s="69" t="s">
        <v>260</v>
      </c>
      <c r="D278" s="20">
        <v>45000</v>
      </c>
      <c r="E278" s="139" t="s">
        <v>1953</v>
      </c>
      <c r="F278" s="5" t="s">
        <v>745</v>
      </c>
      <c r="G278" s="5" t="s">
        <v>2293</v>
      </c>
      <c r="H278" s="2" t="s">
        <v>2081</v>
      </c>
      <c r="I278" s="150" t="s">
        <v>2616</v>
      </c>
      <c r="J278" s="20"/>
      <c r="K278" s="139"/>
      <c r="L278" s="39"/>
      <c r="N278" s="20"/>
      <c r="O278" s="139"/>
      <c r="P278" s="39"/>
      <c r="R278" s="20"/>
      <c r="S278" s="139"/>
      <c r="T278" s="39"/>
      <c r="V278" s="20"/>
      <c r="W278" s="139"/>
      <c r="X278" s="39"/>
      <c r="Z278" s="20"/>
      <c r="AA278" s="139"/>
      <c r="AB278" s="39"/>
      <c r="AD278" s="20"/>
      <c r="AE278" s="139"/>
      <c r="AF278" s="39"/>
      <c r="AH278" s="20"/>
      <c r="AI278" s="139"/>
      <c r="AJ278" s="39"/>
      <c r="AL278" s="20"/>
      <c r="AM278" s="139"/>
      <c r="AN278" s="39"/>
      <c r="AP278" s="20"/>
      <c r="AQ278" s="139"/>
      <c r="AR278" s="39"/>
      <c r="AT278" s="20"/>
      <c r="AU278" s="139"/>
      <c r="AV278" s="39"/>
      <c r="AX278" s="20"/>
      <c r="AY278" s="139"/>
      <c r="AZ278" s="39"/>
      <c r="BB278" s="20"/>
      <c r="BC278" s="139"/>
      <c r="BD278" s="39"/>
      <c r="BF278" s="20"/>
      <c r="BG278" s="139"/>
      <c r="BH278" s="39"/>
      <c r="BJ278" s="20"/>
      <c r="BK278" s="139"/>
      <c r="BL278" s="39"/>
      <c r="BN278" s="20"/>
      <c r="BO278" s="139"/>
      <c r="BP278" s="39"/>
      <c r="BR278" s="20"/>
      <c r="BS278" s="139"/>
      <c r="BT278" s="39"/>
      <c r="BV278" s="20"/>
      <c r="BW278" s="139"/>
      <c r="BX278" s="39"/>
      <c r="BZ278" s="20"/>
      <c r="CA278" s="139"/>
      <c r="CB278" s="39"/>
      <c r="CD278" s="20"/>
      <c r="CE278" s="139"/>
      <c r="CF278" s="39"/>
      <c r="CH278" s="20"/>
      <c r="CI278" s="139"/>
      <c r="CJ278" s="39"/>
      <c r="CL278" s="20"/>
      <c r="CM278" s="139"/>
      <c r="CN278" s="39"/>
      <c r="CP278" s="20"/>
      <c r="CQ278" s="139"/>
      <c r="CR278" s="39"/>
      <c r="CT278" s="20"/>
      <c r="CU278" s="139"/>
      <c r="CV278" s="39"/>
      <c r="CX278" s="20"/>
      <c r="CY278" s="139"/>
      <c r="CZ278" s="39"/>
      <c r="DB278" s="20"/>
      <c r="DC278" s="139"/>
      <c r="DD278" s="39"/>
      <c r="DF278" s="20"/>
      <c r="DG278" s="139"/>
      <c r="DH278" s="39"/>
      <c r="DJ278" s="20"/>
      <c r="DK278" s="139"/>
      <c r="DL278" s="39"/>
      <c r="DN278" s="20"/>
      <c r="DO278" s="139"/>
      <c r="DP278" s="39"/>
      <c r="DR278" s="20"/>
      <c r="DS278" s="139"/>
      <c r="DT278" s="39"/>
      <c r="DV278" s="20"/>
      <c r="DW278" s="139"/>
      <c r="DX278" s="39"/>
      <c r="DZ278" s="20"/>
      <c r="EA278" s="139"/>
      <c r="EB278" s="39"/>
      <c r="ED278" s="20"/>
      <c r="EE278" s="139"/>
      <c r="EF278" s="39"/>
      <c r="EH278" s="20"/>
      <c r="EI278" s="139"/>
      <c r="EJ278" s="39"/>
      <c r="EL278" s="20"/>
      <c r="EM278" s="139"/>
      <c r="EN278" s="39"/>
      <c r="EP278" s="20"/>
      <c r="EQ278" s="139"/>
      <c r="ER278" s="39"/>
      <c r="ET278" s="20"/>
      <c r="EU278" s="139"/>
      <c r="EV278" s="39"/>
      <c r="EX278" s="20"/>
      <c r="EY278" s="139"/>
      <c r="EZ278" s="39"/>
      <c r="FB278" s="20"/>
      <c r="FC278" s="139"/>
      <c r="FD278" s="39"/>
      <c r="FF278" s="20"/>
      <c r="FG278" s="139"/>
      <c r="FH278" s="39"/>
      <c r="FJ278" s="20"/>
      <c r="FK278" s="139"/>
      <c r="FL278" s="39"/>
      <c r="FN278" s="20"/>
      <c r="FO278" s="139"/>
      <c r="FP278" s="39"/>
      <c r="FR278" s="20"/>
      <c r="FS278" s="139"/>
      <c r="FT278" s="39"/>
      <c r="FV278" s="20"/>
      <c r="FW278" s="139"/>
      <c r="FX278" s="39"/>
      <c r="FZ278" s="20"/>
      <c r="GA278" s="139"/>
      <c r="GB278" s="39"/>
      <c r="GD278" s="20"/>
      <c r="GE278" s="139"/>
      <c r="GF278" s="39"/>
      <c r="GH278" s="20"/>
      <c r="GI278" s="139"/>
      <c r="GJ278" s="39"/>
      <c r="GL278" s="20"/>
      <c r="GM278" s="139"/>
      <c r="GN278" s="39"/>
      <c r="GP278" s="20"/>
      <c r="GQ278" s="139"/>
      <c r="GR278" s="39"/>
      <c r="GT278" s="20"/>
      <c r="GU278" s="139"/>
      <c r="GV278" s="39"/>
      <c r="GX278" s="20"/>
      <c r="GY278" s="139"/>
      <c r="GZ278" s="39"/>
      <c r="HB278" s="20"/>
      <c r="HC278" s="139"/>
      <c r="HD278" s="39"/>
      <c r="HF278" s="20"/>
      <c r="HG278" s="139"/>
      <c r="HH278" s="39"/>
      <c r="HJ278" s="20"/>
      <c r="HK278" s="139"/>
      <c r="HL278" s="39"/>
      <c r="HN278" s="20"/>
      <c r="HO278" s="139"/>
      <c r="HP278" s="39"/>
      <c r="HR278" s="20"/>
      <c r="HS278" s="139"/>
      <c r="HT278" s="39"/>
      <c r="HV278" s="20"/>
      <c r="HW278" s="139"/>
      <c r="HX278" s="39"/>
      <c r="HZ278" s="20"/>
      <c r="IA278" s="139"/>
      <c r="IB278" s="39"/>
      <c r="ID278" s="20"/>
      <c r="IE278" s="139"/>
      <c r="IF278" s="39"/>
      <c r="IH278" s="20"/>
      <c r="II278" s="139"/>
      <c r="IJ278" s="39"/>
      <c r="IL278" s="20"/>
      <c r="IM278" s="139"/>
      <c r="IN278" s="39"/>
      <c r="IP278" s="20"/>
      <c r="IQ278" s="139"/>
      <c r="IR278" s="39"/>
      <c r="IT278" s="20"/>
      <c r="IU278" s="139"/>
      <c r="IV278" s="39"/>
    </row>
    <row r="279" spans="1:256">
      <c r="A279" s="2" t="s">
        <v>56</v>
      </c>
      <c r="B279" s="2" t="s">
        <v>2349</v>
      </c>
      <c r="C279" s="69" t="s">
        <v>2015</v>
      </c>
      <c r="D279" s="20">
        <v>63036</v>
      </c>
      <c r="E279" s="139" t="s">
        <v>682</v>
      </c>
      <c r="F279" s="39" t="s">
        <v>881</v>
      </c>
      <c r="G279" s="5" t="s">
        <v>2293</v>
      </c>
      <c r="H279" s="11" t="s">
        <v>2348</v>
      </c>
      <c r="I279" s="149" t="s">
        <v>2615</v>
      </c>
      <c r="J279" s="20"/>
      <c r="K279" s="139"/>
      <c r="L279" s="39"/>
      <c r="N279" s="20"/>
      <c r="O279" s="139"/>
      <c r="P279" s="39"/>
      <c r="R279" s="20"/>
      <c r="S279" s="139"/>
      <c r="T279" s="39"/>
      <c r="V279" s="20"/>
      <c r="W279" s="139"/>
      <c r="X279" s="39"/>
      <c r="Z279" s="20"/>
      <c r="AA279" s="139"/>
      <c r="AB279" s="39"/>
      <c r="AD279" s="20"/>
      <c r="AE279" s="139"/>
      <c r="AF279" s="39"/>
      <c r="AH279" s="20"/>
      <c r="AI279" s="139"/>
      <c r="AJ279" s="39"/>
      <c r="AL279" s="20"/>
      <c r="AM279" s="139"/>
      <c r="AN279" s="39"/>
      <c r="AP279" s="20"/>
      <c r="AQ279" s="139"/>
      <c r="AR279" s="39"/>
      <c r="AT279" s="20"/>
      <c r="AU279" s="139"/>
      <c r="AV279" s="39"/>
      <c r="AX279" s="20"/>
      <c r="AY279" s="139"/>
      <c r="AZ279" s="39"/>
      <c r="BB279" s="20"/>
      <c r="BC279" s="139"/>
      <c r="BD279" s="39"/>
      <c r="BF279" s="20"/>
      <c r="BG279" s="139"/>
      <c r="BH279" s="39"/>
      <c r="BJ279" s="20"/>
      <c r="BK279" s="139"/>
      <c r="BL279" s="39"/>
      <c r="BN279" s="20"/>
      <c r="BO279" s="139"/>
      <c r="BP279" s="39"/>
      <c r="BR279" s="20"/>
      <c r="BS279" s="139"/>
      <c r="BT279" s="39"/>
      <c r="BV279" s="20"/>
      <c r="BW279" s="139"/>
      <c r="BX279" s="39"/>
      <c r="BZ279" s="20"/>
      <c r="CA279" s="139"/>
      <c r="CB279" s="39"/>
      <c r="CD279" s="20"/>
      <c r="CE279" s="139"/>
      <c r="CF279" s="39"/>
      <c r="CH279" s="20"/>
      <c r="CI279" s="139"/>
      <c r="CJ279" s="39"/>
      <c r="CL279" s="20"/>
      <c r="CM279" s="139"/>
      <c r="CN279" s="39"/>
      <c r="CP279" s="20"/>
      <c r="CQ279" s="139"/>
      <c r="CR279" s="39"/>
      <c r="CT279" s="20"/>
      <c r="CU279" s="139"/>
      <c r="CV279" s="39"/>
      <c r="CX279" s="20"/>
      <c r="CY279" s="139"/>
      <c r="CZ279" s="39"/>
      <c r="DB279" s="20"/>
      <c r="DC279" s="139"/>
      <c r="DD279" s="39"/>
      <c r="DF279" s="20"/>
      <c r="DG279" s="139"/>
      <c r="DH279" s="39"/>
      <c r="DJ279" s="20"/>
      <c r="DK279" s="139"/>
      <c r="DL279" s="39"/>
      <c r="DN279" s="20"/>
      <c r="DO279" s="139"/>
      <c r="DP279" s="39"/>
      <c r="DR279" s="20"/>
      <c r="DS279" s="139"/>
      <c r="DT279" s="39"/>
      <c r="DV279" s="20"/>
      <c r="DW279" s="139"/>
      <c r="DX279" s="39"/>
      <c r="DZ279" s="20"/>
      <c r="EA279" s="139"/>
      <c r="EB279" s="39"/>
      <c r="ED279" s="20"/>
      <c r="EE279" s="139"/>
      <c r="EF279" s="39"/>
      <c r="EH279" s="20"/>
      <c r="EI279" s="139"/>
      <c r="EJ279" s="39"/>
      <c r="EL279" s="20"/>
      <c r="EM279" s="139"/>
      <c r="EN279" s="39"/>
      <c r="EP279" s="20"/>
      <c r="EQ279" s="139"/>
      <c r="ER279" s="39"/>
      <c r="ET279" s="20"/>
      <c r="EU279" s="139"/>
      <c r="EV279" s="39"/>
      <c r="EX279" s="20"/>
      <c r="EY279" s="139"/>
      <c r="EZ279" s="39"/>
      <c r="FB279" s="20"/>
      <c r="FC279" s="139"/>
      <c r="FD279" s="39"/>
      <c r="FF279" s="20"/>
      <c r="FG279" s="139"/>
      <c r="FH279" s="39"/>
      <c r="FJ279" s="20"/>
      <c r="FK279" s="139"/>
      <c r="FL279" s="39"/>
      <c r="FN279" s="20"/>
      <c r="FO279" s="139"/>
      <c r="FP279" s="39"/>
      <c r="FR279" s="20"/>
      <c r="FS279" s="139"/>
      <c r="FT279" s="39"/>
      <c r="FV279" s="20"/>
      <c r="FW279" s="139"/>
      <c r="FX279" s="39"/>
      <c r="FZ279" s="20"/>
      <c r="GA279" s="139"/>
      <c r="GB279" s="39"/>
      <c r="GD279" s="20"/>
      <c r="GE279" s="139"/>
      <c r="GF279" s="39"/>
      <c r="GH279" s="20"/>
      <c r="GI279" s="139"/>
      <c r="GJ279" s="39"/>
      <c r="GL279" s="20"/>
      <c r="GM279" s="139"/>
      <c r="GN279" s="39"/>
      <c r="GP279" s="20"/>
      <c r="GQ279" s="139"/>
      <c r="GR279" s="39"/>
      <c r="GT279" s="20"/>
      <c r="GU279" s="139"/>
      <c r="GV279" s="39"/>
      <c r="GX279" s="20"/>
      <c r="GY279" s="139"/>
      <c r="GZ279" s="39"/>
      <c r="HB279" s="20"/>
      <c r="HC279" s="139"/>
      <c r="HD279" s="39"/>
      <c r="HF279" s="20"/>
      <c r="HG279" s="139"/>
      <c r="HH279" s="39"/>
      <c r="HJ279" s="20"/>
      <c r="HK279" s="139"/>
      <c r="HL279" s="39"/>
      <c r="HN279" s="20"/>
      <c r="HO279" s="139"/>
      <c r="HP279" s="39"/>
      <c r="HR279" s="20"/>
      <c r="HS279" s="139"/>
      <c r="HT279" s="39"/>
      <c r="HV279" s="20"/>
      <c r="HW279" s="139"/>
      <c r="HX279" s="39"/>
      <c r="HZ279" s="20"/>
      <c r="IA279" s="139"/>
      <c r="IB279" s="39"/>
      <c r="ID279" s="20"/>
      <c r="IE279" s="139"/>
      <c r="IF279" s="39"/>
      <c r="IH279" s="20"/>
      <c r="II279" s="139"/>
      <c r="IJ279" s="39"/>
      <c r="IL279" s="20"/>
      <c r="IM279" s="139"/>
      <c r="IN279" s="39"/>
      <c r="IP279" s="20"/>
      <c r="IQ279" s="139"/>
      <c r="IR279" s="39"/>
      <c r="IT279" s="20"/>
      <c r="IU279" s="139"/>
      <c r="IV279" s="39"/>
    </row>
    <row r="280" spans="1:256">
      <c r="A280" s="2" t="s">
        <v>1788</v>
      </c>
      <c r="B280" s="2" t="s">
        <v>2928</v>
      </c>
      <c r="C280" s="69" t="s">
        <v>987</v>
      </c>
      <c r="D280" s="20">
        <v>40000</v>
      </c>
      <c r="E280" s="139" t="s">
        <v>1943</v>
      </c>
      <c r="F280" s="5" t="s">
        <v>745</v>
      </c>
      <c r="G280" s="5" t="s">
        <v>2293</v>
      </c>
      <c r="H280" s="11" t="s">
        <v>1944</v>
      </c>
      <c r="I280" s="150" t="s">
        <v>2615</v>
      </c>
    </row>
    <row r="281" spans="1:256">
      <c r="A281" s="2" t="s">
        <v>2486</v>
      </c>
      <c r="B281" s="2" t="s">
        <v>1437</v>
      </c>
      <c r="C281" s="69" t="s">
        <v>2013</v>
      </c>
      <c r="D281" s="20">
        <v>10000</v>
      </c>
      <c r="E281" s="139" t="s">
        <v>1972</v>
      </c>
      <c r="F281" s="5" t="s">
        <v>746</v>
      </c>
      <c r="G281" s="5" t="s">
        <v>2293</v>
      </c>
      <c r="H281" s="2" t="s">
        <v>2077</v>
      </c>
      <c r="I281" s="149" t="s">
        <v>2615</v>
      </c>
      <c r="J281" s="20"/>
      <c r="K281" s="139"/>
      <c r="L281" s="39"/>
      <c r="N281" s="20"/>
      <c r="O281" s="139"/>
      <c r="P281" s="39"/>
      <c r="R281" s="20"/>
      <c r="S281" s="139"/>
      <c r="T281" s="39"/>
      <c r="V281" s="20"/>
      <c r="W281" s="139"/>
      <c r="X281" s="39"/>
      <c r="Z281" s="20"/>
      <c r="AA281" s="139"/>
      <c r="AB281" s="39"/>
      <c r="AD281" s="20"/>
      <c r="AE281" s="139"/>
      <c r="AF281" s="39"/>
      <c r="AH281" s="20"/>
      <c r="AI281" s="139"/>
      <c r="AJ281" s="39"/>
      <c r="AL281" s="20"/>
      <c r="AM281" s="139"/>
      <c r="AN281" s="39"/>
      <c r="AP281" s="20"/>
      <c r="AQ281" s="139"/>
      <c r="AR281" s="39"/>
      <c r="AT281" s="20"/>
      <c r="AU281" s="139"/>
      <c r="AV281" s="39"/>
      <c r="AX281" s="20"/>
      <c r="AY281" s="139"/>
      <c r="AZ281" s="39"/>
      <c r="BB281" s="20"/>
      <c r="BC281" s="139"/>
      <c r="BD281" s="39"/>
      <c r="BF281" s="20"/>
      <c r="BG281" s="139"/>
      <c r="BH281" s="39"/>
      <c r="BJ281" s="20"/>
      <c r="BK281" s="139"/>
      <c r="BL281" s="39"/>
      <c r="BN281" s="20"/>
      <c r="BO281" s="139"/>
      <c r="BP281" s="39"/>
      <c r="BR281" s="20"/>
      <c r="BS281" s="139"/>
      <c r="BT281" s="39"/>
      <c r="BV281" s="20"/>
      <c r="BW281" s="139"/>
      <c r="BX281" s="39"/>
      <c r="BZ281" s="20"/>
      <c r="CA281" s="139"/>
      <c r="CB281" s="39"/>
      <c r="CD281" s="20"/>
      <c r="CE281" s="139"/>
      <c r="CF281" s="39"/>
      <c r="CH281" s="20"/>
      <c r="CI281" s="139"/>
      <c r="CJ281" s="39"/>
      <c r="CL281" s="20"/>
      <c r="CM281" s="139"/>
      <c r="CN281" s="39"/>
      <c r="CP281" s="20"/>
      <c r="CQ281" s="139"/>
      <c r="CR281" s="39"/>
      <c r="CT281" s="20"/>
      <c r="CU281" s="139"/>
      <c r="CV281" s="39"/>
      <c r="CX281" s="20"/>
      <c r="CY281" s="139"/>
      <c r="CZ281" s="39"/>
      <c r="DB281" s="20"/>
      <c r="DC281" s="139"/>
      <c r="DD281" s="39"/>
      <c r="DF281" s="20"/>
      <c r="DG281" s="139"/>
      <c r="DH281" s="39"/>
      <c r="DJ281" s="20"/>
      <c r="DK281" s="139"/>
      <c r="DL281" s="39"/>
      <c r="DN281" s="20"/>
      <c r="DO281" s="139"/>
      <c r="DP281" s="39"/>
      <c r="DR281" s="20"/>
      <c r="DS281" s="139"/>
      <c r="DT281" s="39"/>
      <c r="DV281" s="20"/>
      <c r="DW281" s="139"/>
      <c r="DX281" s="39"/>
      <c r="DZ281" s="20"/>
      <c r="EA281" s="139"/>
      <c r="EB281" s="39"/>
      <c r="ED281" s="20"/>
      <c r="EE281" s="139"/>
      <c r="EF281" s="39"/>
      <c r="EH281" s="20"/>
      <c r="EI281" s="139"/>
      <c r="EJ281" s="39"/>
      <c r="EL281" s="20"/>
      <c r="EM281" s="139"/>
      <c r="EN281" s="39"/>
      <c r="EP281" s="20"/>
      <c r="EQ281" s="139"/>
      <c r="ER281" s="39"/>
      <c r="ET281" s="20"/>
      <c r="EU281" s="139"/>
      <c r="EV281" s="39"/>
      <c r="EX281" s="20"/>
      <c r="EY281" s="139"/>
      <c r="EZ281" s="39"/>
      <c r="FB281" s="20"/>
      <c r="FC281" s="139"/>
      <c r="FD281" s="39"/>
      <c r="FF281" s="20"/>
      <c r="FG281" s="139"/>
      <c r="FH281" s="39"/>
      <c r="FJ281" s="20"/>
      <c r="FK281" s="139"/>
      <c r="FL281" s="39"/>
      <c r="FN281" s="20"/>
      <c r="FO281" s="139"/>
      <c r="FP281" s="39"/>
      <c r="FR281" s="20"/>
      <c r="FS281" s="139"/>
      <c r="FT281" s="39"/>
      <c r="FV281" s="20"/>
      <c r="FW281" s="139"/>
      <c r="FX281" s="39"/>
      <c r="FZ281" s="20"/>
      <c r="GA281" s="139"/>
      <c r="GB281" s="39"/>
      <c r="GD281" s="20"/>
      <c r="GE281" s="139"/>
      <c r="GF281" s="39"/>
      <c r="GH281" s="20"/>
      <c r="GI281" s="139"/>
      <c r="GJ281" s="39"/>
      <c r="GL281" s="20"/>
      <c r="GM281" s="139"/>
      <c r="GN281" s="39"/>
      <c r="GP281" s="20"/>
      <c r="GQ281" s="139"/>
      <c r="GR281" s="39"/>
      <c r="GT281" s="20"/>
      <c r="GU281" s="139"/>
      <c r="GV281" s="39"/>
      <c r="GX281" s="20"/>
      <c r="GY281" s="139"/>
      <c r="GZ281" s="39"/>
      <c r="HB281" s="20"/>
      <c r="HC281" s="139"/>
      <c r="HD281" s="39"/>
      <c r="HF281" s="20"/>
      <c r="HG281" s="139"/>
      <c r="HH281" s="39"/>
      <c r="HJ281" s="20"/>
      <c r="HK281" s="139"/>
      <c r="HL281" s="39"/>
      <c r="HN281" s="20"/>
      <c r="HO281" s="139"/>
      <c r="HP281" s="39"/>
      <c r="HR281" s="20"/>
      <c r="HS281" s="139"/>
      <c r="HT281" s="39"/>
      <c r="HV281" s="20"/>
      <c r="HW281" s="139"/>
      <c r="HX281" s="39"/>
      <c r="HZ281" s="20"/>
      <c r="IA281" s="139"/>
      <c r="IB281" s="39"/>
      <c r="ID281" s="20"/>
      <c r="IE281" s="139"/>
      <c r="IF281" s="39"/>
      <c r="IH281" s="20"/>
      <c r="II281" s="139"/>
      <c r="IJ281" s="39"/>
      <c r="IL281" s="20"/>
      <c r="IM281" s="139"/>
      <c r="IN281" s="39"/>
      <c r="IP281" s="20"/>
      <c r="IQ281" s="139"/>
      <c r="IR281" s="39"/>
      <c r="IT281" s="20"/>
      <c r="IU281" s="139"/>
      <c r="IV281" s="39"/>
    </row>
    <row r="282" spans="1:256">
      <c r="A282" s="2" t="s">
        <v>2486</v>
      </c>
      <c r="B282" s="2" t="s">
        <v>686</v>
      </c>
      <c r="C282" s="69" t="s">
        <v>2012</v>
      </c>
      <c r="D282" s="20">
        <v>6000</v>
      </c>
      <c r="E282" s="139" t="s">
        <v>681</v>
      </c>
      <c r="F282" s="39" t="s">
        <v>881</v>
      </c>
      <c r="G282" s="5" t="s">
        <v>2293</v>
      </c>
      <c r="H282" s="2" t="s">
        <v>685</v>
      </c>
      <c r="I282" s="150" t="s">
        <v>2616</v>
      </c>
      <c r="J282" s="20"/>
      <c r="K282" s="139"/>
      <c r="L282" s="39"/>
      <c r="N282" s="20"/>
      <c r="O282" s="139"/>
      <c r="P282" s="39"/>
      <c r="R282" s="20"/>
      <c r="S282" s="139"/>
      <c r="T282" s="39"/>
      <c r="V282" s="20"/>
      <c r="W282" s="139"/>
      <c r="X282" s="39"/>
      <c r="Z282" s="20"/>
      <c r="AA282" s="139"/>
      <c r="AB282" s="39"/>
      <c r="AD282" s="20"/>
      <c r="AE282" s="139"/>
      <c r="AF282" s="39"/>
      <c r="AH282" s="20"/>
      <c r="AI282" s="139"/>
      <c r="AJ282" s="39"/>
      <c r="AL282" s="20"/>
      <c r="AM282" s="139"/>
      <c r="AN282" s="39"/>
      <c r="AP282" s="20"/>
      <c r="AQ282" s="139"/>
      <c r="AR282" s="39"/>
      <c r="AT282" s="20"/>
      <c r="AU282" s="139"/>
      <c r="AV282" s="39"/>
      <c r="AX282" s="20"/>
      <c r="AY282" s="139"/>
      <c r="AZ282" s="39"/>
      <c r="BB282" s="20"/>
      <c r="BC282" s="139"/>
      <c r="BD282" s="39"/>
      <c r="BF282" s="20"/>
      <c r="BG282" s="139"/>
      <c r="BH282" s="39"/>
      <c r="BJ282" s="20"/>
      <c r="BK282" s="139"/>
      <c r="BL282" s="39"/>
      <c r="BN282" s="20"/>
      <c r="BO282" s="139"/>
      <c r="BP282" s="39"/>
      <c r="BR282" s="20"/>
      <c r="BS282" s="139"/>
      <c r="BT282" s="39"/>
      <c r="BV282" s="20"/>
      <c r="BW282" s="139"/>
      <c r="BX282" s="39"/>
      <c r="BZ282" s="20"/>
      <c r="CA282" s="139"/>
      <c r="CB282" s="39"/>
      <c r="CD282" s="20"/>
      <c r="CE282" s="139"/>
      <c r="CF282" s="39"/>
      <c r="CH282" s="20"/>
      <c r="CI282" s="139"/>
      <c r="CJ282" s="39"/>
      <c r="CL282" s="20"/>
      <c r="CM282" s="139"/>
      <c r="CN282" s="39"/>
      <c r="CP282" s="20"/>
      <c r="CQ282" s="139"/>
      <c r="CR282" s="39"/>
      <c r="CT282" s="20"/>
      <c r="CU282" s="139"/>
      <c r="CV282" s="39"/>
      <c r="CX282" s="20"/>
      <c r="CY282" s="139"/>
      <c r="CZ282" s="39"/>
      <c r="DB282" s="20"/>
      <c r="DC282" s="139"/>
      <c r="DD282" s="39"/>
      <c r="DF282" s="20"/>
      <c r="DG282" s="139"/>
      <c r="DH282" s="39"/>
      <c r="DJ282" s="20"/>
      <c r="DK282" s="139"/>
      <c r="DL282" s="39"/>
      <c r="DN282" s="20"/>
      <c r="DO282" s="139"/>
      <c r="DP282" s="39"/>
      <c r="DR282" s="20"/>
      <c r="DS282" s="139"/>
      <c r="DT282" s="39"/>
      <c r="DV282" s="20"/>
      <c r="DW282" s="139"/>
      <c r="DX282" s="39"/>
      <c r="DZ282" s="20"/>
      <c r="EA282" s="139"/>
      <c r="EB282" s="39"/>
      <c r="ED282" s="20"/>
      <c r="EE282" s="139"/>
      <c r="EF282" s="39"/>
      <c r="EH282" s="20"/>
      <c r="EI282" s="139"/>
      <c r="EJ282" s="39"/>
      <c r="EL282" s="20"/>
      <c r="EM282" s="139"/>
      <c r="EN282" s="39"/>
      <c r="EP282" s="20"/>
      <c r="EQ282" s="139"/>
      <c r="ER282" s="39"/>
      <c r="ET282" s="20"/>
      <c r="EU282" s="139"/>
      <c r="EV282" s="39"/>
      <c r="EX282" s="20"/>
      <c r="EY282" s="139"/>
      <c r="EZ282" s="39"/>
      <c r="FB282" s="20"/>
      <c r="FC282" s="139"/>
      <c r="FD282" s="39"/>
      <c r="FF282" s="20"/>
      <c r="FG282" s="139"/>
      <c r="FH282" s="39"/>
      <c r="FJ282" s="20"/>
      <c r="FK282" s="139"/>
      <c r="FL282" s="39"/>
      <c r="FN282" s="20"/>
      <c r="FO282" s="139"/>
      <c r="FP282" s="39"/>
      <c r="FR282" s="20"/>
      <c r="FS282" s="139"/>
      <c r="FT282" s="39"/>
      <c r="FV282" s="20"/>
      <c r="FW282" s="139"/>
      <c r="FX282" s="39"/>
      <c r="FZ282" s="20"/>
      <c r="GA282" s="139"/>
      <c r="GB282" s="39"/>
      <c r="GD282" s="20"/>
      <c r="GE282" s="139"/>
      <c r="GF282" s="39"/>
      <c r="GH282" s="20"/>
      <c r="GI282" s="139"/>
      <c r="GJ282" s="39"/>
      <c r="GL282" s="20"/>
      <c r="GM282" s="139"/>
      <c r="GN282" s="39"/>
      <c r="GP282" s="20"/>
      <c r="GQ282" s="139"/>
      <c r="GR282" s="39"/>
      <c r="GT282" s="20"/>
      <c r="GU282" s="139"/>
      <c r="GV282" s="39"/>
      <c r="GX282" s="20"/>
      <c r="GY282" s="139"/>
      <c r="GZ282" s="39"/>
      <c r="HB282" s="20"/>
      <c r="HC282" s="139"/>
      <c r="HD282" s="39"/>
      <c r="HF282" s="20"/>
      <c r="HG282" s="139"/>
      <c r="HH282" s="39"/>
      <c r="HJ282" s="20"/>
      <c r="HK282" s="139"/>
      <c r="HL282" s="39"/>
      <c r="HN282" s="20"/>
      <c r="HO282" s="139"/>
      <c r="HP282" s="39"/>
      <c r="HR282" s="20"/>
      <c r="HS282" s="139"/>
      <c r="HT282" s="39"/>
      <c r="HV282" s="20"/>
      <c r="HW282" s="139"/>
      <c r="HX282" s="39"/>
      <c r="HZ282" s="20"/>
      <c r="IA282" s="139"/>
      <c r="IB282" s="39"/>
      <c r="ID282" s="20"/>
      <c r="IE282" s="139"/>
      <c r="IF282" s="39"/>
      <c r="IH282" s="20"/>
      <c r="II282" s="139"/>
      <c r="IJ282" s="39"/>
      <c r="IL282" s="20"/>
      <c r="IM282" s="139"/>
      <c r="IN282" s="39"/>
      <c r="IP282" s="20"/>
      <c r="IQ282" s="139"/>
      <c r="IR282" s="39"/>
      <c r="IT282" s="20"/>
      <c r="IU282" s="139"/>
      <c r="IV282" s="39"/>
    </row>
    <row r="283" spans="1:256" ht="28.5">
      <c r="A283" s="2" t="s">
        <v>2486</v>
      </c>
      <c r="C283" s="69" t="s">
        <v>2301</v>
      </c>
      <c r="D283" s="20">
        <v>2000</v>
      </c>
      <c r="E283" s="139" t="s">
        <v>2485</v>
      </c>
      <c r="F283" s="39" t="s">
        <v>1973</v>
      </c>
      <c r="G283" s="5" t="s">
        <v>2293</v>
      </c>
      <c r="H283" s="11" t="s">
        <v>2075</v>
      </c>
      <c r="I283" s="150" t="s">
        <v>2616</v>
      </c>
      <c r="J283" s="20"/>
      <c r="K283" s="139"/>
      <c r="L283" s="39"/>
      <c r="N283" s="20"/>
      <c r="O283" s="139"/>
      <c r="P283" s="39"/>
      <c r="R283" s="20"/>
      <c r="S283" s="139"/>
      <c r="T283" s="39"/>
      <c r="V283" s="20"/>
      <c r="W283" s="139"/>
      <c r="X283" s="39"/>
      <c r="Z283" s="20"/>
      <c r="AA283" s="139"/>
      <c r="AB283" s="39"/>
      <c r="AD283" s="20"/>
      <c r="AE283" s="139"/>
      <c r="AF283" s="39"/>
      <c r="AH283" s="20"/>
      <c r="AI283" s="139"/>
      <c r="AJ283" s="39"/>
      <c r="AL283" s="20"/>
      <c r="AM283" s="139"/>
      <c r="AN283" s="39"/>
      <c r="AP283" s="20"/>
      <c r="AQ283" s="139"/>
      <c r="AR283" s="39"/>
      <c r="AT283" s="20"/>
      <c r="AU283" s="139"/>
      <c r="AV283" s="39"/>
      <c r="AX283" s="20"/>
      <c r="AY283" s="139"/>
      <c r="AZ283" s="39"/>
      <c r="BB283" s="20"/>
      <c r="BC283" s="139"/>
      <c r="BD283" s="39"/>
      <c r="BF283" s="20"/>
      <c r="BG283" s="139"/>
      <c r="BH283" s="39"/>
      <c r="BJ283" s="20"/>
      <c r="BK283" s="139"/>
      <c r="BL283" s="39"/>
      <c r="BN283" s="20"/>
      <c r="BO283" s="139"/>
      <c r="BP283" s="39"/>
      <c r="BR283" s="20"/>
      <c r="BS283" s="139"/>
      <c r="BT283" s="39"/>
      <c r="BV283" s="20"/>
      <c r="BW283" s="139"/>
      <c r="BX283" s="39"/>
      <c r="BZ283" s="20"/>
      <c r="CA283" s="139"/>
      <c r="CB283" s="39"/>
      <c r="CD283" s="20"/>
      <c r="CE283" s="139"/>
      <c r="CF283" s="39"/>
      <c r="CH283" s="20"/>
      <c r="CI283" s="139"/>
      <c r="CJ283" s="39"/>
      <c r="CL283" s="20"/>
      <c r="CM283" s="139"/>
      <c r="CN283" s="39"/>
      <c r="CP283" s="20"/>
      <c r="CQ283" s="139"/>
      <c r="CR283" s="39"/>
      <c r="CT283" s="20"/>
      <c r="CU283" s="139"/>
      <c r="CV283" s="39"/>
      <c r="CX283" s="20"/>
      <c r="CY283" s="139"/>
      <c r="CZ283" s="39"/>
      <c r="DB283" s="20"/>
      <c r="DC283" s="139"/>
      <c r="DD283" s="39"/>
      <c r="DF283" s="20"/>
      <c r="DG283" s="139"/>
      <c r="DH283" s="39"/>
      <c r="DJ283" s="20"/>
      <c r="DK283" s="139"/>
      <c r="DL283" s="39"/>
      <c r="DN283" s="20"/>
      <c r="DO283" s="139"/>
      <c r="DP283" s="39"/>
      <c r="DR283" s="20"/>
      <c r="DS283" s="139"/>
      <c r="DT283" s="39"/>
      <c r="DV283" s="20"/>
      <c r="DW283" s="139"/>
      <c r="DX283" s="39"/>
      <c r="DZ283" s="20"/>
      <c r="EA283" s="139"/>
      <c r="EB283" s="39"/>
      <c r="ED283" s="20"/>
      <c r="EE283" s="139"/>
      <c r="EF283" s="39"/>
      <c r="EH283" s="20"/>
      <c r="EI283" s="139"/>
      <c r="EJ283" s="39"/>
      <c r="EL283" s="20"/>
      <c r="EM283" s="139"/>
      <c r="EN283" s="39"/>
      <c r="EP283" s="20"/>
      <c r="EQ283" s="139"/>
      <c r="ER283" s="39"/>
      <c r="ET283" s="20"/>
      <c r="EU283" s="139"/>
      <c r="EV283" s="39"/>
      <c r="EX283" s="20"/>
      <c r="EY283" s="139"/>
      <c r="EZ283" s="39"/>
      <c r="FB283" s="20"/>
      <c r="FC283" s="139"/>
      <c r="FD283" s="39"/>
      <c r="FF283" s="20"/>
      <c r="FG283" s="139"/>
      <c r="FH283" s="39"/>
      <c r="FJ283" s="20"/>
      <c r="FK283" s="139"/>
      <c r="FL283" s="39"/>
      <c r="FN283" s="20"/>
      <c r="FO283" s="139"/>
      <c r="FP283" s="39"/>
      <c r="FR283" s="20"/>
      <c r="FS283" s="139"/>
      <c r="FT283" s="39"/>
      <c r="FV283" s="20"/>
      <c r="FW283" s="139"/>
      <c r="FX283" s="39"/>
      <c r="FZ283" s="20"/>
      <c r="GA283" s="139"/>
      <c r="GB283" s="39"/>
      <c r="GD283" s="20"/>
      <c r="GE283" s="139"/>
      <c r="GF283" s="39"/>
      <c r="GH283" s="20"/>
      <c r="GI283" s="139"/>
      <c r="GJ283" s="39"/>
      <c r="GL283" s="20"/>
      <c r="GM283" s="139"/>
      <c r="GN283" s="39"/>
      <c r="GP283" s="20"/>
      <c r="GQ283" s="139"/>
      <c r="GR283" s="39"/>
      <c r="GT283" s="20"/>
      <c r="GU283" s="139"/>
      <c r="GV283" s="39"/>
      <c r="GX283" s="20"/>
      <c r="GY283" s="139"/>
      <c r="GZ283" s="39"/>
      <c r="HB283" s="20"/>
      <c r="HC283" s="139"/>
      <c r="HD283" s="39"/>
      <c r="HF283" s="20"/>
      <c r="HG283" s="139"/>
      <c r="HH283" s="39"/>
      <c r="HJ283" s="20"/>
      <c r="HK283" s="139"/>
      <c r="HL283" s="39"/>
      <c r="HN283" s="20"/>
      <c r="HO283" s="139"/>
      <c r="HP283" s="39"/>
      <c r="HR283" s="20"/>
      <c r="HS283" s="139"/>
      <c r="HT283" s="39"/>
      <c r="HV283" s="20"/>
      <c r="HW283" s="139"/>
      <c r="HX283" s="39"/>
      <c r="HZ283" s="20"/>
      <c r="IA283" s="139"/>
      <c r="IB283" s="39"/>
      <c r="ID283" s="20"/>
      <c r="IE283" s="139"/>
      <c r="IF283" s="39"/>
      <c r="IH283" s="20"/>
      <c r="II283" s="139"/>
      <c r="IJ283" s="39"/>
      <c r="IL283" s="20"/>
      <c r="IM283" s="139"/>
      <c r="IN283" s="39"/>
      <c r="IP283" s="20"/>
      <c r="IQ283" s="139"/>
      <c r="IR283" s="39"/>
      <c r="IT283" s="20"/>
      <c r="IU283" s="139"/>
      <c r="IV283" s="39"/>
    </row>
    <row r="284" spans="1:256">
      <c r="A284" s="2" t="s">
        <v>2486</v>
      </c>
      <c r="B284" s="2" t="s">
        <v>1401</v>
      </c>
      <c r="C284" s="69" t="s">
        <v>2014</v>
      </c>
      <c r="D284" s="20">
        <v>13280</v>
      </c>
      <c r="E284" s="139" t="s">
        <v>1954</v>
      </c>
      <c r="F284" s="5" t="s">
        <v>745</v>
      </c>
      <c r="G284" s="5" t="s">
        <v>2293</v>
      </c>
      <c r="H284" s="11" t="s">
        <v>1400</v>
      </c>
      <c r="I284" s="149" t="s">
        <v>2615</v>
      </c>
      <c r="J284" s="20"/>
      <c r="K284" s="139"/>
      <c r="L284" s="39"/>
      <c r="N284" s="20"/>
      <c r="O284" s="139"/>
      <c r="P284" s="39"/>
      <c r="R284" s="20"/>
      <c r="S284" s="139"/>
      <c r="T284" s="39"/>
      <c r="V284" s="20"/>
      <c r="W284" s="139"/>
      <c r="X284" s="39"/>
      <c r="Z284" s="20"/>
      <c r="AA284" s="139"/>
      <c r="AB284" s="39"/>
      <c r="AD284" s="20"/>
      <c r="AE284" s="139"/>
      <c r="AF284" s="39"/>
      <c r="AH284" s="20"/>
      <c r="AI284" s="139"/>
      <c r="AJ284" s="39"/>
      <c r="AL284" s="20"/>
      <c r="AM284" s="139"/>
      <c r="AN284" s="39"/>
      <c r="AP284" s="20"/>
      <c r="AQ284" s="139"/>
      <c r="AR284" s="39"/>
      <c r="AT284" s="20"/>
      <c r="AU284" s="139"/>
      <c r="AV284" s="39"/>
      <c r="AX284" s="20"/>
      <c r="AY284" s="139"/>
      <c r="AZ284" s="39"/>
      <c r="BB284" s="20"/>
      <c r="BC284" s="139"/>
      <c r="BD284" s="39"/>
      <c r="BF284" s="20"/>
      <c r="BG284" s="139"/>
      <c r="BH284" s="39"/>
      <c r="BJ284" s="20"/>
      <c r="BK284" s="139"/>
      <c r="BL284" s="39"/>
      <c r="BN284" s="20"/>
      <c r="BO284" s="139"/>
      <c r="BP284" s="39"/>
      <c r="BR284" s="20"/>
      <c r="BS284" s="139"/>
      <c r="BT284" s="39"/>
      <c r="BV284" s="20"/>
      <c r="BW284" s="139"/>
      <c r="BX284" s="39"/>
      <c r="BZ284" s="20"/>
      <c r="CA284" s="139"/>
      <c r="CB284" s="39"/>
      <c r="CD284" s="20"/>
      <c r="CE284" s="139"/>
      <c r="CF284" s="39"/>
      <c r="CH284" s="20"/>
      <c r="CI284" s="139"/>
      <c r="CJ284" s="39"/>
      <c r="CL284" s="20"/>
      <c r="CM284" s="139"/>
      <c r="CN284" s="39"/>
      <c r="CP284" s="20"/>
      <c r="CQ284" s="139"/>
      <c r="CR284" s="39"/>
      <c r="CT284" s="20"/>
      <c r="CU284" s="139"/>
      <c r="CV284" s="39"/>
      <c r="CX284" s="20"/>
      <c r="CY284" s="139"/>
      <c r="CZ284" s="39"/>
      <c r="DB284" s="20"/>
      <c r="DC284" s="139"/>
      <c r="DD284" s="39"/>
      <c r="DF284" s="20"/>
      <c r="DG284" s="139"/>
      <c r="DH284" s="39"/>
      <c r="DJ284" s="20"/>
      <c r="DK284" s="139"/>
      <c r="DL284" s="39"/>
      <c r="DN284" s="20"/>
      <c r="DO284" s="139"/>
      <c r="DP284" s="39"/>
      <c r="DR284" s="20"/>
      <c r="DS284" s="139"/>
      <c r="DT284" s="39"/>
      <c r="DV284" s="20"/>
      <c r="DW284" s="139"/>
      <c r="DX284" s="39"/>
      <c r="DZ284" s="20"/>
      <c r="EA284" s="139"/>
      <c r="EB284" s="39"/>
      <c r="ED284" s="20"/>
      <c r="EE284" s="139"/>
      <c r="EF284" s="39"/>
      <c r="EH284" s="20"/>
      <c r="EI284" s="139"/>
      <c r="EJ284" s="39"/>
      <c r="EL284" s="20"/>
      <c r="EM284" s="139"/>
      <c r="EN284" s="39"/>
      <c r="EP284" s="20"/>
      <c r="EQ284" s="139"/>
      <c r="ER284" s="39"/>
      <c r="ET284" s="20"/>
      <c r="EU284" s="139"/>
      <c r="EV284" s="39"/>
      <c r="EX284" s="20"/>
      <c r="EY284" s="139"/>
      <c r="EZ284" s="39"/>
      <c r="FB284" s="20"/>
      <c r="FC284" s="139"/>
      <c r="FD284" s="39"/>
      <c r="FF284" s="20"/>
      <c r="FG284" s="139"/>
      <c r="FH284" s="39"/>
      <c r="FJ284" s="20"/>
      <c r="FK284" s="139"/>
      <c r="FL284" s="39"/>
      <c r="FN284" s="20"/>
      <c r="FO284" s="139"/>
      <c r="FP284" s="39"/>
      <c r="FR284" s="20"/>
      <c r="FS284" s="139"/>
      <c r="FT284" s="39"/>
      <c r="FV284" s="20"/>
      <c r="FW284" s="139"/>
      <c r="FX284" s="39"/>
      <c r="FZ284" s="20"/>
      <c r="GA284" s="139"/>
      <c r="GB284" s="39"/>
      <c r="GD284" s="20"/>
      <c r="GE284" s="139"/>
      <c r="GF284" s="39"/>
      <c r="GH284" s="20"/>
      <c r="GI284" s="139"/>
      <c r="GJ284" s="39"/>
      <c r="GL284" s="20"/>
      <c r="GM284" s="139"/>
      <c r="GN284" s="39"/>
      <c r="GP284" s="20"/>
      <c r="GQ284" s="139"/>
      <c r="GR284" s="39"/>
      <c r="GT284" s="20"/>
      <c r="GU284" s="139"/>
      <c r="GV284" s="39"/>
      <c r="GX284" s="20"/>
      <c r="GY284" s="139"/>
      <c r="GZ284" s="39"/>
      <c r="HB284" s="20"/>
      <c r="HC284" s="139"/>
      <c r="HD284" s="39"/>
      <c r="HF284" s="20"/>
      <c r="HG284" s="139"/>
      <c r="HH284" s="39"/>
      <c r="HJ284" s="20"/>
      <c r="HK284" s="139"/>
      <c r="HL284" s="39"/>
      <c r="HN284" s="20"/>
      <c r="HO284" s="139"/>
      <c r="HP284" s="39"/>
      <c r="HR284" s="20"/>
      <c r="HS284" s="139"/>
      <c r="HT284" s="39"/>
      <c r="HV284" s="20"/>
      <c r="HW284" s="139"/>
      <c r="HX284" s="39"/>
      <c r="HZ284" s="20"/>
      <c r="IA284" s="139"/>
      <c r="IB284" s="39"/>
      <c r="ID284" s="20"/>
      <c r="IE284" s="139"/>
      <c r="IF284" s="39"/>
      <c r="IH284" s="20"/>
      <c r="II284" s="139"/>
      <c r="IJ284" s="39"/>
      <c r="IL284" s="20"/>
      <c r="IM284" s="139"/>
      <c r="IN284" s="39"/>
      <c r="IP284" s="20"/>
      <c r="IQ284" s="139"/>
      <c r="IR284" s="39"/>
      <c r="IT284" s="20"/>
      <c r="IU284" s="139"/>
      <c r="IV284" s="39"/>
    </row>
    <row r="285" spans="1:256">
      <c r="A285" s="2" t="s">
        <v>2011</v>
      </c>
      <c r="B285" s="2" t="s">
        <v>3268</v>
      </c>
      <c r="C285" s="69" t="s">
        <v>2778</v>
      </c>
      <c r="D285" s="20">
        <v>10500</v>
      </c>
      <c r="E285" s="139" t="s">
        <v>1016</v>
      </c>
      <c r="F285" s="39" t="s">
        <v>881</v>
      </c>
      <c r="G285" s="5" t="s">
        <v>2293</v>
      </c>
      <c r="H285" s="11" t="s">
        <v>1017</v>
      </c>
      <c r="I285" s="150" t="s">
        <v>2616</v>
      </c>
      <c r="J285" s="20"/>
      <c r="K285" s="139"/>
      <c r="L285" s="39"/>
      <c r="N285" s="20"/>
      <c r="O285" s="139"/>
      <c r="P285" s="39"/>
      <c r="R285" s="20"/>
      <c r="S285" s="139"/>
      <c r="T285" s="39"/>
      <c r="V285" s="20"/>
      <c r="W285" s="139"/>
      <c r="X285" s="39"/>
      <c r="Z285" s="20"/>
      <c r="AA285" s="139"/>
      <c r="AB285" s="39"/>
      <c r="AD285" s="20"/>
      <c r="AE285" s="139"/>
      <c r="AF285" s="39"/>
      <c r="AH285" s="20"/>
      <c r="AI285" s="139"/>
      <c r="AJ285" s="39"/>
      <c r="AL285" s="20"/>
      <c r="AM285" s="139"/>
      <c r="AN285" s="39"/>
      <c r="AP285" s="20"/>
      <c r="AQ285" s="139"/>
      <c r="AR285" s="39"/>
      <c r="AT285" s="20"/>
      <c r="AU285" s="139"/>
      <c r="AV285" s="39"/>
      <c r="AX285" s="20"/>
      <c r="AY285" s="139"/>
      <c r="AZ285" s="39"/>
      <c r="BB285" s="20"/>
      <c r="BC285" s="139"/>
      <c r="BD285" s="39"/>
      <c r="BF285" s="20"/>
      <c r="BG285" s="139"/>
      <c r="BH285" s="39"/>
      <c r="BJ285" s="20"/>
      <c r="BK285" s="139"/>
      <c r="BL285" s="39"/>
      <c r="BN285" s="20"/>
      <c r="BO285" s="139"/>
      <c r="BP285" s="39"/>
      <c r="BR285" s="20"/>
      <c r="BS285" s="139"/>
      <c r="BT285" s="39"/>
      <c r="BV285" s="20"/>
      <c r="BW285" s="139"/>
      <c r="BX285" s="39"/>
      <c r="BZ285" s="20"/>
      <c r="CA285" s="139"/>
      <c r="CB285" s="39"/>
      <c r="CD285" s="20"/>
      <c r="CE285" s="139"/>
      <c r="CF285" s="39"/>
      <c r="CH285" s="20"/>
      <c r="CI285" s="139"/>
      <c r="CJ285" s="39"/>
      <c r="CL285" s="20"/>
      <c r="CM285" s="139"/>
      <c r="CN285" s="39"/>
      <c r="CP285" s="20"/>
      <c r="CQ285" s="139"/>
      <c r="CR285" s="39"/>
      <c r="CT285" s="20"/>
      <c r="CU285" s="139"/>
      <c r="CV285" s="39"/>
      <c r="CX285" s="20"/>
      <c r="CY285" s="139"/>
      <c r="CZ285" s="39"/>
      <c r="DB285" s="20"/>
      <c r="DC285" s="139"/>
      <c r="DD285" s="39"/>
      <c r="DF285" s="20"/>
      <c r="DG285" s="139"/>
      <c r="DH285" s="39"/>
      <c r="DJ285" s="20"/>
      <c r="DK285" s="139"/>
      <c r="DL285" s="39"/>
      <c r="DN285" s="20"/>
      <c r="DO285" s="139"/>
      <c r="DP285" s="39"/>
      <c r="DR285" s="20"/>
      <c r="DS285" s="139"/>
      <c r="DT285" s="39"/>
      <c r="DV285" s="20"/>
      <c r="DW285" s="139"/>
      <c r="DX285" s="39"/>
      <c r="DZ285" s="20"/>
      <c r="EA285" s="139"/>
      <c r="EB285" s="39"/>
      <c r="ED285" s="20"/>
      <c r="EE285" s="139"/>
      <c r="EF285" s="39"/>
      <c r="EH285" s="20"/>
      <c r="EI285" s="139"/>
      <c r="EJ285" s="39"/>
      <c r="EL285" s="20"/>
      <c r="EM285" s="139"/>
      <c r="EN285" s="39"/>
      <c r="EP285" s="20"/>
      <c r="EQ285" s="139"/>
      <c r="ER285" s="39"/>
      <c r="ET285" s="20"/>
      <c r="EU285" s="139"/>
      <c r="EV285" s="39"/>
      <c r="EX285" s="20"/>
      <c r="EY285" s="139"/>
      <c r="EZ285" s="39"/>
      <c r="FB285" s="20"/>
      <c r="FC285" s="139"/>
      <c r="FD285" s="39"/>
      <c r="FF285" s="20"/>
      <c r="FG285" s="139"/>
      <c r="FH285" s="39"/>
      <c r="FJ285" s="20"/>
      <c r="FK285" s="139"/>
      <c r="FL285" s="39"/>
      <c r="FN285" s="20"/>
      <c r="FO285" s="139"/>
      <c r="FP285" s="39"/>
      <c r="FR285" s="20"/>
      <c r="FS285" s="139"/>
      <c r="FT285" s="39"/>
      <c r="FV285" s="20"/>
      <c r="FW285" s="139"/>
      <c r="FX285" s="39"/>
      <c r="FZ285" s="20"/>
      <c r="GA285" s="139"/>
      <c r="GB285" s="39"/>
      <c r="GD285" s="20"/>
      <c r="GE285" s="139"/>
      <c r="GF285" s="39"/>
      <c r="GH285" s="20"/>
      <c r="GI285" s="139"/>
      <c r="GJ285" s="39"/>
      <c r="GL285" s="20"/>
      <c r="GM285" s="139"/>
      <c r="GN285" s="39"/>
      <c r="GP285" s="20"/>
      <c r="GQ285" s="139"/>
      <c r="GR285" s="39"/>
      <c r="GT285" s="20"/>
      <c r="GU285" s="139"/>
      <c r="GV285" s="39"/>
      <c r="GX285" s="20"/>
      <c r="GY285" s="139"/>
      <c r="GZ285" s="39"/>
      <c r="HB285" s="20"/>
      <c r="HC285" s="139"/>
      <c r="HD285" s="39"/>
      <c r="HF285" s="20"/>
      <c r="HG285" s="139"/>
      <c r="HH285" s="39"/>
      <c r="HJ285" s="20"/>
      <c r="HK285" s="139"/>
      <c r="HL285" s="39"/>
      <c r="HN285" s="20"/>
      <c r="HO285" s="139"/>
      <c r="HP285" s="39"/>
      <c r="HR285" s="20"/>
      <c r="HS285" s="139"/>
      <c r="HT285" s="39"/>
      <c r="HV285" s="20"/>
      <c r="HW285" s="139"/>
      <c r="HX285" s="39"/>
      <c r="HZ285" s="20"/>
      <c r="IA285" s="139"/>
      <c r="IB285" s="39"/>
      <c r="ID285" s="20"/>
      <c r="IE285" s="139"/>
      <c r="IF285" s="39"/>
      <c r="IH285" s="20"/>
      <c r="II285" s="139"/>
      <c r="IJ285" s="39"/>
      <c r="IL285" s="20"/>
      <c r="IM285" s="139"/>
      <c r="IN285" s="39"/>
      <c r="IP285" s="20"/>
      <c r="IQ285" s="139"/>
      <c r="IR285" s="39"/>
      <c r="IT285" s="20"/>
      <c r="IU285" s="139"/>
      <c r="IV285" s="39"/>
    </row>
    <row r="286" spans="1:256">
      <c r="A286" s="2" t="s">
        <v>3106</v>
      </c>
      <c r="B286" t="s">
        <v>2844</v>
      </c>
      <c r="C286" s="21" t="s">
        <v>1366</v>
      </c>
      <c r="D286" s="20">
        <v>79200</v>
      </c>
      <c r="E286" s="11" t="s">
        <v>1367</v>
      </c>
      <c r="F286" s="5" t="s">
        <v>745</v>
      </c>
      <c r="G286" s="5" t="s">
        <v>2293</v>
      </c>
      <c r="H286" s="11" t="s">
        <v>3046</v>
      </c>
      <c r="I286" s="149" t="s">
        <v>2615</v>
      </c>
    </row>
    <row r="287" spans="1:256">
      <c r="A287" s="2" t="s">
        <v>3105</v>
      </c>
      <c r="B287" s="2" t="s">
        <v>975</v>
      </c>
      <c r="C287" t="s">
        <v>2456</v>
      </c>
      <c r="D287" s="20">
        <v>29383</v>
      </c>
      <c r="E287" s="139" t="s">
        <v>1971</v>
      </c>
      <c r="F287" s="5" t="s">
        <v>745</v>
      </c>
      <c r="G287" s="5" t="s">
        <v>2293</v>
      </c>
      <c r="H287" s="2" t="s">
        <v>1734</v>
      </c>
      <c r="I287" s="150" t="s">
        <v>2616</v>
      </c>
    </row>
    <row r="288" spans="1:256">
      <c r="A288" s="2" t="s">
        <v>1331</v>
      </c>
      <c r="B288" s="15" t="s">
        <v>1399</v>
      </c>
      <c r="C288" s="69" t="s">
        <v>995</v>
      </c>
      <c r="D288" s="25">
        <v>31183</v>
      </c>
      <c r="E288" s="139" t="s">
        <v>2692</v>
      </c>
      <c r="F288" s="5" t="s">
        <v>745</v>
      </c>
      <c r="G288" s="5" t="s">
        <v>2293</v>
      </c>
      <c r="H288" s="143" t="s">
        <v>1398</v>
      </c>
      <c r="I288" s="149" t="s">
        <v>2615</v>
      </c>
    </row>
    <row r="289" spans="1:9">
      <c r="A289" s="2" t="s">
        <v>1331</v>
      </c>
      <c r="B289" t="s">
        <v>1376</v>
      </c>
      <c r="C289" s="69" t="s">
        <v>2867</v>
      </c>
      <c r="D289" s="20">
        <v>20000</v>
      </c>
      <c r="E289" s="4" t="s">
        <v>356</v>
      </c>
      <c r="F289" s="39" t="s">
        <v>881</v>
      </c>
      <c r="G289" s="5" t="s">
        <v>2293</v>
      </c>
      <c r="H289" s="4" t="s">
        <v>435</v>
      </c>
      <c r="I289" s="150" t="s">
        <v>2616</v>
      </c>
    </row>
    <row r="290" spans="1:9">
      <c r="A290" s="2" t="s">
        <v>1974</v>
      </c>
      <c r="B290" s="15" t="s">
        <v>190</v>
      </c>
      <c r="C290" s="69" t="s">
        <v>1975</v>
      </c>
      <c r="D290" s="25">
        <v>25550</v>
      </c>
      <c r="E290" s="139" t="s">
        <v>2991</v>
      </c>
      <c r="F290" s="5" t="s">
        <v>746</v>
      </c>
      <c r="G290" s="5" t="s">
        <v>2293</v>
      </c>
      <c r="H290" s="143" t="s">
        <v>189</v>
      </c>
      <c r="I290" s="149" t="s">
        <v>2615</v>
      </c>
    </row>
    <row r="291" spans="1:9">
      <c r="A291" s="2" t="s">
        <v>2074</v>
      </c>
      <c r="B291" s="15" t="s">
        <v>196</v>
      </c>
      <c r="C291" s="69" t="s">
        <v>2092</v>
      </c>
      <c r="D291" s="25">
        <v>16000</v>
      </c>
      <c r="E291" s="139" t="s">
        <v>2992</v>
      </c>
      <c r="F291" s="5" t="s">
        <v>746</v>
      </c>
      <c r="G291" s="5" t="s">
        <v>2293</v>
      </c>
      <c r="H291" s="28" t="s">
        <v>1734</v>
      </c>
      <c r="I291" s="149" t="s">
        <v>2615</v>
      </c>
    </row>
    <row r="292" spans="1:9">
      <c r="A292" s="2" t="s">
        <v>2074</v>
      </c>
      <c r="B292" s="15" t="s">
        <v>196</v>
      </c>
      <c r="C292" s="69" t="s">
        <v>2092</v>
      </c>
      <c r="D292" s="25">
        <v>2000</v>
      </c>
      <c r="E292" s="139" t="s">
        <v>1470</v>
      </c>
      <c r="F292" s="5" t="s">
        <v>746</v>
      </c>
      <c r="G292" s="5" t="s">
        <v>2293</v>
      </c>
      <c r="H292" s="28" t="s">
        <v>1734</v>
      </c>
      <c r="I292" s="149" t="s">
        <v>2615</v>
      </c>
    </row>
    <row r="293" spans="1:9">
      <c r="A293" s="2" t="s">
        <v>2076</v>
      </c>
      <c r="B293" s="2" t="s">
        <v>2078</v>
      </c>
      <c r="C293" s="69" t="s">
        <v>1270</v>
      </c>
      <c r="D293" s="20">
        <v>13600</v>
      </c>
      <c r="E293" s="139" t="s">
        <v>2757</v>
      </c>
      <c r="F293" s="5" t="s">
        <v>1008</v>
      </c>
      <c r="G293" s="5" t="s">
        <v>2293</v>
      </c>
      <c r="H293" s="11" t="s">
        <v>2756</v>
      </c>
      <c r="I293" s="150" t="s">
        <v>2615</v>
      </c>
    </row>
    <row r="294" spans="1:9">
      <c r="A294" s="2" t="s">
        <v>2076</v>
      </c>
      <c r="B294" s="2" t="s">
        <v>157</v>
      </c>
      <c r="C294" s="69" t="s">
        <v>1084</v>
      </c>
      <c r="D294" s="20">
        <v>6720</v>
      </c>
      <c r="E294" s="139" t="s">
        <v>3259</v>
      </c>
      <c r="F294" s="5" t="s">
        <v>1168</v>
      </c>
      <c r="G294" s="5" t="s">
        <v>2293</v>
      </c>
      <c r="H294" s="11" t="s">
        <v>3260</v>
      </c>
      <c r="I294" s="150" t="s">
        <v>2615</v>
      </c>
    </row>
    <row r="295" spans="1:9">
      <c r="C295" s="69"/>
      <c r="E295" s="139"/>
      <c r="F295" s="5"/>
      <c r="G295" s="5"/>
      <c r="H295" s="11"/>
      <c r="I295" s="150"/>
    </row>
    <row r="296" spans="1:9">
      <c r="A296" s="2" t="s">
        <v>2723</v>
      </c>
      <c r="B296" s="15" t="s">
        <v>3349</v>
      </c>
      <c r="C296" s="81" t="s">
        <v>55</v>
      </c>
      <c r="D296" s="20">
        <v>61142</v>
      </c>
      <c r="E296" s="139" t="s">
        <v>3085</v>
      </c>
      <c r="F296" s="39" t="s">
        <v>881</v>
      </c>
      <c r="G296" s="5" t="s">
        <v>2293</v>
      </c>
      <c r="H296" s="143" t="s">
        <v>2762</v>
      </c>
      <c r="I296" s="150" t="s">
        <v>2616</v>
      </c>
    </row>
    <row r="297" spans="1:9">
      <c r="A297" s="2" t="s">
        <v>1769</v>
      </c>
      <c r="B297" s="24" t="s">
        <v>1345</v>
      </c>
      <c r="C297" s="81" t="s">
        <v>978</v>
      </c>
      <c r="D297" s="20">
        <v>9800</v>
      </c>
      <c r="E297" s="139" t="s">
        <v>1812</v>
      </c>
      <c r="F297" s="39" t="s">
        <v>881</v>
      </c>
      <c r="G297" s="5" t="s">
        <v>2293</v>
      </c>
      <c r="H297" s="143" t="s">
        <v>1344</v>
      </c>
      <c r="I297" s="149" t="s">
        <v>2615</v>
      </c>
    </row>
    <row r="298" spans="1:9">
      <c r="A298" s="2" t="s">
        <v>1769</v>
      </c>
      <c r="B298" s="15" t="s">
        <v>3057</v>
      </c>
      <c r="C298" s="81" t="s">
        <v>1770</v>
      </c>
      <c r="D298" s="20">
        <v>2000</v>
      </c>
      <c r="E298" s="139" t="s">
        <v>2820</v>
      </c>
      <c r="F298" s="5" t="s">
        <v>745</v>
      </c>
      <c r="G298" s="5" t="s">
        <v>2293</v>
      </c>
      <c r="H298" s="143" t="s">
        <v>3056</v>
      </c>
      <c r="I298" s="150" t="s">
        <v>2616</v>
      </c>
    </row>
    <row r="299" spans="1:9">
      <c r="A299" s="2" t="s">
        <v>1131</v>
      </c>
      <c r="B299" s="15"/>
      <c r="C299" s="69" t="s">
        <v>2610</v>
      </c>
      <c r="D299" s="25">
        <v>13500</v>
      </c>
      <c r="E299" s="139" t="s">
        <v>2292</v>
      </c>
      <c r="F299" s="39" t="s">
        <v>881</v>
      </c>
      <c r="G299" s="5" t="s">
        <v>2293</v>
      </c>
      <c r="H299" s="139" t="s">
        <v>1808</v>
      </c>
      <c r="I299" s="150" t="s">
        <v>2616</v>
      </c>
    </row>
    <row r="300" spans="1:9">
      <c r="A300" s="2" t="s">
        <v>1131</v>
      </c>
      <c r="B300" s="24" t="s">
        <v>3221</v>
      </c>
      <c r="C300" s="69" t="s">
        <v>1340</v>
      </c>
      <c r="D300" s="20">
        <v>14400</v>
      </c>
      <c r="E300" s="139" t="s">
        <v>1468</v>
      </c>
      <c r="F300" s="39" t="s">
        <v>881</v>
      </c>
      <c r="G300" s="5" t="s">
        <v>2293</v>
      </c>
      <c r="H300" s="28" t="s">
        <v>1734</v>
      </c>
      <c r="I300" s="149" t="s">
        <v>2615</v>
      </c>
    </row>
    <row r="301" spans="1:9">
      <c r="A301" s="2" t="s">
        <v>1131</v>
      </c>
      <c r="B301" s="15" t="s">
        <v>832</v>
      </c>
      <c r="C301" s="69" t="s">
        <v>3291</v>
      </c>
      <c r="D301" s="20">
        <v>30400</v>
      </c>
      <c r="E301" s="139" t="s">
        <v>1806</v>
      </c>
      <c r="F301" s="39" t="s">
        <v>881</v>
      </c>
      <c r="G301" s="5" t="s">
        <v>2293</v>
      </c>
      <c r="H301" s="143" t="s">
        <v>195</v>
      </c>
      <c r="I301" s="150" t="s">
        <v>2616</v>
      </c>
    </row>
    <row r="302" spans="1:9">
      <c r="A302" s="2" t="s">
        <v>88</v>
      </c>
      <c r="B302" s="24" t="s">
        <v>1678</v>
      </c>
      <c r="C302" s="69" t="s">
        <v>2092</v>
      </c>
      <c r="D302" s="25">
        <v>12198</v>
      </c>
      <c r="E302" s="139" t="s">
        <v>2819</v>
      </c>
      <c r="F302" s="5" t="s">
        <v>745</v>
      </c>
      <c r="G302" s="5" t="s">
        <v>2293</v>
      </c>
      <c r="H302" s="28" t="s">
        <v>1734</v>
      </c>
      <c r="I302" s="149" t="s">
        <v>2615</v>
      </c>
    </row>
    <row r="303" spans="1:9">
      <c r="A303" s="2" t="s">
        <v>88</v>
      </c>
      <c r="B303" s="15" t="s">
        <v>2353</v>
      </c>
      <c r="C303" s="69" t="s">
        <v>2092</v>
      </c>
      <c r="D303" s="25">
        <v>7556.72</v>
      </c>
      <c r="E303" s="139" t="s">
        <v>839</v>
      </c>
      <c r="F303" s="5" t="s">
        <v>745</v>
      </c>
      <c r="G303" s="5" t="s">
        <v>2293</v>
      </c>
      <c r="H303" s="15" t="s">
        <v>2351</v>
      </c>
      <c r="I303" s="149" t="s">
        <v>2615</v>
      </c>
    </row>
    <row r="304" spans="1:9">
      <c r="A304" s="2" t="s">
        <v>88</v>
      </c>
      <c r="B304" s="15" t="s">
        <v>1584</v>
      </c>
      <c r="C304" s="34" t="s">
        <v>1646</v>
      </c>
      <c r="D304" s="25">
        <v>35323</v>
      </c>
      <c r="E304" s="139" t="s">
        <v>1807</v>
      </c>
      <c r="F304" s="39" t="s">
        <v>881</v>
      </c>
      <c r="G304" s="5" t="s">
        <v>2293</v>
      </c>
      <c r="H304" s="15" t="s">
        <v>1583</v>
      </c>
      <c r="I304" s="149" t="s">
        <v>2615</v>
      </c>
    </row>
    <row r="305" spans="1:9">
      <c r="A305" s="2" t="s">
        <v>3078</v>
      </c>
      <c r="B305" s="15" t="s">
        <v>1396</v>
      </c>
      <c r="C305" s="69" t="s">
        <v>383</v>
      </c>
      <c r="D305" s="25">
        <v>16800</v>
      </c>
      <c r="E305" s="139" t="s">
        <v>2691</v>
      </c>
      <c r="F305" s="5" t="s">
        <v>745</v>
      </c>
      <c r="G305" s="5" t="s">
        <v>2293</v>
      </c>
      <c r="H305" s="143" t="s">
        <v>3006</v>
      </c>
      <c r="I305" s="150" t="s">
        <v>2616</v>
      </c>
    </row>
    <row r="306" spans="1:9">
      <c r="A306" s="2" t="s">
        <v>3078</v>
      </c>
      <c r="B306" s="15" t="s">
        <v>1396</v>
      </c>
      <c r="C306" s="69" t="s">
        <v>383</v>
      </c>
      <c r="D306" s="25">
        <v>1600</v>
      </c>
      <c r="E306" s="139" t="s">
        <v>1106</v>
      </c>
      <c r="F306" s="5" t="s">
        <v>745</v>
      </c>
      <c r="G306" s="5" t="s">
        <v>2293</v>
      </c>
      <c r="H306" s="143" t="s">
        <v>1107</v>
      </c>
      <c r="I306" s="150" t="s">
        <v>2616</v>
      </c>
    </row>
    <row r="307" spans="1:9">
      <c r="A307" s="2" t="s">
        <v>158</v>
      </c>
      <c r="B307" s="2" t="s">
        <v>159</v>
      </c>
      <c r="C307" s="69" t="s">
        <v>249</v>
      </c>
      <c r="D307" s="20">
        <v>5000</v>
      </c>
      <c r="E307" s="139" t="s">
        <v>250</v>
      </c>
      <c r="F307" s="5" t="s">
        <v>881</v>
      </c>
      <c r="G307" s="5" t="s">
        <v>2293</v>
      </c>
      <c r="H307" s="11" t="s">
        <v>259</v>
      </c>
      <c r="I307" s="150" t="s">
        <v>2615</v>
      </c>
    </row>
    <row r="308" spans="1:9">
      <c r="A308" s="2" t="s">
        <v>158</v>
      </c>
      <c r="B308" s="2" t="s">
        <v>159</v>
      </c>
      <c r="C308" s="69" t="s">
        <v>249</v>
      </c>
      <c r="D308" s="20">
        <v>5000</v>
      </c>
      <c r="E308" s="139" t="s">
        <v>251</v>
      </c>
      <c r="F308" s="5" t="s">
        <v>881</v>
      </c>
      <c r="G308" s="5" t="s">
        <v>2293</v>
      </c>
      <c r="H308" s="11" t="s">
        <v>259</v>
      </c>
      <c r="I308" s="150" t="s">
        <v>2615</v>
      </c>
    </row>
    <row r="309" spans="1:9">
      <c r="A309" s="2" t="s">
        <v>158</v>
      </c>
      <c r="B309" s="2" t="s">
        <v>159</v>
      </c>
      <c r="C309" s="69" t="s">
        <v>249</v>
      </c>
      <c r="D309" s="20">
        <v>5000</v>
      </c>
      <c r="E309" s="139" t="s">
        <v>252</v>
      </c>
      <c r="F309" s="5" t="s">
        <v>881</v>
      </c>
      <c r="G309" s="5" t="s">
        <v>2293</v>
      </c>
      <c r="H309" s="11" t="s">
        <v>259</v>
      </c>
      <c r="I309" s="150" t="s">
        <v>2615</v>
      </c>
    </row>
    <row r="310" spans="1:9">
      <c r="A310" s="2" t="s">
        <v>158</v>
      </c>
      <c r="B310" s="2" t="s">
        <v>159</v>
      </c>
      <c r="C310" s="69" t="s">
        <v>249</v>
      </c>
      <c r="D310" s="20">
        <v>5000</v>
      </c>
      <c r="E310" s="139" t="s">
        <v>254</v>
      </c>
      <c r="F310" s="5" t="s">
        <v>881</v>
      </c>
      <c r="G310" s="5" t="s">
        <v>2293</v>
      </c>
      <c r="H310" s="11" t="s">
        <v>259</v>
      </c>
      <c r="I310" s="150" t="s">
        <v>2615</v>
      </c>
    </row>
    <row r="311" spans="1:9">
      <c r="A311" s="2" t="s">
        <v>158</v>
      </c>
      <c r="B311" s="2" t="s">
        <v>159</v>
      </c>
      <c r="C311" s="69" t="s">
        <v>249</v>
      </c>
      <c r="D311" s="20">
        <v>5000</v>
      </c>
      <c r="E311" s="139" t="s">
        <v>255</v>
      </c>
      <c r="F311" s="5" t="s">
        <v>881</v>
      </c>
      <c r="G311" s="5" t="s">
        <v>2293</v>
      </c>
      <c r="H311" s="11" t="s">
        <v>259</v>
      </c>
      <c r="I311" s="150" t="s">
        <v>2615</v>
      </c>
    </row>
    <row r="312" spans="1:9">
      <c r="A312" s="2" t="s">
        <v>158</v>
      </c>
      <c r="B312" s="2" t="s">
        <v>159</v>
      </c>
      <c r="C312" s="69" t="s">
        <v>249</v>
      </c>
      <c r="D312" s="20">
        <v>3000</v>
      </c>
      <c r="E312" s="139" t="s">
        <v>256</v>
      </c>
      <c r="F312" s="5" t="s">
        <v>881</v>
      </c>
      <c r="G312" s="5" t="s">
        <v>2293</v>
      </c>
      <c r="H312" s="11" t="s">
        <v>259</v>
      </c>
      <c r="I312" s="150" t="s">
        <v>2615</v>
      </c>
    </row>
    <row r="313" spans="1:9">
      <c r="A313" s="2" t="s">
        <v>158</v>
      </c>
      <c r="B313" s="24" t="s">
        <v>3221</v>
      </c>
      <c r="C313" s="69" t="s">
        <v>1340</v>
      </c>
      <c r="D313" s="25">
        <v>1270</v>
      </c>
      <c r="E313" s="139" t="s">
        <v>1439</v>
      </c>
      <c r="F313" s="39" t="s">
        <v>881</v>
      </c>
      <c r="G313" s="5" t="s">
        <v>2293</v>
      </c>
      <c r="H313" s="139" t="s">
        <v>194</v>
      </c>
      <c r="I313" s="149" t="s">
        <v>2615</v>
      </c>
    </row>
    <row r="314" spans="1:9">
      <c r="A314" s="2" t="s">
        <v>158</v>
      </c>
      <c r="B314" s="15" t="s">
        <v>193</v>
      </c>
      <c r="C314" s="69" t="s">
        <v>3329</v>
      </c>
      <c r="D314" s="25">
        <v>25200</v>
      </c>
      <c r="E314" s="139" t="s">
        <v>191</v>
      </c>
      <c r="F314" s="5" t="s">
        <v>745</v>
      </c>
      <c r="G314" s="5" t="s">
        <v>2293</v>
      </c>
      <c r="H314" s="139" t="s">
        <v>192</v>
      </c>
      <c r="I314" s="149" t="s">
        <v>2615</v>
      </c>
    </row>
    <row r="315" spans="1:9">
      <c r="A315" s="2" t="s">
        <v>158</v>
      </c>
      <c r="B315" s="24" t="s">
        <v>2984</v>
      </c>
      <c r="C315" s="69" t="s">
        <v>3220</v>
      </c>
      <c r="D315" s="25">
        <v>40316</v>
      </c>
      <c r="E315" s="139" t="s">
        <v>1805</v>
      </c>
      <c r="F315" s="39" t="s">
        <v>881</v>
      </c>
      <c r="G315" s="5" t="s">
        <v>2293</v>
      </c>
      <c r="H315" s="139" t="s">
        <v>2983</v>
      </c>
      <c r="I315" s="149" t="s">
        <v>2615</v>
      </c>
    </row>
    <row r="316" spans="1:9">
      <c r="A316" s="2" t="s">
        <v>65</v>
      </c>
      <c r="B316" s="24" t="s">
        <v>2350</v>
      </c>
      <c r="C316" s="69" t="s">
        <v>1616</v>
      </c>
      <c r="D316" s="20">
        <v>50136</v>
      </c>
      <c r="E316" s="139" t="s">
        <v>3087</v>
      </c>
      <c r="F316" s="39" t="s">
        <v>881</v>
      </c>
      <c r="G316" s="5" t="s">
        <v>2293</v>
      </c>
      <c r="H316" s="15" t="s">
        <v>1734</v>
      </c>
      <c r="I316" s="149" t="s">
        <v>2615</v>
      </c>
    </row>
    <row r="317" spans="1:9">
      <c r="A317" s="2" t="s">
        <v>65</v>
      </c>
      <c r="B317" s="2" t="s">
        <v>2690</v>
      </c>
      <c r="C317" s="69" t="s">
        <v>1814</v>
      </c>
      <c r="D317" s="20">
        <v>100000</v>
      </c>
      <c r="E317" s="139" t="s">
        <v>2689</v>
      </c>
      <c r="F317" s="5" t="s">
        <v>745</v>
      </c>
      <c r="G317" s="5" t="s">
        <v>2293</v>
      </c>
      <c r="H317" s="24" t="s">
        <v>1726</v>
      </c>
      <c r="I317" s="149" t="s">
        <v>1815</v>
      </c>
    </row>
    <row r="318" spans="1:9">
      <c r="A318" s="2" t="s">
        <v>65</v>
      </c>
      <c r="B318" s="24" t="s">
        <v>1079</v>
      </c>
      <c r="C318" s="69" t="s">
        <v>1950</v>
      </c>
      <c r="D318" s="20">
        <v>6000</v>
      </c>
      <c r="E318" s="139" t="s">
        <v>3088</v>
      </c>
      <c r="F318" s="5" t="s">
        <v>746</v>
      </c>
      <c r="G318" s="5" t="s">
        <v>2293</v>
      </c>
      <c r="H318" s="139" t="s">
        <v>2986</v>
      </c>
      <c r="I318" s="149" t="s">
        <v>1815</v>
      </c>
    </row>
    <row r="319" spans="1:9">
      <c r="A319" s="2" t="s">
        <v>2108</v>
      </c>
      <c r="B319" s="15" t="s">
        <v>2806</v>
      </c>
      <c r="C319" t="s">
        <v>2405</v>
      </c>
      <c r="D319" s="20">
        <v>20160</v>
      </c>
      <c r="E319" s="139" t="s">
        <v>840</v>
      </c>
      <c r="F319" s="5" t="s">
        <v>745</v>
      </c>
      <c r="G319" s="5" t="s">
        <v>2293</v>
      </c>
      <c r="H319" s="15" t="s">
        <v>1726</v>
      </c>
      <c r="I319" s="149" t="s">
        <v>2615</v>
      </c>
    </row>
    <row r="320" spans="1:9">
      <c r="A320" s="2" t="s">
        <v>2108</v>
      </c>
      <c r="B320" s="24" t="s">
        <v>1676</v>
      </c>
      <c r="C320" s="69" t="s">
        <v>2109</v>
      </c>
      <c r="D320" s="20">
        <v>10500</v>
      </c>
      <c r="E320" s="139" t="s">
        <v>1438</v>
      </c>
      <c r="F320" s="39" t="s">
        <v>881</v>
      </c>
      <c r="G320" s="5" t="s">
        <v>2293</v>
      </c>
      <c r="H320" s="139" t="s">
        <v>1675</v>
      </c>
      <c r="I320" s="150" t="s">
        <v>2616</v>
      </c>
    </row>
    <row r="321" spans="1:9">
      <c r="A321" s="2" t="s">
        <v>2108</v>
      </c>
      <c r="B321" s="15" t="s">
        <v>2980</v>
      </c>
      <c r="C321" s="69" t="s">
        <v>2778</v>
      </c>
      <c r="D321" s="20">
        <v>67093</v>
      </c>
      <c r="E321" s="139" t="s">
        <v>1015</v>
      </c>
      <c r="F321" s="39" t="s">
        <v>881</v>
      </c>
      <c r="G321" s="5" t="s">
        <v>2293</v>
      </c>
      <c r="H321" s="11" t="s">
        <v>1018</v>
      </c>
      <c r="I321" s="150" t="s">
        <v>2616</v>
      </c>
    </row>
    <row r="322" spans="1:9">
      <c r="A322" s="2" t="s">
        <v>2108</v>
      </c>
      <c r="B322" s="15" t="s">
        <v>2354</v>
      </c>
      <c r="C322" s="7" t="s">
        <v>1384</v>
      </c>
      <c r="D322" s="20">
        <v>39762</v>
      </c>
      <c r="E322" s="139" t="s">
        <v>2273</v>
      </c>
      <c r="F322" s="5" t="s">
        <v>745</v>
      </c>
      <c r="G322" s="5" t="s">
        <v>2293</v>
      </c>
      <c r="H322" s="15" t="s">
        <v>2352</v>
      </c>
      <c r="I322" s="149" t="s">
        <v>2615</v>
      </c>
    </row>
    <row r="323" spans="1:9">
      <c r="A323" s="2" t="s">
        <v>1435</v>
      </c>
      <c r="B323" s="15" t="s">
        <v>864</v>
      </c>
      <c r="C323" s="69" t="s">
        <v>1436</v>
      </c>
      <c r="D323" s="20">
        <v>50000</v>
      </c>
      <c r="E323" s="139" t="s">
        <v>3264</v>
      </c>
      <c r="F323" s="39" t="s">
        <v>881</v>
      </c>
      <c r="G323" s="5" t="s">
        <v>2293</v>
      </c>
      <c r="H323" s="15" t="s">
        <v>1726</v>
      </c>
      <c r="I323" s="149" t="s">
        <v>2615</v>
      </c>
    </row>
    <row r="324" spans="1:9">
      <c r="A324" s="2" t="s">
        <v>1440</v>
      </c>
      <c r="B324" s="15" t="s">
        <v>211</v>
      </c>
      <c r="C324" s="69" t="s">
        <v>2582</v>
      </c>
      <c r="D324" s="20">
        <v>38428</v>
      </c>
      <c r="E324" s="139" t="s">
        <v>3086</v>
      </c>
      <c r="F324" s="39" t="s">
        <v>881</v>
      </c>
      <c r="G324" s="5" t="s">
        <v>2293</v>
      </c>
      <c r="H324" s="28" t="s">
        <v>539</v>
      </c>
      <c r="I324" s="149" t="s">
        <v>2615</v>
      </c>
    </row>
    <row r="325" spans="1:9">
      <c r="A325" s="2" t="s">
        <v>1440</v>
      </c>
      <c r="B325" s="24" t="s">
        <v>1080</v>
      </c>
      <c r="C325" s="69" t="s">
        <v>2583</v>
      </c>
      <c r="D325" s="20">
        <v>7200</v>
      </c>
      <c r="E325" s="139" t="s">
        <v>3089</v>
      </c>
      <c r="F325" s="5" t="s">
        <v>746</v>
      </c>
      <c r="G325" s="5" t="s">
        <v>2293</v>
      </c>
      <c r="H325" s="139" t="s">
        <v>2987</v>
      </c>
      <c r="I325" s="149" t="s">
        <v>2615</v>
      </c>
    </row>
    <row r="326" spans="1:9">
      <c r="A326" s="2" t="s">
        <v>1347</v>
      </c>
      <c r="B326" s="24" t="s">
        <v>180</v>
      </c>
      <c r="C326" s="69" t="s">
        <v>2092</v>
      </c>
      <c r="D326" s="20">
        <v>56518</v>
      </c>
      <c r="E326" s="139" t="s">
        <v>147</v>
      </c>
      <c r="F326" s="5" t="s">
        <v>745</v>
      </c>
      <c r="G326" s="5" t="s">
        <v>2293</v>
      </c>
      <c r="H326" s="15" t="s">
        <v>539</v>
      </c>
      <c r="I326" s="149" t="s">
        <v>2615</v>
      </c>
    </row>
    <row r="327" spans="1:9">
      <c r="A327" s="2" t="s">
        <v>835</v>
      </c>
      <c r="B327" s="15" t="s">
        <v>1730</v>
      </c>
      <c r="C327" s="81" t="s">
        <v>3227</v>
      </c>
      <c r="D327" s="20">
        <v>35035</v>
      </c>
      <c r="E327" s="139" t="s">
        <v>2818</v>
      </c>
      <c r="F327" s="5" t="s">
        <v>745</v>
      </c>
      <c r="G327" s="5" t="s">
        <v>2293</v>
      </c>
      <c r="H327" s="139" t="s">
        <v>1729</v>
      </c>
      <c r="I327" s="149" t="s">
        <v>2615</v>
      </c>
    </row>
    <row r="328" spans="1:9">
      <c r="A328" s="2" t="s">
        <v>835</v>
      </c>
      <c r="B328" s="2" t="s">
        <v>2985</v>
      </c>
      <c r="C328" s="69" t="s">
        <v>2993</v>
      </c>
      <c r="D328" s="20">
        <v>24500</v>
      </c>
      <c r="E328" s="139" t="s">
        <v>2994</v>
      </c>
      <c r="F328" s="5" t="s">
        <v>444</v>
      </c>
      <c r="G328" s="5" t="s">
        <v>2293</v>
      </c>
      <c r="H328" s="2" t="s">
        <v>1726</v>
      </c>
      <c r="I328" s="149" t="s">
        <v>2615</v>
      </c>
    </row>
    <row r="329" spans="1:9">
      <c r="A329" s="2" t="s">
        <v>835</v>
      </c>
      <c r="B329" s="15" t="s">
        <v>836</v>
      </c>
      <c r="C329" s="69" t="s">
        <v>2966</v>
      </c>
      <c r="D329" s="20">
        <v>29600</v>
      </c>
      <c r="E329" s="139" t="s">
        <v>1467</v>
      </c>
      <c r="F329" s="39" t="s">
        <v>881</v>
      </c>
      <c r="G329" s="5" t="s">
        <v>2293</v>
      </c>
      <c r="H329" s="28" t="s">
        <v>1734</v>
      </c>
      <c r="I329" s="150" t="s">
        <v>2616</v>
      </c>
    </row>
    <row r="330" spans="1:9">
      <c r="A330" s="2" t="s">
        <v>3084</v>
      </c>
      <c r="B330" s="15" t="s">
        <v>1469</v>
      </c>
      <c r="C330" s="69" t="s">
        <v>3081</v>
      </c>
      <c r="D330" s="20">
        <v>4800</v>
      </c>
      <c r="E330" s="139" t="s">
        <v>3341</v>
      </c>
      <c r="F330" s="5" t="s">
        <v>1386</v>
      </c>
      <c r="G330" s="5" t="s">
        <v>2293</v>
      </c>
      <c r="H330" s="15" t="s">
        <v>3342</v>
      </c>
      <c r="I330" s="150" t="s">
        <v>2616</v>
      </c>
    </row>
    <row r="331" spans="1:9">
      <c r="A331" s="2" t="s">
        <v>3084</v>
      </c>
      <c r="B331" s="15"/>
      <c r="C331" s="69" t="s">
        <v>2148</v>
      </c>
      <c r="D331" s="20">
        <v>4500</v>
      </c>
      <c r="E331" s="139" t="s">
        <v>1397</v>
      </c>
      <c r="F331" s="5" t="s">
        <v>797</v>
      </c>
      <c r="G331" s="5" t="s">
        <v>2293</v>
      </c>
      <c r="H331" s="15"/>
      <c r="I331" s="149" t="s">
        <v>2615</v>
      </c>
    </row>
    <row r="332" spans="1:9">
      <c r="A332" s="2" t="s">
        <v>197</v>
      </c>
      <c r="B332" s="15"/>
      <c r="C332" s="69" t="s">
        <v>1640</v>
      </c>
      <c r="D332" s="20">
        <v>14000</v>
      </c>
      <c r="E332" s="139" t="s">
        <v>2759</v>
      </c>
      <c r="F332" s="5" t="s">
        <v>1386</v>
      </c>
      <c r="G332" s="5" t="s">
        <v>2293</v>
      </c>
      <c r="H332" s="139" t="s">
        <v>1674</v>
      </c>
      <c r="I332" s="150"/>
    </row>
    <row r="333" spans="1:9">
      <c r="A333" s="2" t="s">
        <v>197</v>
      </c>
      <c r="B333" s="15"/>
      <c r="C333" s="69" t="s">
        <v>1640</v>
      </c>
      <c r="D333" s="20">
        <v>14000</v>
      </c>
      <c r="E333" s="139" t="s">
        <v>2760</v>
      </c>
      <c r="F333" s="5" t="s">
        <v>444</v>
      </c>
      <c r="G333" s="5" t="s">
        <v>2293</v>
      </c>
      <c r="H333" s="139" t="s">
        <v>1674</v>
      </c>
      <c r="I333" s="150"/>
    </row>
    <row r="334" spans="1:9">
      <c r="A334" s="2" t="s">
        <v>3084</v>
      </c>
      <c r="B334" s="15" t="s">
        <v>2147</v>
      </c>
      <c r="C334" s="15" t="s">
        <v>2109</v>
      </c>
      <c r="D334" s="20">
        <v>98076.4</v>
      </c>
      <c r="E334" s="139" t="s">
        <v>2143</v>
      </c>
      <c r="F334" s="39" t="s">
        <v>881</v>
      </c>
      <c r="G334" s="5" t="s">
        <v>2293</v>
      </c>
      <c r="H334" s="139" t="s">
        <v>2146</v>
      </c>
      <c r="I334" s="150" t="s">
        <v>2616</v>
      </c>
    </row>
    <row r="335" spans="1:9">
      <c r="A335" s="2" t="s">
        <v>3084</v>
      </c>
      <c r="B335" s="15" t="s">
        <v>2147</v>
      </c>
      <c r="C335" s="15" t="s">
        <v>2109</v>
      </c>
      <c r="D335" s="20">
        <v>90000</v>
      </c>
      <c r="E335" s="139" t="s">
        <v>2144</v>
      </c>
      <c r="F335" s="39" t="s">
        <v>881</v>
      </c>
      <c r="G335" s="5" t="s">
        <v>2293</v>
      </c>
      <c r="H335" s="139" t="s">
        <v>2146</v>
      </c>
      <c r="I335" s="150" t="s">
        <v>2616</v>
      </c>
    </row>
    <row r="336" spans="1:9">
      <c r="A336" s="2" t="s">
        <v>3084</v>
      </c>
      <c r="B336" s="15" t="s">
        <v>2147</v>
      </c>
      <c r="C336" s="15" t="s">
        <v>2109</v>
      </c>
      <c r="D336" s="20">
        <v>90000</v>
      </c>
      <c r="E336" s="139" t="s">
        <v>2145</v>
      </c>
      <c r="F336" s="39" t="s">
        <v>881</v>
      </c>
      <c r="G336" s="5" t="s">
        <v>2293</v>
      </c>
      <c r="H336" s="139" t="s">
        <v>2146</v>
      </c>
      <c r="I336" s="150" t="s">
        <v>2616</v>
      </c>
    </row>
    <row r="337" spans="1:256">
      <c r="A337" s="2" t="s">
        <v>1005</v>
      </c>
      <c r="B337" s="15" t="s">
        <v>149</v>
      </c>
      <c r="C337" t="s">
        <v>2405</v>
      </c>
      <c r="D337" s="20">
        <v>44332</v>
      </c>
      <c r="E337" s="139" t="s">
        <v>148</v>
      </c>
      <c r="F337" s="5" t="s">
        <v>745</v>
      </c>
      <c r="G337" s="5" t="s">
        <v>2293</v>
      </c>
      <c r="H337" s="15" t="s">
        <v>1726</v>
      </c>
      <c r="I337" s="149" t="s">
        <v>2615</v>
      </c>
    </row>
    <row r="338" spans="1:256">
      <c r="A338" s="2" t="s">
        <v>2817</v>
      </c>
      <c r="C338" s="69" t="s">
        <v>2135</v>
      </c>
      <c r="D338" s="20">
        <v>3000</v>
      </c>
      <c r="E338" s="139" t="s">
        <v>2136</v>
      </c>
      <c r="F338" s="5" t="s">
        <v>881</v>
      </c>
      <c r="G338" s="5" t="s">
        <v>2293</v>
      </c>
      <c r="I338" s="149" t="s">
        <v>2615</v>
      </c>
    </row>
    <row r="339" spans="1:256">
      <c r="A339" s="2" t="s">
        <v>2817</v>
      </c>
      <c r="B339" s="15" t="s">
        <v>2357</v>
      </c>
      <c r="C339" s="81" t="s">
        <v>3291</v>
      </c>
      <c r="D339" s="20">
        <v>24000</v>
      </c>
      <c r="E339" s="139" t="s">
        <v>2355</v>
      </c>
      <c r="F339" s="5" t="s">
        <v>1168</v>
      </c>
      <c r="G339" s="5" t="s">
        <v>2293</v>
      </c>
      <c r="H339" s="15" t="s">
        <v>2356</v>
      </c>
      <c r="I339" s="150" t="s">
        <v>2616</v>
      </c>
    </row>
    <row r="340" spans="1:256">
      <c r="A340" s="2" t="s">
        <v>2817</v>
      </c>
      <c r="B340" s="15" t="s">
        <v>2933</v>
      </c>
      <c r="C340" s="81" t="s">
        <v>2575</v>
      </c>
      <c r="D340" s="20">
        <v>31190</v>
      </c>
      <c r="E340" s="139" t="s">
        <v>2930</v>
      </c>
      <c r="F340" s="5" t="s">
        <v>746</v>
      </c>
      <c r="G340" s="5" t="s">
        <v>2293</v>
      </c>
      <c r="H340" s="139" t="s">
        <v>2931</v>
      </c>
      <c r="I340" s="149" t="s">
        <v>2615</v>
      </c>
    </row>
    <row r="341" spans="1:256">
      <c r="C341" s="69"/>
      <c r="E341" s="139"/>
      <c r="F341" s="5"/>
      <c r="G341" s="5"/>
      <c r="H341" s="11"/>
      <c r="I341" s="149"/>
    </row>
    <row r="342" spans="1:256" s="22" customFormat="1" ht="28.5">
      <c r="A342" s="106" t="s">
        <v>553</v>
      </c>
      <c r="B342" s="16" t="s">
        <v>955</v>
      </c>
      <c r="C342" s="126"/>
      <c r="D342" s="127"/>
      <c r="E342" s="128"/>
      <c r="F342" s="46"/>
      <c r="G342" s="46"/>
      <c r="H342" s="60"/>
    </row>
    <row r="343" spans="1:256" s="15" customFormat="1">
      <c r="A343" s="81"/>
      <c r="B343" s="24"/>
      <c r="C343" s="38"/>
      <c r="D343" s="31"/>
      <c r="E343" s="37"/>
      <c r="F343" s="8"/>
      <c r="G343" s="8"/>
      <c r="H343" s="28"/>
    </row>
    <row r="344" spans="1:256" s="15" customFormat="1">
      <c r="A344" s="45" t="s">
        <v>3143</v>
      </c>
      <c r="B344" s="45"/>
      <c r="C344" s="45"/>
      <c r="D344" s="131"/>
      <c r="E344" s="45"/>
      <c r="F344" s="46"/>
      <c r="G344" s="46"/>
      <c r="H344" s="28"/>
    </row>
    <row r="345" spans="1:256" s="15" customFormat="1">
      <c r="A345" s="30"/>
      <c r="B345" s="79"/>
      <c r="C345" s="15" t="s">
        <v>3332</v>
      </c>
      <c r="D345" s="29">
        <v>100000</v>
      </c>
      <c r="E345" s="139" t="s">
        <v>1924</v>
      </c>
      <c r="F345" s="5" t="s">
        <v>745</v>
      </c>
      <c r="G345" s="5" t="s">
        <v>2293</v>
      </c>
      <c r="H345" s="143" t="s">
        <v>662</v>
      </c>
      <c r="I345" s="149" t="s">
        <v>2615</v>
      </c>
    </row>
    <row r="346" spans="1:256" s="15" customFormat="1">
      <c r="A346" s="30"/>
      <c r="B346" s="79"/>
      <c r="C346" s="15" t="s">
        <v>3332</v>
      </c>
      <c r="D346" s="29">
        <v>17196.8</v>
      </c>
      <c r="E346" s="139" t="s">
        <v>1925</v>
      </c>
      <c r="F346" s="5" t="s">
        <v>745</v>
      </c>
      <c r="G346" s="5" t="s">
        <v>2293</v>
      </c>
      <c r="H346" s="28"/>
      <c r="I346" s="149" t="s">
        <v>2615</v>
      </c>
    </row>
    <row r="347" spans="1:256" s="15" customFormat="1">
      <c r="A347" s="30"/>
      <c r="B347" s="79"/>
      <c r="C347" s="81" t="s">
        <v>3228</v>
      </c>
      <c r="D347" s="29">
        <v>20176.82</v>
      </c>
      <c r="E347" s="161" t="s">
        <v>1926</v>
      </c>
      <c r="F347" s="5" t="s">
        <v>745</v>
      </c>
      <c r="G347" s="5" t="s">
        <v>2293</v>
      </c>
      <c r="H347" s="28"/>
      <c r="I347" s="150" t="s">
        <v>2616</v>
      </c>
    </row>
    <row r="348" spans="1:256" s="15" customFormat="1">
      <c r="A348" s="30" t="s">
        <v>565</v>
      </c>
      <c r="B348" s="79"/>
      <c r="C348" s="81" t="s">
        <v>564</v>
      </c>
      <c r="D348" s="25">
        <v>3000</v>
      </c>
      <c r="F348" s="5" t="s">
        <v>1386</v>
      </c>
      <c r="G348" s="5"/>
      <c r="H348" s="28"/>
      <c r="I348" s="149" t="s">
        <v>2615</v>
      </c>
    </row>
    <row r="349" spans="1:256">
      <c r="A349" s="2" t="s">
        <v>953</v>
      </c>
      <c r="C349" s="69" t="s">
        <v>954</v>
      </c>
      <c r="D349" s="20">
        <v>26950.71</v>
      </c>
      <c r="E349" s="139" t="s">
        <v>771</v>
      </c>
      <c r="F349" s="5" t="s">
        <v>745</v>
      </c>
      <c r="G349" s="5" t="s">
        <v>2293</v>
      </c>
      <c r="H349" s="2" t="s">
        <v>403</v>
      </c>
      <c r="I349" s="149" t="s">
        <v>2615</v>
      </c>
    </row>
    <row r="350" spans="1:256">
      <c r="A350" s="2" t="s">
        <v>607</v>
      </c>
      <c r="C350" s="69" t="s">
        <v>608</v>
      </c>
      <c r="D350" s="20">
        <v>35679.39</v>
      </c>
      <c r="E350" s="139" t="s">
        <v>2825</v>
      </c>
      <c r="F350" s="5" t="s">
        <v>745</v>
      </c>
      <c r="G350" s="5" t="s">
        <v>2293</v>
      </c>
      <c r="H350" s="2" t="s">
        <v>403</v>
      </c>
      <c r="I350" s="149" t="s">
        <v>2615</v>
      </c>
    </row>
    <row r="351" spans="1:256">
      <c r="A351" s="2" t="s">
        <v>34</v>
      </c>
      <c r="C351" s="69" t="s">
        <v>954</v>
      </c>
      <c r="D351" s="20">
        <v>17492.599999999999</v>
      </c>
      <c r="E351" s="139" t="s">
        <v>3284</v>
      </c>
      <c r="F351" s="5" t="s">
        <v>745</v>
      </c>
      <c r="G351" s="5" t="s">
        <v>2293</v>
      </c>
      <c r="H351" s="2" t="s">
        <v>403</v>
      </c>
      <c r="I351" s="149" t="s">
        <v>2615</v>
      </c>
      <c r="J351" s="20"/>
      <c r="K351" s="139"/>
      <c r="L351" s="39"/>
      <c r="N351" s="20"/>
      <c r="O351" s="139"/>
      <c r="P351" s="39"/>
      <c r="R351" s="20"/>
      <c r="S351" s="139"/>
      <c r="T351" s="39"/>
      <c r="V351" s="20"/>
      <c r="W351" s="139"/>
      <c r="X351" s="39"/>
      <c r="Z351" s="20"/>
      <c r="AA351" s="139"/>
      <c r="AB351" s="39"/>
      <c r="AD351" s="20"/>
      <c r="AE351" s="139"/>
      <c r="AF351" s="39"/>
      <c r="AH351" s="20"/>
      <c r="AI351" s="139"/>
      <c r="AJ351" s="39"/>
      <c r="AL351" s="20"/>
      <c r="AM351" s="139"/>
      <c r="AN351" s="39"/>
      <c r="AP351" s="20"/>
      <c r="AQ351" s="139"/>
      <c r="AR351" s="39"/>
      <c r="AT351" s="20"/>
      <c r="AU351" s="139"/>
      <c r="AV351" s="39"/>
      <c r="AX351" s="20"/>
      <c r="AY351" s="139"/>
      <c r="AZ351" s="39"/>
      <c r="BB351" s="20"/>
      <c r="BC351" s="139"/>
      <c r="BD351" s="39"/>
      <c r="BF351" s="20"/>
      <c r="BG351" s="139"/>
      <c r="BH351" s="39"/>
      <c r="BJ351" s="20"/>
      <c r="BK351" s="139"/>
      <c r="BL351" s="39"/>
      <c r="BN351" s="20"/>
      <c r="BO351" s="139"/>
      <c r="BP351" s="39"/>
      <c r="BR351" s="20"/>
      <c r="BS351" s="139"/>
      <c r="BT351" s="39"/>
      <c r="BV351" s="20"/>
      <c r="BW351" s="139"/>
      <c r="BX351" s="39"/>
      <c r="BZ351" s="20"/>
      <c r="CA351" s="139"/>
      <c r="CB351" s="39"/>
      <c r="CD351" s="20"/>
      <c r="CE351" s="139"/>
      <c r="CF351" s="39"/>
      <c r="CH351" s="20"/>
      <c r="CI351" s="139"/>
      <c r="CJ351" s="39"/>
      <c r="CL351" s="20"/>
      <c r="CM351" s="139"/>
      <c r="CN351" s="39"/>
      <c r="CP351" s="20"/>
      <c r="CQ351" s="139"/>
      <c r="CR351" s="39"/>
      <c r="CT351" s="20"/>
      <c r="CU351" s="139"/>
      <c r="CV351" s="39"/>
      <c r="CX351" s="20"/>
      <c r="CY351" s="139"/>
      <c r="CZ351" s="39"/>
      <c r="DB351" s="20"/>
      <c r="DC351" s="139"/>
      <c r="DD351" s="39"/>
      <c r="DF351" s="20"/>
      <c r="DG351" s="139"/>
      <c r="DH351" s="39"/>
      <c r="DJ351" s="20"/>
      <c r="DK351" s="139"/>
      <c r="DL351" s="39"/>
      <c r="DN351" s="20"/>
      <c r="DO351" s="139"/>
      <c r="DP351" s="39"/>
      <c r="DR351" s="20"/>
      <c r="DS351" s="139"/>
      <c r="DT351" s="39"/>
      <c r="DV351" s="20"/>
      <c r="DW351" s="139"/>
      <c r="DX351" s="39"/>
      <c r="DZ351" s="20"/>
      <c r="EA351" s="139"/>
      <c r="EB351" s="39"/>
      <c r="ED351" s="20"/>
      <c r="EE351" s="139"/>
      <c r="EF351" s="39"/>
      <c r="EH351" s="20"/>
      <c r="EI351" s="139"/>
      <c r="EJ351" s="39"/>
      <c r="EL351" s="20"/>
      <c r="EM351" s="139"/>
      <c r="EN351" s="39"/>
      <c r="EP351" s="20"/>
      <c r="EQ351" s="139"/>
      <c r="ER351" s="39"/>
      <c r="ET351" s="20"/>
      <c r="EU351" s="139"/>
      <c r="EV351" s="39"/>
      <c r="EX351" s="20"/>
      <c r="EY351" s="139"/>
      <c r="EZ351" s="39"/>
      <c r="FB351" s="20"/>
      <c r="FC351" s="139"/>
      <c r="FD351" s="39"/>
      <c r="FF351" s="20"/>
      <c r="FG351" s="139"/>
      <c r="FH351" s="39"/>
      <c r="FJ351" s="20"/>
      <c r="FK351" s="139"/>
      <c r="FL351" s="39"/>
      <c r="FN351" s="20"/>
      <c r="FO351" s="139"/>
      <c r="FP351" s="39"/>
      <c r="FR351" s="20"/>
      <c r="FS351" s="139"/>
      <c r="FT351" s="39"/>
      <c r="FV351" s="20"/>
      <c r="FW351" s="139"/>
      <c r="FX351" s="39"/>
      <c r="FZ351" s="20"/>
      <c r="GA351" s="139"/>
      <c r="GB351" s="39"/>
      <c r="GD351" s="20"/>
      <c r="GE351" s="139"/>
      <c r="GF351" s="39"/>
      <c r="GH351" s="20"/>
      <c r="GI351" s="139"/>
      <c r="GJ351" s="39"/>
      <c r="GL351" s="20"/>
      <c r="GM351" s="139"/>
      <c r="GN351" s="39"/>
      <c r="GP351" s="20"/>
      <c r="GQ351" s="139"/>
      <c r="GR351" s="39"/>
      <c r="GT351" s="20"/>
      <c r="GU351" s="139"/>
      <c r="GV351" s="39"/>
      <c r="GX351" s="20"/>
      <c r="GY351" s="139"/>
      <c r="GZ351" s="39"/>
      <c r="HB351" s="20"/>
      <c r="HC351" s="139"/>
      <c r="HD351" s="39"/>
      <c r="HF351" s="20"/>
      <c r="HG351" s="139"/>
      <c r="HH351" s="39"/>
      <c r="HJ351" s="20"/>
      <c r="HK351" s="139"/>
      <c r="HL351" s="39"/>
      <c r="HN351" s="20"/>
      <c r="HO351" s="139"/>
      <c r="HP351" s="39"/>
      <c r="HR351" s="20"/>
      <c r="HS351" s="139"/>
      <c r="HT351" s="39"/>
      <c r="HV351" s="20"/>
      <c r="HW351" s="139"/>
      <c r="HX351" s="39"/>
      <c r="HZ351" s="20"/>
      <c r="IA351" s="139"/>
      <c r="IB351" s="39"/>
      <c r="ID351" s="20"/>
      <c r="IE351" s="139"/>
      <c r="IF351" s="39"/>
      <c r="IH351" s="20"/>
      <c r="II351" s="139"/>
      <c r="IJ351" s="39"/>
      <c r="IL351" s="20"/>
      <c r="IM351" s="139"/>
      <c r="IN351" s="39"/>
      <c r="IP351" s="20"/>
      <c r="IQ351" s="139"/>
      <c r="IR351" s="39"/>
      <c r="IT351" s="20"/>
      <c r="IU351" s="139"/>
      <c r="IV351" s="39"/>
    </row>
    <row r="352" spans="1:256" ht="28.5">
      <c r="A352" s="2" t="s">
        <v>2264</v>
      </c>
      <c r="C352" s="69" t="s">
        <v>2402</v>
      </c>
      <c r="D352" s="20">
        <v>24850.240000000002</v>
      </c>
      <c r="E352" s="139" t="s">
        <v>3077</v>
      </c>
      <c r="F352" s="5" t="s">
        <v>745</v>
      </c>
      <c r="G352" s="5" t="s">
        <v>2293</v>
      </c>
      <c r="I352" s="149" t="s">
        <v>2615</v>
      </c>
      <c r="J352" s="20"/>
      <c r="K352" s="139"/>
      <c r="L352" s="39"/>
      <c r="N352" s="20"/>
      <c r="O352" s="139"/>
      <c r="P352" s="39"/>
      <c r="R352" s="20"/>
      <c r="S352" s="139"/>
      <c r="T352" s="39"/>
      <c r="V352" s="20"/>
      <c r="W352" s="139"/>
      <c r="X352" s="39"/>
      <c r="Z352" s="20"/>
      <c r="AA352" s="139"/>
      <c r="AB352" s="39"/>
      <c r="AD352" s="20"/>
      <c r="AE352" s="139"/>
      <c r="AF352" s="39"/>
      <c r="AH352" s="20"/>
      <c r="AI352" s="139"/>
      <c r="AJ352" s="39"/>
      <c r="AL352" s="20"/>
      <c r="AM352" s="139"/>
      <c r="AN352" s="39"/>
      <c r="AP352" s="20"/>
      <c r="AQ352" s="139"/>
      <c r="AR352" s="39"/>
      <c r="AT352" s="20"/>
      <c r="AU352" s="139"/>
      <c r="AV352" s="39"/>
      <c r="AX352" s="20"/>
      <c r="AY352" s="139"/>
      <c r="AZ352" s="39"/>
      <c r="BB352" s="20"/>
      <c r="BC352" s="139"/>
      <c r="BD352" s="39"/>
      <c r="BF352" s="20"/>
      <c r="BG352" s="139"/>
      <c r="BH352" s="39"/>
      <c r="BJ352" s="20"/>
      <c r="BK352" s="139"/>
      <c r="BL352" s="39"/>
      <c r="BN352" s="20"/>
      <c r="BO352" s="139"/>
      <c r="BP352" s="39"/>
      <c r="BR352" s="20"/>
      <c r="BS352" s="139"/>
      <c r="BT352" s="39"/>
      <c r="BV352" s="20"/>
      <c r="BW352" s="139"/>
      <c r="BX352" s="39"/>
      <c r="BZ352" s="20"/>
      <c r="CA352" s="139"/>
      <c r="CB352" s="39"/>
      <c r="CD352" s="20"/>
      <c r="CE352" s="139"/>
      <c r="CF352" s="39"/>
      <c r="CH352" s="20"/>
      <c r="CI352" s="139"/>
      <c r="CJ352" s="39"/>
      <c r="CL352" s="20"/>
      <c r="CM352" s="139"/>
      <c r="CN352" s="39"/>
      <c r="CP352" s="20"/>
      <c r="CQ352" s="139"/>
      <c r="CR352" s="39"/>
      <c r="CT352" s="20"/>
      <c r="CU352" s="139"/>
      <c r="CV352" s="39"/>
      <c r="CX352" s="20"/>
      <c r="CY352" s="139"/>
      <c r="CZ352" s="39"/>
      <c r="DB352" s="20"/>
      <c r="DC352" s="139"/>
      <c r="DD352" s="39"/>
      <c r="DF352" s="20"/>
      <c r="DG352" s="139"/>
      <c r="DH352" s="39"/>
      <c r="DJ352" s="20"/>
      <c r="DK352" s="139"/>
      <c r="DL352" s="39"/>
      <c r="DN352" s="20"/>
      <c r="DO352" s="139"/>
      <c r="DP352" s="39"/>
      <c r="DR352" s="20"/>
      <c r="DS352" s="139"/>
      <c r="DT352" s="39"/>
      <c r="DV352" s="20"/>
      <c r="DW352" s="139"/>
      <c r="DX352" s="39"/>
      <c r="DZ352" s="20"/>
      <c r="EA352" s="139"/>
      <c r="EB352" s="39"/>
      <c r="ED352" s="20"/>
      <c r="EE352" s="139"/>
      <c r="EF352" s="39"/>
      <c r="EH352" s="20"/>
      <c r="EI352" s="139"/>
      <c r="EJ352" s="39"/>
      <c r="EL352" s="20"/>
      <c r="EM352" s="139"/>
      <c r="EN352" s="39"/>
      <c r="EP352" s="20"/>
      <c r="EQ352" s="139"/>
      <c r="ER352" s="39"/>
      <c r="ET352" s="20"/>
      <c r="EU352" s="139"/>
      <c r="EV352" s="39"/>
      <c r="EX352" s="20"/>
      <c r="EY352" s="139"/>
      <c r="EZ352" s="39"/>
      <c r="FB352" s="20"/>
      <c r="FC352" s="139"/>
      <c r="FD352" s="39"/>
      <c r="FF352" s="20"/>
      <c r="FG352" s="139"/>
      <c r="FH352" s="39"/>
      <c r="FJ352" s="20"/>
      <c r="FK352" s="139"/>
      <c r="FL352" s="39"/>
      <c r="FN352" s="20"/>
      <c r="FO352" s="139"/>
      <c r="FP352" s="39"/>
      <c r="FR352" s="20"/>
      <c r="FS352" s="139"/>
      <c r="FT352" s="39"/>
      <c r="FV352" s="20"/>
      <c r="FW352" s="139"/>
      <c r="FX352" s="39"/>
      <c r="FZ352" s="20"/>
      <c r="GA352" s="139"/>
      <c r="GB352" s="39"/>
      <c r="GD352" s="20"/>
      <c r="GE352" s="139"/>
      <c r="GF352" s="39"/>
      <c r="GH352" s="20"/>
      <c r="GI352" s="139"/>
      <c r="GJ352" s="39"/>
      <c r="GL352" s="20"/>
      <c r="GM352" s="139"/>
      <c r="GN352" s="39"/>
      <c r="GP352" s="20"/>
      <c r="GQ352" s="139"/>
      <c r="GR352" s="39"/>
      <c r="GT352" s="20"/>
      <c r="GU352" s="139"/>
      <c r="GV352" s="39"/>
      <c r="GX352" s="20"/>
      <c r="GY352" s="139"/>
      <c r="GZ352" s="39"/>
      <c r="HB352" s="20"/>
      <c r="HC352" s="139"/>
      <c r="HD352" s="39"/>
      <c r="HF352" s="20"/>
      <c r="HG352" s="139"/>
      <c r="HH352" s="39"/>
      <c r="HJ352" s="20"/>
      <c r="HK352" s="139"/>
      <c r="HL352" s="39"/>
      <c r="HN352" s="20"/>
      <c r="HO352" s="139"/>
      <c r="HP352" s="39"/>
      <c r="HR352" s="20"/>
      <c r="HS352" s="139"/>
      <c r="HT352" s="39"/>
      <c r="HV352" s="20"/>
      <c r="HW352" s="139"/>
      <c r="HX352" s="39"/>
      <c r="HZ352" s="20"/>
      <c r="IA352" s="139"/>
      <c r="IB352" s="39"/>
      <c r="ID352" s="20"/>
      <c r="IE352" s="139"/>
      <c r="IF352" s="39"/>
      <c r="IH352" s="20"/>
      <c r="II352" s="139"/>
      <c r="IJ352" s="39"/>
      <c r="IL352" s="20"/>
      <c r="IM352" s="139"/>
      <c r="IN352" s="39"/>
      <c r="IP352" s="20"/>
      <c r="IQ352" s="139"/>
      <c r="IR352" s="39"/>
      <c r="IT352" s="20"/>
      <c r="IU352" s="139"/>
      <c r="IV352" s="39"/>
    </row>
    <row r="354" spans="1:8" s="138" customFormat="1">
      <c r="A354" s="134"/>
      <c r="B354" s="134"/>
      <c r="C354" s="135" t="s">
        <v>1505</v>
      </c>
      <c r="D354" s="136">
        <f>SUM(D4:D352)</f>
        <v>9852769.0600000024</v>
      </c>
      <c r="E354" s="134"/>
      <c r="F354" s="137"/>
      <c r="G354" s="137"/>
      <c r="H354" s="134"/>
    </row>
    <row r="355" spans="1:8" s="15" customFormat="1">
      <c r="A355" s="28"/>
      <c r="B355" s="28"/>
      <c r="C355" s="55"/>
      <c r="D355" s="29"/>
      <c r="E355" s="28"/>
      <c r="F355" s="30"/>
      <c r="G355" s="30"/>
      <c r="H355" s="24"/>
    </row>
    <row r="356" spans="1:8" s="22" customFormat="1" ht="28.5">
      <c r="A356" s="45" t="s">
        <v>2653</v>
      </c>
      <c r="B356" s="16" t="s">
        <v>1787</v>
      </c>
      <c r="C356" s="45"/>
      <c r="D356" s="52"/>
      <c r="E356" s="16"/>
      <c r="H356" s="16"/>
    </row>
    <row r="358" spans="1:8">
      <c r="B358" s="2" t="s">
        <v>1081</v>
      </c>
      <c r="C358" s="69" t="s">
        <v>1477</v>
      </c>
      <c r="D358" s="20">
        <v>2800</v>
      </c>
      <c r="E358" s="139" t="s">
        <v>2849</v>
      </c>
      <c r="F358" s="5" t="s">
        <v>1008</v>
      </c>
      <c r="H358" s="11" t="s">
        <v>585</v>
      </c>
    </row>
    <row r="359" spans="1:8">
      <c r="B359" s="2" t="s">
        <v>1958</v>
      </c>
      <c r="C359" s="69" t="s">
        <v>1084</v>
      </c>
      <c r="D359" s="20">
        <v>5880</v>
      </c>
      <c r="E359" s="139" t="s">
        <v>3280</v>
      </c>
      <c r="F359" s="5" t="s">
        <v>797</v>
      </c>
      <c r="H359" s="11" t="s">
        <v>3281</v>
      </c>
    </row>
    <row r="366" spans="1:8">
      <c r="C366" s="69"/>
      <c r="E366" s="139"/>
      <c r="F366" s="5"/>
      <c r="H366" s="11"/>
    </row>
    <row r="368" spans="1:8" s="22" customFormat="1" ht="28.5">
      <c r="A368" s="45" t="s">
        <v>2374</v>
      </c>
      <c r="B368" s="16" t="s">
        <v>956</v>
      </c>
      <c r="C368" s="45"/>
      <c r="D368" s="52"/>
      <c r="E368" s="16"/>
      <c r="H368" s="16"/>
    </row>
    <row r="369" spans="1:8">
      <c r="C369" s="10"/>
      <c r="D369" s="35"/>
      <c r="E369" s="21"/>
      <c r="F369" s="21"/>
    </row>
    <row r="370" spans="1:8" s="22" customFormat="1">
      <c r="A370" s="16" t="s">
        <v>1791</v>
      </c>
      <c r="B370" s="16" t="s">
        <v>1791</v>
      </c>
      <c r="C370" s="45"/>
      <c r="D370" s="52"/>
      <c r="E370" s="16"/>
      <c r="H370" s="16"/>
    </row>
    <row r="372" spans="1:8">
      <c r="C372" s="21" t="s">
        <v>3274</v>
      </c>
      <c r="D372" s="20">
        <v>10666</v>
      </c>
      <c r="E372" s="11" t="s">
        <v>3015</v>
      </c>
      <c r="F372" s="5" t="s">
        <v>651</v>
      </c>
    </row>
    <row r="373" spans="1:8">
      <c r="C373" s="21" t="s">
        <v>3274</v>
      </c>
      <c r="D373" s="144" t="s">
        <v>1126</v>
      </c>
      <c r="E373" s="11"/>
      <c r="F373" s="5" t="s">
        <v>1386</v>
      </c>
    </row>
    <row r="374" spans="1:8">
      <c r="C374" t="s">
        <v>1847</v>
      </c>
      <c r="D374" s="29">
        <v>3000</v>
      </c>
      <c r="E374" s="139" t="s">
        <v>713</v>
      </c>
      <c r="F374" s="5" t="s">
        <v>797</v>
      </c>
    </row>
    <row r="375" spans="1:8">
      <c r="D375" s="20">
        <v>-3000</v>
      </c>
      <c r="F375" s="5" t="s">
        <v>797</v>
      </c>
    </row>
    <row r="376" spans="1:8" ht="28.5">
      <c r="C376" s="69" t="s">
        <v>2156</v>
      </c>
      <c r="D376" s="20">
        <v>9520</v>
      </c>
      <c r="E376" s="139" t="s">
        <v>619</v>
      </c>
      <c r="F376" s="5" t="s">
        <v>1008</v>
      </c>
      <c r="H376" s="11" t="s">
        <v>578</v>
      </c>
    </row>
    <row r="377" spans="1:8">
      <c r="D377" s="20">
        <v>-9520</v>
      </c>
      <c r="E377" s="139"/>
    </row>
    <row r="378" spans="1:8" ht="28.5">
      <c r="C378" s="69" t="s">
        <v>2156</v>
      </c>
      <c r="D378" s="20">
        <v>7560</v>
      </c>
      <c r="E378" s="139" t="s">
        <v>2157</v>
      </c>
      <c r="F378" s="5" t="s">
        <v>3336</v>
      </c>
      <c r="H378" s="11" t="s">
        <v>2158</v>
      </c>
    </row>
    <row r="379" spans="1:8">
      <c r="C379" s="69"/>
      <c r="D379" s="20">
        <v>-7560</v>
      </c>
      <c r="E379" s="139"/>
      <c r="F379" s="5"/>
      <c r="H379" s="11"/>
    </row>
    <row r="380" spans="1:8">
      <c r="C380" s="69" t="s">
        <v>987</v>
      </c>
      <c r="D380" s="20">
        <v>57333</v>
      </c>
      <c r="E380" s="139" t="s">
        <v>988</v>
      </c>
      <c r="F380" s="5" t="s">
        <v>2955</v>
      </c>
      <c r="H380" s="11" t="s">
        <v>989</v>
      </c>
    </row>
    <row r="381" spans="1:8">
      <c r="D381" s="20">
        <v>-57333</v>
      </c>
    </row>
    <row r="382" spans="1:8">
      <c r="C382" s="69" t="s">
        <v>2551</v>
      </c>
      <c r="D382" s="163" t="s">
        <v>3090</v>
      </c>
      <c r="E382" s="139" t="s">
        <v>2552</v>
      </c>
      <c r="F382" s="5" t="s">
        <v>744</v>
      </c>
      <c r="H382" s="2" t="s">
        <v>1726</v>
      </c>
    </row>
    <row r="383" spans="1:8">
      <c r="C383" s="69" t="s">
        <v>2551</v>
      </c>
      <c r="D383" s="163" t="s">
        <v>3091</v>
      </c>
      <c r="E383" s="139" t="s">
        <v>2552</v>
      </c>
      <c r="F383" s="5" t="s">
        <v>3135</v>
      </c>
      <c r="H383" s="2" t="s">
        <v>698</v>
      </c>
    </row>
    <row r="384" spans="1:8">
      <c r="B384" s="2" t="s">
        <v>838</v>
      </c>
      <c r="C384" s="69" t="s">
        <v>2726</v>
      </c>
      <c r="D384" s="20" t="s">
        <v>1725</v>
      </c>
      <c r="E384" s="139" t="s">
        <v>833</v>
      </c>
      <c r="F384" s="5" t="s">
        <v>745</v>
      </c>
      <c r="H384" s="11" t="s">
        <v>2816</v>
      </c>
    </row>
    <row r="385" spans="3:6">
      <c r="C385" t="s">
        <v>2455</v>
      </c>
      <c r="D385" s="20">
        <v>79200</v>
      </c>
      <c r="E385" s="139" t="s">
        <v>841</v>
      </c>
      <c r="F385" s="5" t="s">
        <v>745</v>
      </c>
    </row>
  </sheetData>
  <autoFilter ref="A1:I381"/>
  <phoneticPr fontId="14" type="noConversion"/>
  <conditionalFormatting sqref="F368 F356 F358:F359 F366 F370:F65536 L351:L352 P351:P352 T351:T352 X351:X352 AB351:AB352 AF351:AF352 AJ351:AJ352 AN351:AN352 AR351:AR352 AV351:AV352 AZ351:AZ352 BD351:BD352 BH351:BH352 BL351:BL352 BP351:BP352 BT351:BT352 BX351:BX352 CB351:CB352 CF351:CF352 CJ351:CJ352 CN351:CN352 CR351:CR352 CV351:CV352 CZ351:CZ352 DD351:DD352 DH351:DH352 DL351:DL352 DP351:DP352 DT351:DT352 DX351:DX352 EB351:EB352 EF351:EF352 EJ351:EJ352 EN351:EN352 ER351:ER352 EV351:EV352 EZ351:EZ352 FD351:FD352 FH351:FH352 FL351:FL352 FP351:FP352 FT351:FT352 FX351:FX352 GB351:GB352 GF351:GF352 GJ351:GJ352 GN351:GN352 GR351:GR352 GV351:GV352 GZ351:GZ352 HD351:HD352 HH351:HH352 HL351:HL352 HP351:HP352 HT351:HT352 HX351:HX352 IB351:IB352 IF351:IF352 IJ351:IJ352 IN351:IN352 IR351:IR352 IV351:IV352 P313:P327 L339:L340 P339:P340 T339:T340 X339:X340 AB339:AB340 AF339:AF340 AJ339:AJ340 AN339:AN340 AR339:AR340 AV339:AV340 AZ339:AZ340 BD339:BD340 BH339:BH340 BL339:BL340 BP339:BP340 BT339:BT340 BX339:BX340 CB339:CB340 CF339:CF340 CJ339:CJ340 CN339:CN340 CR339:CR340 CV339:CV340 CZ339:CZ340 DD339:DD340 DH339:DH340 DL339:DL340 DP339:DP340 DT339:DT340 DX339:DX340 EB339:EB340 EF339:EF340 EJ339:EJ340 EN339:EN340 ER339:ER340 EV339:EV340 EZ339:EZ340 FD339:FD340 FH339:FH340 FL339:FL340 FP339:FP340 FT339:FT340 FX339:FX340 GB339:GB340 GF339:GF340 GJ339:GJ340 GN339:GN340 GR339:GR340 GV339:GV340 GZ339:GZ340 HD339:HD340 HH339:HH340 HL339:HL340 HP339:HP340 HT339:HT340 HX339:HX340 IB339:IB340 IF339:IF340 IJ339:IJ340 IN339:IN340 IR339:IR340 T246:T252 X246:X252 AB246:AB252 AF246:AF252 AJ246:AJ252 AN246:AN252 AR246:AR252 AV246:AV252 AZ246:AZ252 BD246:BD252 BH246:BH252 BL246:BL252 BP246:BP252 BT246:BT252 BX246:BX252 CB246:CB252 CF246:CF252 CJ246:CJ252 CN246:CN252 CR246:CR252 CV246:CV252 CZ246:CZ252 DD246:DD252 DH246:DH252 DL246:DL252 DP246:DP252 DT246:DT252 DX246:DX252 EB246:EB252 EF246:EF252 EJ246:EJ252 EN246:EN252 ER246:ER252 EV246:EV252 EZ246:EZ252 FD246:FD252 FH246:FH252 FL246:FL252 FP246:FP252 FT246:FT252 FX246:FX252 GB246:GB252 GF246:GF252 GJ246:GJ252 GN246:GN252 GR246:GR252 GV246:GV252 GZ246:GZ252 HD246:HD252 HH246:HH252 HL246:HL252 HP246:HP252 HT246:HT252 HX246:HX252 IB246:IB252 IF246:IF252 IJ246:IJ252 IN246:IN252 IR246:IR252 IV246:IV252 L246:L252 H22 IJ274:IJ279 IF274:IF279 IB274:IB279 HX274:HX279 HT274:HT279 HP274:HP279 HL274:HL279 HH274:HH279 HD274:HD279 GZ274:GZ279 GV274:GV279 GR274:GR279 GN274:GN279 GJ274:GJ279 GF274:GF279 GB274:GB279 FX274:FX279 FT274:FT279 FP274:FP279 FL274:FL279 FH274:FH279 FD274:FD279 EZ274:EZ279 EV274:EV279 ER274:ER279 EN274:EN279 EJ274:EJ279 EF274:EF279 EB274:EB279 DX274:DX279 DT274:DT279 DP274:DP279 DL274:DL279 DH274:DH279 DD274:DD279 CZ274:CZ279 CV274:CV279 CR274:CR279 CN274:CN279 CJ274:CJ279 CF274:CF279 CB274:CB279 BX274:BX279 BT274:BT279 BP274:BP279 BL274:BL279 BH274:BH279 BD274:BD279 AZ274:AZ279 AV274:AV279 AR274:AR279 AN274:AN279 AJ274:AJ279 AF274:AF279 AB274:AB279 X274:X279 T274:T279 P274:P279 L274:L279 IV274:IV279 IR274:IR279 P246:P252 P256:P268 T256:T268 X256:X268 AB256:AB268 AF256:AF268 AJ256:AJ268 AN256:AN268 AR256:AR268 AV256:AV268 AZ256:AZ268 BD256:BD268 BH256:BH268 BL256:BL268 BP256:BP268 BT256:BT268 BX256:BX268 CB256:CB268 CF256:CF268 CJ256:CJ268 CN256:CN268 CR256:CR268 CV256:CV268 CZ256:CZ268 DD256:DD268 DH256:DH268 DL256:DL268 DP256:DP268 DT256:DT268 DX256:DX268 EB256:EB268 EF256:EF268 EJ256:EJ268 EN256:EN268 ER256:ER268 EV256:EV268 EZ256:EZ268 FD256:FD268 FH256:FH268 FL256:FL268 FP256:FP268 FT256:FT268 FX256:FX268 GB256:GB268 GF256:GF268 GJ256:GJ268 GN256:GN268 GR256:GR268 GV256:GV268 GZ256:GZ268 HD256:HD268 HH256:HH268 HL256:HL268 HP256:HP268 HT256:HT268 HX256:HX268 IB256:IB268 IF256:IF268 IJ256:IJ268 IN256:IN268 IR256:IR268 IV256:IV268 L256:L268 IN329:IN337 IJ329:IJ337 IF329:IF337 IB329:IB337 HX329:HX337 HT329:HT337 HP329:HP337 HL329:HL337 HH329:HH337 HD329:HD337 GZ329:GZ337 GV329:GV337 GR329:GR337 GN329:GN337 GJ329:GJ337 GF329:GF337 GB329:GB337 FX329:FX337 FT329:FT337 FP329:FP337 FL329:FL337 FH329:FH337 FD329:FD337 EZ329:EZ337 EV329:EV337 ER329:ER337 EN329:EN337 EJ329:EJ337 EF329:EF337 EB329:EB337 DX329:DX337 DT329:DT337 DP329:DP337 DL329:DL337 DH329:DH337 DD329:DD337 CZ329:CZ337 CV329:CV337 CR329:CR337 CN329:CN337 CJ329:CJ337 CF329:CF337 CB329:CB337 BX329:BX337 BT329:BT337 BP329:BP337 BL329:BL337 BH329:BH337 BD329:BD337 AZ329:AZ337 AV329:AV337 AR329:AR337 AN329:AN337 AJ329:AJ337 AF329:AF337 AB329:AB337 X329:X337 T329:T337 P329:P337 L329:L337 IV329:IV337 IR329:IR337 IN274:IN279 IV339:IV340 AR281:AR292 IV281:IV292 L281:L292 P281:P292 T281:T292 X281:X292 AB281:AB292 AF281:AF292 AJ281:AJ292 AN281:AN292 L313:L327 IV313:IV327 T313:T327 X313:X327 AB313:AB327 AF313:AF327 AJ313:AJ327 AN313:AN327 AR313:AR327 AV313:AV327 AZ313:AZ327 BD313:BD327 BH313:BH327 BL313:BL327 BP313:BP327 BT313:BT327 BX313:BX327 CB313:CB327 CF313:CF327 CJ313:CJ327 CN313:CN327 CR313:CR327 CV313:CV327 CZ313:CZ327 DD313:DD327 DH313:DH327 DL313:DL327 DP313:DP327 DT313:DT327 DX313:DX327 EB313:EB327 EF313:EF327 EJ313:EJ327 EN313:EN327 ER313:ER327 EV313:EV327 EZ313:EZ327 FD313:FD327 FH313:FH327 FL313:FL327 FP313:FP327 FT313:FT327 FX313:FX327 GB313:GB327 GF313:GF327 GJ313:GJ327 GN313:GN327 GR313:GR327 GV313:GV327 GZ313:GZ327 HD313:HD327 HH313:HH327 HL313:HL327 HP313:HP327 HT313:HT327 HX313:HX327 IB313:IB327 IF313:IF327 IJ313:IJ327 IN313:IN327 IR313:IR327 L296:L306 P296:P306 IV296:IV306 IR296:IR306 IN296:IN306 IJ296:IJ306 IF296:IF306 IB296:IB306 HX296:HX306 HT296:HT306 HP296:HP306 HL296:HL306 HH296:HH306 HD296:HD306 GZ296:GZ306 GV296:GV306 GR296:GR306 GN296:GN306 GJ296:GJ306 GF296:GF306 GB296:GB306 FX296:FX306 FT296:FT306 FP296:FP306 FL296:FL306 FH296:FH306 FD296:FD306 EZ296:EZ306 EV296:EV306 ER296:ER306 EN296:EN306 EJ296:EJ306 EF296:EF306 EB296:EB306 DX296:DX306 DT296:DT306 DP296:DP306 DL296:DL306 DH296:DH306 DD296:DD306 CZ296:CZ306 CV296:CV306 CR296:CR306 CN296:CN306 CJ296:CJ306 CF296:CF306 CB296:CB306 BX296:BX306 BT296:BT306 BP296:BP306 BL296:BL306 BH296:BH306 BD296:BD306 AZ296:AZ306 AV296:AV306 AR296:AR306 AN296:AN306 AJ296:AJ306 AF296:AF306 AB296:AB306 X296:X306 T296:T306 F1:F352">
    <cfRule type="cellIs" dxfId="32" priority="1" stopIfTrue="1" operator="equal">
      <formula>"上海华云避雷装置检测工程有限公司"</formula>
    </cfRule>
    <cfRule type="cellIs" dxfId="31" priority="2" stopIfTrue="1" operator="equal">
      <formula>"上海市防雷中心"</formula>
    </cfRule>
    <cfRule type="cellIs" dxfId="30" priority="3" stopIfTrue="1" operator="equal">
      <formula>"上海市新气象防雷技术发展有限公司"</formula>
    </cfRule>
  </conditionalFormatting>
  <conditionalFormatting sqref="G368:G375 G377 G381 G385:G65536 G354:G356 G260:G352 G199:G258 G180:G196 G158:G178 G134:G156 G1:G132">
    <cfRule type="cellIs" dxfId="29" priority="4" stopIfTrue="1" operator="equal">
      <formula>"未到帐"</formula>
    </cfRule>
  </conditionalFormatting>
  <dataValidations count="3">
    <dataValidation type="list" showInputMessage="1" showErrorMessage="1" sqref="F368 F370:F65536 F356 F358:F359 F366 IB351:IB352 IF351:IF352 IJ351:IJ352 IR351:IR352 IN351:IN352 IV351:IV352 L351:L352 P351:P352 T351:T352 X351:X352 AB351:AB352 AF351:AF352 AJ351:AJ352 AN351:AN352 AR351:AR352 AV351:AV352 AZ351:AZ352 BD351:BD352 BH351:BH352 BL351:BL352 BP351:BP352 BT351:BT352 BX351:BX352 CB351:CB352 CF351:CF352 CJ351:CJ352 CN351:CN352 CR351:CR352 CV351:CV352 CZ351:CZ352 DD351:DD352 DH351:DH352 DL351:DL352 DP351:DP352 DT351:DT352 DX351:DX352 EB351:EB352 EF351:EF352 EJ351:EJ352 EN351:EN352 ER351:ER352 EV351:EV352 EZ351:EZ352 FD351:FD352 FH351:FH352 FL351:FL352 FP351:FP352 FT351:FT352 FX351:FX352 GB351:GB352 GF351:GF352 GJ351:GJ352 GN351:GN352 GR351:GR352 GV351:GV352 GZ351:GZ352 HD351:HD352 HH351:HH352 HL351:HL352 HP351:HP352 HT351:HT352 HX351:HX352 EF246:EF252 EJ274:EJ279 EJ246:EJ252 EN274:EN279 EN246:EN252 ER274:ER279 ER246:ER252 EV274:EV279 EV246:EV252 EZ274:EZ279 EZ246:EZ252 FD274:FD279 FD246:FD252 FH274:FH279 FH246:FH252 FL274:FL279 FL246:FL252 FP274:FP279 FP246:FP252 FT274:FT279 FT246:FT252 FX274:FX279 FX246:FX252 GB274:GB279 GB246:GB252 GF274:GF279 GF246:GF252 GJ274:GJ279 GJ246:GJ252 GN274:GN279 GN246:GN252 GR274:GR279 GR246:GR252 GV274:GV279 GV246:GV252 GZ274:GZ279 GZ246:GZ252 HD274:HD279 HD246:HD252 HH274:HH279 HH246:HH252 HL274:HL279 HL246:HL252 HP274:HP279 HP246:HP252 HT274:HT279 HT246:HT252 HX274:HX279 HX246:HX252 IB274:IB279 IB246:IB252 IF274:IF279 IF246:IF252 IR274:IR279 IR246:IR252 IN274:IN279 IJ246:IJ252 IJ274:IJ279 IN246:IN252 IV274:IV279 IV246:IV252 L274:L279 L246:L252 IF256:IF268 IB339:IB340 IF296:IF306 IF339:IF340 IJ296:IJ306 IB329:IB337 EB246:EB252 IB296:IB306 IJ339:IJ340 IR296:IR306 IF329:IF337 F2:F352 IJ329:IJ337 IB313:IB327 IJ256:IJ268 IR329:IR337 IN296:IN306 IR339:IR340 IV296:IV306 IF281:IF292 IR256:IR268 IF313:IF327 IN339:IN340 L296:L306 IN329:IN337 IJ281:IJ292 IN256:IN268 IJ313:IJ327 IV339:IV340 P296:P306 IV329:IV337 IR281:IR292 IV256:IV268 IR313:IR327 L339:L340 T296:T306 L329:L337 IN281:IN292 L256:L268 IN313:IN327 P339:P340 X296:X306 P329:P337 IV281:IV292 P256:P268 IV313:IV327 T339:T340 P274:P279 AB296:AB306 T329:T337 L281:L292 T256:T268 L313:L327 X339:X340 AF296:AF306 X329:X337 P281:P292 X256:X268 P313:P327 AB339:AB340 AJ296:AJ306 AB329:AB337 T281:T292 AB256:AB268 T313:T327 AF339:AF340 AN296:AN306 AF329:AF337 X281:X292 AF256:AF268 X313:X327 AJ339:AJ340 AR296:AR306 AJ329:AJ337 AB281:AB292 AJ256:AJ268 AB313:AB327 AN339:AN340 AV296:AV306 AN329:AN337 AF281:AF292 AN256:AN268 AF313:AF327 AR339:AR340 AZ296:AZ306 AR329:AR337 AJ281:AJ292 AR256:AR268 AJ313:AJ327 AV339:AV340 BD296:BD306 AV329:AV337 AN281:AN292 AV256:AV268 AN313:AN327 AZ339:AZ340 BH296:BH306 AZ329:AZ337 AR281:AR292 AZ256:AZ268 AR313:AR327 BD339:BD340 BL296:BL306 BD329:BD337 AV281:AV292 BD256:BD268 AV313:AV327 BH339:BH340 BP296:BP306 BH329:BH337 AZ281:AZ292 BH256:BH268 AZ313:AZ327 BL339:BL340 BT296:BT306 BL329:BL337 BD281:BD292 BL256:BL268 BD313:BD327 BP339:BP340 BX296:BX306 BP329:BP337 BH281:BH292 BP256:BP268 BH313:BH327 BT339:BT340 CB296:CB306 BT329:BT337 BL281:BL292 BT256:BT268 BL313:BL327 BX339:BX340 CF296:CF306 BX329:BX337 BP281:BP292 BX256:BX268 BP313:BP327 CB339:CB340 CJ296:CJ306 CB329:CB337 BT281:BT292 CB256:CB268 BT313:BT327 CF339:CF340 CN296:CN306 CF329:CF337 BX281:BX292 CF256:CF268 BX313:BX327 CJ339:CJ340 CR296:CR306 CJ329:CJ337 CB281:CB292 CJ256:CJ268 CB313:CB327 CN339:CN340 CV296:CV306 CN329:CN337 CF281:CF292 CN256:CN268 CF313:CF327 CR339:CR340 CZ296:CZ306 CR329:CR337 CJ281:CJ292 CR256:CR268 CJ313:CJ327 CV339:CV340 DD296:DD306 CV329:CV337 CN281:CN292 CV256:CV268 CN313:CN327 CZ339:CZ340 DH296:DH306 CZ329:CZ337 CR281:CR292 CZ256:CZ268 CR313:CR327 DD339:DD340 DL296:DL306 DD329:DD337 CV281:CV292 DD256:DD268 CV313:CV327 DH339:DH340 DP296:DP306 DH329:DH337 CZ281:CZ292 DH256:DH268 CZ313:CZ327 DL339:DL340 DT296:DT306 DL329:DL337 DD281:DD292 DL256:DL268 DD313:DD327 DP339:DP340 DX296:DX306 DP329:DP337 DH281:DH292 DP256:DP268 DH313:DH327 DT339:DT340 EB296:EB306 DT329:DT337 DL281:DL292 DT256:DT268 DL313:DL327 DX339:DX340 EF296:EF306 DX329:DX337 DP281:DP292 DX256:DX268 DP313:DP327 EB339:EB340 EJ296:EJ306 EB329:EB337 DT281:DT292 EB256:EB268 DT313:DT327 EF339:EF340 EN296:EN306 EF329:EF337 DX281:DX292 EF256:EF268 DX313:DX327 EJ339:EJ340 ER296:ER306 EJ329:EJ337 EB281:EB292 EJ256:EJ268 EB313:EB327 EN339:EN340 EV296:EV306 EN329:EN337 EF281:EF292 EN256:EN268 EF313:EF327 ER339:ER340 EZ296:EZ306 ER329:ER337 EJ281:EJ292 ER256:ER268 EJ313:EJ327 EV339:EV340 FD296:FD306 EV329:EV337 EN281:EN292 EV256:EV268 EN313:EN327 EZ339:EZ340 FH296:FH306 EZ329:EZ337 ER281:ER292 EZ256:EZ268 ER313:ER327 FD339:FD340 FL296:FL306 FD329:FD337 EV281:EV292 FD256:FD268 EV313:EV327 FH339:FH340 FP296:FP306 FH329:FH337 EZ281:EZ292 FH256:FH268 EZ313:EZ327 FL339:FL340 FT296:FT306 FL329:FL337 FD281:FD292 FL256:FL268 FD313:FD327 FP339:FP340 FX296:FX306 FP329:FP337 FH281:FH292 FP256:FP268 FH313:FH327 FT339:FT340 GB296:GB306 FT329:FT337 FL281:FL292 FT256:FT268 FL313:FL327 FX339:FX340 GF296:GF306 FX329:FX337 FP281:FP292 FX256:FX268 FP313:FP327 GB339:GB340 GJ296:GJ306 GB329:GB337 FT281:FT292 GB256:GB268 FT313:FT327 GF339:GF340 GN296:GN306 GF329:GF337 FX281:FX292 GF256:GF268 FX313:FX327 GJ339:GJ340 GR296:GR306 GJ329:GJ337 GB281:GB292 GJ256:GJ268 GB313:GB327 GN339:GN340 GV296:GV306 GN329:GN337 GF281:GF292 GN256:GN268 GF313:GF327 GR339:GR340 GZ296:GZ306 GR329:GR337 GJ281:GJ292 GR256:GR268 GJ313:GJ327 GV339:GV340 HD296:HD306 GV329:GV337 GN281:GN292 GV256:GV268 GN313:GN327 GZ339:GZ340 HH296:HH306 GZ329:GZ337 GR281:GR292 GZ256:GZ268 GR313:GR327 HD339:HD340 HL296:HL306 HD329:HD337 GV281:GV292 HD256:HD268 GV313:GV327 HH339:HH340 HP296:HP306 HH329:HH337 GZ281:GZ292 HH256:HH268 GZ313:GZ327 HL339:HL340 HT296:HT306 HL329:HL337 HD281:HD292 IB281:IB292 HL256:HL268 HD313:HD327 HP339:HP340 HP329:HP337 HX296:HX306 HH281:HH292 HP256:HP268 HH313:HH327 HT339:HT340 EF274:EF279 HT329:HT337 IB256:IB268 HL281:HL292 HT256:HT268 HL313:HL327 HX339:HX340 HX329:HX337 HP281:HP292 HX256:HX268 HP313:HP327 HT281:HT292 HT313:HT327 HX281:HX292 HX313:HX327">
      <formula1>"上海华云避雷装置检测工程有限公司,上海市防雷中心,上海市新气象防雷技术发展有限公司"</formula1>
    </dataValidation>
    <dataValidation type="list" showInputMessage="1" showErrorMessage="1" sqref="G368:G375 G356 G385:G576 G377 G381 G158:G178 G199:G258 G180:G196 G2:G132 G134:G156 G260:G352">
      <formula1>"已到帐,未到帐"</formula1>
    </dataValidation>
    <dataValidation showInputMessage="1" showErrorMessage="1" sqref="F1"/>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enableFormatConditionsCalculation="0">
    <tabColor indexed="53"/>
  </sheetPr>
  <dimension ref="A1:IV609"/>
  <sheetViews>
    <sheetView topLeftCell="A429" workbookViewId="0">
      <selection activeCell="C168" sqref="C168"/>
    </sheetView>
  </sheetViews>
  <sheetFormatPr defaultRowHeight="14.25"/>
  <cols>
    <col min="1" max="1" width="12.75" bestFit="1" customWidth="1"/>
    <col min="2" max="2" width="23.125" customWidth="1"/>
    <col min="3" max="3" width="29.625" customWidth="1"/>
    <col min="4" max="4" width="17.25" bestFit="1" customWidth="1"/>
    <col min="5" max="5" width="17.625" customWidth="1"/>
    <col min="6" max="6" width="36.125" bestFit="1" customWidth="1"/>
    <col min="7" max="8" width="13.875" bestFit="1" customWidth="1"/>
    <col min="9" max="9" width="12.625" bestFit="1" customWidth="1"/>
    <col min="10" max="10" width="13.875" bestFit="1" customWidth="1"/>
  </cols>
  <sheetData>
    <row r="1" spans="1:9" s="9" customFormat="1">
      <c r="A1" s="42" t="s">
        <v>1789</v>
      </c>
      <c r="B1" s="42" t="s">
        <v>1790</v>
      </c>
      <c r="C1" s="43" t="s">
        <v>91</v>
      </c>
      <c r="D1" s="123" t="s">
        <v>3277</v>
      </c>
      <c r="E1" s="42" t="s">
        <v>2670</v>
      </c>
      <c r="F1" s="44" t="s">
        <v>984</v>
      </c>
      <c r="G1" s="44" t="s">
        <v>3278</v>
      </c>
      <c r="H1" s="42" t="s">
        <v>985</v>
      </c>
      <c r="I1" s="42" t="s">
        <v>2614</v>
      </c>
    </row>
    <row r="2" spans="1:9" s="15" customFormat="1">
      <c r="A2" s="2" t="s">
        <v>1721</v>
      </c>
      <c r="B2" s="79" t="s">
        <v>1580</v>
      </c>
      <c r="C2" s="15" t="s">
        <v>1466</v>
      </c>
      <c r="D2" s="29">
        <v>6000</v>
      </c>
      <c r="E2" s="139" t="s">
        <v>2359</v>
      </c>
      <c r="F2" s="5" t="s">
        <v>746</v>
      </c>
      <c r="G2" s="5" t="s">
        <v>2293</v>
      </c>
      <c r="H2" s="28" t="s">
        <v>1579</v>
      </c>
      <c r="I2" s="149" t="s">
        <v>1815</v>
      </c>
    </row>
    <row r="3" spans="1:9">
      <c r="A3" s="2" t="s">
        <v>1721</v>
      </c>
      <c r="C3" s="69" t="s">
        <v>1677</v>
      </c>
      <c r="D3" s="29">
        <v>28800</v>
      </c>
      <c r="E3" s="4" t="s">
        <v>2141</v>
      </c>
      <c r="F3" s="5" t="s">
        <v>745</v>
      </c>
      <c r="G3" s="5" t="s">
        <v>2293</v>
      </c>
      <c r="H3" s="4" t="s">
        <v>2142</v>
      </c>
      <c r="I3" s="1" t="s">
        <v>2087</v>
      </c>
    </row>
    <row r="4" spans="1:9">
      <c r="A4" s="2" t="s">
        <v>1722</v>
      </c>
      <c r="B4" t="s">
        <v>2115</v>
      </c>
      <c r="C4" t="s">
        <v>2086</v>
      </c>
      <c r="D4" s="29">
        <v>12928</v>
      </c>
      <c r="E4" s="4" t="s">
        <v>2217</v>
      </c>
      <c r="F4" s="5" t="s">
        <v>881</v>
      </c>
      <c r="H4" t="s">
        <v>2609</v>
      </c>
      <c r="I4" s="149" t="s">
        <v>1815</v>
      </c>
    </row>
    <row r="5" spans="1:9">
      <c r="A5" s="2" t="s">
        <v>1720</v>
      </c>
      <c r="B5" t="s">
        <v>1723</v>
      </c>
      <c r="C5" t="s">
        <v>1718</v>
      </c>
      <c r="D5" s="29">
        <v>80</v>
      </c>
      <c r="E5" s="4" t="s">
        <v>1719</v>
      </c>
      <c r="F5" s="5" t="s">
        <v>881</v>
      </c>
      <c r="G5" s="5" t="s">
        <v>2293</v>
      </c>
      <c r="H5" t="s">
        <v>2392</v>
      </c>
      <c r="I5" s="1" t="s">
        <v>1724</v>
      </c>
    </row>
    <row r="6" spans="1:9">
      <c r="A6" s="2" t="s">
        <v>1430</v>
      </c>
      <c r="B6" t="s">
        <v>2111</v>
      </c>
      <c r="C6" t="s">
        <v>2393</v>
      </c>
      <c r="D6" s="29">
        <v>11040</v>
      </c>
      <c r="F6" s="5" t="s">
        <v>745</v>
      </c>
      <c r="G6" s="5" t="s">
        <v>2293</v>
      </c>
      <c r="I6" s="1" t="s">
        <v>2087</v>
      </c>
    </row>
    <row r="7" spans="1:9" ht="28.5">
      <c r="A7" s="2" t="s">
        <v>992</v>
      </c>
      <c r="B7" t="s">
        <v>991</v>
      </c>
      <c r="C7" s="69" t="s">
        <v>2106</v>
      </c>
      <c r="D7" s="29">
        <v>16440</v>
      </c>
      <c r="E7" s="4" t="s">
        <v>2358</v>
      </c>
      <c r="F7" s="5" t="s">
        <v>881</v>
      </c>
      <c r="G7" s="5" t="s">
        <v>2293</v>
      </c>
      <c r="H7" s="4" t="s">
        <v>2116</v>
      </c>
      <c r="I7" s="1" t="s">
        <v>1724</v>
      </c>
    </row>
    <row r="8" spans="1:9" ht="28.5">
      <c r="A8" s="2" t="s">
        <v>1139</v>
      </c>
      <c r="B8" t="s">
        <v>1669</v>
      </c>
      <c r="C8" s="69" t="s">
        <v>1078</v>
      </c>
      <c r="D8" s="29">
        <v>9908.14</v>
      </c>
      <c r="E8" s="4" t="s">
        <v>1927</v>
      </c>
      <c r="F8" s="5" t="s">
        <v>745</v>
      </c>
      <c r="G8" s="5" t="s">
        <v>2293</v>
      </c>
      <c r="H8" s="4" t="s">
        <v>545</v>
      </c>
      <c r="I8" s="1" t="s">
        <v>1724</v>
      </c>
    </row>
    <row r="9" spans="1:9">
      <c r="A9" s="2" t="s">
        <v>3239</v>
      </c>
      <c r="B9" t="s">
        <v>1582</v>
      </c>
      <c r="C9" s="69" t="s">
        <v>1395</v>
      </c>
      <c r="D9" s="29">
        <v>5400</v>
      </c>
      <c r="E9" s="139" t="s">
        <v>2360</v>
      </c>
      <c r="F9" s="5" t="s">
        <v>746</v>
      </c>
      <c r="G9" s="5" t="s">
        <v>2293</v>
      </c>
      <c r="H9" t="s">
        <v>1581</v>
      </c>
      <c r="I9" s="1" t="s">
        <v>2087</v>
      </c>
    </row>
    <row r="10" spans="1:9" ht="28.5">
      <c r="A10" s="2" t="s">
        <v>3239</v>
      </c>
      <c r="C10" s="69" t="s">
        <v>1250</v>
      </c>
      <c r="D10" s="29">
        <v>8000</v>
      </c>
      <c r="F10" s="5" t="s">
        <v>745</v>
      </c>
      <c r="G10" s="5" t="s">
        <v>2293</v>
      </c>
      <c r="I10" s="1" t="s">
        <v>1382</v>
      </c>
    </row>
    <row r="11" spans="1:9">
      <c r="A11" s="2" t="s">
        <v>3239</v>
      </c>
      <c r="B11" t="s">
        <v>2191</v>
      </c>
      <c r="C11" s="34" t="s">
        <v>315</v>
      </c>
      <c r="D11" s="29">
        <v>14400</v>
      </c>
      <c r="E11" s="4" t="s">
        <v>2189</v>
      </c>
      <c r="F11" s="5" t="s">
        <v>745</v>
      </c>
      <c r="G11" s="5" t="s">
        <v>2293</v>
      </c>
      <c r="H11" t="s">
        <v>2190</v>
      </c>
      <c r="I11" s="1" t="s">
        <v>1724</v>
      </c>
    </row>
    <row r="12" spans="1:9" ht="28.5">
      <c r="A12" s="2" t="s">
        <v>3008</v>
      </c>
      <c r="B12" s="2" t="s">
        <v>3010</v>
      </c>
      <c r="C12" s="69" t="s">
        <v>804</v>
      </c>
      <c r="D12" s="20">
        <v>50000</v>
      </c>
      <c r="E12" s="139" t="s">
        <v>1332</v>
      </c>
      <c r="F12" s="5" t="s">
        <v>651</v>
      </c>
      <c r="G12" s="5" t="s">
        <v>2293</v>
      </c>
      <c r="H12" s="2"/>
      <c r="I12" s="1" t="s">
        <v>2087</v>
      </c>
    </row>
    <row r="13" spans="1:9" ht="28.5">
      <c r="A13" s="2" t="s">
        <v>3008</v>
      </c>
      <c r="B13" s="2" t="s">
        <v>3011</v>
      </c>
      <c r="C13" s="69" t="s">
        <v>3144</v>
      </c>
      <c r="D13" s="20">
        <v>65840</v>
      </c>
      <c r="E13" s="139" t="s">
        <v>1623</v>
      </c>
      <c r="F13" s="5" t="s">
        <v>444</v>
      </c>
      <c r="G13" s="5" t="s">
        <v>2293</v>
      </c>
      <c r="H13" s="11" t="s">
        <v>1627</v>
      </c>
      <c r="I13" s="1" t="s">
        <v>1724</v>
      </c>
    </row>
    <row r="14" spans="1:9" ht="28.5">
      <c r="A14" s="2" t="s">
        <v>3008</v>
      </c>
      <c r="B14" s="2" t="s">
        <v>3011</v>
      </c>
      <c r="C14" s="69" t="s">
        <v>3144</v>
      </c>
      <c r="D14" s="20">
        <v>65840</v>
      </c>
      <c r="E14" s="139" t="s">
        <v>1624</v>
      </c>
      <c r="F14" s="5" t="s">
        <v>444</v>
      </c>
      <c r="G14" s="5" t="s">
        <v>2293</v>
      </c>
      <c r="H14" s="11" t="s">
        <v>1627</v>
      </c>
      <c r="I14" s="1" t="s">
        <v>1724</v>
      </c>
    </row>
    <row r="15" spans="1:9" ht="28.5">
      <c r="A15" s="2" t="s">
        <v>3008</v>
      </c>
      <c r="B15" s="2" t="s">
        <v>3011</v>
      </c>
      <c r="C15" s="69" t="s">
        <v>3144</v>
      </c>
      <c r="D15" s="20">
        <v>65840</v>
      </c>
      <c r="E15" s="139" t="s">
        <v>1625</v>
      </c>
      <c r="F15" s="5" t="s">
        <v>444</v>
      </c>
      <c r="G15" s="5" t="s">
        <v>2293</v>
      </c>
      <c r="H15" s="11" t="s">
        <v>1627</v>
      </c>
      <c r="I15" s="1" t="s">
        <v>1724</v>
      </c>
    </row>
    <row r="16" spans="1:9" ht="28.5">
      <c r="A16" s="2" t="s">
        <v>3008</v>
      </c>
      <c r="B16" s="2" t="s">
        <v>3011</v>
      </c>
      <c r="C16" s="69" t="s">
        <v>3144</v>
      </c>
      <c r="D16" s="20">
        <v>32560</v>
      </c>
      <c r="E16" s="139" t="s">
        <v>1626</v>
      </c>
      <c r="F16" s="5" t="s">
        <v>444</v>
      </c>
      <c r="G16" s="5" t="s">
        <v>2293</v>
      </c>
      <c r="H16" s="11" t="s">
        <v>1627</v>
      </c>
      <c r="I16" s="1" t="s">
        <v>1724</v>
      </c>
    </row>
    <row r="17" spans="1:10">
      <c r="A17" s="2" t="s">
        <v>3008</v>
      </c>
      <c r="B17" s="20" t="s">
        <v>1876</v>
      </c>
      <c r="C17" s="34" t="s">
        <v>3012</v>
      </c>
      <c r="D17" s="29">
        <v>97580</v>
      </c>
      <c r="E17" s="4"/>
      <c r="F17" s="5" t="s">
        <v>745</v>
      </c>
      <c r="G17" s="5" t="s">
        <v>2293</v>
      </c>
      <c r="H17" s="2" t="s">
        <v>2392</v>
      </c>
      <c r="I17" s="1" t="s">
        <v>2087</v>
      </c>
      <c r="J17" s="20"/>
    </row>
    <row r="18" spans="1:10">
      <c r="A18" s="2" t="s">
        <v>3008</v>
      </c>
      <c r="C18" s="34" t="s">
        <v>3009</v>
      </c>
      <c r="D18" s="29">
        <v>2400</v>
      </c>
      <c r="E18" s="4" t="s">
        <v>507</v>
      </c>
      <c r="F18" s="5" t="s">
        <v>881</v>
      </c>
      <c r="G18" s="5"/>
      <c r="H18" s="4" t="s">
        <v>435</v>
      </c>
      <c r="I18" s="1" t="s">
        <v>2087</v>
      </c>
    </row>
    <row r="19" spans="1:10" ht="28.5">
      <c r="A19" s="2" t="s">
        <v>1195</v>
      </c>
      <c r="B19" s="2" t="s">
        <v>1931</v>
      </c>
      <c r="C19" s="69" t="s">
        <v>1250</v>
      </c>
      <c r="D19" s="20">
        <v>11200</v>
      </c>
      <c r="E19" s="4" t="s">
        <v>2088</v>
      </c>
      <c r="F19" s="5" t="s">
        <v>881</v>
      </c>
      <c r="G19" s="5" t="s">
        <v>2293</v>
      </c>
      <c r="H19" s="4" t="s">
        <v>2090</v>
      </c>
      <c r="I19" s="1" t="s">
        <v>2139</v>
      </c>
    </row>
    <row r="20" spans="1:10" ht="28.5">
      <c r="A20" s="2" t="s">
        <v>2138</v>
      </c>
      <c r="B20" t="s">
        <v>601</v>
      </c>
      <c r="C20" s="69" t="s">
        <v>2137</v>
      </c>
      <c r="D20" s="20">
        <v>7200</v>
      </c>
      <c r="E20" s="4" t="s">
        <v>596</v>
      </c>
      <c r="F20" s="5" t="s">
        <v>1386</v>
      </c>
      <c r="H20" s="4" t="s">
        <v>598</v>
      </c>
      <c r="I20" s="1" t="s">
        <v>2139</v>
      </c>
    </row>
    <row r="21" spans="1:10">
      <c r="A21" s="2" t="s">
        <v>103</v>
      </c>
      <c r="B21" t="s">
        <v>1879</v>
      </c>
      <c r="C21" s="69" t="s">
        <v>102</v>
      </c>
      <c r="D21" s="20">
        <v>17100</v>
      </c>
      <c r="E21" s="4" t="s">
        <v>1967</v>
      </c>
      <c r="F21" s="5" t="s">
        <v>1386</v>
      </c>
      <c r="G21" s="5" t="s">
        <v>2293</v>
      </c>
      <c r="H21" s="4" t="s">
        <v>1878</v>
      </c>
      <c r="I21" s="1" t="s">
        <v>2087</v>
      </c>
    </row>
    <row r="22" spans="1:10">
      <c r="A22" s="2" t="s">
        <v>1014</v>
      </c>
      <c r="B22" s="2" t="s">
        <v>2347</v>
      </c>
      <c r="C22" s="69" t="s">
        <v>2879</v>
      </c>
      <c r="D22" s="20">
        <v>9876</v>
      </c>
      <c r="E22" s="4" t="s">
        <v>2345</v>
      </c>
      <c r="F22" s="5" t="s">
        <v>745</v>
      </c>
      <c r="G22" s="5" t="s">
        <v>2293</v>
      </c>
      <c r="H22" s="4" t="s">
        <v>2346</v>
      </c>
      <c r="I22" s="1" t="s">
        <v>2087</v>
      </c>
    </row>
    <row r="23" spans="1:10">
      <c r="A23" s="2" t="s">
        <v>1014</v>
      </c>
      <c r="B23" t="s">
        <v>2268</v>
      </c>
      <c r="C23" s="21" t="s">
        <v>883</v>
      </c>
      <c r="D23" s="20">
        <v>21600</v>
      </c>
      <c r="E23" s="4" t="s">
        <v>1930</v>
      </c>
      <c r="F23" s="5" t="s">
        <v>745</v>
      </c>
      <c r="G23" s="5" t="s">
        <v>2293</v>
      </c>
      <c r="H23" s="4" t="s">
        <v>1670</v>
      </c>
      <c r="I23" s="1" t="s">
        <v>2087</v>
      </c>
    </row>
    <row r="24" spans="1:10">
      <c r="A24" s="2" t="s">
        <v>1014</v>
      </c>
      <c r="B24" s="2" t="s">
        <v>2764</v>
      </c>
      <c r="C24" s="69" t="s">
        <v>3014</v>
      </c>
      <c r="D24" s="20">
        <v>12000</v>
      </c>
      <c r="E24" s="4" t="s">
        <v>1929</v>
      </c>
      <c r="F24" s="5" t="s">
        <v>745</v>
      </c>
      <c r="G24" s="5" t="s">
        <v>2293</v>
      </c>
      <c r="H24" t="s">
        <v>2609</v>
      </c>
      <c r="I24" s="1" t="s">
        <v>1724</v>
      </c>
    </row>
    <row r="25" spans="1:10">
      <c r="A25" s="2" t="s">
        <v>1014</v>
      </c>
      <c r="B25" t="s">
        <v>1877</v>
      </c>
      <c r="C25" s="69" t="s">
        <v>901</v>
      </c>
      <c r="D25" s="20">
        <v>36180</v>
      </c>
      <c r="E25" s="4" t="s">
        <v>1541</v>
      </c>
      <c r="F25" s="5" t="s">
        <v>744</v>
      </c>
      <c r="H25" s="4" t="s">
        <v>902</v>
      </c>
      <c r="I25" s="1" t="s">
        <v>2087</v>
      </c>
    </row>
    <row r="26" spans="1:10" ht="28.5">
      <c r="A26" s="2" t="s">
        <v>2272</v>
      </c>
      <c r="B26" s="2" t="s">
        <v>2765</v>
      </c>
      <c r="C26" s="69" t="s">
        <v>1027</v>
      </c>
      <c r="D26" s="20">
        <v>2000</v>
      </c>
      <c r="E26" s="139" t="s">
        <v>1028</v>
      </c>
      <c r="F26" s="5" t="s">
        <v>881</v>
      </c>
      <c r="G26" s="5" t="s">
        <v>2293</v>
      </c>
      <c r="H26" s="11" t="s">
        <v>1033</v>
      </c>
      <c r="I26" s="1" t="s">
        <v>1724</v>
      </c>
    </row>
    <row r="27" spans="1:10" ht="28.5">
      <c r="A27" s="2" t="s">
        <v>2272</v>
      </c>
      <c r="B27" s="2" t="s">
        <v>2766</v>
      </c>
      <c r="C27" s="69" t="s">
        <v>1027</v>
      </c>
      <c r="D27" s="20">
        <v>8000</v>
      </c>
      <c r="E27" s="139" t="s">
        <v>1029</v>
      </c>
      <c r="F27" s="5" t="s">
        <v>881</v>
      </c>
      <c r="G27" s="5" t="s">
        <v>2293</v>
      </c>
      <c r="H27" s="11" t="s">
        <v>1033</v>
      </c>
      <c r="I27" s="1" t="s">
        <v>1724</v>
      </c>
    </row>
    <row r="28" spans="1:10" ht="28.5">
      <c r="A28" s="2" t="s">
        <v>2272</v>
      </c>
      <c r="B28" s="2" t="s">
        <v>2767</v>
      </c>
      <c r="C28" s="69" t="s">
        <v>1027</v>
      </c>
      <c r="D28" s="20">
        <v>8000</v>
      </c>
      <c r="E28" s="139" t="s">
        <v>1030</v>
      </c>
      <c r="F28" s="5" t="s">
        <v>881</v>
      </c>
      <c r="G28" s="5" t="s">
        <v>2293</v>
      </c>
      <c r="H28" s="11" t="s">
        <v>1033</v>
      </c>
      <c r="I28" s="1" t="s">
        <v>1724</v>
      </c>
    </row>
    <row r="29" spans="1:10">
      <c r="A29" s="2" t="s">
        <v>1077</v>
      </c>
      <c r="B29" s="2" t="s">
        <v>1082</v>
      </c>
      <c r="C29" s="69" t="s">
        <v>581</v>
      </c>
      <c r="D29" s="20">
        <v>1200</v>
      </c>
      <c r="E29" s="139" t="s">
        <v>583</v>
      </c>
      <c r="F29" s="5" t="s">
        <v>1008</v>
      </c>
      <c r="G29" s="5" t="s">
        <v>2293</v>
      </c>
      <c r="H29" s="11" t="s">
        <v>585</v>
      </c>
      <c r="I29" s="1" t="s">
        <v>1724</v>
      </c>
    </row>
    <row r="30" spans="1:10">
      <c r="A30" s="2" t="s">
        <v>1077</v>
      </c>
      <c r="B30" s="2" t="s">
        <v>1083</v>
      </c>
      <c r="C30" s="69" t="s">
        <v>1270</v>
      </c>
      <c r="D30" s="20">
        <v>9200</v>
      </c>
      <c r="E30" s="139" t="s">
        <v>1746</v>
      </c>
      <c r="F30" s="5" t="s">
        <v>744</v>
      </c>
      <c r="G30" s="5" t="s">
        <v>2293</v>
      </c>
      <c r="H30" s="11" t="s">
        <v>1747</v>
      </c>
      <c r="I30" s="1" t="s">
        <v>1724</v>
      </c>
    </row>
    <row r="31" spans="1:10">
      <c r="A31" s="2" t="s">
        <v>1077</v>
      </c>
      <c r="B31" s="2" t="s">
        <v>2768</v>
      </c>
      <c r="C31" s="69" t="s">
        <v>1198</v>
      </c>
      <c r="D31" s="20">
        <v>6350</v>
      </c>
      <c r="E31" s="139" t="s">
        <v>699</v>
      </c>
      <c r="F31" s="5" t="s">
        <v>746</v>
      </c>
      <c r="G31" s="5" t="s">
        <v>2293</v>
      </c>
      <c r="H31" s="2" t="s">
        <v>698</v>
      </c>
      <c r="I31" s="1" t="s">
        <v>2139</v>
      </c>
    </row>
    <row r="32" spans="1:10">
      <c r="A32" s="2"/>
      <c r="B32" s="2"/>
      <c r="C32" s="69"/>
      <c r="D32" s="20"/>
      <c r="E32" s="139"/>
      <c r="F32" s="5"/>
      <c r="G32" s="5"/>
      <c r="H32" s="2"/>
      <c r="I32" s="1"/>
    </row>
    <row r="33" spans="1:9">
      <c r="A33" s="2" t="s">
        <v>1585</v>
      </c>
      <c r="B33" t="s">
        <v>2063</v>
      </c>
      <c r="C33" s="69" t="s">
        <v>710</v>
      </c>
      <c r="D33" s="20">
        <v>3720</v>
      </c>
      <c r="E33" s="4" t="s">
        <v>1928</v>
      </c>
      <c r="F33" s="5" t="s">
        <v>745</v>
      </c>
      <c r="G33" s="5" t="s">
        <v>2293</v>
      </c>
      <c r="H33" s="4" t="s">
        <v>2114</v>
      </c>
      <c r="I33" s="1" t="s">
        <v>2087</v>
      </c>
    </row>
    <row r="34" spans="1:9">
      <c r="A34" s="2" t="s">
        <v>863</v>
      </c>
      <c r="B34" s="2" t="s">
        <v>1631</v>
      </c>
      <c r="C34" s="69" t="s">
        <v>2269</v>
      </c>
      <c r="D34" s="20">
        <v>4000</v>
      </c>
      <c r="E34" s="139" t="s">
        <v>2270</v>
      </c>
      <c r="F34" s="5" t="s">
        <v>444</v>
      </c>
      <c r="G34" s="5" t="s">
        <v>2293</v>
      </c>
      <c r="H34" t="s">
        <v>2609</v>
      </c>
      <c r="I34" s="1" t="s">
        <v>2271</v>
      </c>
    </row>
    <row r="35" spans="1:9">
      <c r="A35" s="2" t="s">
        <v>863</v>
      </c>
      <c r="B35" t="s">
        <v>213</v>
      </c>
      <c r="C35" s="69" t="s">
        <v>2269</v>
      </c>
      <c r="D35" s="20">
        <v>90000</v>
      </c>
      <c r="E35" s="139" t="s">
        <v>1064</v>
      </c>
      <c r="F35" s="5" t="s">
        <v>1168</v>
      </c>
      <c r="G35" s="5"/>
      <c r="H35" t="s">
        <v>1066</v>
      </c>
      <c r="I35" s="1" t="s">
        <v>2139</v>
      </c>
    </row>
    <row r="36" spans="1:9">
      <c r="A36" s="2" t="s">
        <v>863</v>
      </c>
      <c r="B36" t="s">
        <v>213</v>
      </c>
      <c r="C36" s="69" t="s">
        <v>2269</v>
      </c>
      <c r="D36" s="20">
        <v>54461</v>
      </c>
      <c r="E36" s="139" t="s">
        <v>1065</v>
      </c>
      <c r="F36" s="5" t="s">
        <v>651</v>
      </c>
      <c r="G36" s="5"/>
      <c r="H36" t="s">
        <v>1066</v>
      </c>
      <c r="I36" s="1" t="s">
        <v>2139</v>
      </c>
    </row>
    <row r="37" spans="1:9">
      <c r="A37" s="2" t="s">
        <v>2662</v>
      </c>
      <c r="B37" s="2" t="s">
        <v>2119</v>
      </c>
      <c r="C37" s="69" t="s">
        <v>2663</v>
      </c>
      <c r="D37" s="20">
        <v>6000</v>
      </c>
      <c r="E37" s="4" t="s">
        <v>2218</v>
      </c>
      <c r="F37" s="5" t="s">
        <v>1168</v>
      </c>
      <c r="G37" s="5"/>
      <c r="H37" t="s">
        <v>2609</v>
      </c>
      <c r="I37" s="1" t="s">
        <v>2139</v>
      </c>
    </row>
    <row r="38" spans="1:9" ht="28.5">
      <c r="A38" s="2" t="s">
        <v>3348</v>
      </c>
      <c r="B38" s="2" t="s">
        <v>99</v>
      </c>
      <c r="C38" s="21" t="s">
        <v>3347</v>
      </c>
      <c r="D38" s="20">
        <v>6000</v>
      </c>
      <c r="E38" s="11" t="s">
        <v>887</v>
      </c>
      <c r="F38" s="5" t="s">
        <v>1168</v>
      </c>
      <c r="H38" s="2" t="s">
        <v>1066</v>
      </c>
      <c r="I38" s="1" t="s">
        <v>1149</v>
      </c>
    </row>
    <row r="39" spans="1:9">
      <c r="A39" s="2" t="s">
        <v>1630</v>
      </c>
      <c r="B39" s="2" t="s">
        <v>1443</v>
      </c>
      <c r="C39" s="69" t="s">
        <v>1115</v>
      </c>
      <c r="D39" s="20">
        <v>5400</v>
      </c>
      <c r="E39" s="11" t="s">
        <v>2377</v>
      </c>
      <c r="F39" s="5" t="s">
        <v>444</v>
      </c>
      <c r="G39" s="5" t="s">
        <v>2293</v>
      </c>
      <c r="H39" t="s">
        <v>2609</v>
      </c>
      <c r="I39" s="1" t="s">
        <v>1724</v>
      </c>
    </row>
    <row r="40" spans="1:9">
      <c r="A40" s="2" t="s">
        <v>1630</v>
      </c>
      <c r="B40" s="2" t="s">
        <v>2638</v>
      </c>
      <c r="C40" s="69" t="s">
        <v>1457</v>
      </c>
      <c r="D40" s="20">
        <v>60000</v>
      </c>
      <c r="E40" s="11" t="s">
        <v>2380</v>
      </c>
      <c r="F40" s="5" t="s">
        <v>745</v>
      </c>
      <c r="G40" s="5" t="s">
        <v>2293</v>
      </c>
      <c r="H40" s="2" t="s">
        <v>2392</v>
      </c>
      <c r="I40" s="1" t="s">
        <v>1724</v>
      </c>
    </row>
    <row r="41" spans="1:9">
      <c r="A41" s="2" t="s">
        <v>1630</v>
      </c>
      <c r="B41" s="2" t="s">
        <v>2638</v>
      </c>
      <c r="C41" s="69" t="s">
        <v>3136</v>
      </c>
      <c r="D41" s="20">
        <v>100000</v>
      </c>
      <c r="E41" s="11" t="s">
        <v>2381</v>
      </c>
      <c r="F41" s="5" t="s">
        <v>745</v>
      </c>
      <c r="G41" s="5" t="s">
        <v>2293</v>
      </c>
      <c r="H41" s="2" t="s">
        <v>2392</v>
      </c>
      <c r="I41" s="1" t="s">
        <v>1724</v>
      </c>
    </row>
    <row r="42" spans="1:9">
      <c r="A42" s="2" t="s">
        <v>1630</v>
      </c>
      <c r="B42" s="2" t="s">
        <v>2638</v>
      </c>
      <c r="C42" s="69" t="s">
        <v>3136</v>
      </c>
      <c r="D42" s="20">
        <v>100000</v>
      </c>
      <c r="E42" s="11" t="s">
        <v>2385</v>
      </c>
      <c r="F42" s="5" t="s">
        <v>745</v>
      </c>
      <c r="G42" s="5" t="s">
        <v>2293</v>
      </c>
      <c r="H42" s="2" t="s">
        <v>2392</v>
      </c>
      <c r="I42" s="1" t="s">
        <v>1724</v>
      </c>
    </row>
    <row r="43" spans="1:9">
      <c r="A43" s="2" t="s">
        <v>1630</v>
      </c>
      <c r="B43" s="2" t="s">
        <v>2638</v>
      </c>
      <c r="C43" s="69" t="s">
        <v>3136</v>
      </c>
      <c r="D43" s="20">
        <v>100000</v>
      </c>
      <c r="E43" s="11" t="s">
        <v>2382</v>
      </c>
      <c r="F43" s="5" t="s">
        <v>745</v>
      </c>
      <c r="G43" s="5" t="s">
        <v>2293</v>
      </c>
      <c r="H43" s="2" t="s">
        <v>2392</v>
      </c>
      <c r="I43" s="1" t="s">
        <v>1724</v>
      </c>
    </row>
    <row r="44" spans="1:9">
      <c r="A44" s="2" t="s">
        <v>1630</v>
      </c>
      <c r="B44" s="2" t="s">
        <v>2638</v>
      </c>
      <c r="C44" s="69" t="s">
        <v>3136</v>
      </c>
      <c r="D44" s="20">
        <v>100000</v>
      </c>
      <c r="E44" s="11" t="s">
        <v>2383</v>
      </c>
      <c r="F44" s="5" t="s">
        <v>745</v>
      </c>
      <c r="G44" s="5" t="s">
        <v>2293</v>
      </c>
      <c r="H44" s="2" t="s">
        <v>2392</v>
      </c>
      <c r="I44" s="1" t="s">
        <v>1724</v>
      </c>
    </row>
    <row r="45" spans="1:9">
      <c r="A45" s="2" t="s">
        <v>1630</v>
      </c>
      <c r="B45" s="2" t="s">
        <v>2638</v>
      </c>
      <c r="C45" s="69" t="s">
        <v>3136</v>
      </c>
      <c r="D45" s="20">
        <v>100000</v>
      </c>
      <c r="E45" s="11" t="s">
        <v>2384</v>
      </c>
      <c r="F45" s="5" t="s">
        <v>745</v>
      </c>
      <c r="G45" s="5" t="s">
        <v>2293</v>
      </c>
      <c r="H45" s="2" t="s">
        <v>2392</v>
      </c>
      <c r="I45" s="1" t="s">
        <v>1724</v>
      </c>
    </row>
    <row r="46" spans="1:9">
      <c r="A46" s="2" t="s">
        <v>1630</v>
      </c>
      <c r="B46" s="2" t="s">
        <v>1881</v>
      </c>
      <c r="C46" s="34" t="s">
        <v>1646</v>
      </c>
      <c r="D46" s="20">
        <v>7035</v>
      </c>
      <c r="E46" s="11" t="s">
        <v>2378</v>
      </c>
      <c r="F46" s="5" t="s">
        <v>444</v>
      </c>
      <c r="G46" s="5" t="s">
        <v>2293</v>
      </c>
      <c r="H46" s="11" t="s">
        <v>1880</v>
      </c>
      <c r="I46" s="1" t="s">
        <v>1724</v>
      </c>
    </row>
    <row r="47" spans="1:9">
      <c r="A47" s="2" t="s">
        <v>2216</v>
      </c>
      <c r="B47" s="2" t="s">
        <v>1444</v>
      </c>
      <c r="C47" s="69" t="s">
        <v>1340</v>
      </c>
      <c r="D47" s="20">
        <v>42758</v>
      </c>
      <c r="E47" s="11" t="s">
        <v>2376</v>
      </c>
      <c r="F47" s="5" t="s">
        <v>1168</v>
      </c>
      <c r="G47" s="5" t="s">
        <v>2293</v>
      </c>
      <c r="H47" t="s">
        <v>2609</v>
      </c>
      <c r="I47" s="1" t="s">
        <v>1724</v>
      </c>
    </row>
    <row r="48" spans="1:9">
      <c r="A48" s="2" t="s">
        <v>1527</v>
      </c>
      <c r="B48" s="2" t="s">
        <v>509</v>
      </c>
      <c r="C48" s="69" t="s">
        <v>3126</v>
      </c>
      <c r="D48" s="20">
        <v>3600</v>
      </c>
      <c r="E48" s="11" t="s">
        <v>2379</v>
      </c>
      <c r="F48" s="5" t="s">
        <v>1168</v>
      </c>
      <c r="G48" s="5" t="s">
        <v>2293</v>
      </c>
      <c r="H48" s="4" t="s">
        <v>1450</v>
      </c>
      <c r="I48" s="1" t="s">
        <v>1724</v>
      </c>
    </row>
    <row r="49" spans="1:9" ht="28.5">
      <c r="A49" s="2" t="s">
        <v>2117</v>
      </c>
      <c r="B49" t="s">
        <v>600</v>
      </c>
      <c r="C49" s="69" t="s">
        <v>2137</v>
      </c>
      <c r="D49" s="20">
        <v>8600</v>
      </c>
      <c r="E49" s="4" t="s">
        <v>597</v>
      </c>
      <c r="F49" s="5" t="s">
        <v>651</v>
      </c>
      <c r="G49" s="5" t="s">
        <v>2293</v>
      </c>
      <c r="H49" s="4" t="s">
        <v>599</v>
      </c>
      <c r="I49" s="1" t="s">
        <v>2139</v>
      </c>
    </row>
    <row r="50" spans="1:9">
      <c r="A50" s="2" t="s">
        <v>2117</v>
      </c>
      <c r="B50" t="s">
        <v>890</v>
      </c>
      <c r="C50" s="69" t="s">
        <v>1179</v>
      </c>
      <c r="D50" s="20">
        <v>6000</v>
      </c>
      <c r="E50" s="4" t="s">
        <v>888</v>
      </c>
      <c r="F50" s="5" t="s">
        <v>651</v>
      </c>
      <c r="G50" s="5" t="s">
        <v>2293</v>
      </c>
      <c r="H50" s="4" t="s">
        <v>889</v>
      </c>
      <c r="I50" s="1" t="s">
        <v>2139</v>
      </c>
    </row>
    <row r="51" spans="1:9" ht="28.5">
      <c r="A51" s="2" t="s">
        <v>2117</v>
      </c>
      <c r="B51" t="s">
        <v>492</v>
      </c>
      <c r="C51" s="69" t="s">
        <v>2118</v>
      </c>
      <c r="D51" s="20">
        <v>42300</v>
      </c>
      <c r="E51" s="4" t="s">
        <v>490</v>
      </c>
      <c r="F51" s="5" t="s">
        <v>651</v>
      </c>
      <c r="H51" s="4" t="s">
        <v>491</v>
      </c>
      <c r="I51" s="1" t="s">
        <v>1724</v>
      </c>
    </row>
    <row r="52" spans="1:9">
      <c r="A52" s="2" t="s">
        <v>932</v>
      </c>
      <c r="B52" t="s">
        <v>1538</v>
      </c>
      <c r="C52" s="69" t="s">
        <v>3126</v>
      </c>
      <c r="D52" s="20">
        <v>15080</v>
      </c>
      <c r="E52" s="4" t="s">
        <v>1449</v>
      </c>
      <c r="F52" s="5" t="s">
        <v>1008</v>
      </c>
      <c r="G52" s="5" t="s">
        <v>2293</v>
      </c>
      <c r="H52" s="4" t="s">
        <v>1450</v>
      </c>
      <c r="I52" s="1" t="s">
        <v>1724</v>
      </c>
    </row>
    <row r="53" spans="1:9">
      <c r="A53" s="2" t="s">
        <v>932</v>
      </c>
      <c r="B53" s="2" t="s">
        <v>506</v>
      </c>
      <c r="C53" s="69" t="s">
        <v>3340</v>
      </c>
      <c r="D53" s="20">
        <v>17100</v>
      </c>
      <c r="E53" s="4" t="s">
        <v>505</v>
      </c>
      <c r="F53" s="5" t="s">
        <v>2955</v>
      </c>
      <c r="G53" s="5" t="s">
        <v>2293</v>
      </c>
      <c r="H53" t="s">
        <v>2609</v>
      </c>
      <c r="I53" s="1" t="s">
        <v>2087</v>
      </c>
    </row>
    <row r="54" spans="1:9">
      <c r="A54" s="2" t="s">
        <v>932</v>
      </c>
      <c r="B54" s="2" t="s">
        <v>595</v>
      </c>
      <c r="C54" s="69" t="s">
        <v>931</v>
      </c>
      <c r="D54" s="20">
        <v>6000</v>
      </c>
      <c r="E54" s="4" t="s">
        <v>2676</v>
      </c>
      <c r="F54" s="5" t="s">
        <v>1008</v>
      </c>
      <c r="G54" s="5" t="s">
        <v>2293</v>
      </c>
      <c r="H54" s="4" t="s">
        <v>2677</v>
      </c>
      <c r="I54" s="1" t="s">
        <v>2139</v>
      </c>
    </row>
    <row r="55" spans="1:9">
      <c r="A55" s="2" t="s">
        <v>3343</v>
      </c>
      <c r="B55" t="s">
        <v>1539</v>
      </c>
      <c r="C55" s="81" t="s">
        <v>2575</v>
      </c>
      <c r="D55" s="20">
        <v>6500</v>
      </c>
      <c r="E55" s="4" t="s">
        <v>1451</v>
      </c>
      <c r="F55" s="5" t="s">
        <v>2955</v>
      </c>
      <c r="G55" s="5" t="s">
        <v>2293</v>
      </c>
      <c r="H55" s="4" t="s">
        <v>1452</v>
      </c>
      <c r="I55" s="1" t="s">
        <v>1724</v>
      </c>
    </row>
    <row r="56" spans="1:9">
      <c r="A56" s="2" t="s">
        <v>3343</v>
      </c>
      <c r="B56" s="2" t="s">
        <v>3344</v>
      </c>
      <c r="C56" s="69" t="s">
        <v>1270</v>
      </c>
      <c r="D56" s="20">
        <v>8148</v>
      </c>
      <c r="E56" s="139" t="s">
        <v>2083</v>
      </c>
      <c r="F56" s="5" t="s">
        <v>881</v>
      </c>
      <c r="G56" s="5" t="s">
        <v>2293</v>
      </c>
      <c r="H56" s="11" t="s">
        <v>2085</v>
      </c>
      <c r="I56" s="1" t="s">
        <v>1724</v>
      </c>
    </row>
    <row r="57" spans="1:9">
      <c r="A57" s="2" t="s">
        <v>3343</v>
      </c>
      <c r="B57" s="2" t="s">
        <v>3345</v>
      </c>
      <c r="C57" s="69" t="s">
        <v>1270</v>
      </c>
      <c r="D57" s="20">
        <v>16000</v>
      </c>
      <c r="E57" s="139" t="s">
        <v>2084</v>
      </c>
      <c r="F57" s="5" t="s">
        <v>881</v>
      </c>
      <c r="G57" s="5" t="s">
        <v>2293</v>
      </c>
      <c r="H57" s="11" t="s">
        <v>2085</v>
      </c>
      <c r="I57" s="1" t="s">
        <v>1724</v>
      </c>
    </row>
    <row r="58" spans="1:9">
      <c r="A58" s="2" t="s">
        <v>3343</v>
      </c>
      <c r="B58" s="2" t="s">
        <v>3346</v>
      </c>
      <c r="C58" s="69" t="s">
        <v>1270</v>
      </c>
      <c r="D58" s="20">
        <v>9600</v>
      </c>
      <c r="E58" s="139" t="s">
        <v>2598</v>
      </c>
      <c r="F58" s="5" t="s">
        <v>881</v>
      </c>
      <c r="G58" s="5" t="s">
        <v>2293</v>
      </c>
      <c r="H58" s="11" t="s">
        <v>2599</v>
      </c>
      <c r="I58" s="1" t="s">
        <v>1724</v>
      </c>
    </row>
    <row r="59" spans="1:9">
      <c r="A59" s="2" t="s">
        <v>294</v>
      </c>
      <c r="B59" s="2" t="s">
        <v>1970</v>
      </c>
      <c r="C59" s="81" t="s">
        <v>293</v>
      </c>
      <c r="D59" s="20">
        <v>96412</v>
      </c>
      <c r="E59" s="4" t="s">
        <v>1968</v>
      </c>
      <c r="F59" s="5" t="s">
        <v>1386</v>
      </c>
      <c r="G59" s="5" t="s">
        <v>2293</v>
      </c>
      <c r="H59" t="s">
        <v>2392</v>
      </c>
      <c r="I59" s="1" t="s">
        <v>1724</v>
      </c>
    </row>
    <row r="60" spans="1:9">
      <c r="A60" s="2" t="s">
        <v>294</v>
      </c>
      <c r="B60" s="2" t="s">
        <v>1970</v>
      </c>
      <c r="C60" s="81" t="s">
        <v>293</v>
      </c>
      <c r="D60" s="20">
        <v>90000</v>
      </c>
      <c r="E60" s="4" t="s">
        <v>1969</v>
      </c>
      <c r="F60" s="5" t="s">
        <v>651</v>
      </c>
      <c r="G60" s="5" t="s">
        <v>2293</v>
      </c>
      <c r="H60" t="s">
        <v>2392</v>
      </c>
      <c r="I60" s="1" t="s">
        <v>1724</v>
      </c>
    </row>
    <row r="61" spans="1:9">
      <c r="A61" s="2" t="s">
        <v>294</v>
      </c>
      <c r="B61" s="2" t="s">
        <v>788</v>
      </c>
      <c r="C61" s="21" t="s">
        <v>50</v>
      </c>
      <c r="D61" s="20">
        <v>90000</v>
      </c>
      <c r="E61" s="139" t="s">
        <v>1922</v>
      </c>
      <c r="F61" s="5" t="s">
        <v>745</v>
      </c>
      <c r="G61" s="5" t="s">
        <v>2293</v>
      </c>
      <c r="H61" s="11" t="s">
        <v>1923</v>
      </c>
      <c r="I61" s="1" t="s">
        <v>2087</v>
      </c>
    </row>
    <row r="62" spans="1:9">
      <c r="A62" s="2"/>
      <c r="B62" s="2"/>
      <c r="C62" s="69"/>
      <c r="D62" s="20"/>
      <c r="E62" s="139"/>
      <c r="F62" s="5"/>
      <c r="G62" s="5"/>
      <c r="H62" s="11"/>
      <c r="I62" s="1"/>
    </row>
    <row r="63" spans="1:9">
      <c r="A63" s="2" t="s">
        <v>503</v>
      </c>
      <c r="B63" s="2" t="s">
        <v>791</v>
      </c>
      <c r="C63" s="81" t="s">
        <v>504</v>
      </c>
      <c r="D63" s="20">
        <v>34200</v>
      </c>
      <c r="E63" s="4" t="s">
        <v>3108</v>
      </c>
      <c r="F63" s="5" t="s">
        <v>1168</v>
      </c>
      <c r="G63" s="5"/>
      <c r="H63" s="4" t="s">
        <v>3109</v>
      </c>
      <c r="I63" s="1" t="s">
        <v>2139</v>
      </c>
    </row>
    <row r="64" spans="1:9" ht="28.5">
      <c r="A64" s="2" t="s">
        <v>3094</v>
      </c>
      <c r="B64" t="s">
        <v>486</v>
      </c>
      <c r="C64" s="81" t="s">
        <v>3093</v>
      </c>
      <c r="D64" s="20">
        <v>80000</v>
      </c>
      <c r="E64" s="4" t="s">
        <v>485</v>
      </c>
      <c r="F64" s="5" t="s">
        <v>1168</v>
      </c>
      <c r="G64" s="5" t="s">
        <v>2293</v>
      </c>
      <c r="H64" s="4" t="s">
        <v>487</v>
      </c>
      <c r="I64" s="1" t="s">
        <v>1724</v>
      </c>
    </row>
    <row r="65" spans="1:9">
      <c r="A65" s="2" t="s">
        <v>3094</v>
      </c>
      <c r="B65" s="2" t="s">
        <v>3095</v>
      </c>
      <c r="C65" s="69" t="s">
        <v>1084</v>
      </c>
      <c r="D65" s="20">
        <v>8400</v>
      </c>
      <c r="E65" s="139" t="s">
        <v>3107</v>
      </c>
      <c r="F65" s="5" t="s">
        <v>2603</v>
      </c>
      <c r="G65" s="5" t="s">
        <v>2293</v>
      </c>
      <c r="H65" s="2" t="s">
        <v>1726</v>
      </c>
      <c r="I65" s="1" t="s">
        <v>2087</v>
      </c>
    </row>
    <row r="66" spans="1:9">
      <c r="A66" s="2" t="s">
        <v>3094</v>
      </c>
      <c r="B66" s="2" t="s">
        <v>3095</v>
      </c>
      <c r="C66" s="69" t="s">
        <v>1084</v>
      </c>
      <c r="D66" s="20">
        <v>8400</v>
      </c>
      <c r="E66" s="139" t="s">
        <v>3114</v>
      </c>
      <c r="F66" s="5" t="s">
        <v>2603</v>
      </c>
      <c r="G66" s="5" t="s">
        <v>2293</v>
      </c>
      <c r="H66" s="2" t="s">
        <v>1726</v>
      </c>
      <c r="I66" s="1" t="s">
        <v>2087</v>
      </c>
    </row>
    <row r="67" spans="1:9">
      <c r="A67" s="2" t="s">
        <v>3094</v>
      </c>
      <c r="B67" s="2" t="s">
        <v>1956</v>
      </c>
      <c r="C67" s="69" t="s">
        <v>1084</v>
      </c>
      <c r="D67" s="20">
        <v>8820</v>
      </c>
      <c r="E67" s="139" t="s">
        <v>1771</v>
      </c>
      <c r="F67" s="5" t="s">
        <v>444</v>
      </c>
      <c r="G67" s="5" t="s">
        <v>2293</v>
      </c>
      <c r="H67" s="11" t="s">
        <v>1772</v>
      </c>
      <c r="I67" s="1" t="s">
        <v>2087</v>
      </c>
    </row>
    <row r="68" spans="1:9">
      <c r="A68" s="2" t="s">
        <v>3094</v>
      </c>
      <c r="B68" s="2" t="s">
        <v>1956</v>
      </c>
      <c r="C68" s="69" t="s">
        <v>1084</v>
      </c>
      <c r="D68" s="20">
        <v>4200</v>
      </c>
      <c r="E68" s="139" t="s">
        <v>976</v>
      </c>
      <c r="F68" s="5" t="s">
        <v>444</v>
      </c>
      <c r="G68" s="5" t="s">
        <v>2293</v>
      </c>
      <c r="H68" s="2" t="s">
        <v>977</v>
      </c>
      <c r="I68" s="1" t="s">
        <v>1724</v>
      </c>
    </row>
    <row r="69" spans="1:9">
      <c r="A69" s="2" t="s">
        <v>3094</v>
      </c>
      <c r="B69" s="2" t="s">
        <v>1957</v>
      </c>
      <c r="C69" s="69" t="s">
        <v>1084</v>
      </c>
      <c r="D69" s="20">
        <v>3290</v>
      </c>
      <c r="E69" s="139" t="s">
        <v>2995</v>
      </c>
      <c r="F69" s="5" t="s">
        <v>444</v>
      </c>
      <c r="G69" s="5" t="s">
        <v>2293</v>
      </c>
      <c r="H69" s="2" t="s">
        <v>1726</v>
      </c>
      <c r="I69" s="1" t="s">
        <v>2087</v>
      </c>
    </row>
    <row r="70" spans="1:9">
      <c r="A70" s="2" t="s">
        <v>3094</v>
      </c>
      <c r="B70" s="2" t="s">
        <v>1965</v>
      </c>
      <c r="C70" s="69" t="s">
        <v>1084</v>
      </c>
      <c r="D70" s="20">
        <v>9660</v>
      </c>
      <c r="E70" s="139" t="s">
        <v>1809</v>
      </c>
      <c r="F70" s="5" t="s">
        <v>744</v>
      </c>
      <c r="G70" s="5" t="s">
        <v>2293</v>
      </c>
      <c r="H70" s="11" t="s">
        <v>1811</v>
      </c>
      <c r="I70" s="1" t="s">
        <v>2087</v>
      </c>
    </row>
    <row r="71" spans="1:9">
      <c r="A71" s="2" t="s">
        <v>3094</v>
      </c>
      <c r="B71" s="2" t="s">
        <v>1964</v>
      </c>
      <c r="C71" s="69" t="s">
        <v>1084</v>
      </c>
      <c r="D71" s="20">
        <v>9100</v>
      </c>
      <c r="E71" s="139" t="s">
        <v>1810</v>
      </c>
      <c r="F71" s="5" t="s">
        <v>744</v>
      </c>
      <c r="G71" s="5" t="s">
        <v>2293</v>
      </c>
      <c r="H71" s="11" t="s">
        <v>1811</v>
      </c>
      <c r="I71" s="1" t="s">
        <v>2087</v>
      </c>
    </row>
    <row r="72" spans="1:9">
      <c r="A72" s="2" t="s">
        <v>1447</v>
      </c>
      <c r="B72" t="s">
        <v>1540</v>
      </c>
      <c r="C72" s="81" t="s">
        <v>850</v>
      </c>
      <c r="D72" s="20">
        <v>11000</v>
      </c>
      <c r="E72" s="4" t="s">
        <v>3110</v>
      </c>
      <c r="F72" s="5" t="s">
        <v>1008</v>
      </c>
      <c r="G72" s="5" t="s">
        <v>2293</v>
      </c>
      <c r="H72" s="11" t="s">
        <v>3111</v>
      </c>
      <c r="I72" s="1" t="s">
        <v>2139</v>
      </c>
    </row>
    <row r="73" spans="1:9">
      <c r="A73" s="2" t="s">
        <v>1447</v>
      </c>
      <c r="B73" s="2" t="s">
        <v>3313</v>
      </c>
      <c r="C73" s="81" t="s">
        <v>1448</v>
      </c>
      <c r="D73" s="20">
        <v>6000</v>
      </c>
      <c r="E73" s="4" t="s">
        <v>660</v>
      </c>
      <c r="F73" s="5" t="s">
        <v>1008</v>
      </c>
      <c r="G73" s="5" t="s">
        <v>2293</v>
      </c>
      <c r="H73" s="11" t="s">
        <v>661</v>
      </c>
      <c r="I73" s="1" t="s">
        <v>2087</v>
      </c>
    </row>
    <row r="74" spans="1:9">
      <c r="A74" s="2" t="s">
        <v>1673</v>
      </c>
      <c r="B74" s="2" t="s">
        <v>2721</v>
      </c>
      <c r="C74" s="81" t="s">
        <v>1672</v>
      </c>
      <c r="D74" s="20">
        <v>7200</v>
      </c>
      <c r="E74" s="4" t="s">
        <v>792</v>
      </c>
      <c r="F74" s="5" t="s">
        <v>744</v>
      </c>
      <c r="G74" s="5"/>
      <c r="H74" s="11" t="s">
        <v>2720</v>
      </c>
      <c r="I74" s="1" t="s">
        <v>2139</v>
      </c>
    </row>
    <row r="75" spans="1:9">
      <c r="A75" s="2" t="s">
        <v>393</v>
      </c>
      <c r="B75" t="s">
        <v>223</v>
      </c>
      <c r="C75" s="81" t="s">
        <v>1063</v>
      </c>
      <c r="D75" s="20">
        <v>98750</v>
      </c>
      <c r="E75" s="139" t="s">
        <v>219</v>
      </c>
      <c r="F75" s="5" t="s">
        <v>744</v>
      </c>
      <c r="G75" s="5" t="s">
        <v>2293</v>
      </c>
      <c r="H75" s="11" t="s">
        <v>224</v>
      </c>
      <c r="I75" s="1" t="s">
        <v>2139</v>
      </c>
    </row>
    <row r="76" spans="1:9">
      <c r="A76" s="2"/>
      <c r="C76" s="81"/>
      <c r="D76" s="20"/>
      <c r="E76" s="4"/>
      <c r="F76" s="5"/>
      <c r="G76" s="5"/>
      <c r="H76" s="11"/>
      <c r="I76" s="1"/>
    </row>
    <row r="77" spans="1:9">
      <c r="A77" s="2" t="s">
        <v>3113</v>
      </c>
      <c r="B77" t="s">
        <v>1875</v>
      </c>
      <c r="C77" s="81" t="s">
        <v>3112</v>
      </c>
      <c r="D77" s="20">
        <v>6000</v>
      </c>
      <c r="E77" s="4" t="s">
        <v>1873</v>
      </c>
      <c r="F77" s="5" t="s">
        <v>1168</v>
      </c>
      <c r="G77" s="5"/>
      <c r="H77" s="11" t="s">
        <v>1874</v>
      </c>
      <c r="I77" s="1" t="s">
        <v>2087</v>
      </c>
    </row>
    <row r="78" spans="1:9">
      <c r="A78" s="2" t="s">
        <v>484</v>
      </c>
      <c r="B78" s="2" t="s">
        <v>222</v>
      </c>
      <c r="C78" s="81" t="s">
        <v>220</v>
      </c>
      <c r="D78" s="20">
        <v>18000</v>
      </c>
      <c r="E78" s="4" t="s">
        <v>221</v>
      </c>
      <c r="F78" s="5" t="s">
        <v>444</v>
      </c>
      <c r="G78" s="5" t="s">
        <v>2293</v>
      </c>
      <c r="H78" s="2" t="s">
        <v>2392</v>
      </c>
      <c r="I78" s="1" t="s">
        <v>1724</v>
      </c>
    </row>
    <row r="79" spans="1:9">
      <c r="A79" s="2" t="s">
        <v>484</v>
      </c>
      <c r="B79" s="2" t="s">
        <v>225</v>
      </c>
      <c r="C79" s="69" t="s">
        <v>394</v>
      </c>
      <c r="D79" s="20">
        <v>31140</v>
      </c>
      <c r="E79" s="139" t="s">
        <v>395</v>
      </c>
      <c r="F79" s="5" t="s">
        <v>881</v>
      </c>
      <c r="G79" s="5" t="s">
        <v>2293</v>
      </c>
      <c r="H79" s="11" t="s">
        <v>457</v>
      </c>
      <c r="I79" s="1" t="s">
        <v>1724</v>
      </c>
    </row>
    <row r="80" spans="1:9">
      <c r="A80" s="2" t="s">
        <v>179</v>
      </c>
      <c r="B80" t="s">
        <v>3319</v>
      </c>
      <c r="C80" s="81" t="s">
        <v>181</v>
      </c>
      <c r="D80" s="20">
        <v>10800</v>
      </c>
      <c r="E80" s="4" t="s">
        <v>3317</v>
      </c>
      <c r="F80" s="5" t="s">
        <v>1168</v>
      </c>
      <c r="G80" s="5" t="s">
        <v>2293</v>
      </c>
      <c r="H80" s="11" t="s">
        <v>3318</v>
      </c>
      <c r="I80" s="1" t="s">
        <v>2087</v>
      </c>
    </row>
    <row r="81" spans="1:9">
      <c r="A81" s="2" t="s">
        <v>179</v>
      </c>
      <c r="B81" t="s">
        <v>2008</v>
      </c>
      <c r="C81" s="81" t="s">
        <v>1525</v>
      </c>
      <c r="D81" s="20">
        <v>31798</v>
      </c>
      <c r="E81" s="4" t="s">
        <v>1666</v>
      </c>
      <c r="F81" s="5" t="s">
        <v>745</v>
      </c>
      <c r="G81" s="5" t="s">
        <v>2293</v>
      </c>
      <c r="H81" s="11" t="s">
        <v>2007</v>
      </c>
      <c r="I81" s="1" t="s">
        <v>1724</v>
      </c>
    </row>
    <row r="82" spans="1:9">
      <c r="A82" s="2" t="s">
        <v>179</v>
      </c>
      <c r="B82" t="s">
        <v>3364</v>
      </c>
      <c r="C82" s="81" t="s">
        <v>182</v>
      </c>
      <c r="D82" s="20">
        <v>4000</v>
      </c>
      <c r="E82" s="4" t="s">
        <v>1667</v>
      </c>
      <c r="F82" s="5" t="s">
        <v>745</v>
      </c>
      <c r="G82" s="5" t="s">
        <v>2293</v>
      </c>
      <c r="H82" s="2" t="s">
        <v>1066</v>
      </c>
      <c r="I82" s="1" t="s">
        <v>2087</v>
      </c>
    </row>
    <row r="83" spans="1:9" ht="28.5">
      <c r="A83" s="2" t="s">
        <v>2845</v>
      </c>
      <c r="B83" t="s">
        <v>493</v>
      </c>
      <c r="C83" s="81" t="s">
        <v>2118</v>
      </c>
      <c r="D83" s="20">
        <v>24720</v>
      </c>
      <c r="E83" s="4" t="s">
        <v>2228</v>
      </c>
      <c r="F83" s="5" t="s">
        <v>651</v>
      </c>
      <c r="G83" s="5" t="s">
        <v>2293</v>
      </c>
      <c r="H83" s="4" t="s">
        <v>491</v>
      </c>
      <c r="I83" s="1" t="s">
        <v>1724</v>
      </c>
    </row>
    <row r="84" spans="1:9">
      <c r="A84" s="2" t="s">
        <v>1255</v>
      </c>
      <c r="B84" t="s">
        <v>790</v>
      </c>
      <c r="C84" s="81" t="s">
        <v>1256</v>
      </c>
      <c r="D84" s="20">
        <v>52200</v>
      </c>
      <c r="E84" s="4" t="s">
        <v>789</v>
      </c>
      <c r="F84" s="5" t="s">
        <v>1168</v>
      </c>
      <c r="G84" s="5" t="s">
        <v>2293</v>
      </c>
      <c r="H84" t="s">
        <v>1066</v>
      </c>
      <c r="I84" s="1" t="s">
        <v>2139</v>
      </c>
    </row>
    <row r="85" spans="1:9" ht="28.5">
      <c r="A85" s="2" t="s">
        <v>1000</v>
      </c>
      <c r="B85" s="2" t="s">
        <v>999</v>
      </c>
      <c r="C85" s="69" t="s">
        <v>552</v>
      </c>
      <c r="D85" s="20">
        <v>17100</v>
      </c>
      <c r="E85" s="139" t="s">
        <v>2112</v>
      </c>
      <c r="F85" s="5" t="s">
        <v>881</v>
      </c>
      <c r="G85" s="5" t="s">
        <v>2293</v>
      </c>
      <c r="H85" s="2" t="s">
        <v>2113</v>
      </c>
      <c r="I85" s="1" t="s">
        <v>1724</v>
      </c>
    </row>
    <row r="86" spans="1:9" ht="28.5">
      <c r="A86" s="2" t="s">
        <v>998</v>
      </c>
      <c r="B86" t="s">
        <v>2195</v>
      </c>
      <c r="C86" s="69" t="s">
        <v>2192</v>
      </c>
      <c r="D86" s="20">
        <v>42750</v>
      </c>
      <c r="E86" s="139" t="s">
        <v>2193</v>
      </c>
      <c r="F86" s="5" t="s">
        <v>745</v>
      </c>
      <c r="H86" s="2" t="s">
        <v>2194</v>
      </c>
      <c r="I86" s="1" t="s">
        <v>2139</v>
      </c>
    </row>
    <row r="87" spans="1:9" ht="28.5">
      <c r="A87" s="2" t="s">
        <v>998</v>
      </c>
      <c r="B87" s="2" t="s">
        <v>837</v>
      </c>
      <c r="C87" s="69" t="s">
        <v>2726</v>
      </c>
      <c r="D87" s="20">
        <v>4300</v>
      </c>
      <c r="E87" s="139" t="s">
        <v>834</v>
      </c>
      <c r="F87" s="5" t="s">
        <v>745</v>
      </c>
      <c r="H87" s="2" t="s">
        <v>2194</v>
      </c>
      <c r="I87" s="1" t="s">
        <v>2139</v>
      </c>
    </row>
    <row r="88" spans="1:9">
      <c r="A88" s="2" t="s">
        <v>998</v>
      </c>
      <c r="B88" t="s">
        <v>2915</v>
      </c>
      <c r="C88" s="81" t="s">
        <v>551</v>
      </c>
      <c r="D88" s="20">
        <v>13543</v>
      </c>
      <c r="E88" s="4" t="s">
        <v>3314</v>
      </c>
      <c r="F88" s="5" t="s">
        <v>1008</v>
      </c>
      <c r="G88" s="5" t="s">
        <v>2293</v>
      </c>
      <c r="H88" s="2"/>
      <c r="I88" s="1" t="s">
        <v>2139</v>
      </c>
    </row>
    <row r="89" spans="1:9">
      <c r="A89" s="2" t="s">
        <v>918</v>
      </c>
      <c r="B89" t="s">
        <v>2538</v>
      </c>
      <c r="C89" s="81" t="s">
        <v>1329</v>
      </c>
      <c r="D89" s="20">
        <v>48000</v>
      </c>
      <c r="E89" s="4" t="s">
        <v>1589</v>
      </c>
      <c r="F89" s="5" t="s">
        <v>3336</v>
      </c>
      <c r="G89" s="5"/>
      <c r="H89" s="2" t="s">
        <v>1066</v>
      </c>
      <c r="I89" s="1" t="s">
        <v>2087</v>
      </c>
    </row>
    <row r="90" spans="1:9" ht="28.5">
      <c r="A90" s="2" t="s">
        <v>918</v>
      </c>
      <c r="B90" t="s">
        <v>494</v>
      </c>
      <c r="C90" s="81" t="s">
        <v>2118</v>
      </c>
      <c r="D90" s="20">
        <v>20760</v>
      </c>
      <c r="E90" s="4" t="s">
        <v>489</v>
      </c>
      <c r="F90" s="5" t="s">
        <v>2603</v>
      </c>
      <c r="G90" s="5"/>
      <c r="H90" s="4" t="s">
        <v>491</v>
      </c>
      <c r="I90" s="1" t="s">
        <v>1724</v>
      </c>
    </row>
    <row r="91" spans="1:9">
      <c r="A91" s="2" t="s">
        <v>1820</v>
      </c>
      <c r="B91" s="2" t="s">
        <v>729</v>
      </c>
      <c r="C91" s="81" t="s">
        <v>2594</v>
      </c>
      <c r="D91" s="20">
        <v>48600</v>
      </c>
      <c r="E91" s="4" t="s">
        <v>1120</v>
      </c>
      <c r="F91" s="5" t="s">
        <v>2955</v>
      </c>
      <c r="G91" s="5" t="s">
        <v>2293</v>
      </c>
      <c r="H91" t="s">
        <v>1066</v>
      </c>
      <c r="I91" s="1" t="s">
        <v>2139</v>
      </c>
    </row>
    <row r="92" spans="1:9">
      <c r="A92" s="2" t="s">
        <v>1821</v>
      </c>
      <c r="B92" t="s">
        <v>968</v>
      </c>
      <c r="C92" s="81" t="s">
        <v>1819</v>
      </c>
      <c r="D92" s="20">
        <v>3600</v>
      </c>
      <c r="E92" s="4" t="s">
        <v>967</v>
      </c>
      <c r="F92" s="5" t="s">
        <v>1386</v>
      </c>
      <c r="G92" s="5"/>
      <c r="H92" s="11" t="s">
        <v>2</v>
      </c>
      <c r="I92" s="1" t="s">
        <v>2087</v>
      </c>
    </row>
    <row r="93" spans="1:9">
      <c r="A93" s="2" t="s">
        <v>1738</v>
      </c>
      <c r="B93" t="s">
        <v>3200</v>
      </c>
      <c r="C93" s="81" t="s">
        <v>3330</v>
      </c>
      <c r="D93" s="20">
        <v>16200</v>
      </c>
      <c r="E93" s="4" t="s">
        <v>3199</v>
      </c>
      <c r="F93" s="5" t="s">
        <v>745</v>
      </c>
      <c r="G93" s="5" t="s">
        <v>2293</v>
      </c>
      <c r="H93" s="2" t="s">
        <v>119</v>
      </c>
      <c r="I93" s="1" t="s">
        <v>2139</v>
      </c>
    </row>
    <row r="94" spans="1:9">
      <c r="A94" s="2" t="s">
        <v>589</v>
      </c>
      <c r="B94" s="2" t="s">
        <v>3313</v>
      </c>
      <c r="C94" s="81" t="s">
        <v>1448</v>
      </c>
      <c r="D94" s="20">
        <v>6000</v>
      </c>
      <c r="E94" s="4" t="s">
        <v>2528</v>
      </c>
      <c r="F94" s="5" t="s">
        <v>1386</v>
      </c>
      <c r="G94" s="5" t="s">
        <v>2293</v>
      </c>
      <c r="H94" s="11" t="s">
        <v>661</v>
      </c>
      <c r="I94" s="1" t="s">
        <v>2087</v>
      </c>
    </row>
    <row r="95" spans="1:9">
      <c r="A95" s="2" t="s">
        <v>589</v>
      </c>
      <c r="B95" t="s">
        <v>2226</v>
      </c>
      <c r="C95" s="81" t="s">
        <v>2412</v>
      </c>
      <c r="D95" s="20">
        <v>87904</v>
      </c>
      <c r="E95" s="4" t="s">
        <v>2222</v>
      </c>
      <c r="F95" s="5" t="s">
        <v>1386</v>
      </c>
      <c r="G95" s="5" t="s">
        <v>2293</v>
      </c>
      <c r="H95" s="11" t="s">
        <v>2224</v>
      </c>
      <c r="I95" s="1" t="s">
        <v>1724</v>
      </c>
    </row>
    <row r="96" spans="1:9">
      <c r="A96" s="2" t="s">
        <v>730</v>
      </c>
      <c r="B96" t="s">
        <v>2227</v>
      </c>
      <c r="C96" s="81" t="s">
        <v>3279</v>
      </c>
      <c r="D96" s="20">
        <v>63763</v>
      </c>
      <c r="E96" s="4" t="s">
        <v>2223</v>
      </c>
      <c r="F96" s="5" t="s">
        <v>744</v>
      </c>
      <c r="G96" s="5" t="s">
        <v>2293</v>
      </c>
      <c r="H96" s="11" t="s">
        <v>2225</v>
      </c>
      <c r="I96" s="1" t="s">
        <v>2087</v>
      </c>
    </row>
    <row r="97" spans="1:9">
      <c r="A97" s="2" t="s">
        <v>2774</v>
      </c>
      <c r="B97" t="s">
        <v>2221</v>
      </c>
      <c r="C97" s="69" t="s">
        <v>2663</v>
      </c>
      <c r="D97" s="20">
        <v>21132</v>
      </c>
      <c r="E97" s="4" t="s">
        <v>2219</v>
      </c>
      <c r="F97" s="5" t="s">
        <v>444</v>
      </c>
      <c r="G97" s="5" t="s">
        <v>2293</v>
      </c>
      <c r="H97" s="4" t="s">
        <v>2220</v>
      </c>
      <c r="I97" s="1" t="s">
        <v>2139</v>
      </c>
    </row>
    <row r="98" spans="1:9">
      <c r="A98" s="2" t="s">
        <v>2463</v>
      </c>
      <c r="B98" s="2" t="s">
        <v>365</v>
      </c>
      <c r="C98" s="69" t="s">
        <v>1668</v>
      </c>
      <c r="D98" s="20">
        <v>10800</v>
      </c>
      <c r="E98" s="139" t="s">
        <v>2620</v>
      </c>
      <c r="F98" s="5" t="s">
        <v>745</v>
      </c>
      <c r="H98" s="11"/>
      <c r="I98" s="1" t="s">
        <v>2139</v>
      </c>
    </row>
    <row r="99" spans="1:9">
      <c r="A99" s="2"/>
      <c r="B99" s="2"/>
      <c r="C99" s="69"/>
      <c r="D99" s="20"/>
      <c r="E99" s="139"/>
      <c r="F99" s="5"/>
      <c r="H99" s="11"/>
      <c r="I99" s="1"/>
    </row>
    <row r="100" spans="1:9">
      <c r="A100" s="2" t="s">
        <v>6017</v>
      </c>
      <c r="B100" t="s">
        <v>2230</v>
      </c>
      <c r="C100" s="69" t="s">
        <v>137</v>
      </c>
      <c r="D100" s="20">
        <v>20000</v>
      </c>
      <c r="E100" s="4" t="s">
        <v>2325</v>
      </c>
      <c r="F100" s="5" t="s">
        <v>1168</v>
      </c>
      <c r="G100" s="5" t="s">
        <v>2293</v>
      </c>
      <c r="H100" s="11" t="s">
        <v>2229</v>
      </c>
      <c r="I100" s="1" t="s">
        <v>2139</v>
      </c>
    </row>
    <row r="101" spans="1:9">
      <c r="A101" s="2" t="s">
        <v>812</v>
      </c>
      <c r="B101" t="s">
        <v>2230</v>
      </c>
      <c r="C101" s="69" t="s">
        <v>137</v>
      </c>
      <c r="D101" s="20">
        <v>100000</v>
      </c>
      <c r="E101" s="4" t="s">
        <v>2324</v>
      </c>
      <c r="F101" s="5" t="s">
        <v>1168</v>
      </c>
      <c r="G101" s="5" t="s">
        <v>2293</v>
      </c>
      <c r="H101" s="11" t="s">
        <v>2229</v>
      </c>
      <c r="I101" s="1" t="s">
        <v>2139</v>
      </c>
    </row>
    <row r="102" spans="1:9">
      <c r="A102" s="2" t="s">
        <v>311</v>
      </c>
      <c r="B102" t="s">
        <v>1960</v>
      </c>
      <c r="C102" s="69" t="s">
        <v>813</v>
      </c>
      <c r="D102" s="20">
        <v>6860</v>
      </c>
      <c r="E102" s="139" t="s">
        <v>2070</v>
      </c>
      <c r="F102" s="5" t="s">
        <v>881</v>
      </c>
      <c r="G102" s="5" t="s">
        <v>2293</v>
      </c>
      <c r="H102" s="11" t="s">
        <v>2929</v>
      </c>
      <c r="I102" s="1" t="s">
        <v>2087</v>
      </c>
    </row>
    <row r="103" spans="1:9">
      <c r="A103" s="2" t="s">
        <v>311</v>
      </c>
      <c r="B103" t="s">
        <v>1961</v>
      </c>
      <c r="C103" s="69" t="s">
        <v>2069</v>
      </c>
      <c r="D103" s="20">
        <v>6860</v>
      </c>
      <c r="E103" s="139" t="s">
        <v>2071</v>
      </c>
      <c r="F103" s="5" t="s">
        <v>881</v>
      </c>
      <c r="G103" s="5" t="s">
        <v>2293</v>
      </c>
      <c r="H103" s="11" t="s">
        <v>2929</v>
      </c>
      <c r="I103" s="1" t="s">
        <v>2087</v>
      </c>
    </row>
    <row r="104" spans="1:9">
      <c r="A104" s="2" t="s">
        <v>311</v>
      </c>
      <c r="B104" t="s">
        <v>1963</v>
      </c>
      <c r="C104" s="69" t="s">
        <v>2069</v>
      </c>
      <c r="D104" s="20">
        <v>5824</v>
      </c>
      <c r="E104" s="139" t="s">
        <v>2072</v>
      </c>
      <c r="F104" s="5" t="s">
        <v>881</v>
      </c>
      <c r="G104" s="5" t="s">
        <v>2293</v>
      </c>
      <c r="H104" s="11" t="s">
        <v>2929</v>
      </c>
      <c r="I104" s="1" t="s">
        <v>2087</v>
      </c>
    </row>
    <row r="105" spans="1:9">
      <c r="A105" s="2" t="s">
        <v>311</v>
      </c>
      <c r="B105" t="s">
        <v>1962</v>
      </c>
      <c r="C105" s="69" t="s">
        <v>2069</v>
      </c>
      <c r="D105" s="20">
        <v>9660</v>
      </c>
      <c r="E105" s="139" t="s">
        <v>2073</v>
      </c>
      <c r="F105" s="5" t="s">
        <v>881</v>
      </c>
      <c r="G105" s="5" t="s">
        <v>2293</v>
      </c>
      <c r="H105" s="11" t="s">
        <v>2929</v>
      </c>
      <c r="I105" s="1" t="s">
        <v>2087</v>
      </c>
    </row>
    <row r="106" spans="1:9">
      <c r="A106" s="2" t="s">
        <v>311</v>
      </c>
      <c r="B106" t="s">
        <v>1959</v>
      </c>
      <c r="C106" s="69" t="s">
        <v>2069</v>
      </c>
      <c r="D106" s="20">
        <v>2240</v>
      </c>
      <c r="E106" s="139" t="s">
        <v>1362</v>
      </c>
      <c r="F106" s="5" t="s">
        <v>881</v>
      </c>
      <c r="G106" s="5" t="s">
        <v>2293</v>
      </c>
      <c r="H106" s="11" t="s">
        <v>1363</v>
      </c>
      <c r="I106" s="1" t="s">
        <v>2087</v>
      </c>
    </row>
    <row r="107" spans="1:9">
      <c r="A107" s="2" t="s">
        <v>311</v>
      </c>
      <c r="B107" t="s">
        <v>969</v>
      </c>
      <c r="C107" s="81" t="s">
        <v>1819</v>
      </c>
      <c r="D107" s="20">
        <v>4766</v>
      </c>
      <c r="E107" s="4" t="s">
        <v>966</v>
      </c>
      <c r="F107" s="5" t="s">
        <v>444</v>
      </c>
      <c r="G107" s="5" t="s">
        <v>2293</v>
      </c>
      <c r="H107" s="11" t="s">
        <v>2</v>
      </c>
      <c r="I107" s="1" t="s">
        <v>2087</v>
      </c>
    </row>
    <row r="108" spans="1:9">
      <c r="A108" s="2" t="s">
        <v>495</v>
      </c>
      <c r="B108" t="s">
        <v>2853</v>
      </c>
      <c r="C108" s="81" t="s">
        <v>1718</v>
      </c>
      <c r="D108" s="20">
        <v>90000</v>
      </c>
      <c r="E108" s="4" t="s">
        <v>2851</v>
      </c>
      <c r="F108" s="5" t="s">
        <v>1168</v>
      </c>
      <c r="G108" s="5" t="s">
        <v>2293</v>
      </c>
      <c r="H108" s="4" t="s">
        <v>2854</v>
      </c>
      <c r="I108" s="1" t="s">
        <v>2087</v>
      </c>
    </row>
    <row r="109" spans="1:9">
      <c r="A109" s="2" t="s">
        <v>495</v>
      </c>
      <c r="B109" t="s">
        <v>2853</v>
      </c>
      <c r="C109" s="81" t="s">
        <v>1034</v>
      </c>
      <c r="D109" s="20">
        <v>28876</v>
      </c>
      <c r="E109" s="4" t="s">
        <v>2852</v>
      </c>
      <c r="F109" s="5" t="s">
        <v>651</v>
      </c>
      <c r="G109" s="5" t="s">
        <v>2293</v>
      </c>
      <c r="H109" s="4" t="s">
        <v>2854</v>
      </c>
      <c r="I109" s="1" t="s">
        <v>2087</v>
      </c>
    </row>
    <row r="110" spans="1:9">
      <c r="A110" s="2" t="s">
        <v>262</v>
      </c>
      <c r="B110" t="s">
        <v>1230</v>
      </c>
      <c r="C110" s="69" t="s">
        <v>1115</v>
      </c>
      <c r="D110" s="20">
        <v>9520</v>
      </c>
      <c r="E110" s="4" t="s">
        <v>1228</v>
      </c>
      <c r="F110" s="5" t="s">
        <v>272</v>
      </c>
      <c r="G110" s="5" t="s">
        <v>2293</v>
      </c>
      <c r="H110" s="4" t="s">
        <v>1229</v>
      </c>
      <c r="I110" s="1" t="s">
        <v>2087</v>
      </c>
    </row>
    <row r="111" spans="1:9">
      <c r="A111" s="2" t="s">
        <v>253</v>
      </c>
      <c r="B111" t="s">
        <v>1599</v>
      </c>
      <c r="C111" s="69" t="s">
        <v>909</v>
      </c>
      <c r="D111" s="20">
        <v>9270</v>
      </c>
      <c r="E111" s="4" t="s">
        <v>1148</v>
      </c>
      <c r="F111" s="5" t="s">
        <v>745</v>
      </c>
      <c r="G111" s="5" t="s">
        <v>2293</v>
      </c>
      <c r="H111" t="s">
        <v>2392</v>
      </c>
      <c r="I111" s="1" t="s">
        <v>1724</v>
      </c>
    </row>
    <row r="112" spans="1:9">
      <c r="A112" s="2" t="s">
        <v>209</v>
      </c>
      <c r="B112" t="s">
        <v>212</v>
      </c>
      <c r="C112" s="69" t="s">
        <v>210</v>
      </c>
      <c r="D112" s="20">
        <v>15500</v>
      </c>
      <c r="E112" s="139" t="s">
        <v>215</v>
      </c>
      <c r="F112" s="5" t="s">
        <v>651</v>
      </c>
      <c r="G112" s="5" t="s">
        <v>2293</v>
      </c>
      <c r="H112" t="s">
        <v>1066</v>
      </c>
      <c r="I112" s="1" t="s">
        <v>1724</v>
      </c>
    </row>
    <row r="113" spans="1:9">
      <c r="A113" s="2" t="s">
        <v>209</v>
      </c>
      <c r="B113" t="s">
        <v>1236</v>
      </c>
      <c r="C113" s="69" t="s">
        <v>216</v>
      </c>
      <c r="D113" s="20">
        <v>20000</v>
      </c>
      <c r="E113" s="4" t="s">
        <v>1234</v>
      </c>
      <c r="F113" s="5" t="s">
        <v>651</v>
      </c>
      <c r="G113" s="5" t="s">
        <v>2293</v>
      </c>
      <c r="H113" t="s">
        <v>1066</v>
      </c>
      <c r="I113" s="1" t="s">
        <v>2139</v>
      </c>
    </row>
    <row r="114" spans="1:9">
      <c r="A114" s="2" t="s">
        <v>209</v>
      </c>
      <c r="B114" t="s">
        <v>688</v>
      </c>
      <c r="C114" s="69" t="s">
        <v>3097</v>
      </c>
      <c r="D114" s="20">
        <v>49543</v>
      </c>
      <c r="E114" s="4" t="s">
        <v>965</v>
      </c>
      <c r="F114" s="5" t="s">
        <v>745</v>
      </c>
      <c r="G114" s="5" t="s">
        <v>2293</v>
      </c>
      <c r="H114" t="s">
        <v>119</v>
      </c>
      <c r="I114" s="1" t="s">
        <v>2139</v>
      </c>
    </row>
    <row r="115" spans="1:9">
      <c r="A115" s="2" t="s">
        <v>111</v>
      </c>
      <c r="B115" t="s">
        <v>2232</v>
      </c>
      <c r="C115" s="69" t="s">
        <v>112</v>
      </c>
      <c r="D115" s="20">
        <v>30000</v>
      </c>
      <c r="E115" s="4" t="s">
        <v>2326</v>
      </c>
      <c r="F115" s="5" t="s">
        <v>651</v>
      </c>
      <c r="G115" s="5" t="s">
        <v>2293</v>
      </c>
      <c r="H115" s="11" t="s">
        <v>2231</v>
      </c>
      <c r="I115" s="1" t="s">
        <v>2139</v>
      </c>
    </row>
    <row r="116" spans="1:9">
      <c r="A116" s="2" t="s">
        <v>3198</v>
      </c>
      <c r="B116" t="s">
        <v>1216</v>
      </c>
      <c r="C116" s="69" t="s">
        <v>3038</v>
      </c>
      <c r="D116" s="20">
        <v>50000</v>
      </c>
      <c r="E116" s="4" t="s">
        <v>1142</v>
      </c>
      <c r="F116" s="5" t="s">
        <v>745</v>
      </c>
      <c r="G116" s="5" t="s">
        <v>2293</v>
      </c>
      <c r="H116" s="11" t="s">
        <v>1215</v>
      </c>
      <c r="I116" s="1" t="s">
        <v>2139</v>
      </c>
    </row>
    <row r="117" spans="1:9">
      <c r="A117" s="12" t="s">
        <v>3198</v>
      </c>
      <c r="B117" t="s">
        <v>2857</v>
      </c>
      <c r="C117" s="69" t="s">
        <v>3197</v>
      </c>
      <c r="D117" s="20">
        <v>48450</v>
      </c>
      <c r="E117" s="4" t="s">
        <v>2856</v>
      </c>
      <c r="F117" s="5" t="s">
        <v>1168</v>
      </c>
      <c r="G117" s="5" t="s">
        <v>2293</v>
      </c>
      <c r="H117" s="4" t="s">
        <v>2858</v>
      </c>
      <c r="I117" s="1" t="s">
        <v>1724</v>
      </c>
    </row>
    <row r="118" spans="1:9">
      <c r="A118" s="2" t="s">
        <v>430</v>
      </c>
      <c r="B118" t="s">
        <v>2163</v>
      </c>
      <c r="C118" s="69" t="s">
        <v>13</v>
      </c>
      <c r="D118" s="20">
        <v>40000</v>
      </c>
      <c r="E118" s="4" t="s">
        <v>2162</v>
      </c>
      <c r="F118" s="5" t="s">
        <v>651</v>
      </c>
      <c r="G118" s="5" t="s">
        <v>2293</v>
      </c>
      <c r="H118" s="4" t="s">
        <v>2164</v>
      </c>
      <c r="I118" s="1" t="s">
        <v>2139</v>
      </c>
    </row>
    <row r="119" spans="1:9">
      <c r="A119" s="2" t="s">
        <v>430</v>
      </c>
      <c r="B119" t="s">
        <v>1594</v>
      </c>
      <c r="C119" s="53" t="s">
        <v>549</v>
      </c>
      <c r="D119" s="20">
        <v>19200</v>
      </c>
      <c r="E119" s="4" t="s">
        <v>1593</v>
      </c>
      <c r="F119" s="5" t="s">
        <v>1168</v>
      </c>
      <c r="G119" s="5"/>
      <c r="H119" s="4" t="s">
        <v>1595</v>
      </c>
      <c r="I119" s="1" t="s">
        <v>2139</v>
      </c>
    </row>
    <row r="120" spans="1:9">
      <c r="A120" s="2" t="s">
        <v>430</v>
      </c>
      <c r="B120" t="s">
        <v>2333</v>
      </c>
      <c r="C120" s="69" t="s">
        <v>12</v>
      </c>
      <c r="D120" s="20">
        <v>14400</v>
      </c>
      <c r="E120" s="4" t="s">
        <v>2323</v>
      </c>
      <c r="F120" s="5" t="s">
        <v>651</v>
      </c>
      <c r="G120" s="5" t="s">
        <v>2293</v>
      </c>
      <c r="H120" s="4" t="s">
        <v>2332</v>
      </c>
      <c r="I120" s="1" t="s">
        <v>2139</v>
      </c>
    </row>
    <row r="121" spans="1:9" ht="28.5">
      <c r="A121" s="2" t="s">
        <v>970</v>
      </c>
      <c r="B121" s="2" t="s">
        <v>3010</v>
      </c>
      <c r="C121" s="69" t="s">
        <v>804</v>
      </c>
      <c r="D121" s="20">
        <v>56000</v>
      </c>
      <c r="E121" s="139" t="s">
        <v>1333</v>
      </c>
      <c r="F121" s="5" t="s">
        <v>651</v>
      </c>
      <c r="G121" s="5" t="s">
        <v>2293</v>
      </c>
      <c r="H121" s="2"/>
      <c r="I121" s="1" t="s">
        <v>2087</v>
      </c>
    </row>
    <row r="122" spans="1:9" ht="28.5">
      <c r="A122" s="2" t="s">
        <v>970</v>
      </c>
      <c r="B122" s="2" t="s">
        <v>2022</v>
      </c>
      <c r="C122" s="69" t="s">
        <v>205</v>
      </c>
      <c r="D122" s="20">
        <v>36240</v>
      </c>
      <c r="E122" s="139" t="s">
        <v>206</v>
      </c>
      <c r="F122" s="5" t="s">
        <v>881</v>
      </c>
      <c r="G122" s="5" t="s">
        <v>2293</v>
      </c>
      <c r="H122" s="11" t="s">
        <v>218</v>
      </c>
      <c r="I122" s="1" t="s">
        <v>1724</v>
      </c>
    </row>
    <row r="123" spans="1:9" ht="28.5">
      <c r="A123" s="2" t="s">
        <v>970</v>
      </c>
      <c r="B123" s="2" t="s">
        <v>3011</v>
      </c>
      <c r="C123" s="69" t="s">
        <v>205</v>
      </c>
      <c r="D123" s="20">
        <v>60240</v>
      </c>
      <c r="E123" s="139" t="s">
        <v>207</v>
      </c>
      <c r="F123" s="5" t="s">
        <v>881</v>
      </c>
      <c r="G123" s="5" t="s">
        <v>2293</v>
      </c>
      <c r="H123" s="11" t="s">
        <v>218</v>
      </c>
      <c r="I123" s="1" t="s">
        <v>1724</v>
      </c>
    </row>
    <row r="124" spans="1:9" ht="28.5">
      <c r="A124" s="2" t="s">
        <v>970</v>
      </c>
      <c r="B124" s="2" t="s">
        <v>3011</v>
      </c>
      <c r="C124" s="69" t="s">
        <v>205</v>
      </c>
      <c r="D124" s="20">
        <v>53520</v>
      </c>
      <c r="E124" s="139" t="s">
        <v>208</v>
      </c>
      <c r="F124" s="5" t="s">
        <v>881</v>
      </c>
      <c r="G124" s="5" t="s">
        <v>2293</v>
      </c>
      <c r="H124" s="11" t="s">
        <v>218</v>
      </c>
      <c r="I124" s="1" t="s">
        <v>1724</v>
      </c>
    </row>
    <row r="125" spans="1:9" ht="28.5">
      <c r="A125" s="2" t="s">
        <v>970</v>
      </c>
      <c r="B125" s="2" t="s">
        <v>3011</v>
      </c>
      <c r="C125" s="69" t="s">
        <v>205</v>
      </c>
      <c r="D125" s="20">
        <v>19840</v>
      </c>
      <c r="E125" s="139" t="s">
        <v>217</v>
      </c>
      <c r="F125" s="5" t="s">
        <v>881</v>
      </c>
      <c r="G125" s="5" t="s">
        <v>2293</v>
      </c>
      <c r="H125" s="11" t="s">
        <v>218</v>
      </c>
      <c r="I125" s="1" t="s">
        <v>1724</v>
      </c>
    </row>
    <row r="126" spans="1:9" ht="28.5">
      <c r="A126" s="2" t="s">
        <v>970</v>
      </c>
      <c r="B126" s="2" t="s">
        <v>3011</v>
      </c>
      <c r="C126" s="69" t="s">
        <v>205</v>
      </c>
      <c r="D126" s="20">
        <v>90000</v>
      </c>
      <c r="E126" s="139" t="s">
        <v>0</v>
      </c>
      <c r="F126" s="5" t="s">
        <v>881</v>
      </c>
      <c r="G126" s="5" t="s">
        <v>2293</v>
      </c>
      <c r="H126" s="11" t="s">
        <v>218</v>
      </c>
      <c r="I126" s="1" t="s">
        <v>1724</v>
      </c>
    </row>
    <row r="127" spans="1:9" ht="28.5">
      <c r="A127" s="2" t="s">
        <v>970</v>
      </c>
      <c r="B127" s="2" t="s">
        <v>3011</v>
      </c>
      <c r="C127" s="69" t="s">
        <v>3144</v>
      </c>
      <c r="D127" s="20">
        <v>20560</v>
      </c>
      <c r="E127" s="139" t="s">
        <v>1</v>
      </c>
      <c r="F127" s="5" t="s">
        <v>881</v>
      </c>
      <c r="G127" s="5" t="s">
        <v>2293</v>
      </c>
      <c r="H127" s="11" t="s">
        <v>218</v>
      </c>
      <c r="I127" s="1" t="s">
        <v>1724</v>
      </c>
    </row>
    <row r="128" spans="1:9">
      <c r="A128" s="2" t="s">
        <v>2831</v>
      </c>
      <c r="B128" t="s">
        <v>1843</v>
      </c>
      <c r="C128" s="69" t="s">
        <v>63</v>
      </c>
      <c r="D128" s="20">
        <v>3000</v>
      </c>
      <c r="E128" s="4" t="s">
        <v>1243</v>
      </c>
      <c r="F128" s="5" t="s">
        <v>651</v>
      </c>
      <c r="G128" s="5" t="s">
        <v>2293</v>
      </c>
      <c r="H128" t="s">
        <v>1244</v>
      </c>
      <c r="I128" s="1" t="s">
        <v>2139</v>
      </c>
    </row>
    <row r="129" spans="1:9">
      <c r="A129" s="2" t="s">
        <v>2831</v>
      </c>
      <c r="B129" t="s">
        <v>2855</v>
      </c>
      <c r="C129" s="69" t="s">
        <v>64</v>
      </c>
      <c r="D129" s="20">
        <v>91315</v>
      </c>
      <c r="E129" s="4" t="s">
        <v>2996</v>
      </c>
      <c r="F129" s="5" t="s">
        <v>651</v>
      </c>
      <c r="G129" s="5" t="s">
        <v>2293</v>
      </c>
      <c r="H129" t="s">
        <v>2609</v>
      </c>
      <c r="I129" s="1" t="s">
        <v>2139</v>
      </c>
    </row>
    <row r="130" spans="1:9">
      <c r="A130" s="2" t="s">
        <v>2831</v>
      </c>
      <c r="B130" t="s">
        <v>1491</v>
      </c>
      <c r="C130" s="69" t="s">
        <v>94</v>
      </c>
      <c r="D130" s="20">
        <v>6000</v>
      </c>
      <c r="E130" s="4" t="s">
        <v>1490</v>
      </c>
      <c r="F130" s="5" t="s">
        <v>1168</v>
      </c>
      <c r="G130" s="5"/>
      <c r="H130" t="s">
        <v>2609</v>
      </c>
      <c r="I130" s="1" t="s">
        <v>2139</v>
      </c>
    </row>
    <row r="131" spans="1:9">
      <c r="A131" s="2" t="s">
        <v>2832</v>
      </c>
      <c r="B131" t="s">
        <v>1152</v>
      </c>
      <c r="C131" s="69" t="s">
        <v>2830</v>
      </c>
      <c r="D131" s="20">
        <v>6000</v>
      </c>
      <c r="E131" s="4" t="s">
        <v>1151</v>
      </c>
      <c r="F131" s="5" t="s">
        <v>651</v>
      </c>
      <c r="G131" s="5" t="s">
        <v>2293</v>
      </c>
      <c r="H131" t="s">
        <v>2609</v>
      </c>
      <c r="I131" s="1" t="s">
        <v>2139</v>
      </c>
    </row>
    <row r="132" spans="1:9">
      <c r="A132" s="2" t="s">
        <v>2832</v>
      </c>
      <c r="B132" t="s">
        <v>1223</v>
      </c>
      <c r="C132" s="69" t="s">
        <v>3298</v>
      </c>
      <c r="D132" s="20">
        <v>90000</v>
      </c>
      <c r="E132" s="4" t="s">
        <v>2010</v>
      </c>
      <c r="F132" s="5" t="s">
        <v>1168</v>
      </c>
      <c r="G132" s="5" t="s">
        <v>2293</v>
      </c>
      <c r="H132" s="4" t="s">
        <v>1224</v>
      </c>
      <c r="I132" s="1" t="s">
        <v>2087</v>
      </c>
    </row>
    <row r="133" spans="1:9">
      <c r="A133" s="2" t="s">
        <v>2832</v>
      </c>
      <c r="B133" t="s">
        <v>1223</v>
      </c>
      <c r="C133" s="69" t="s">
        <v>1096</v>
      </c>
      <c r="D133" s="20">
        <v>16665</v>
      </c>
      <c r="E133" s="4" t="s">
        <v>1222</v>
      </c>
      <c r="F133" s="5" t="s">
        <v>651</v>
      </c>
      <c r="G133" s="5" t="s">
        <v>2293</v>
      </c>
      <c r="H133" s="4" t="s">
        <v>1224</v>
      </c>
      <c r="I133" s="1" t="s">
        <v>2087</v>
      </c>
    </row>
    <row r="134" spans="1:9" ht="28.5">
      <c r="A134" s="2" t="s">
        <v>2832</v>
      </c>
      <c r="B134" t="s">
        <v>1226</v>
      </c>
      <c r="C134" s="69" t="s">
        <v>2966</v>
      </c>
      <c r="D134" s="20">
        <v>5900</v>
      </c>
      <c r="E134" s="4" t="s">
        <v>1225</v>
      </c>
      <c r="F134" s="5" t="s">
        <v>1168</v>
      </c>
      <c r="G134" s="5" t="s">
        <v>2293</v>
      </c>
      <c r="H134" s="4" t="s">
        <v>1227</v>
      </c>
      <c r="I134" s="1" t="s">
        <v>2139</v>
      </c>
    </row>
    <row r="135" spans="1:9">
      <c r="A135" s="2" t="s">
        <v>2832</v>
      </c>
      <c r="B135" t="s">
        <v>1233</v>
      </c>
      <c r="C135" s="69" t="s">
        <v>2833</v>
      </c>
      <c r="D135" s="20">
        <v>96088</v>
      </c>
      <c r="E135" s="4" t="s">
        <v>1231</v>
      </c>
      <c r="F135" s="5" t="s">
        <v>651</v>
      </c>
      <c r="G135" s="5" t="s">
        <v>2293</v>
      </c>
      <c r="H135" s="4" t="s">
        <v>1232</v>
      </c>
      <c r="I135" s="1" t="s">
        <v>2139</v>
      </c>
    </row>
    <row r="136" spans="1:9">
      <c r="A136" s="2" t="s">
        <v>2009</v>
      </c>
      <c r="B136" t="s">
        <v>78</v>
      </c>
      <c r="C136" s="81" t="s">
        <v>3330</v>
      </c>
      <c r="D136" s="20">
        <v>9090</v>
      </c>
      <c r="E136" s="4" t="s">
        <v>1143</v>
      </c>
      <c r="F136" s="5" t="s">
        <v>745</v>
      </c>
      <c r="G136" s="5" t="s">
        <v>2293</v>
      </c>
      <c r="H136" t="s">
        <v>2392</v>
      </c>
      <c r="I136" s="1" t="s">
        <v>1724</v>
      </c>
    </row>
    <row r="137" spans="1:9">
      <c r="A137" s="2" t="s">
        <v>2009</v>
      </c>
      <c r="B137" t="s">
        <v>1600</v>
      </c>
      <c r="C137" s="69" t="s">
        <v>909</v>
      </c>
      <c r="D137" s="20">
        <v>9720</v>
      </c>
      <c r="E137" s="4" t="s">
        <v>1141</v>
      </c>
      <c r="F137" s="5" t="s">
        <v>745</v>
      </c>
      <c r="G137" s="5" t="s">
        <v>2293</v>
      </c>
      <c r="H137" t="s">
        <v>2392</v>
      </c>
      <c r="I137" s="1" t="s">
        <v>1724</v>
      </c>
    </row>
    <row r="138" spans="1:9">
      <c r="A138" s="2" t="s">
        <v>2009</v>
      </c>
      <c r="B138" t="s">
        <v>1601</v>
      </c>
      <c r="C138" s="69" t="s">
        <v>909</v>
      </c>
      <c r="D138" s="20">
        <v>26953</v>
      </c>
      <c r="E138" s="4" t="s">
        <v>1145</v>
      </c>
      <c r="F138" s="5" t="s">
        <v>745</v>
      </c>
      <c r="G138" s="5" t="s">
        <v>2293</v>
      </c>
      <c r="H138" t="s">
        <v>2392</v>
      </c>
      <c r="I138" s="1" t="s">
        <v>2139</v>
      </c>
    </row>
    <row r="139" spans="1:9">
      <c r="A139" s="2" t="s">
        <v>1242</v>
      </c>
      <c r="B139" t="s">
        <v>1843</v>
      </c>
      <c r="C139" s="69" t="s">
        <v>63</v>
      </c>
      <c r="D139" s="20">
        <v>3000</v>
      </c>
      <c r="E139" s="4" t="s">
        <v>1243</v>
      </c>
      <c r="F139" s="5" t="s">
        <v>1168</v>
      </c>
      <c r="G139" s="5" t="s">
        <v>2293</v>
      </c>
      <c r="H139" t="s">
        <v>1244</v>
      </c>
      <c r="I139" s="1" t="s">
        <v>2139</v>
      </c>
    </row>
    <row r="140" spans="1:9">
      <c r="A140" s="2" t="s">
        <v>1242</v>
      </c>
      <c r="B140" t="s">
        <v>3363</v>
      </c>
      <c r="C140" s="69" t="s">
        <v>1241</v>
      </c>
      <c r="D140" s="20">
        <v>18150</v>
      </c>
      <c r="E140" s="4" t="s">
        <v>1146</v>
      </c>
      <c r="F140" s="5" t="s">
        <v>745</v>
      </c>
      <c r="G140" s="5" t="s">
        <v>2293</v>
      </c>
      <c r="H140" t="s">
        <v>1066</v>
      </c>
      <c r="I140" s="1" t="s">
        <v>2087</v>
      </c>
    </row>
    <row r="141" spans="1:9">
      <c r="A141" s="2" t="s">
        <v>1976</v>
      </c>
      <c r="B141" t="s">
        <v>2421</v>
      </c>
      <c r="C141" s="69" t="s">
        <v>1842</v>
      </c>
      <c r="D141" s="20">
        <v>29383</v>
      </c>
      <c r="E141" s="4" t="s">
        <v>1147</v>
      </c>
      <c r="F141" s="5" t="s">
        <v>745</v>
      </c>
      <c r="G141" s="5" t="s">
        <v>2293</v>
      </c>
      <c r="H141" s="2" t="s">
        <v>2609</v>
      </c>
      <c r="I141" s="1" t="s">
        <v>2139</v>
      </c>
    </row>
    <row r="142" spans="1:9">
      <c r="A142" s="2" t="s">
        <v>1976</v>
      </c>
      <c r="B142" t="s">
        <v>993</v>
      </c>
      <c r="C142" s="69" t="s">
        <v>2950</v>
      </c>
      <c r="D142" s="20">
        <v>25000</v>
      </c>
      <c r="E142" s="4" t="s">
        <v>924</v>
      </c>
      <c r="F142" s="5" t="s">
        <v>745</v>
      </c>
      <c r="G142" s="5" t="s">
        <v>2293</v>
      </c>
      <c r="H142" s="2" t="s">
        <v>2392</v>
      </c>
      <c r="I142" s="1" t="s">
        <v>1724</v>
      </c>
    </row>
    <row r="143" spans="1:9">
      <c r="A143" s="2" t="s">
        <v>1976</v>
      </c>
      <c r="B143" t="s">
        <v>993</v>
      </c>
      <c r="C143" s="69" t="s">
        <v>3384</v>
      </c>
      <c r="D143" s="20">
        <v>19000</v>
      </c>
      <c r="E143" s="4" t="s">
        <v>924</v>
      </c>
      <c r="F143" s="5" t="s">
        <v>745</v>
      </c>
      <c r="G143" s="5" t="s">
        <v>2293</v>
      </c>
      <c r="H143" s="2" t="s">
        <v>2392</v>
      </c>
      <c r="I143" s="214" t="s">
        <v>1724</v>
      </c>
    </row>
    <row r="144" spans="1:9">
      <c r="A144" s="2" t="s">
        <v>1976</v>
      </c>
      <c r="B144" t="s">
        <v>3045</v>
      </c>
      <c r="C144" s="69" t="s">
        <v>1844</v>
      </c>
      <c r="D144" s="20">
        <v>35223</v>
      </c>
      <c r="E144" s="139" t="s">
        <v>3044</v>
      </c>
      <c r="F144" s="5" t="s">
        <v>651</v>
      </c>
      <c r="G144" s="5" t="s">
        <v>2293</v>
      </c>
      <c r="H144" s="11" t="s">
        <v>3054</v>
      </c>
      <c r="I144" s="1" t="s">
        <v>2139</v>
      </c>
    </row>
    <row r="145" spans="1:256">
      <c r="A145" s="2" t="s">
        <v>153</v>
      </c>
      <c r="B145" t="s">
        <v>1591</v>
      </c>
      <c r="C145" s="69" t="s">
        <v>155</v>
      </c>
      <c r="D145" s="20">
        <v>3000</v>
      </c>
      <c r="E145" s="210" t="s">
        <v>4050</v>
      </c>
      <c r="F145" s="5" t="s">
        <v>2603</v>
      </c>
      <c r="G145" s="5" t="s">
        <v>2293</v>
      </c>
      <c r="H145" s="4" t="s">
        <v>4051</v>
      </c>
      <c r="I145" s="1" t="s">
        <v>2087</v>
      </c>
    </row>
    <row r="146" spans="1:256">
      <c r="A146" s="2" t="s">
        <v>153</v>
      </c>
      <c r="B146" t="s">
        <v>1591</v>
      </c>
      <c r="C146" s="69" t="s">
        <v>155</v>
      </c>
      <c r="D146" s="20">
        <v>30000</v>
      </c>
      <c r="E146" s="4" t="s">
        <v>1590</v>
      </c>
      <c r="F146" s="5" t="s">
        <v>1168</v>
      </c>
      <c r="G146" s="5" t="s">
        <v>2293</v>
      </c>
      <c r="H146" s="4" t="s">
        <v>1592</v>
      </c>
      <c r="I146" s="1" t="s">
        <v>2087</v>
      </c>
    </row>
    <row r="147" spans="1:256">
      <c r="A147" s="2" t="s">
        <v>153</v>
      </c>
      <c r="B147" t="s">
        <v>3208</v>
      </c>
      <c r="C147" s="69" t="s">
        <v>594</v>
      </c>
      <c r="D147" s="20">
        <v>20000</v>
      </c>
      <c r="E147" s="4" t="s">
        <v>3207</v>
      </c>
      <c r="F147" s="5" t="s">
        <v>1168</v>
      </c>
      <c r="G147" s="5" t="s">
        <v>2293</v>
      </c>
      <c r="H147" s="11" t="s">
        <v>3212</v>
      </c>
      <c r="I147" s="1" t="s">
        <v>2139</v>
      </c>
    </row>
    <row r="148" spans="1:256" ht="28.5">
      <c r="A148" s="2" t="s">
        <v>153</v>
      </c>
      <c r="B148" t="s">
        <v>628</v>
      </c>
      <c r="C148" s="69" t="s">
        <v>154</v>
      </c>
      <c r="D148" s="20">
        <v>65896</v>
      </c>
      <c r="E148" s="4" t="s">
        <v>2018</v>
      </c>
      <c r="F148" s="5" t="s">
        <v>1168</v>
      </c>
      <c r="G148" s="5" t="s">
        <v>2293</v>
      </c>
      <c r="H148" s="11" t="s">
        <v>629</v>
      </c>
      <c r="I148" s="1" t="s">
        <v>2087</v>
      </c>
    </row>
    <row r="149" spans="1:256">
      <c r="A149" s="2" t="s">
        <v>1309</v>
      </c>
      <c r="B149" t="s">
        <v>2331</v>
      </c>
      <c r="C149" s="69" t="s">
        <v>1310</v>
      </c>
      <c r="D149" s="20">
        <v>10800</v>
      </c>
      <c r="E149" s="4" t="s">
        <v>2329</v>
      </c>
      <c r="F149" s="5" t="s">
        <v>272</v>
      </c>
      <c r="G149" s="5" t="s">
        <v>2293</v>
      </c>
      <c r="H149" s="4" t="s">
        <v>2330</v>
      </c>
      <c r="I149" s="1" t="s">
        <v>2087</v>
      </c>
    </row>
    <row r="150" spans="1:256" ht="28.5">
      <c r="A150" s="2" t="s">
        <v>1309</v>
      </c>
      <c r="B150" s="2" t="s">
        <v>2641</v>
      </c>
      <c r="C150" s="69" t="s">
        <v>804</v>
      </c>
      <c r="D150" s="20">
        <v>15050</v>
      </c>
      <c r="E150" s="139" t="s">
        <v>2642</v>
      </c>
      <c r="F150" s="5" t="s">
        <v>881</v>
      </c>
      <c r="G150" s="5" t="s">
        <v>2293</v>
      </c>
      <c r="H150" s="11" t="s">
        <v>2643</v>
      </c>
      <c r="I150" s="1" t="s">
        <v>2139</v>
      </c>
    </row>
    <row r="151" spans="1:256">
      <c r="A151" s="2" t="s">
        <v>1309</v>
      </c>
      <c r="B151" s="2" t="s">
        <v>1062</v>
      </c>
      <c r="C151" s="69" t="s">
        <v>2823</v>
      </c>
      <c r="D151" s="20">
        <v>70550</v>
      </c>
      <c r="E151" s="139" t="s">
        <v>2004</v>
      </c>
      <c r="F151" s="5" t="s">
        <v>881</v>
      </c>
      <c r="G151" s="5" t="s">
        <v>2293</v>
      </c>
      <c r="H151" s="2" t="s">
        <v>2392</v>
      </c>
      <c r="I151" s="1" t="s">
        <v>2139</v>
      </c>
    </row>
    <row r="152" spans="1:256">
      <c r="A152" s="2" t="s">
        <v>1309</v>
      </c>
      <c r="B152" s="2" t="s">
        <v>187</v>
      </c>
      <c r="C152" s="69" t="s">
        <v>1899</v>
      </c>
      <c r="D152" s="20">
        <v>9520</v>
      </c>
      <c r="E152" s="139" t="s">
        <v>2186</v>
      </c>
      <c r="F152" s="5" t="s">
        <v>881</v>
      </c>
      <c r="G152" s="5" t="s">
        <v>2293</v>
      </c>
      <c r="H152" s="11" t="s">
        <v>2171</v>
      </c>
      <c r="I152" s="1" t="s">
        <v>2139</v>
      </c>
    </row>
    <row r="153" spans="1:256">
      <c r="A153" s="2" t="s">
        <v>1309</v>
      </c>
      <c r="B153" s="2" t="s">
        <v>188</v>
      </c>
      <c r="C153" s="69" t="s">
        <v>1899</v>
      </c>
      <c r="D153" s="20">
        <v>9940</v>
      </c>
      <c r="E153" s="139" t="s">
        <v>186</v>
      </c>
      <c r="F153" s="5" t="s">
        <v>881</v>
      </c>
      <c r="G153" s="5" t="s">
        <v>2293</v>
      </c>
      <c r="H153" s="11" t="s">
        <v>214</v>
      </c>
      <c r="I153" s="1" t="s">
        <v>2139</v>
      </c>
    </row>
    <row r="154" spans="1:256">
      <c r="A154" s="2" t="s">
        <v>498</v>
      </c>
      <c r="B154" t="s">
        <v>1588</v>
      </c>
      <c r="C154" s="69" t="s">
        <v>2135</v>
      </c>
      <c r="D154" s="20">
        <v>5650</v>
      </c>
      <c r="E154" s="4" t="s">
        <v>1150</v>
      </c>
      <c r="F154" s="5" t="s">
        <v>444</v>
      </c>
      <c r="G154" s="5" t="s">
        <v>2293</v>
      </c>
      <c r="H154" s="4" t="s">
        <v>1153</v>
      </c>
      <c r="I154" s="1" t="s">
        <v>2139</v>
      </c>
    </row>
    <row r="155" spans="1:256">
      <c r="A155" s="2" t="s">
        <v>498</v>
      </c>
      <c r="B155" t="s">
        <v>2314</v>
      </c>
      <c r="C155" s="69" t="s">
        <v>499</v>
      </c>
      <c r="D155" s="20">
        <v>2000</v>
      </c>
      <c r="E155" s="4" t="s">
        <v>2313</v>
      </c>
      <c r="F155" s="5" t="s">
        <v>1168</v>
      </c>
      <c r="G155" s="5" t="s">
        <v>2293</v>
      </c>
      <c r="H155" s="11" t="s">
        <v>2315</v>
      </c>
      <c r="I155" s="1" t="s">
        <v>2139</v>
      </c>
    </row>
    <row r="156" spans="1:256" ht="28.5">
      <c r="A156" s="2" t="s">
        <v>498</v>
      </c>
      <c r="B156" s="159" t="s">
        <v>2316</v>
      </c>
      <c r="C156" s="69" t="s">
        <v>497</v>
      </c>
      <c r="D156" s="20">
        <v>13400</v>
      </c>
      <c r="E156" s="4"/>
      <c r="F156" s="5" t="s">
        <v>1168</v>
      </c>
      <c r="G156" s="5" t="s">
        <v>2293</v>
      </c>
      <c r="H156" s="4" t="s">
        <v>689</v>
      </c>
      <c r="I156" s="1" t="s">
        <v>2139</v>
      </c>
    </row>
    <row r="157" spans="1:256">
      <c r="A157" s="2" t="s">
        <v>498</v>
      </c>
      <c r="B157" t="s">
        <v>2546</v>
      </c>
      <c r="C157" s="69" t="s">
        <v>1393</v>
      </c>
      <c r="D157" s="20">
        <v>13000</v>
      </c>
      <c r="E157" s="4" t="s">
        <v>1177</v>
      </c>
      <c r="F157" s="5" t="s">
        <v>745</v>
      </c>
      <c r="G157" s="5" t="s">
        <v>2293</v>
      </c>
      <c r="H157" t="s">
        <v>2609</v>
      </c>
      <c r="I157" s="1" t="s">
        <v>1724</v>
      </c>
    </row>
    <row r="158" spans="1:256">
      <c r="D158" s="20"/>
    </row>
    <row r="159" spans="1:256">
      <c r="A159" s="2" t="s">
        <v>1140</v>
      </c>
      <c r="B159" s="69" t="s">
        <v>2055</v>
      </c>
      <c r="C159" s="69" t="s">
        <v>98</v>
      </c>
      <c r="D159" s="20">
        <v>5400</v>
      </c>
      <c r="E159" s="148" t="s">
        <v>922</v>
      </c>
      <c r="F159" s="5" t="s">
        <v>745</v>
      </c>
      <c r="G159" s="5" t="s">
        <v>2293</v>
      </c>
      <c r="H159" s="148" t="s">
        <v>923</v>
      </c>
      <c r="I159" s="1" t="s">
        <v>2087</v>
      </c>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69"/>
      <c r="GE159" s="69"/>
      <c r="GF159" s="69"/>
      <c r="GG159" s="69"/>
      <c r="GH159" s="69"/>
      <c r="GI159" s="69"/>
      <c r="GJ159" s="69"/>
      <c r="GK159" s="69"/>
      <c r="GL159" s="69"/>
      <c r="GM159" s="69"/>
      <c r="GN159" s="69"/>
      <c r="GO159" s="69"/>
      <c r="GP159" s="69"/>
      <c r="GQ159" s="69"/>
      <c r="GR159" s="69"/>
      <c r="GS159" s="69"/>
      <c r="GT159" s="69"/>
      <c r="GU159" s="69"/>
      <c r="GV159" s="69"/>
      <c r="GW159" s="69"/>
      <c r="GX159" s="69"/>
      <c r="GY159" s="69"/>
      <c r="GZ159" s="69"/>
      <c r="HA159" s="69"/>
      <c r="HB159" s="69"/>
      <c r="HC159" s="69"/>
      <c r="HD159" s="69"/>
      <c r="HE159" s="69"/>
      <c r="HF159" s="69"/>
      <c r="HG159" s="69"/>
      <c r="HH159" s="69"/>
      <c r="HI159" s="69"/>
      <c r="HJ159" s="69"/>
      <c r="HK159" s="69"/>
      <c r="HL159" s="69"/>
      <c r="HM159" s="69"/>
      <c r="HN159" s="69"/>
      <c r="HO159" s="69"/>
      <c r="HP159" s="69"/>
      <c r="HQ159" s="69"/>
      <c r="HR159" s="69"/>
      <c r="HS159" s="69"/>
      <c r="HT159" s="69"/>
      <c r="HU159" s="69"/>
      <c r="HV159" s="69"/>
      <c r="HW159" s="69"/>
      <c r="HX159" s="69"/>
      <c r="HY159" s="69"/>
      <c r="HZ159" s="69"/>
      <c r="IA159" s="69"/>
      <c r="IB159" s="69"/>
      <c r="IC159" s="69"/>
      <c r="ID159" s="69"/>
      <c r="IE159" s="69"/>
      <c r="IF159" s="69"/>
      <c r="IG159" s="69"/>
      <c r="IH159" s="69"/>
      <c r="II159" s="69"/>
      <c r="IJ159" s="69"/>
      <c r="IK159" s="69"/>
      <c r="IL159" s="69"/>
      <c r="IM159" s="69"/>
      <c r="IN159" s="69"/>
      <c r="IO159" s="69"/>
      <c r="IP159" s="69"/>
      <c r="IQ159" s="69"/>
      <c r="IR159" s="69"/>
      <c r="IS159" s="69"/>
      <c r="IT159" s="69"/>
      <c r="IU159" s="69"/>
      <c r="IV159" s="69"/>
    </row>
    <row r="160" spans="1:256">
      <c r="A160" s="2" t="s">
        <v>687</v>
      </c>
      <c r="B160" s="159" t="s">
        <v>1176</v>
      </c>
      <c r="C160" s="69" t="s">
        <v>2244</v>
      </c>
      <c r="D160" s="20">
        <v>30000</v>
      </c>
      <c r="E160" s="148" t="s">
        <v>1174</v>
      </c>
      <c r="F160" s="5" t="s">
        <v>444</v>
      </c>
      <c r="G160" s="5" t="s">
        <v>2293</v>
      </c>
      <c r="H160" s="148" t="s">
        <v>1175</v>
      </c>
      <c r="I160" s="1" t="s">
        <v>2139</v>
      </c>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69"/>
      <c r="GE160" s="69"/>
      <c r="GF160" s="69"/>
      <c r="GG160" s="69"/>
      <c r="GH160" s="69"/>
      <c r="GI160" s="69"/>
      <c r="GJ160" s="69"/>
      <c r="GK160" s="69"/>
      <c r="GL160" s="69"/>
      <c r="GM160" s="69"/>
      <c r="GN160" s="69"/>
      <c r="GO160" s="69"/>
      <c r="GP160" s="69"/>
      <c r="GQ160" s="69"/>
      <c r="GR160" s="69"/>
      <c r="GS160" s="69"/>
      <c r="GT160" s="69"/>
      <c r="GU160" s="69"/>
      <c r="GV160" s="69"/>
      <c r="GW160" s="69"/>
      <c r="GX160" s="69"/>
      <c r="GY160" s="69"/>
      <c r="GZ160" s="69"/>
      <c r="HA160" s="69"/>
      <c r="HB160" s="69"/>
      <c r="HC160" s="69"/>
      <c r="HD160" s="69"/>
      <c r="HE160" s="69"/>
      <c r="HF160" s="69"/>
      <c r="HG160" s="69"/>
      <c r="HH160" s="69"/>
      <c r="HI160" s="69"/>
      <c r="HJ160" s="69"/>
      <c r="HK160" s="69"/>
      <c r="HL160" s="69"/>
      <c r="HM160" s="69"/>
      <c r="HN160" s="69"/>
      <c r="HO160" s="69"/>
      <c r="HP160" s="69"/>
      <c r="HQ160" s="69"/>
      <c r="HR160" s="69"/>
      <c r="HS160" s="69"/>
      <c r="HT160" s="69"/>
      <c r="HU160" s="69"/>
      <c r="HV160" s="69"/>
      <c r="HW160" s="69"/>
      <c r="HX160" s="69"/>
      <c r="HY160" s="69"/>
      <c r="HZ160" s="69"/>
      <c r="IA160" s="69"/>
      <c r="IB160" s="69"/>
      <c r="IC160" s="69"/>
      <c r="ID160" s="69"/>
      <c r="IE160" s="69"/>
      <c r="IF160" s="69"/>
      <c r="IG160" s="69"/>
      <c r="IH160" s="69"/>
      <c r="II160" s="69"/>
      <c r="IJ160" s="69"/>
      <c r="IK160" s="69"/>
      <c r="IL160" s="69"/>
      <c r="IM160" s="69"/>
      <c r="IN160" s="69"/>
      <c r="IO160" s="69"/>
      <c r="IP160" s="69"/>
      <c r="IQ160" s="69"/>
      <c r="IR160" s="69"/>
      <c r="IS160" s="69"/>
      <c r="IT160" s="69"/>
      <c r="IU160" s="69"/>
      <c r="IV160" s="69"/>
    </row>
    <row r="161" spans="1:256">
      <c r="A161" s="2" t="s">
        <v>749</v>
      </c>
      <c r="B161" s="159" t="s">
        <v>2318</v>
      </c>
      <c r="C161" s="81" t="s">
        <v>1718</v>
      </c>
      <c r="D161" s="20">
        <v>48770</v>
      </c>
      <c r="E161" s="148" t="s">
        <v>2317</v>
      </c>
      <c r="F161" s="5" t="s">
        <v>1386</v>
      </c>
      <c r="G161" s="5" t="s">
        <v>2293</v>
      </c>
      <c r="H161" s="148" t="s">
        <v>2319</v>
      </c>
      <c r="I161" s="1" t="s">
        <v>2139</v>
      </c>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c r="IV161" s="69"/>
    </row>
    <row r="162" spans="1:256">
      <c r="A162" s="2" t="s">
        <v>2949</v>
      </c>
      <c r="B162" s="2" t="s">
        <v>2948</v>
      </c>
      <c r="C162" s="69" t="s">
        <v>726</v>
      </c>
      <c r="D162" s="20">
        <v>57673</v>
      </c>
      <c r="E162" s="139" t="s">
        <v>727</v>
      </c>
      <c r="F162" s="5" t="s">
        <v>745</v>
      </c>
      <c r="G162" s="5" t="s">
        <v>2293</v>
      </c>
      <c r="H162" s="11" t="s">
        <v>728</v>
      </c>
      <c r="I162" s="1" t="s">
        <v>2087</v>
      </c>
    </row>
    <row r="163" spans="1:256">
      <c r="A163" s="2" t="s">
        <v>920</v>
      </c>
      <c r="B163" s="69" t="s">
        <v>1187</v>
      </c>
      <c r="C163" s="81" t="s">
        <v>921</v>
      </c>
      <c r="D163" s="20">
        <v>27000</v>
      </c>
      <c r="E163" s="148" t="s">
        <v>2170</v>
      </c>
      <c r="F163" s="5" t="s">
        <v>745</v>
      </c>
      <c r="G163" s="5" t="s">
        <v>2293</v>
      </c>
      <c r="H163" s="2" t="s">
        <v>2609</v>
      </c>
      <c r="I163" s="1" t="s">
        <v>2271</v>
      </c>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c r="IV163" s="69"/>
    </row>
    <row r="164" spans="1:256" ht="28.5">
      <c r="A164" s="2" t="s">
        <v>3252</v>
      </c>
      <c r="B164" s="2" t="s">
        <v>269</v>
      </c>
      <c r="C164" s="69" t="s">
        <v>2726</v>
      </c>
      <c r="D164" s="20">
        <v>4800</v>
      </c>
      <c r="E164" s="139" t="s">
        <v>263</v>
      </c>
      <c r="F164" s="5" t="s">
        <v>881</v>
      </c>
      <c r="G164" s="5" t="s">
        <v>2293</v>
      </c>
      <c r="H164" s="11"/>
      <c r="I164" s="1" t="s">
        <v>2139</v>
      </c>
    </row>
    <row r="165" spans="1:256" ht="28.5">
      <c r="A165" s="2" t="s">
        <v>3252</v>
      </c>
      <c r="B165" s="2" t="s">
        <v>265</v>
      </c>
      <c r="C165" s="69" t="s">
        <v>2726</v>
      </c>
      <c r="D165" s="20">
        <v>4000</v>
      </c>
      <c r="E165" s="139" t="s">
        <v>264</v>
      </c>
      <c r="F165" s="5" t="s">
        <v>881</v>
      </c>
      <c r="G165" s="5" t="s">
        <v>2293</v>
      </c>
      <c r="H165" s="2"/>
      <c r="I165" s="1" t="s">
        <v>2139</v>
      </c>
    </row>
    <row r="166" spans="1:256" ht="28.5">
      <c r="A166" s="2" t="s">
        <v>3252</v>
      </c>
      <c r="B166" s="2" t="s">
        <v>268</v>
      </c>
      <c r="C166" s="69" t="s">
        <v>2726</v>
      </c>
      <c r="D166" s="20">
        <v>900</v>
      </c>
      <c r="E166" s="139" t="s">
        <v>266</v>
      </c>
      <c r="F166" s="5" t="s">
        <v>881</v>
      </c>
      <c r="G166" s="5" t="s">
        <v>2293</v>
      </c>
      <c r="H166" s="11"/>
      <c r="I166" s="1" t="s">
        <v>2139</v>
      </c>
    </row>
    <row r="167" spans="1:256" ht="28.5">
      <c r="A167" s="2" t="s">
        <v>3252</v>
      </c>
      <c r="B167" s="2" t="s">
        <v>3253</v>
      </c>
      <c r="C167" s="69" t="s">
        <v>2726</v>
      </c>
      <c r="D167" s="20">
        <v>3600</v>
      </c>
      <c r="E167" s="139" t="s">
        <v>267</v>
      </c>
      <c r="F167" s="5" t="s">
        <v>881</v>
      </c>
      <c r="G167" s="5" t="s">
        <v>2293</v>
      </c>
      <c r="H167" s="11"/>
      <c r="I167" s="1" t="s">
        <v>2139</v>
      </c>
    </row>
    <row r="168" spans="1:256">
      <c r="A168" s="2" t="s">
        <v>1546</v>
      </c>
      <c r="B168" s="159" t="s">
        <v>2322</v>
      </c>
      <c r="C168" s="55" t="s">
        <v>8257</v>
      </c>
      <c r="D168" s="20">
        <v>5900</v>
      </c>
      <c r="E168" s="148" t="s">
        <v>2320</v>
      </c>
      <c r="F168" s="5" t="s">
        <v>2669</v>
      </c>
      <c r="G168" s="5" t="s">
        <v>2293</v>
      </c>
      <c r="H168" s="11" t="s">
        <v>2321</v>
      </c>
      <c r="I168" s="1" t="s">
        <v>2087</v>
      </c>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69"/>
      <c r="EF168" s="69"/>
      <c r="EG168" s="69"/>
      <c r="EH168" s="69"/>
      <c r="EI168" s="69"/>
      <c r="EJ168" s="69"/>
      <c r="EK168" s="69"/>
      <c r="EL168" s="69"/>
      <c r="EM168" s="69"/>
      <c r="EN168" s="69"/>
      <c r="EO168" s="69"/>
      <c r="EP168" s="69"/>
      <c r="EQ168" s="69"/>
      <c r="ER168" s="69"/>
      <c r="ES168" s="69"/>
      <c r="ET168" s="69"/>
      <c r="EU168" s="69"/>
      <c r="EV168" s="69"/>
      <c r="EW168" s="69"/>
      <c r="EX168" s="69"/>
      <c r="EY168" s="69"/>
      <c r="EZ168" s="69"/>
      <c r="FA168" s="69"/>
      <c r="FB168" s="69"/>
      <c r="FC168" s="69"/>
      <c r="FD168" s="69"/>
      <c r="FE168" s="69"/>
      <c r="FF168" s="69"/>
      <c r="FG168" s="69"/>
      <c r="FH168" s="69"/>
      <c r="FI168" s="69"/>
      <c r="FJ168" s="69"/>
      <c r="FK168" s="69"/>
      <c r="FL168" s="69"/>
      <c r="FM168" s="69"/>
      <c r="FN168" s="69"/>
      <c r="FO168" s="69"/>
      <c r="FP168" s="69"/>
      <c r="FQ168" s="69"/>
      <c r="FR168" s="69"/>
      <c r="FS168" s="69"/>
      <c r="FT168" s="69"/>
      <c r="FU168" s="69"/>
      <c r="FV168" s="69"/>
      <c r="FW168" s="69"/>
      <c r="FX168" s="69"/>
      <c r="FY168" s="69"/>
      <c r="FZ168" s="69"/>
      <c r="GA168" s="69"/>
      <c r="GB168" s="69"/>
      <c r="GC168" s="69"/>
      <c r="GD168" s="69"/>
      <c r="GE168" s="69"/>
      <c r="GF168" s="69"/>
      <c r="GG168" s="69"/>
      <c r="GH168" s="69"/>
      <c r="GI168" s="69"/>
      <c r="GJ168" s="69"/>
      <c r="GK168" s="69"/>
      <c r="GL168" s="69"/>
      <c r="GM168" s="69"/>
      <c r="GN168" s="69"/>
      <c r="GO168" s="69"/>
      <c r="GP168" s="69"/>
      <c r="GQ168" s="69"/>
      <c r="GR168" s="69"/>
      <c r="GS168" s="69"/>
      <c r="GT168" s="69"/>
      <c r="GU168" s="69"/>
      <c r="GV168" s="69"/>
      <c r="GW168" s="69"/>
      <c r="GX168" s="69"/>
      <c r="GY168" s="69"/>
      <c r="GZ168" s="69"/>
      <c r="HA168" s="69"/>
      <c r="HB168" s="69"/>
      <c r="HC168" s="69"/>
      <c r="HD168" s="69"/>
      <c r="HE168" s="69"/>
      <c r="HF168" s="69"/>
      <c r="HG168" s="69"/>
      <c r="HH168" s="69"/>
      <c r="HI168" s="69"/>
      <c r="HJ168" s="69"/>
      <c r="HK168" s="69"/>
      <c r="HL168" s="69"/>
      <c r="HM168" s="69"/>
      <c r="HN168" s="69"/>
      <c r="HO168" s="69"/>
      <c r="HP168" s="69"/>
      <c r="HQ168" s="69"/>
      <c r="HR168" s="69"/>
      <c r="HS168" s="69"/>
      <c r="HT168" s="69"/>
      <c r="HU168" s="69"/>
      <c r="HV168" s="69"/>
      <c r="HW168" s="69"/>
      <c r="HX168" s="69"/>
      <c r="HY168" s="69"/>
      <c r="HZ168" s="69"/>
      <c r="IA168" s="69"/>
      <c r="IB168" s="69"/>
      <c r="IC168" s="69"/>
      <c r="ID168" s="69"/>
      <c r="IE168" s="69"/>
      <c r="IF168" s="69"/>
      <c r="IG168" s="69"/>
      <c r="IH168" s="69"/>
      <c r="II168" s="69"/>
      <c r="IJ168" s="69"/>
      <c r="IK168" s="69"/>
      <c r="IL168" s="69"/>
      <c r="IM168" s="69"/>
      <c r="IN168" s="69"/>
      <c r="IO168" s="69"/>
      <c r="IP168" s="69"/>
      <c r="IQ168" s="69"/>
      <c r="IR168" s="69"/>
      <c r="IS168" s="69"/>
      <c r="IT168" s="69"/>
      <c r="IU168" s="69"/>
      <c r="IV168" s="69"/>
    </row>
    <row r="169" spans="1:256">
      <c r="A169" s="2" t="s">
        <v>1546</v>
      </c>
      <c r="B169" s="159" t="s">
        <v>1173</v>
      </c>
      <c r="C169" s="81" t="s">
        <v>1662</v>
      </c>
      <c r="D169" s="20">
        <v>90000</v>
      </c>
      <c r="E169" s="148" t="s">
        <v>3365</v>
      </c>
      <c r="F169" s="5" t="s">
        <v>2669</v>
      </c>
      <c r="G169" s="5" t="s">
        <v>2293</v>
      </c>
      <c r="H169" s="11" t="s">
        <v>3367</v>
      </c>
      <c r="I169" s="1" t="s">
        <v>2087</v>
      </c>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c r="IV169" s="69"/>
    </row>
    <row r="170" spans="1:256">
      <c r="A170" s="2" t="s">
        <v>1546</v>
      </c>
      <c r="B170" s="159" t="s">
        <v>1173</v>
      </c>
      <c r="C170" s="81" t="s">
        <v>1662</v>
      </c>
      <c r="D170" s="20">
        <v>30000</v>
      </c>
      <c r="E170" s="148" t="s">
        <v>3366</v>
      </c>
      <c r="F170" s="5" t="s">
        <v>1168</v>
      </c>
      <c r="G170" s="5" t="s">
        <v>2293</v>
      </c>
      <c r="H170" s="11" t="s">
        <v>3367</v>
      </c>
      <c r="I170" s="1" t="s">
        <v>2087</v>
      </c>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9"/>
      <c r="EJ170" s="69"/>
      <c r="EK170" s="69"/>
      <c r="EL170" s="69"/>
      <c r="EM170" s="69"/>
      <c r="EN170" s="69"/>
      <c r="EO170" s="69"/>
      <c r="EP170" s="69"/>
      <c r="EQ170" s="69"/>
      <c r="ER170" s="69"/>
      <c r="ES170" s="69"/>
      <c r="ET170" s="69"/>
      <c r="EU170" s="69"/>
      <c r="EV170" s="69"/>
      <c r="EW170" s="69"/>
      <c r="EX170" s="69"/>
      <c r="EY170" s="69"/>
      <c r="EZ170" s="69"/>
      <c r="FA170" s="69"/>
      <c r="FB170" s="69"/>
      <c r="FC170" s="69"/>
      <c r="FD170" s="69"/>
      <c r="FE170" s="69"/>
      <c r="FF170" s="69"/>
      <c r="FG170" s="69"/>
      <c r="FH170" s="69"/>
      <c r="FI170" s="69"/>
      <c r="FJ170" s="69"/>
      <c r="FK170" s="69"/>
      <c r="FL170" s="69"/>
      <c r="FM170" s="69"/>
      <c r="FN170" s="69"/>
      <c r="FO170" s="69"/>
      <c r="FP170" s="69"/>
      <c r="FQ170" s="69"/>
      <c r="FR170" s="69"/>
      <c r="FS170" s="69"/>
      <c r="FT170" s="69"/>
      <c r="FU170" s="69"/>
      <c r="FV170" s="69"/>
      <c r="FW170" s="69"/>
      <c r="FX170" s="69"/>
      <c r="FY170" s="69"/>
      <c r="FZ170" s="69"/>
      <c r="GA170" s="69"/>
      <c r="GB170" s="69"/>
      <c r="GC170" s="69"/>
      <c r="GD170" s="69"/>
      <c r="GE170" s="69"/>
      <c r="GF170" s="69"/>
      <c r="GG170" s="69"/>
      <c r="GH170" s="69"/>
      <c r="GI170" s="69"/>
      <c r="GJ170" s="69"/>
      <c r="GK170" s="69"/>
      <c r="GL170" s="69"/>
      <c r="GM170" s="69"/>
      <c r="GN170" s="69"/>
      <c r="GO170" s="69"/>
      <c r="GP170" s="69"/>
      <c r="GQ170" s="69"/>
      <c r="GR170" s="69"/>
      <c r="GS170" s="69"/>
      <c r="GT170" s="69"/>
      <c r="GU170" s="69"/>
      <c r="GV170" s="69"/>
      <c r="GW170" s="69"/>
      <c r="GX170" s="69"/>
      <c r="GY170" s="69"/>
      <c r="GZ170" s="69"/>
      <c r="HA170" s="69"/>
      <c r="HB170" s="69"/>
      <c r="HC170" s="69"/>
      <c r="HD170" s="69"/>
      <c r="HE170" s="69"/>
      <c r="HF170" s="69"/>
      <c r="HG170" s="69"/>
      <c r="HH170" s="69"/>
      <c r="HI170" s="69"/>
      <c r="HJ170" s="69"/>
      <c r="HK170" s="69"/>
      <c r="HL170" s="69"/>
      <c r="HM170" s="69"/>
      <c r="HN170" s="69"/>
      <c r="HO170" s="69"/>
      <c r="HP170" s="69"/>
      <c r="HQ170" s="69"/>
      <c r="HR170" s="69"/>
      <c r="HS170" s="69"/>
      <c r="HT170" s="69"/>
      <c r="HU170" s="69"/>
      <c r="HV170" s="69"/>
      <c r="HW170" s="69"/>
      <c r="HX170" s="69"/>
      <c r="HY170" s="69"/>
      <c r="HZ170" s="69"/>
      <c r="IA170" s="69"/>
      <c r="IB170" s="69"/>
      <c r="IC170" s="69"/>
      <c r="ID170" s="69"/>
      <c r="IE170" s="69"/>
      <c r="IF170" s="69"/>
      <c r="IG170" s="69"/>
      <c r="IH170" s="69"/>
      <c r="II170" s="69"/>
      <c r="IJ170" s="69"/>
      <c r="IK170" s="69"/>
      <c r="IL170" s="69"/>
      <c r="IM170" s="69"/>
      <c r="IN170" s="69"/>
      <c r="IO170" s="69"/>
      <c r="IP170" s="69"/>
      <c r="IQ170" s="69"/>
      <c r="IR170" s="69"/>
      <c r="IS170" s="69"/>
      <c r="IT170" s="69"/>
      <c r="IU170" s="69"/>
      <c r="IV170" s="69"/>
    </row>
    <row r="171" spans="1:256">
      <c r="A171" s="2" t="s">
        <v>2311</v>
      </c>
      <c r="B171" s="69" t="s">
        <v>536</v>
      </c>
      <c r="C171" s="69" t="s">
        <v>886</v>
      </c>
      <c r="D171" s="20">
        <v>6000</v>
      </c>
      <c r="E171" s="139" t="s">
        <v>336</v>
      </c>
      <c r="F171" s="5" t="s">
        <v>881</v>
      </c>
      <c r="G171" s="5" t="s">
        <v>2293</v>
      </c>
      <c r="H171" s="2" t="s">
        <v>2609</v>
      </c>
      <c r="I171" s="1" t="s">
        <v>2139</v>
      </c>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c r="IV171" s="69"/>
    </row>
    <row r="172" spans="1:256">
      <c r="A172" s="2" t="s">
        <v>2311</v>
      </c>
      <c r="B172" s="69" t="s">
        <v>631</v>
      </c>
      <c r="C172" s="69" t="s">
        <v>3126</v>
      </c>
      <c r="D172" s="20">
        <v>7360</v>
      </c>
      <c r="E172" s="139" t="s">
        <v>2233</v>
      </c>
      <c r="F172" s="5" t="s">
        <v>881</v>
      </c>
      <c r="G172" s="5" t="s">
        <v>2293</v>
      </c>
      <c r="H172" s="11" t="s">
        <v>630</v>
      </c>
      <c r="I172" s="1" t="s">
        <v>1724</v>
      </c>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c r="HR172" s="69"/>
      <c r="HS172" s="69"/>
      <c r="HT172" s="69"/>
      <c r="HU172" s="69"/>
      <c r="HV172" s="69"/>
      <c r="HW172" s="69"/>
      <c r="HX172" s="69"/>
      <c r="HY172" s="69"/>
      <c r="HZ172" s="69"/>
      <c r="IA172" s="69"/>
      <c r="IB172" s="69"/>
      <c r="IC172" s="69"/>
      <c r="ID172" s="69"/>
      <c r="IE172" s="69"/>
      <c r="IF172" s="69"/>
      <c r="IG172" s="69"/>
      <c r="IH172" s="69"/>
      <c r="II172" s="69"/>
      <c r="IJ172" s="69"/>
      <c r="IK172" s="69"/>
      <c r="IL172" s="69"/>
      <c r="IM172" s="69"/>
      <c r="IN172" s="69"/>
      <c r="IO172" s="69"/>
      <c r="IP172" s="69"/>
      <c r="IQ172" s="69"/>
      <c r="IR172" s="69"/>
      <c r="IS172" s="69"/>
      <c r="IT172" s="69"/>
      <c r="IU172" s="69"/>
      <c r="IV172" s="69"/>
    </row>
    <row r="173" spans="1:256" ht="28.5">
      <c r="A173" s="2" t="s">
        <v>2311</v>
      </c>
      <c r="B173" s="69" t="s">
        <v>2055</v>
      </c>
      <c r="C173" s="69" t="s">
        <v>497</v>
      </c>
      <c r="D173" s="20">
        <v>2520</v>
      </c>
      <c r="E173" s="139" t="s">
        <v>2427</v>
      </c>
      <c r="F173" s="5" t="s">
        <v>881</v>
      </c>
      <c r="G173" s="5" t="s">
        <v>2293</v>
      </c>
      <c r="H173" s="11" t="s">
        <v>2428</v>
      </c>
      <c r="I173" s="1" t="s">
        <v>2139</v>
      </c>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c r="HT173" s="69"/>
      <c r="HU173" s="69"/>
      <c r="HV173" s="69"/>
      <c r="HW173" s="69"/>
      <c r="HX173" s="69"/>
      <c r="HY173" s="69"/>
      <c r="HZ173" s="69"/>
      <c r="IA173" s="69"/>
      <c r="IB173" s="69"/>
      <c r="IC173" s="69"/>
      <c r="ID173" s="69"/>
      <c r="IE173" s="69"/>
      <c r="IF173" s="69"/>
      <c r="IG173" s="69"/>
      <c r="IH173" s="69"/>
      <c r="II173" s="69"/>
      <c r="IJ173" s="69"/>
      <c r="IK173" s="69"/>
      <c r="IL173" s="69"/>
      <c r="IM173" s="69"/>
      <c r="IN173" s="69"/>
      <c r="IO173" s="69"/>
      <c r="IP173" s="69"/>
      <c r="IQ173" s="69"/>
      <c r="IR173" s="69"/>
      <c r="IS173" s="69"/>
      <c r="IT173" s="69"/>
      <c r="IU173" s="69"/>
      <c r="IV173" s="69"/>
    </row>
    <row r="174" spans="1:256">
      <c r="A174" s="2" t="s">
        <v>2311</v>
      </c>
      <c r="B174" s="21" t="s">
        <v>3540</v>
      </c>
      <c r="C174" s="69" t="s">
        <v>2312</v>
      </c>
      <c r="D174" s="20">
        <v>18000</v>
      </c>
      <c r="E174" s="139" t="s">
        <v>3537</v>
      </c>
      <c r="F174" s="5" t="s">
        <v>881</v>
      </c>
      <c r="G174" s="5" t="s">
        <v>2293</v>
      </c>
      <c r="H174" s="11" t="s">
        <v>3539</v>
      </c>
      <c r="I174" s="1" t="s">
        <v>2139</v>
      </c>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c r="HT174" s="69"/>
      <c r="HU174" s="69"/>
      <c r="HV174" s="69"/>
      <c r="HW174" s="69"/>
      <c r="HX174" s="69"/>
      <c r="HY174" s="69"/>
      <c r="HZ174" s="69"/>
      <c r="IA174" s="69"/>
      <c r="IB174" s="69"/>
      <c r="IC174" s="69"/>
      <c r="ID174" s="69"/>
      <c r="IE174" s="69"/>
      <c r="IF174" s="69"/>
      <c r="IG174" s="69"/>
      <c r="IH174" s="69"/>
      <c r="II174" s="69"/>
      <c r="IJ174" s="69"/>
      <c r="IK174" s="69"/>
      <c r="IL174" s="69"/>
      <c r="IM174" s="69"/>
      <c r="IN174" s="69"/>
      <c r="IO174" s="69"/>
      <c r="IP174" s="69"/>
      <c r="IQ174" s="69"/>
      <c r="IR174" s="69"/>
      <c r="IS174" s="69"/>
      <c r="IT174" s="69"/>
      <c r="IU174" s="69"/>
      <c r="IV174" s="69"/>
    </row>
    <row r="175" spans="1:256">
      <c r="A175" s="2" t="s">
        <v>2165</v>
      </c>
      <c r="B175" s="69" t="s">
        <v>2426</v>
      </c>
      <c r="C175" s="81" t="s">
        <v>1063</v>
      </c>
      <c r="D175" s="20">
        <v>20000</v>
      </c>
      <c r="E175" s="139" t="s">
        <v>2424</v>
      </c>
      <c r="F175" s="5" t="s">
        <v>881</v>
      </c>
      <c r="G175" s="5" t="s">
        <v>2293</v>
      </c>
      <c r="H175" s="11" t="s">
        <v>2425</v>
      </c>
      <c r="I175" s="1" t="s">
        <v>2139</v>
      </c>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c r="CM175" s="69"/>
      <c r="CN175" s="69"/>
      <c r="CO175" s="69"/>
      <c r="CP175" s="69"/>
      <c r="CQ175" s="69"/>
      <c r="CR175" s="69"/>
      <c r="CS175" s="69"/>
      <c r="CT175" s="69"/>
      <c r="CU175" s="69"/>
      <c r="CV175" s="69"/>
      <c r="CW175" s="69"/>
      <c r="CX175" s="69"/>
      <c r="CY175" s="69"/>
      <c r="CZ175" s="69"/>
      <c r="DA175" s="69"/>
      <c r="DB175" s="69"/>
      <c r="DC175" s="69"/>
      <c r="DD175" s="69"/>
      <c r="DE175" s="69"/>
      <c r="DF175" s="69"/>
      <c r="DG175" s="69"/>
      <c r="DH175" s="69"/>
      <c r="DI175" s="69"/>
      <c r="DJ175" s="69"/>
      <c r="DK175" s="69"/>
      <c r="DL175" s="69"/>
      <c r="DM175" s="69"/>
      <c r="DN175" s="69"/>
      <c r="DO175" s="69"/>
      <c r="DP175" s="69"/>
      <c r="DQ175" s="69"/>
      <c r="DR175" s="69"/>
      <c r="DS175" s="69"/>
      <c r="DT175" s="69"/>
      <c r="DU175" s="69"/>
      <c r="DV175" s="69"/>
      <c r="DW175" s="69"/>
      <c r="DX175" s="69"/>
      <c r="DY175" s="69"/>
      <c r="DZ175" s="69"/>
      <c r="EA175" s="69"/>
      <c r="EB175" s="69"/>
      <c r="EC175" s="69"/>
      <c r="ED175" s="69"/>
      <c r="EE175" s="69"/>
      <c r="EF175" s="69"/>
      <c r="EG175" s="69"/>
      <c r="EH175" s="69"/>
      <c r="EI175" s="69"/>
      <c r="EJ175" s="69"/>
      <c r="EK175" s="69"/>
      <c r="EL175" s="69"/>
      <c r="EM175" s="69"/>
      <c r="EN175" s="69"/>
      <c r="EO175" s="69"/>
      <c r="EP175" s="69"/>
      <c r="EQ175" s="69"/>
      <c r="ER175" s="69"/>
      <c r="ES175" s="69"/>
      <c r="ET175" s="69"/>
      <c r="EU175" s="69"/>
      <c r="EV175" s="69"/>
      <c r="EW175" s="69"/>
      <c r="EX175" s="69"/>
      <c r="EY175" s="69"/>
      <c r="EZ175" s="69"/>
      <c r="FA175" s="69"/>
      <c r="FB175" s="69"/>
      <c r="FC175" s="69"/>
      <c r="FD175" s="69"/>
      <c r="FE175" s="69"/>
      <c r="FF175" s="69"/>
      <c r="FG175" s="69"/>
      <c r="FH175" s="69"/>
      <c r="FI175" s="69"/>
      <c r="FJ175" s="69"/>
      <c r="FK175" s="69"/>
      <c r="FL175" s="69"/>
      <c r="FM175" s="69"/>
      <c r="FN175" s="69"/>
      <c r="FO175" s="69"/>
      <c r="FP175" s="69"/>
      <c r="FQ175" s="69"/>
      <c r="FR175" s="69"/>
      <c r="FS175" s="69"/>
      <c r="FT175" s="69"/>
      <c r="FU175" s="69"/>
      <c r="FV175" s="69"/>
      <c r="FW175" s="69"/>
      <c r="FX175" s="69"/>
      <c r="FY175" s="69"/>
      <c r="FZ175" s="69"/>
      <c r="GA175" s="69"/>
      <c r="GB175" s="69"/>
      <c r="GC175" s="69"/>
      <c r="GD175" s="69"/>
      <c r="GE175" s="69"/>
      <c r="GF175" s="69"/>
      <c r="GG175" s="69"/>
      <c r="GH175" s="69"/>
      <c r="GI175" s="69"/>
      <c r="GJ175" s="69"/>
      <c r="GK175" s="69"/>
      <c r="GL175" s="69"/>
      <c r="GM175" s="69"/>
      <c r="GN175" s="69"/>
      <c r="GO175" s="69"/>
      <c r="GP175" s="69"/>
      <c r="GQ175" s="69"/>
      <c r="GR175" s="69"/>
      <c r="GS175" s="69"/>
      <c r="GT175" s="69"/>
      <c r="GU175" s="69"/>
      <c r="GV175" s="69"/>
      <c r="GW175" s="69"/>
      <c r="GX175" s="69"/>
      <c r="GY175" s="69"/>
      <c r="GZ175" s="69"/>
      <c r="HA175" s="69"/>
      <c r="HB175" s="69"/>
      <c r="HC175" s="69"/>
      <c r="HD175" s="69"/>
      <c r="HE175" s="69"/>
      <c r="HF175" s="69"/>
      <c r="HG175" s="69"/>
      <c r="HH175" s="69"/>
      <c r="HI175" s="69"/>
      <c r="HJ175" s="69"/>
      <c r="HK175" s="69"/>
      <c r="HL175" s="69"/>
      <c r="HM175" s="69"/>
      <c r="HN175" s="69"/>
      <c r="HO175" s="69"/>
      <c r="HP175" s="69"/>
      <c r="HQ175" s="69"/>
      <c r="HR175" s="69"/>
      <c r="HS175" s="69"/>
      <c r="HT175" s="69"/>
      <c r="HU175" s="69"/>
      <c r="HV175" s="69"/>
      <c r="HW175" s="69"/>
      <c r="HX175" s="69"/>
      <c r="HY175" s="69"/>
      <c r="HZ175" s="69"/>
      <c r="IA175" s="69"/>
      <c r="IB175" s="69"/>
      <c r="IC175" s="69"/>
      <c r="ID175" s="69"/>
      <c r="IE175" s="69"/>
      <c r="IF175" s="69"/>
      <c r="IG175" s="69"/>
      <c r="IH175" s="69"/>
      <c r="II175" s="69"/>
      <c r="IJ175" s="69"/>
      <c r="IK175" s="69"/>
      <c r="IL175" s="69"/>
      <c r="IM175" s="69"/>
      <c r="IN175" s="69"/>
      <c r="IO175" s="69"/>
      <c r="IP175" s="69"/>
      <c r="IQ175" s="69"/>
      <c r="IR175" s="69"/>
      <c r="IS175" s="69"/>
      <c r="IT175" s="69"/>
      <c r="IU175" s="69"/>
      <c r="IV175" s="69"/>
    </row>
    <row r="176" spans="1:256">
      <c r="A176" s="2" t="s">
        <v>3362</v>
      </c>
      <c r="B176" s="69" t="s">
        <v>2433</v>
      </c>
      <c r="C176" s="69" t="s">
        <v>1340</v>
      </c>
      <c r="D176" s="20">
        <v>4760</v>
      </c>
      <c r="E176" s="139" t="s">
        <v>2431</v>
      </c>
      <c r="F176" s="5" t="s">
        <v>881</v>
      </c>
      <c r="G176" s="5" t="s">
        <v>2293</v>
      </c>
      <c r="H176" s="11" t="s">
        <v>2432</v>
      </c>
      <c r="I176" s="1" t="s">
        <v>2139</v>
      </c>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c r="IV176" s="69"/>
    </row>
    <row r="177" spans="1:256">
      <c r="A177" s="2" t="s">
        <v>2540</v>
      </c>
      <c r="B177" s="69" t="s">
        <v>3215</v>
      </c>
      <c r="C177" s="69" t="s">
        <v>2539</v>
      </c>
      <c r="D177" s="20">
        <v>9600</v>
      </c>
      <c r="E177" s="139" t="s">
        <v>2474</v>
      </c>
      <c r="F177" s="5" t="s">
        <v>745</v>
      </c>
      <c r="G177" s="5" t="s">
        <v>2293</v>
      </c>
      <c r="H177" s="2" t="s">
        <v>2609</v>
      </c>
      <c r="I177" s="1" t="s">
        <v>2271</v>
      </c>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c r="IV177" s="69"/>
    </row>
    <row r="178" spans="1:256">
      <c r="A178" s="2" t="s">
        <v>82</v>
      </c>
      <c r="B178" s="69" t="s">
        <v>2422</v>
      </c>
      <c r="C178" s="69" t="s">
        <v>1179</v>
      </c>
      <c r="D178" s="20">
        <v>35824</v>
      </c>
      <c r="E178" s="139" t="s">
        <v>2420</v>
      </c>
      <c r="F178" s="5" t="s">
        <v>881</v>
      </c>
      <c r="G178" s="5" t="s">
        <v>2293</v>
      </c>
      <c r="H178" s="11" t="s">
        <v>2423</v>
      </c>
      <c r="I178" s="1" t="s">
        <v>2087</v>
      </c>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c r="CM178" s="69"/>
      <c r="CN178" s="69"/>
      <c r="CO178" s="69"/>
      <c r="CP178" s="69"/>
      <c r="CQ178" s="69"/>
      <c r="CR178" s="69"/>
      <c r="CS178" s="69"/>
      <c r="CT178" s="69"/>
      <c r="CU178" s="69"/>
      <c r="CV178" s="69"/>
      <c r="CW178" s="69"/>
      <c r="CX178" s="69"/>
      <c r="CY178" s="69"/>
      <c r="CZ178" s="69"/>
      <c r="DA178" s="69"/>
      <c r="DB178" s="69"/>
      <c r="DC178" s="69"/>
      <c r="DD178" s="69"/>
      <c r="DE178" s="69"/>
      <c r="DF178" s="69"/>
      <c r="DG178" s="69"/>
      <c r="DH178" s="69"/>
      <c r="DI178" s="69"/>
      <c r="DJ178" s="69"/>
      <c r="DK178" s="69"/>
      <c r="DL178" s="69"/>
      <c r="DM178" s="69"/>
      <c r="DN178" s="69"/>
      <c r="DO178" s="69"/>
      <c r="DP178" s="69"/>
      <c r="DQ178" s="69"/>
      <c r="DR178" s="69"/>
      <c r="DS178" s="69"/>
      <c r="DT178" s="69"/>
      <c r="DU178" s="69"/>
      <c r="DV178" s="69"/>
      <c r="DW178" s="69"/>
      <c r="DX178" s="69"/>
      <c r="DY178" s="69"/>
      <c r="DZ178" s="69"/>
      <c r="EA178" s="69"/>
      <c r="EB178" s="69"/>
      <c r="EC178" s="69"/>
      <c r="ED178" s="69"/>
      <c r="EE178" s="69"/>
      <c r="EF178" s="69"/>
      <c r="EG178" s="69"/>
      <c r="EH178" s="69"/>
      <c r="EI178" s="69"/>
      <c r="EJ178" s="69"/>
      <c r="EK178" s="69"/>
      <c r="EL178" s="69"/>
      <c r="EM178" s="69"/>
      <c r="EN178" s="69"/>
      <c r="EO178" s="69"/>
      <c r="EP178" s="69"/>
      <c r="EQ178" s="69"/>
      <c r="ER178" s="69"/>
      <c r="ES178" s="69"/>
      <c r="ET178" s="69"/>
      <c r="EU178" s="69"/>
      <c r="EV178" s="69"/>
      <c r="EW178" s="69"/>
      <c r="EX178" s="69"/>
      <c r="EY178" s="69"/>
      <c r="EZ178" s="69"/>
      <c r="FA178" s="69"/>
      <c r="FB178" s="69"/>
      <c r="FC178" s="69"/>
      <c r="FD178" s="69"/>
      <c r="FE178" s="69"/>
      <c r="FF178" s="69"/>
      <c r="FG178" s="69"/>
      <c r="FH178" s="69"/>
      <c r="FI178" s="69"/>
      <c r="FJ178" s="69"/>
      <c r="FK178" s="69"/>
      <c r="FL178" s="69"/>
      <c r="FM178" s="69"/>
      <c r="FN178" s="69"/>
      <c r="FO178" s="69"/>
      <c r="FP178" s="69"/>
      <c r="FQ178" s="69"/>
      <c r="FR178" s="69"/>
      <c r="FS178" s="69"/>
      <c r="FT178" s="69"/>
      <c r="FU178" s="69"/>
      <c r="FV178" s="69"/>
      <c r="FW178" s="69"/>
      <c r="FX178" s="69"/>
      <c r="FY178" s="69"/>
      <c r="FZ178" s="69"/>
      <c r="GA178" s="69"/>
      <c r="GB178" s="69"/>
      <c r="GC178" s="69"/>
      <c r="GD178" s="69"/>
      <c r="GE178" s="69"/>
      <c r="GF178" s="69"/>
      <c r="GG178" s="69"/>
      <c r="GH178" s="69"/>
      <c r="GI178" s="69"/>
      <c r="GJ178" s="69"/>
      <c r="GK178" s="69"/>
      <c r="GL178" s="69"/>
      <c r="GM178" s="69"/>
      <c r="GN178" s="69"/>
      <c r="GO178" s="69"/>
      <c r="GP178" s="69"/>
      <c r="GQ178" s="69"/>
      <c r="GR178" s="69"/>
      <c r="GS178" s="69"/>
      <c r="GT178" s="69"/>
      <c r="GU178" s="69"/>
      <c r="GV178" s="69"/>
      <c r="GW178" s="69"/>
      <c r="GX178" s="69"/>
      <c r="GY178" s="69"/>
      <c r="GZ178" s="69"/>
      <c r="HA178" s="69"/>
      <c r="HB178" s="69"/>
      <c r="HC178" s="69"/>
      <c r="HD178" s="69"/>
      <c r="HE178" s="69"/>
      <c r="HF178" s="69"/>
      <c r="HG178" s="69"/>
      <c r="HH178" s="69"/>
      <c r="HI178" s="69"/>
      <c r="HJ178" s="69"/>
      <c r="HK178" s="69"/>
      <c r="HL178" s="69"/>
      <c r="HM178" s="69"/>
      <c r="HN178" s="69"/>
      <c r="HO178" s="69"/>
      <c r="HP178" s="69"/>
      <c r="HQ178" s="69"/>
      <c r="HR178" s="69"/>
      <c r="HS178" s="69"/>
      <c r="HT178" s="69"/>
      <c r="HU178" s="69"/>
      <c r="HV178" s="69"/>
      <c r="HW178" s="69"/>
      <c r="HX178" s="69"/>
      <c r="HY178" s="69"/>
      <c r="HZ178" s="69"/>
      <c r="IA178" s="69"/>
      <c r="IB178" s="69"/>
      <c r="IC178" s="69"/>
      <c r="ID178" s="69"/>
      <c r="IE178" s="69"/>
      <c r="IF178" s="69"/>
      <c r="IG178" s="69"/>
      <c r="IH178" s="69"/>
      <c r="II178" s="69"/>
      <c r="IJ178" s="69"/>
      <c r="IK178" s="69"/>
      <c r="IL178" s="69"/>
      <c r="IM178" s="69"/>
      <c r="IN178" s="69"/>
      <c r="IO178" s="69"/>
      <c r="IP178" s="69"/>
      <c r="IQ178" s="69"/>
      <c r="IR178" s="69"/>
      <c r="IS178" s="69"/>
      <c r="IT178" s="69"/>
      <c r="IU178" s="69"/>
      <c r="IV178" s="69"/>
    </row>
    <row r="179" spans="1:256">
      <c r="A179" s="2" t="s">
        <v>82</v>
      </c>
      <c r="B179" s="69" t="s">
        <v>636</v>
      </c>
      <c r="C179" s="72" t="s">
        <v>2606</v>
      </c>
      <c r="D179" s="20">
        <v>8000</v>
      </c>
      <c r="E179" s="139" t="s">
        <v>634</v>
      </c>
      <c r="F179" s="5" t="s">
        <v>881</v>
      </c>
      <c r="G179" s="5" t="s">
        <v>2293</v>
      </c>
      <c r="H179" s="11" t="s">
        <v>635</v>
      </c>
      <c r="I179" s="1" t="s">
        <v>2139</v>
      </c>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c r="CM179" s="69"/>
      <c r="CN179" s="69"/>
      <c r="CO179" s="69"/>
      <c r="CP179" s="69"/>
      <c r="CQ179" s="69"/>
      <c r="CR179" s="69"/>
      <c r="CS179" s="69"/>
      <c r="CT179" s="69"/>
      <c r="CU179" s="69"/>
      <c r="CV179" s="69"/>
      <c r="CW179" s="69"/>
      <c r="CX179" s="69"/>
      <c r="CY179" s="69"/>
      <c r="CZ179" s="69"/>
      <c r="DA179" s="69"/>
      <c r="DB179" s="69"/>
      <c r="DC179" s="69"/>
      <c r="DD179" s="69"/>
      <c r="DE179" s="69"/>
      <c r="DF179" s="69"/>
      <c r="DG179" s="69"/>
      <c r="DH179" s="69"/>
      <c r="DI179" s="69"/>
      <c r="DJ179" s="69"/>
      <c r="DK179" s="69"/>
      <c r="DL179" s="69"/>
      <c r="DM179" s="69"/>
      <c r="DN179" s="69"/>
      <c r="DO179" s="69"/>
      <c r="DP179" s="69"/>
      <c r="DQ179" s="69"/>
      <c r="DR179" s="69"/>
      <c r="DS179" s="69"/>
      <c r="DT179" s="69"/>
      <c r="DU179" s="69"/>
      <c r="DV179" s="69"/>
      <c r="DW179" s="69"/>
      <c r="DX179" s="69"/>
      <c r="DY179" s="69"/>
      <c r="DZ179" s="69"/>
      <c r="EA179" s="69"/>
      <c r="EB179" s="69"/>
      <c r="EC179" s="69"/>
      <c r="ED179" s="69"/>
      <c r="EE179" s="69"/>
      <c r="EF179" s="69"/>
      <c r="EG179" s="69"/>
      <c r="EH179" s="69"/>
      <c r="EI179" s="69"/>
      <c r="EJ179" s="69"/>
      <c r="EK179" s="69"/>
      <c r="EL179" s="69"/>
      <c r="EM179" s="69"/>
      <c r="EN179" s="69"/>
      <c r="EO179" s="69"/>
      <c r="EP179" s="69"/>
      <c r="EQ179" s="69"/>
      <c r="ER179" s="69"/>
      <c r="ES179" s="69"/>
      <c r="ET179" s="69"/>
      <c r="EU179" s="69"/>
      <c r="EV179" s="69"/>
      <c r="EW179" s="69"/>
      <c r="EX179" s="69"/>
      <c r="EY179" s="69"/>
      <c r="EZ179" s="69"/>
      <c r="FA179" s="69"/>
      <c r="FB179" s="69"/>
      <c r="FC179" s="69"/>
      <c r="FD179" s="69"/>
      <c r="FE179" s="69"/>
      <c r="FF179" s="69"/>
      <c r="FG179" s="69"/>
      <c r="FH179" s="69"/>
      <c r="FI179" s="69"/>
      <c r="FJ179" s="69"/>
      <c r="FK179" s="69"/>
      <c r="FL179" s="69"/>
      <c r="FM179" s="69"/>
      <c r="FN179" s="69"/>
      <c r="FO179" s="69"/>
      <c r="FP179" s="69"/>
      <c r="FQ179" s="69"/>
      <c r="FR179" s="69"/>
      <c r="FS179" s="69"/>
      <c r="FT179" s="69"/>
      <c r="FU179" s="69"/>
      <c r="FV179" s="69"/>
      <c r="FW179" s="69"/>
      <c r="FX179" s="69"/>
      <c r="FY179" s="69"/>
      <c r="FZ179" s="69"/>
      <c r="GA179" s="69"/>
      <c r="GB179" s="69"/>
      <c r="GC179" s="69"/>
      <c r="GD179" s="69"/>
      <c r="GE179" s="69"/>
      <c r="GF179" s="69"/>
      <c r="GG179" s="69"/>
      <c r="GH179" s="69"/>
      <c r="GI179" s="69"/>
      <c r="GJ179" s="69"/>
      <c r="GK179" s="69"/>
      <c r="GL179" s="69"/>
      <c r="GM179" s="69"/>
      <c r="GN179" s="69"/>
      <c r="GO179" s="69"/>
      <c r="GP179" s="69"/>
      <c r="GQ179" s="69"/>
      <c r="GR179" s="69"/>
      <c r="GS179" s="69"/>
      <c r="GT179" s="69"/>
      <c r="GU179" s="69"/>
      <c r="GV179" s="69"/>
      <c r="GW179" s="69"/>
      <c r="GX179" s="69"/>
      <c r="GY179" s="69"/>
      <c r="GZ179" s="69"/>
      <c r="HA179" s="69"/>
      <c r="HB179" s="69"/>
      <c r="HC179" s="69"/>
      <c r="HD179" s="69"/>
      <c r="HE179" s="69"/>
      <c r="HF179" s="69"/>
      <c r="HG179" s="69"/>
      <c r="HH179" s="69"/>
      <c r="HI179" s="69"/>
      <c r="HJ179" s="69"/>
      <c r="HK179" s="69"/>
      <c r="HL179" s="69"/>
      <c r="HM179" s="69"/>
      <c r="HN179" s="69"/>
      <c r="HO179" s="69"/>
      <c r="HP179" s="69"/>
      <c r="HQ179" s="69"/>
      <c r="HR179" s="69"/>
      <c r="HS179" s="69"/>
      <c r="HT179" s="69"/>
      <c r="HU179" s="69"/>
      <c r="HV179" s="69"/>
      <c r="HW179" s="69"/>
      <c r="HX179" s="69"/>
      <c r="HY179" s="69"/>
      <c r="HZ179" s="69"/>
      <c r="IA179" s="69"/>
      <c r="IB179" s="69"/>
      <c r="IC179" s="69"/>
      <c r="ID179" s="69"/>
      <c r="IE179" s="69"/>
      <c r="IF179" s="69"/>
      <c r="IG179" s="69"/>
      <c r="IH179" s="69"/>
      <c r="II179" s="69"/>
      <c r="IJ179" s="69"/>
      <c r="IK179" s="69"/>
      <c r="IL179" s="69"/>
      <c r="IM179" s="69"/>
      <c r="IN179" s="69"/>
      <c r="IO179" s="69"/>
      <c r="IP179" s="69"/>
      <c r="IQ179" s="69"/>
      <c r="IR179" s="69"/>
      <c r="IS179" s="69"/>
      <c r="IT179" s="69"/>
      <c r="IU179" s="69"/>
      <c r="IV179" s="69"/>
    </row>
    <row r="180" spans="1:256">
      <c r="A180" s="2" t="s">
        <v>1171</v>
      </c>
      <c r="B180" t="s">
        <v>3062</v>
      </c>
      <c r="C180" s="69" t="s">
        <v>3380</v>
      </c>
      <c r="D180" s="20">
        <v>17000</v>
      </c>
      <c r="E180" s="4" t="s">
        <v>2473</v>
      </c>
      <c r="F180" s="5" t="s">
        <v>745</v>
      </c>
      <c r="G180" s="5" t="s">
        <v>2293</v>
      </c>
      <c r="H180" s="11" t="s">
        <v>3061</v>
      </c>
      <c r="I180" s="1" t="s">
        <v>1724</v>
      </c>
    </row>
    <row r="181" spans="1:256" ht="28.5">
      <c r="A181" s="2" t="s">
        <v>1171</v>
      </c>
      <c r="B181" s="172" t="s">
        <v>3468</v>
      </c>
      <c r="C181" s="69" t="s">
        <v>2301</v>
      </c>
      <c r="D181" s="20">
        <v>27000</v>
      </c>
      <c r="E181" s="171" t="s">
        <v>3464</v>
      </c>
      <c r="F181" s="5" t="s">
        <v>881</v>
      </c>
      <c r="G181" s="5" t="s">
        <v>2293</v>
      </c>
      <c r="H181" s="178" t="s">
        <v>3467</v>
      </c>
      <c r="I181" s="1" t="s">
        <v>2087</v>
      </c>
    </row>
    <row r="182" spans="1:256">
      <c r="A182" s="2" t="s">
        <v>2328</v>
      </c>
      <c r="B182" t="s">
        <v>2525</v>
      </c>
      <c r="C182" s="69" t="s">
        <v>2238</v>
      </c>
      <c r="D182" s="20">
        <v>24703</v>
      </c>
      <c r="E182" s="4" t="s">
        <v>2434</v>
      </c>
      <c r="F182" s="5" t="s">
        <v>881</v>
      </c>
      <c r="G182" s="5" t="s">
        <v>2293</v>
      </c>
      <c r="H182" s="2" t="s">
        <v>1066</v>
      </c>
      <c r="I182" s="1" t="s">
        <v>2087</v>
      </c>
    </row>
    <row r="183" spans="1:256">
      <c r="A183" s="2" t="s">
        <v>1214</v>
      </c>
      <c r="B183" t="s">
        <v>2436</v>
      </c>
      <c r="C183" s="69" t="s">
        <v>1324</v>
      </c>
      <c r="D183" s="20">
        <v>32000</v>
      </c>
      <c r="E183" s="4" t="s">
        <v>2435</v>
      </c>
      <c r="F183" s="5" t="s">
        <v>881</v>
      </c>
      <c r="G183" s="5" t="s">
        <v>2293</v>
      </c>
      <c r="H183" s="11" t="s">
        <v>2437</v>
      </c>
      <c r="I183" s="1" t="s">
        <v>2087</v>
      </c>
    </row>
    <row r="184" spans="1:256">
      <c r="A184" s="2" t="s">
        <v>1214</v>
      </c>
      <c r="B184" t="s">
        <v>961</v>
      </c>
      <c r="C184" s="69" t="s">
        <v>2135</v>
      </c>
      <c r="D184" s="20">
        <v>35894</v>
      </c>
      <c r="E184" s="139" t="s">
        <v>2580</v>
      </c>
      <c r="F184" s="5" t="s">
        <v>745</v>
      </c>
      <c r="G184" s="5" t="s">
        <v>2293</v>
      </c>
      <c r="H184" s="2" t="s">
        <v>2113</v>
      </c>
      <c r="I184" s="1" t="s">
        <v>2087</v>
      </c>
    </row>
    <row r="185" spans="1:256">
      <c r="A185" s="2" t="s">
        <v>2419</v>
      </c>
      <c r="B185" t="s">
        <v>2526</v>
      </c>
      <c r="C185" s="69" t="s">
        <v>2238</v>
      </c>
      <c r="D185" s="20">
        <v>35143.4</v>
      </c>
      <c r="E185" s="139" t="s">
        <v>130</v>
      </c>
      <c r="F185" s="5" t="s">
        <v>881</v>
      </c>
      <c r="G185" s="5" t="s">
        <v>2293</v>
      </c>
      <c r="H185" s="2" t="s">
        <v>1066</v>
      </c>
      <c r="I185" s="1" t="s">
        <v>2087</v>
      </c>
    </row>
    <row r="186" spans="1:256">
      <c r="A186" s="2" t="s">
        <v>2419</v>
      </c>
      <c r="B186" t="s">
        <v>2438</v>
      </c>
      <c r="C186" s="159" t="s">
        <v>2439</v>
      </c>
      <c r="D186" s="20">
        <v>9400</v>
      </c>
      <c r="E186" s="4" t="s">
        <v>164</v>
      </c>
      <c r="F186" s="5" t="s">
        <v>881</v>
      </c>
      <c r="G186" s="5" t="s">
        <v>2293</v>
      </c>
      <c r="H186" s="11" t="s">
        <v>165</v>
      </c>
      <c r="I186" s="1" t="s">
        <v>2139</v>
      </c>
    </row>
    <row r="187" spans="1:256">
      <c r="A187" s="2" t="s">
        <v>2419</v>
      </c>
      <c r="B187" s="69" t="s">
        <v>1671</v>
      </c>
      <c r="C187" s="69" t="s">
        <v>2312</v>
      </c>
      <c r="D187" s="20">
        <v>10800</v>
      </c>
      <c r="E187" s="139" t="s">
        <v>2581</v>
      </c>
      <c r="F187" s="5" t="s">
        <v>745</v>
      </c>
      <c r="G187" s="5" t="s">
        <v>2293</v>
      </c>
      <c r="H187" s="2" t="s">
        <v>2609</v>
      </c>
      <c r="I187" s="1" t="s">
        <v>2087</v>
      </c>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c r="IV187" s="69"/>
    </row>
    <row r="188" spans="1:256">
      <c r="A188" s="2" t="s">
        <v>2502</v>
      </c>
      <c r="B188" t="s">
        <v>127</v>
      </c>
      <c r="C188" s="159" t="s">
        <v>2503</v>
      </c>
      <c r="D188" s="20">
        <v>900</v>
      </c>
      <c r="E188" s="4" t="s">
        <v>960</v>
      </c>
      <c r="F188" s="5" t="s">
        <v>881</v>
      </c>
      <c r="G188" s="5" t="s">
        <v>2293</v>
      </c>
      <c r="H188" s="11" t="s">
        <v>126</v>
      </c>
      <c r="I188" s="1" t="s">
        <v>2139</v>
      </c>
    </row>
    <row r="189" spans="1:256">
      <c r="A189" s="2" t="s">
        <v>2502</v>
      </c>
      <c r="B189" t="s">
        <v>2055</v>
      </c>
      <c r="C189" s="81" t="s">
        <v>3408</v>
      </c>
      <c r="D189" s="20">
        <v>1000</v>
      </c>
      <c r="E189" s="139" t="s">
        <v>2579</v>
      </c>
      <c r="F189" s="5" t="s">
        <v>745</v>
      </c>
      <c r="G189" s="5" t="s">
        <v>2293</v>
      </c>
      <c r="H189" s="2" t="s">
        <v>119</v>
      </c>
      <c r="I189" s="1" t="s">
        <v>1724</v>
      </c>
    </row>
    <row r="190" spans="1:256">
      <c r="A190" s="2" t="s">
        <v>2545</v>
      </c>
      <c r="B190" t="s">
        <v>2055</v>
      </c>
      <c r="C190" s="81" t="s">
        <v>2777</v>
      </c>
      <c r="D190" s="20">
        <v>6500</v>
      </c>
      <c r="E190" s="4" t="s">
        <v>128</v>
      </c>
      <c r="F190" s="5" t="s">
        <v>881</v>
      </c>
      <c r="G190" s="5" t="s">
        <v>2293</v>
      </c>
      <c r="H190" s="11" t="s">
        <v>129</v>
      </c>
      <c r="I190" s="1" t="s">
        <v>2087</v>
      </c>
    </row>
    <row r="191" spans="1:256">
      <c r="A191" s="2" t="s">
        <v>2545</v>
      </c>
      <c r="B191" t="s">
        <v>2524</v>
      </c>
      <c r="C191" s="81" t="s">
        <v>2523</v>
      </c>
      <c r="D191" s="20">
        <v>8779</v>
      </c>
      <c r="E191" s="4" t="s">
        <v>72</v>
      </c>
      <c r="F191" s="5" t="s">
        <v>881</v>
      </c>
      <c r="G191" s="5" t="s">
        <v>2293</v>
      </c>
      <c r="H191" s="11" t="s">
        <v>73</v>
      </c>
      <c r="I191" s="1" t="s">
        <v>2087</v>
      </c>
    </row>
    <row r="192" spans="1:256">
      <c r="A192" s="2"/>
      <c r="B192" s="159"/>
      <c r="D192" s="20"/>
      <c r="E192" s="148"/>
      <c r="F192" s="5"/>
      <c r="G192" s="5"/>
      <c r="H192" s="11"/>
      <c r="I192" s="1"/>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9"/>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9"/>
      <c r="DM192" s="69"/>
      <c r="DN192" s="69"/>
      <c r="DO192" s="69"/>
      <c r="DP192" s="69"/>
      <c r="DQ192" s="69"/>
      <c r="DR192" s="69"/>
      <c r="DS192" s="69"/>
      <c r="DT192" s="69"/>
      <c r="DU192" s="69"/>
      <c r="DV192" s="69"/>
      <c r="DW192" s="69"/>
      <c r="DX192" s="69"/>
      <c r="DY192" s="69"/>
      <c r="DZ192" s="69"/>
      <c r="EA192" s="69"/>
      <c r="EB192" s="69"/>
      <c r="EC192" s="69"/>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c r="FC192" s="69"/>
      <c r="FD192" s="69"/>
      <c r="FE192" s="69"/>
      <c r="FF192" s="69"/>
      <c r="FG192" s="69"/>
      <c r="FH192" s="69"/>
      <c r="FI192" s="69"/>
      <c r="FJ192" s="69"/>
      <c r="FK192" s="69"/>
      <c r="FL192" s="69"/>
      <c r="FM192" s="69"/>
      <c r="FN192" s="69"/>
      <c r="FO192" s="69"/>
      <c r="FP192" s="69"/>
      <c r="FQ192" s="69"/>
      <c r="FR192" s="69"/>
      <c r="FS192" s="69"/>
      <c r="FT192" s="69"/>
      <c r="FU192" s="69"/>
      <c r="FV192" s="69"/>
      <c r="FW192" s="69"/>
      <c r="FX192" s="69"/>
      <c r="FY192" s="69"/>
      <c r="FZ192" s="69"/>
      <c r="GA192" s="69"/>
      <c r="GB192" s="69"/>
      <c r="GC192" s="69"/>
      <c r="GD192" s="69"/>
      <c r="GE192" s="69"/>
      <c r="GF192" s="69"/>
      <c r="GG192" s="69"/>
      <c r="GH192" s="69"/>
      <c r="GI192" s="69"/>
      <c r="GJ192" s="69"/>
      <c r="GK192" s="69"/>
      <c r="GL192" s="69"/>
      <c r="GM192" s="69"/>
      <c r="GN192" s="69"/>
      <c r="GO192" s="69"/>
      <c r="GP192" s="69"/>
      <c r="GQ192" s="69"/>
      <c r="GR192" s="69"/>
      <c r="GS192" s="69"/>
      <c r="GT192" s="69"/>
      <c r="GU192" s="69"/>
      <c r="GV192" s="69"/>
      <c r="GW192" s="69"/>
      <c r="GX192" s="69"/>
      <c r="GY192" s="69"/>
      <c r="GZ192" s="69"/>
      <c r="HA192" s="69"/>
      <c r="HB192" s="69"/>
      <c r="HC192" s="69"/>
      <c r="HD192" s="69"/>
      <c r="HE192" s="69"/>
      <c r="HF192" s="69"/>
      <c r="HG192" s="69"/>
      <c r="HH192" s="69"/>
      <c r="HI192" s="69"/>
      <c r="HJ192" s="69"/>
      <c r="HK192" s="69"/>
      <c r="HL192" s="69"/>
      <c r="HM192" s="69"/>
      <c r="HN192" s="69"/>
      <c r="HO192" s="69"/>
      <c r="HP192" s="69"/>
      <c r="HQ192" s="69"/>
      <c r="HR192" s="69"/>
      <c r="HS192" s="69"/>
      <c r="HT192" s="69"/>
      <c r="HU192" s="69"/>
      <c r="HV192" s="69"/>
      <c r="HW192" s="69"/>
      <c r="HX192" s="69"/>
      <c r="HY192" s="69"/>
      <c r="HZ192" s="69"/>
      <c r="IA192" s="69"/>
      <c r="IB192" s="69"/>
      <c r="IC192" s="69"/>
      <c r="ID192" s="69"/>
      <c r="IE192" s="69"/>
      <c r="IF192" s="69"/>
      <c r="IG192" s="69"/>
      <c r="IH192" s="69"/>
      <c r="II192" s="69"/>
      <c r="IJ192" s="69"/>
      <c r="IK192" s="69"/>
      <c r="IL192" s="69"/>
      <c r="IM192" s="69"/>
      <c r="IN192" s="69"/>
      <c r="IO192" s="69"/>
      <c r="IP192" s="69"/>
      <c r="IQ192" s="69"/>
      <c r="IR192" s="69"/>
      <c r="IS192" s="69"/>
      <c r="IT192" s="69"/>
      <c r="IU192" s="69"/>
      <c r="IV192" s="69"/>
    </row>
    <row r="193" spans="1:9">
      <c r="A193" s="2" t="s">
        <v>131</v>
      </c>
      <c r="B193" t="s">
        <v>1827</v>
      </c>
      <c r="C193" s="81" t="s">
        <v>132</v>
      </c>
      <c r="D193" s="20">
        <v>13050</v>
      </c>
      <c r="E193" s="4" t="s">
        <v>1826</v>
      </c>
      <c r="F193" s="5" t="s">
        <v>881</v>
      </c>
      <c r="G193" s="5"/>
      <c r="H193" s="11" t="s">
        <v>1828</v>
      </c>
      <c r="I193" s="1" t="s">
        <v>2271</v>
      </c>
    </row>
    <row r="194" spans="1:9">
      <c r="A194" s="2" t="s">
        <v>2458</v>
      </c>
      <c r="B194" t="s">
        <v>1238</v>
      </c>
      <c r="C194" t="s">
        <v>1475</v>
      </c>
      <c r="D194" s="20">
        <v>14400</v>
      </c>
      <c r="E194" s="4" t="s">
        <v>2475</v>
      </c>
      <c r="F194" s="5" t="s">
        <v>745</v>
      </c>
      <c r="G194" s="5" t="s">
        <v>2293</v>
      </c>
      <c r="H194" s="11" t="s">
        <v>2476</v>
      </c>
      <c r="I194" s="1" t="s">
        <v>2139</v>
      </c>
    </row>
    <row r="195" spans="1:9">
      <c r="A195" s="2" t="s">
        <v>2458</v>
      </c>
      <c r="B195" t="s">
        <v>2561</v>
      </c>
      <c r="C195" s="69" t="s">
        <v>2457</v>
      </c>
      <c r="D195" s="20">
        <v>34800</v>
      </c>
      <c r="E195" s="4" t="s">
        <v>2703</v>
      </c>
      <c r="F195" s="5" t="s">
        <v>881</v>
      </c>
      <c r="G195" s="5" t="s">
        <v>2293</v>
      </c>
      <c r="H195" s="11" t="s">
        <v>2704</v>
      </c>
      <c r="I195" s="1" t="s">
        <v>2139</v>
      </c>
    </row>
    <row r="196" spans="1:9">
      <c r="A196" s="2" t="s">
        <v>2458</v>
      </c>
      <c r="B196" t="s">
        <v>341</v>
      </c>
      <c r="C196" s="69" t="s">
        <v>1045</v>
      </c>
      <c r="D196" s="20">
        <v>14900</v>
      </c>
      <c r="E196" s="4" t="s">
        <v>339</v>
      </c>
      <c r="F196" s="5" t="s">
        <v>745</v>
      </c>
      <c r="G196" s="5" t="s">
        <v>2293</v>
      </c>
      <c r="H196" s="2" t="s">
        <v>2609</v>
      </c>
      <c r="I196" s="1" t="s">
        <v>2139</v>
      </c>
    </row>
    <row r="197" spans="1:9">
      <c r="A197" s="2" t="s">
        <v>2458</v>
      </c>
      <c r="B197" t="s">
        <v>342</v>
      </c>
      <c r="C197" s="69" t="s">
        <v>1045</v>
      </c>
      <c r="D197" s="20">
        <v>18560</v>
      </c>
      <c r="E197" s="4" t="s">
        <v>340</v>
      </c>
      <c r="F197" s="5" t="s">
        <v>745</v>
      </c>
      <c r="G197" s="5" t="s">
        <v>2293</v>
      </c>
      <c r="H197" s="2" t="s">
        <v>2609</v>
      </c>
      <c r="I197" s="1" t="s">
        <v>2087</v>
      </c>
    </row>
    <row r="198" spans="1:9">
      <c r="A198" s="2" t="s">
        <v>2458</v>
      </c>
      <c r="B198" t="s">
        <v>360</v>
      </c>
      <c r="C198" s="69" t="s">
        <v>1045</v>
      </c>
      <c r="D198" s="20">
        <v>7440</v>
      </c>
      <c r="E198" s="4" t="s">
        <v>358</v>
      </c>
      <c r="F198" s="5" t="s">
        <v>745</v>
      </c>
      <c r="G198" s="5" t="s">
        <v>2293</v>
      </c>
      <c r="H198" s="11" t="s">
        <v>359</v>
      </c>
      <c r="I198" s="1" t="s">
        <v>2087</v>
      </c>
    </row>
    <row r="199" spans="1:9">
      <c r="A199" s="2" t="s">
        <v>2458</v>
      </c>
      <c r="B199" t="s">
        <v>872</v>
      </c>
      <c r="C199" s="69" t="s">
        <v>2459</v>
      </c>
      <c r="D199" s="20">
        <v>74214</v>
      </c>
      <c r="E199" s="4" t="s">
        <v>1945</v>
      </c>
      <c r="F199" s="5" t="s">
        <v>881</v>
      </c>
      <c r="G199" s="5" t="s">
        <v>2293</v>
      </c>
      <c r="H199" s="11" t="s">
        <v>1946</v>
      </c>
      <c r="I199" s="1" t="s">
        <v>2087</v>
      </c>
    </row>
    <row r="200" spans="1:9">
      <c r="A200" s="2" t="s">
        <v>2267</v>
      </c>
      <c r="B200" t="s">
        <v>2702</v>
      </c>
      <c r="C200" s="69" t="s">
        <v>3323</v>
      </c>
      <c r="D200" s="20">
        <v>46834</v>
      </c>
      <c r="E200" s="4" t="s">
        <v>638</v>
      </c>
      <c r="F200" s="5" t="s">
        <v>745</v>
      </c>
      <c r="G200" s="5" t="s">
        <v>2293</v>
      </c>
      <c r="H200" s="11" t="s">
        <v>2701</v>
      </c>
      <c r="I200" s="1" t="s">
        <v>2087</v>
      </c>
    </row>
    <row r="201" spans="1:9">
      <c r="A201" s="2" t="s">
        <v>373</v>
      </c>
      <c r="B201" t="s">
        <v>633</v>
      </c>
      <c r="C201" s="81" t="s">
        <v>2777</v>
      </c>
      <c r="D201" s="20">
        <v>52900</v>
      </c>
      <c r="E201" s="4" t="s">
        <v>632</v>
      </c>
      <c r="F201" s="5" t="s">
        <v>881</v>
      </c>
      <c r="G201" s="5" t="s">
        <v>2293</v>
      </c>
      <c r="H201" s="2" t="s">
        <v>1066</v>
      </c>
      <c r="I201" s="1" t="s">
        <v>2087</v>
      </c>
    </row>
    <row r="202" spans="1:9" ht="28.5">
      <c r="A202" s="2" t="s">
        <v>373</v>
      </c>
      <c r="B202" t="s">
        <v>1186</v>
      </c>
      <c r="C202" s="81" t="s">
        <v>374</v>
      </c>
      <c r="D202" s="20">
        <v>9600</v>
      </c>
      <c r="E202" s="4" t="s">
        <v>1185</v>
      </c>
      <c r="F202" s="5" t="s">
        <v>881</v>
      </c>
      <c r="G202" s="5" t="s">
        <v>2293</v>
      </c>
      <c r="H202" s="2" t="s">
        <v>2609</v>
      </c>
      <c r="I202" s="1" t="s">
        <v>2087</v>
      </c>
    </row>
    <row r="203" spans="1:9" ht="28.5">
      <c r="A203" s="2" t="s">
        <v>3214</v>
      </c>
      <c r="B203" t="s">
        <v>593</v>
      </c>
      <c r="C203" s="81" t="s">
        <v>3216</v>
      </c>
      <c r="D203" s="20">
        <v>6000</v>
      </c>
      <c r="E203" s="4" t="s">
        <v>591</v>
      </c>
      <c r="F203" s="5" t="s">
        <v>881</v>
      </c>
      <c r="G203" s="5" t="s">
        <v>2293</v>
      </c>
      <c r="H203" s="11" t="s">
        <v>592</v>
      </c>
      <c r="I203" s="1" t="s">
        <v>2271</v>
      </c>
    </row>
    <row r="204" spans="1:9">
      <c r="A204" s="2" t="s">
        <v>3214</v>
      </c>
      <c r="B204" t="s">
        <v>3050</v>
      </c>
      <c r="C204" s="81" t="s">
        <v>2336</v>
      </c>
      <c r="D204" s="20">
        <v>11360</v>
      </c>
      <c r="E204" s="4" t="s">
        <v>1182</v>
      </c>
      <c r="F204" s="5" t="s">
        <v>745</v>
      </c>
      <c r="G204" s="5" t="s">
        <v>2293</v>
      </c>
      <c r="H204" s="11" t="s">
        <v>3049</v>
      </c>
      <c r="I204" s="1" t="s">
        <v>1724</v>
      </c>
    </row>
    <row r="205" spans="1:9">
      <c r="A205" s="2" t="s">
        <v>3214</v>
      </c>
      <c r="B205" t="s">
        <v>3051</v>
      </c>
      <c r="C205" s="81" t="s">
        <v>2336</v>
      </c>
      <c r="D205" s="20">
        <v>44880</v>
      </c>
      <c r="E205" s="4" t="s">
        <v>1182</v>
      </c>
      <c r="F205" s="5" t="s">
        <v>745</v>
      </c>
      <c r="G205" s="5" t="s">
        <v>2293</v>
      </c>
      <c r="H205" s="11" t="s">
        <v>3049</v>
      </c>
      <c r="I205" s="1" t="s">
        <v>2087</v>
      </c>
    </row>
    <row r="206" spans="1:9">
      <c r="A206" s="2" t="s">
        <v>3214</v>
      </c>
      <c r="B206" t="s">
        <v>3053</v>
      </c>
      <c r="C206" s="81" t="s">
        <v>3217</v>
      </c>
      <c r="D206" s="20">
        <v>12351.5</v>
      </c>
      <c r="E206" s="4" t="s">
        <v>1181</v>
      </c>
      <c r="F206" s="5" t="s">
        <v>745</v>
      </c>
      <c r="G206" s="5" t="s">
        <v>2293</v>
      </c>
      <c r="H206" s="11" t="s">
        <v>3052</v>
      </c>
      <c r="I206" s="1" t="s">
        <v>2271</v>
      </c>
    </row>
    <row r="207" spans="1:9">
      <c r="A207" s="2" t="s">
        <v>1341</v>
      </c>
      <c r="B207" t="s">
        <v>1216</v>
      </c>
      <c r="C207" s="69" t="s">
        <v>3038</v>
      </c>
      <c r="D207" s="20">
        <v>50000</v>
      </c>
      <c r="E207" s="4" t="s">
        <v>1342</v>
      </c>
      <c r="F207" s="5" t="s">
        <v>745</v>
      </c>
      <c r="G207" s="5" t="s">
        <v>2293</v>
      </c>
      <c r="H207" s="2" t="s">
        <v>1066</v>
      </c>
      <c r="I207" s="1" t="s">
        <v>2139</v>
      </c>
    </row>
    <row r="208" spans="1:9">
      <c r="A208" s="2" t="s">
        <v>1341</v>
      </c>
      <c r="B208" t="s">
        <v>4024</v>
      </c>
      <c r="C208" s="69" t="s">
        <v>671</v>
      </c>
      <c r="D208" s="20">
        <v>8112</v>
      </c>
      <c r="E208" s="4" t="s">
        <v>637</v>
      </c>
      <c r="F208" s="5" t="s">
        <v>745</v>
      </c>
      <c r="G208" s="5" t="s">
        <v>2293</v>
      </c>
      <c r="H208" s="2" t="s">
        <v>1247</v>
      </c>
      <c r="I208" s="214" t="s">
        <v>1724</v>
      </c>
    </row>
    <row r="209" spans="1:9">
      <c r="A209" s="2" t="s">
        <v>1341</v>
      </c>
      <c r="B209" t="s">
        <v>4025</v>
      </c>
      <c r="C209" s="69" t="s">
        <v>671</v>
      </c>
      <c r="D209" s="20">
        <v>9732</v>
      </c>
      <c r="E209" s="4" t="s">
        <v>637</v>
      </c>
      <c r="F209" s="5" t="s">
        <v>745</v>
      </c>
      <c r="G209" s="5" t="s">
        <v>2293</v>
      </c>
      <c r="H209" s="2"/>
      <c r="I209" s="214" t="s">
        <v>1724</v>
      </c>
    </row>
    <row r="210" spans="1:9">
      <c r="A210" s="2" t="s">
        <v>1341</v>
      </c>
      <c r="C210" s="69" t="s">
        <v>671</v>
      </c>
      <c r="D210" s="20">
        <v>1674</v>
      </c>
      <c r="E210" s="4" t="s">
        <v>637</v>
      </c>
      <c r="F210" s="5" t="s">
        <v>745</v>
      </c>
      <c r="G210" s="5" t="s">
        <v>2293</v>
      </c>
      <c r="H210" s="2"/>
      <c r="I210" s="214" t="s">
        <v>1724</v>
      </c>
    </row>
    <row r="211" spans="1:9">
      <c r="A211" s="2" t="s">
        <v>2700</v>
      </c>
      <c r="B211" t="s">
        <v>2682</v>
      </c>
      <c r="C211" s="69" t="s">
        <v>1110</v>
      </c>
      <c r="D211" s="20">
        <v>13798</v>
      </c>
      <c r="E211" s="4" t="s">
        <v>1183</v>
      </c>
      <c r="F211" s="5" t="s">
        <v>745</v>
      </c>
      <c r="G211" s="5" t="s">
        <v>2293</v>
      </c>
      <c r="H211" s="2" t="s">
        <v>1247</v>
      </c>
      <c r="I211" s="1" t="s">
        <v>1724</v>
      </c>
    </row>
    <row r="212" spans="1:9">
      <c r="A212" s="2" t="s">
        <v>335</v>
      </c>
      <c r="B212" t="s">
        <v>338</v>
      </c>
      <c r="C212" s="81" t="s">
        <v>2412</v>
      </c>
      <c r="D212" s="20">
        <v>6500</v>
      </c>
      <c r="E212" s="4" t="s">
        <v>337</v>
      </c>
      <c r="F212" s="5" t="s">
        <v>881</v>
      </c>
      <c r="G212" s="5" t="s">
        <v>2293</v>
      </c>
      <c r="H212" s="2" t="s">
        <v>2609</v>
      </c>
      <c r="I212" s="1" t="s">
        <v>2139</v>
      </c>
    </row>
    <row r="213" spans="1:9">
      <c r="A213" s="2" t="s">
        <v>335</v>
      </c>
      <c r="B213" t="s">
        <v>2521</v>
      </c>
      <c r="C213" s="69" t="s">
        <v>344</v>
      </c>
      <c r="D213" s="20">
        <v>18000</v>
      </c>
      <c r="E213" s="4" t="s">
        <v>3289</v>
      </c>
      <c r="F213" s="5" t="s">
        <v>881</v>
      </c>
      <c r="G213" s="5" t="s">
        <v>2293</v>
      </c>
      <c r="H213" s="4" t="s">
        <v>2520</v>
      </c>
      <c r="I213" s="1" t="s">
        <v>2139</v>
      </c>
    </row>
    <row r="214" spans="1:9">
      <c r="A214" s="2" t="s">
        <v>335</v>
      </c>
      <c r="B214" t="s">
        <v>4001</v>
      </c>
      <c r="C214" s="69" t="s">
        <v>343</v>
      </c>
      <c r="D214" s="20">
        <v>28000</v>
      </c>
      <c r="E214" s="139" t="s">
        <v>4000</v>
      </c>
      <c r="F214" s="5" t="s">
        <v>881</v>
      </c>
      <c r="G214" s="5"/>
      <c r="H214" s="4" t="s">
        <v>4003</v>
      </c>
      <c r="I214" s="1" t="s">
        <v>2087</v>
      </c>
    </row>
    <row r="215" spans="1:9">
      <c r="A215" s="2" t="s">
        <v>1180</v>
      </c>
      <c r="B215" t="s">
        <v>3487</v>
      </c>
      <c r="C215" s="71" t="s">
        <v>137</v>
      </c>
      <c r="D215" s="20">
        <v>54197</v>
      </c>
      <c r="E215" s="4" t="s">
        <v>3485</v>
      </c>
      <c r="F215" s="5" t="s">
        <v>3336</v>
      </c>
      <c r="G215" s="5"/>
      <c r="H215" s="4" t="s">
        <v>3486</v>
      </c>
      <c r="I215" s="1" t="s">
        <v>2271</v>
      </c>
    </row>
    <row r="216" spans="1:9">
      <c r="A216" s="2" t="s">
        <v>1180</v>
      </c>
      <c r="B216" t="s">
        <v>5186</v>
      </c>
      <c r="C216" s="69" t="s">
        <v>1184</v>
      </c>
      <c r="D216" s="20">
        <v>6000</v>
      </c>
      <c r="E216" s="139" t="s">
        <v>5185</v>
      </c>
      <c r="F216" s="5" t="s">
        <v>881</v>
      </c>
      <c r="G216" s="5" t="s">
        <v>2293</v>
      </c>
      <c r="H216" s="139" t="s">
        <v>5184</v>
      </c>
      <c r="I216" s="1" t="s">
        <v>1724</v>
      </c>
    </row>
    <row r="217" spans="1:9">
      <c r="A217" s="2" t="s">
        <v>3288</v>
      </c>
      <c r="B217" s="2" t="s">
        <v>2629</v>
      </c>
      <c r="C217" s="69" t="s">
        <v>883</v>
      </c>
      <c r="D217" s="20">
        <v>7200</v>
      </c>
      <c r="E217" s="4" t="s">
        <v>884</v>
      </c>
      <c r="F217" s="5" t="s">
        <v>745</v>
      </c>
      <c r="H217" s="11" t="s">
        <v>885</v>
      </c>
      <c r="I217" s="1" t="s">
        <v>2087</v>
      </c>
    </row>
    <row r="218" spans="1:9">
      <c r="A218" s="2" t="s">
        <v>3290</v>
      </c>
      <c r="B218" s="2" t="s">
        <v>3048</v>
      </c>
      <c r="C218" s="69" t="s">
        <v>1294</v>
      </c>
      <c r="D218" s="20">
        <v>10300</v>
      </c>
      <c r="E218" s="4" t="s">
        <v>1365</v>
      </c>
      <c r="F218" s="5" t="s">
        <v>745</v>
      </c>
      <c r="G218" s="5" t="s">
        <v>2293</v>
      </c>
      <c r="H218" s="11" t="s">
        <v>3047</v>
      </c>
      <c r="I218" s="1" t="s">
        <v>1724</v>
      </c>
    </row>
    <row r="219" spans="1:9">
      <c r="A219" s="2"/>
      <c r="C219" s="81"/>
      <c r="D219" s="20"/>
      <c r="E219" s="4"/>
      <c r="F219" s="5"/>
      <c r="G219" s="5"/>
      <c r="H219" s="2"/>
      <c r="I219" s="1"/>
    </row>
    <row r="220" spans="1:9" ht="28.5">
      <c r="A220" s="2" t="s">
        <v>1364</v>
      </c>
      <c r="B220" s="2" t="s">
        <v>3641</v>
      </c>
      <c r="C220" s="69" t="s">
        <v>1027</v>
      </c>
      <c r="D220" s="20">
        <v>5000</v>
      </c>
      <c r="E220" s="4" t="s">
        <v>1235</v>
      </c>
      <c r="F220" s="5" t="s">
        <v>881</v>
      </c>
      <c r="G220" s="5" t="s">
        <v>653</v>
      </c>
      <c r="H220" s="2" t="s">
        <v>2113</v>
      </c>
      <c r="I220" s="194" t="s">
        <v>1149</v>
      </c>
    </row>
    <row r="221" spans="1:9">
      <c r="A221" s="2" t="s">
        <v>1364</v>
      </c>
      <c r="B221" t="s">
        <v>3128</v>
      </c>
      <c r="C221" s="69" t="s">
        <v>3013</v>
      </c>
      <c r="D221" s="20">
        <v>17595</v>
      </c>
      <c r="E221" s="4" t="s">
        <v>302</v>
      </c>
      <c r="F221" s="5" t="s">
        <v>881</v>
      </c>
      <c r="G221" s="5" t="s">
        <v>2293</v>
      </c>
      <c r="H221" s="11" t="s">
        <v>3127</v>
      </c>
      <c r="I221" s="1" t="s">
        <v>1724</v>
      </c>
    </row>
    <row r="222" spans="1:9" s="15" customFormat="1">
      <c r="A222" s="24" t="s">
        <v>1364</v>
      </c>
      <c r="B222" s="24" t="s">
        <v>1370</v>
      </c>
      <c r="C222" s="81" t="s">
        <v>2135</v>
      </c>
      <c r="D222" s="25">
        <v>8320</v>
      </c>
      <c r="E222" s="139" t="s">
        <v>166</v>
      </c>
      <c r="F222" s="8" t="s">
        <v>745</v>
      </c>
      <c r="G222" s="8" t="s">
        <v>2293</v>
      </c>
      <c r="H222" s="143" t="s">
        <v>168</v>
      </c>
      <c r="I222" s="164" t="s">
        <v>2087</v>
      </c>
    </row>
    <row r="223" spans="1:9" s="15" customFormat="1">
      <c r="A223" s="24" t="s">
        <v>1364</v>
      </c>
      <c r="B223" s="24" t="s">
        <v>1370</v>
      </c>
      <c r="C223" s="81" t="s">
        <v>2135</v>
      </c>
      <c r="D223" s="25">
        <v>100000</v>
      </c>
      <c r="E223" s="139" t="s">
        <v>167</v>
      </c>
      <c r="F223" s="8" t="s">
        <v>745</v>
      </c>
      <c r="G223" s="8" t="s">
        <v>2293</v>
      </c>
      <c r="H223" s="143" t="s">
        <v>168</v>
      </c>
      <c r="I223" s="164" t="s">
        <v>2087</v>
      </c>
    </row>
    <row r="224" spans="1:9">
      <c r="A224" s="2" t="s">
        <v>590</v>
      </c>
      <c r="B224" s="2" t="s">
        <v>282</v>
      </c>
      <c r="C224" s="69" t="s">
        <v>1547</v>
      </c>
      <c r="D224" s="20">
        <v>23747</v>
      </c>
      <c r="E224" s="4" t="s">
        <v>280</v>
      </c>
      <c r="F224" s="5" t="s">
        <v>881</v>
      </c>
      <c r="G224" s="5" t="s">
        <v>2293</v>
      </c>
      <c r="H224" s="11" t="s">
        <v>281</v>
      </c>
      <c r="I224" s="1" t="s">
        <v>2271</v>
      </c>
    </row>
    <row r="225" spans="1:9">
      <c r="A225" s="2" t="s">
        <v>2678</v>
      </c>
      <c r="B225" s="2"/>
      <c r="C225" s="69" t="s">
        <v>2683</v>
      </c>
      <c r="D225" s="20">
        <v>50000</v>
      </c>
      <c r="E225" s="4"/>
      <c r="F225" s="5" t="s">
        <v>745</v>
      </c>
      <c r="G225" s="5" t="s">
        <v>2293</v>
      </c>
      <c r="H225" s="2"/>
      <c r="I225" s="1"/>
    </row>
    <row r="226" spans="1:9">
      <c r="A226" s="2" t="s">
        <v>2678</v>
      </c>
      <c r="B226" s="2" t="s">
        <v>288</v>
      </c>
      <c r="C226" s="69" t="s">
        <v>3330</v>
      </c>
      <c r="D226" s="20">
        <v>500</v>
      </c>
      <c r="E226" s="4" t="s">
        <v>278</v>
      </c>
      <c r="F226" s="5" t="s">
        <v>745</v>
      </c>
      <c r="G226" s="5" t="s">
        <v>2293</v>
      </c>
      <c r="H226" s="2" t="s">
        <v>119</v>
      </c>
      <c r="I226" s="1" t="s">
        <v>2087</v>
      </c>
    </row>
    <row r="227" spans="1:9">
      <c r="A227" s="2" t="s">
        <v>2678</v>
      </c>
      <c r="B227" s="2" t="s">
        <v>1423</v>
      </c>
      <c r="C227" s="69" t="s">
        <v>1604</v>
      </c>
      <c r="D227" s="20">
        <v>23578</v>
      </c>
      <c r="E227" s="4" t="s">
        <v>357</v>
      </c>
      <c r="F227" s="5" t="s">
        <v>881</v>
      </c>
      <c r="G227" s="5" t="s">
        <v>2293</v>
      </c>
      <c r="H227" s="11" t="s">
        <v>1422</v>
      </c>
      <c r="I227" s="1" t="s">
        <v>2087</v>
      </c>
    </row>
    <row r="228" spans="1:9">
      <c r="A228" s="2" t="s">
        <v>160</v>
      </c>
      <c r="B228" s="159" t="s">
        <v>161</v>
      </c>
      <c r="C228" s="159" t="s">
        <v>162</v>
      </c>
      <c r="D228" s="20">
        <v>8320</v>
      </c>
      <c r="E228" s="4" t="s">
        <v>287</v>
      </c>
      <c r="F228" s="5" t="s">
        <v>881</v>
      </c>
      <c r="G228" s="5" t="s">
        <v>2293</v>
      </c>
      <c r="H228" s="11" t="s">
        <v>289</v>
      </c>
      <c r="I228" s="1" t="s">
        <v>1724</v>
      </c>
    </row>
    <row r="229" spans="1:9">
      <c r="A229" s="2" t="s">
        <v>160</v>
      </c>
      <c r="B229" s="159" t="s">
        <v>163</v>
      </c>
      <c r="C229" s="159" t="s">
        <v>162</v>
      </c>
      <c r="D229" s="20">
        <v>45638</v>
      </c>
      <c r="E229" s="4" t="s">
        <v>287</v>
      </c>
      <c r="F229" s="5" t="s">
        <v>881</v>
      </c>
      <c r="G229" s="5" t="s">
        <v>2293</v>
      </c>
      <c r="H229" s="11" t="s">
        <v>289</v>
      </c>
      <c r="I229" s="1" t="s">
        <v>2087</v>
      </c>
    </row>
    <row r="230" spans="1:9">
      <c r="A230" s="2" t="s">
        <v>2185</v>
      </c>
      <c r="B230" s="159" t="s">
        <v>3043</v>
      </c>
      <c r="C230" s="81" t="s">
        <v>2135</v>
      </c>
      <c r="D230" s="20">
        <v>68288</v>
      </c>
      <c r="E230" s="4" t="s">
        <v>279</v>
      </c>
      <c r="F230" s="5" t="s">
        <v>745</v>
      </c>
      <c r="G230" s="5" t="s">
        <v>2293</v>
      </c>
      <c r="H230" s="2" t="s">
        <v>1066</v>
      </c>
      <c r="I230" s="1" t="s">
        <v>2087</v>
      </c>
    </row>
    <row r="231" spans="1:9" ht="28.5">
      <c r="A231" s="2" t="s">
        <v>2185</v>
      </c>
      <c r="B231" s="2"/>
      <c r="C231" s="69" t="s">
        <v>987</v>
      </c>
      <c r="D231" s="20">
        <v>86918</v>
      </c>
      <c r="E231" s="4" t="s">
        <v>672</v>
      </c>
      <c r="F231" s="5" t="s">
        <v>881</v>
      </c>
      <c r="G231" s="5" t="s">
        <v>2293</v>
      </c>
      <c r="H231" s="11" t="s">
        <v>679</v>
      </c>
      <c r="I231" s="1" t="s">
        <v>1724</v>
      </c>
    </row>
    <row r="232" spans="1:9" ht="28.5">
      <c r="A232" s="2" t="s">
        <v>2185</v>
      </c>
      <c r="B232" s="2"/>
      <c r="C232" s="69" t="s">
        <v>987</v>
      </c>
      <c r="D232" s="20">
        <v>86918</v>
      </c>
      <c r="E232" s="4" t="s">
        <v>673</v>
      </c>
      <c r="F232" s="5" t="s">
        <v>881</v>
      </c>
      <c r="G232" s="5" t="s">
        <v>2293</v>
      </c>
      <c r="H232" s="11" t="s">
        <v>679</v>
      </c>
      <c r="I232" s="1" t="s">
        <v>1724</v>
      </c>
    </row>
    <row r="233" spans="1:9" ht="28.5">
      <c r="A233" s="2" t="s">
        <v>2185</v>
      </c>
      <c r="B233" s="2"/>
      <c r="C233" s="69" t="s">
        <v>987</v>
      </c>
      <c r="D233" s="20">
        <v>71158</v>
      </c>
      <c r="E233" s="4" t="s">
        <v>674</v>
      </c>
      <c r="F233" s="5" t="s">
        <v>881</v>
      </c>
      <c r="G233" s="5" t="s">
        <v>2293</v>
      </c>
      <c r="H233" s="11" t="s">
        <v>679</v>
      </c>
      <c r="I233" s="1" t="s">
        <v>1724</v>
      </c>
    </row>
    <row r="234" spans="1:9">
      <c r="A234" s="2" t="s">
        <v>277</v>
      </c>
      <c r="B234" s="2" t="s">
        <v>1573</v>
      </c>
      <c r="C234" s="69" t="s">
        <v>594</v>
      </c>
      <c r="D234" s="20">
        <v>1500</v>
      </c>
      <c r="E234" s="4" t="s">
        <v>621</v>
      </c>
      <c r="F234" s="5" t="s">
        <v>881</v>
      </c>
      <c r="G234" s="5" t="s">
        <v>2293</v>
      </c>
      <c r="H234" s="2" t="s">
        <v>2609</v>
      </c>
      <c r="I234" s="1" t="s">
        <v>2087</v>
      </c>
    </row>
    <row r="235" spans="1:9">
      <c r="A235" s="2" t="s">
        <v>277</v>
      </c>
      <c r="B235" s="2" t="s">
        <v>2710</v>
      </c>
      <c r="C235" s="69" t="s">
        <v>3380</v>
      </c>
      <c r="D235" s="20">
        <v>17510</v>
      </c>
      <c r="E235" s="4" t="s">
        <v>2706</v>
      </c>
      <c r="F235" s="5" t="s">
        <v>745</v>
      </c>
      <c r="H235" s="11" t="s">
        <v>2711</v>
      </c>
      <c r="I235" s="1" t="s">
        <v>1724</v>
      </c>
    </row>
    <row r="236" spans="1:9">
      <c r="A236" s="2" t="s">
        <v>508</v>
      </c>
      <c r="B236" t="s">
        <v>1216</v>
      </c>
      <c r="C236" s="69" t="s">
        <v>3038</v>
      </c>
      <c r="D236" s="20">
        <v>50000</v>
      </c>
      <c r="E236" s="4" t="s">
        <v>362</v>
      </c>
      <c r="F236" s="5" t="s">
        <v>745</v>
      </c>
      <c r="G236" s="5" t="s">
        <v>2293</v>
      </c>
      <c r="H236" s="2" t="s">
        <v>2609</v>
      </c>
      <c r="I236" s="1" t="s">
        <v>2271</v>
      </c>
    </row>
    <row r="237" spans="1:9">
      <c r="A237" s="2" t="s">
        <v>1453</v>
      </c>
      <c r="B237" t="s">
        <v>68</v>
      </c>
      <c r="C237" s="159" t="s">
        <v>466</v>
      </c>
      <c r="D237" s="20">
        <v>90000</v>
      </c>
      <c r="E237" s="4" t="s">
        <v>66</v>
      </c>
      <c r="F237" s="5" t="s">
        <v>881</v>
      </c>
      <c r="G237" s="5" t="s">
        <v>2293</v>
      </c>
      <c r="H237" s="11" t="s">
        <v>69</v>
      </c>
      <c r="I237" s="1" t="s">
        <v>2087</v>
      </c>
    </row>
    <row r="238" spans="1:9">
      <c r="A238" s="2" t="s">
        <v>1453</v>
      </c>
      <c r="B238" t="s">
        <v>68</v>
      </c>
      <c r="C238" s="159" t="s">
        <v>466</v>
      </c>
      <c r="D238" s="20">
        <v>17244</v>
      </c>
      <c r="E238" s="4" t="s">
        <v>67</v>
      </c>
      <c r="F238" s="5" t="s">
        <v>881</v>
      </c>
      <c r="G238" s="5" t="s">
        <v>2293</v>
      </c>
      <c r="H238" s="11" t="s">
        <v>69</v>
      </c>
      <c r="I238" s="1" t="s">
        <v>2087</v>
      </c>
    </row>
    <row r="239" spans="1:9">
      <c r="A239" s="2" t="s">
        <v>1453</v>
      </c>
      <c r="B239" t="s">
        <v>1455</v>
      </c>
      <c r="C239" s="159" t="s">
        <v>162</v>
      </c>
      <c r="D239" s="20">
        <v>3680</v>
      </c>
      <c r="E239" s="4" t="s">
        <v>2790</v>
      </c>
      <c r="F239" s="5" t="s">
        <v>881</v>
      </c>
      <c r="G239" s="5"/>
      <c r="H239" s="11" t="s">
        <v>2792</v>
      </c>
      <c r="I239" s="1" t="s">
        <v>1724</v>
      </c>
    </row>
    <row r="240" spans="1:9">
      <c r="A240" s="2" t="s">
        <v>1453</v>
      </c>
      <c r="B240" t="s">
        <v>1454</v>
      </c>
      <c r="C240" s="159" t="s">
        <v>162</v>
      </c>
      <c r="D240" s="20">
        <v>7020</v>
      </c>
      <c r="E240" s="4" t="s">
        <v>2790</v>
      </c>
      <c r="F240" s="5" t="s">
        <v>881</v>
      </c>
      <c r="G240" s="5"/>
      <c r="H240" s="11" t="s">
        <v>2792</v>
      </c>
      <c r="I240" s="1" t="s">
        <v>2087</v>
      </c>
    </row>
    <row r="241" spans="1:256">
      <c r="A241" s="2" t="s">
        <v>1634</v>
      </c>
      <c r="B241" t="s">
        <v>360</v>
      </c>
      <c r="C241" s="69" t="s">
        <v>1045</v>
      </c>
      <c r="D241" s="20">
        <v>56918</v>
      </c>
      <c r="E241" s="4" t="s">
        <v>358</v>
      </c>
      <c r="F241" s="5" t="s">
        <v>745</v>
      </c>
      <c r="G241" s="5" t="s">
        <v>2293</v>
      </c>
      <c r="H241" s="11" t="s">
        <v>359</v>
      </c>
      <c r="I241" s="1" t="s">
        <v>2087</v>
      </c>
    </row>
    <row r="242" spans="1:256">
      <c r="A242" s="2" t="s">
        <v>577</v>
      </c>
      <c r="B242" t="s">
        <v>2489</v>
      </c>
      <c r="C242" s="69" t="s">
        <v>2238</v>
      </c>
      <c r="D242" s="20">
        <v>8460</v>
      </c>
      <c r="E242" s="4" t="s">
        <v>2487</v>
      </c>
      <c r="F242" s="5" t="s">
        <v>881</v>
      </c>
      <c r="G242" s="5" t="s">
        <v>2293</v>
      </c>
      <c r="H242" s="11" t="s">
        <v>2488</v>
      </c>
      <c r="I242" s="1" t="s">
        <v>2087</v>
      </c>
    </row>
    <row r="243" spans="1:256">
      <c r="A243" s="2" t="s">
        <v>2019</v>
      </c>
      <c r="B243" t="s">
        <v>2494</v>
      </c>
      <c r="C243" s="69" t="s">
        <v>1096</v>
      </c>
      <c r="D243" s="20">
        <v>16128</v>
      </c>
      <c r="E243" s="4" t="s">
        <v>2492</v>
      </c>
      <c r="F243" s="5" t="s">
        <v>881</v>
      </c>
      <c r="G243" s="5" t="s">
        <v>2293</v>
      </c>
      <c r="H243" s="11" t="s">
        <v>2496</v>
      </c>
      <c r="I243" s="1" t="s">
        <v>2087</v>
      </c>
    </row>
    <row r="244" spans="1:256">
      <c r="A244" s="2" t="s">
        <v>2019</v>
      </c>
      <c r="B244" t="s">
        <v>2495</v>
      </c>
      <c r="C244" s="69" t="s">
        <v>1096</v>
      </c>
      <c r="D244" s="20">
        <v>43558</v>
      </c>
      <c r="E244" s="4" t="s">
        <v>2493</v>
      </c>
      <c r="F244" s="5" t="s">
        <v>881</v>
      </c>
      <c r="G244" s="5" t="s">
        <v>2293</v>
      </c>
      <c r="H244" s="11" t="s">
        <v>2496</v>
      </c>
      <c r="I244" s="1" t="s">
        <v>2271</v>
      </c>
    </row>
    <row r="245" spans="1:256">
      <c r="A245" s="2" t="s">
        <v>2019</v>
      </c>
      <c r="B245" t="s">
        <v>1425</v>
      </c>
      <c r="C245" s="69" t="s">
        <v>2020</v>
      </c>
      <c r="D245" s="20">
        <v>55033</v>
      </c>
      <c r="E245" s="4" t="s">
        <v>361</v>
      </c>
      <c r="F245" s="5" t="s">
        <v>745</v>
      </c>
      <c r="G245" s="5" t="s">
        <v>2293</v>
      </c>
      <c r="H245" s="11" t="s">
        <v>1424</v>
      </c>
      <c r="I245" s="1" t="s">
        <v>2087</v>
      </c>
    </row>
    <row r="246" spans="1:256">
      <c r="A246" s="2" t="s">
        <v>1949</v>
      </c>
      <c r="B246" t="s">
        <v>2630</v>
      </c>
      <c r="C246" s="69" t="s">
        <v>1991</v>
      </c>
      <c r="D246" s="20">
        <v>10960</v>
      </c>
      <c r="E246" s="4" t="s">
        <v>2497</v>
      </c>
      <c r="F246" s="5" t="s">
        <v>881</v>
      </c>
      <c r="G246" s="5" t="s">
        <v>2293</v>
      </c>
      <c r="H246" s="11" t="s">
        <v>2781</v>
      </c>
      <c r="I246" s="1" t="s">
        <v>1724</v>
      </c>
    </row>
    <row r="247" spans="1:256">
      <c r="A247" s="2" t="s">
        <v>1097</v>
      </c>
      <c r="B247" s="2" t="s">
        <v>2848</v>
      </c>
      <c r="C247" s="69" t="s">
        <v>1084</v>
      </c>
      <c r="D247" s="20">
        <v>7560</v>
      </c>
      <c r="E247" s="139" t="s">
        <v>2846</v>
      </c>
      <c r="F247" s="5" t="s">
        <v>881</v>
      </c>
      <c r="G247" s="5" t="s">
        <v>2293</v>
      </c>
      <c r="H247" s="11" t="s">
        <v>2850</v>
      </c>
      <c r="I247" s="1" t="s">
        <v>2139</v>
      </c>
    </row>
    <row r="248" spans="1:256">
      <c r="A248" s="2" t="s">
        <v>1097</v>
      </c>
      <c r="B248" s="2" t="s">
        <v>1313</v>
      </c>
      <c r="C248" s="69" t="s">
        <v>1084</v>
      </c>
      <c r="D248" s="20">
        <v>48840</v>
      </c>
      <c r="E248" s="139" t="s">
        <v>1312</v>
      </c>
      <c r="F248" s="5" t="s">
        <v>881</v>
      </c>
      <c r="G248" s="5" t="s">
        <v>2293</v>
      </c>
      <c r="H248" s="11" t="s">
        <v>2171</v>
      </c>
      <c r="I248" s="1" t="s">
        <v>1724</v>
      </c>
    </row>
    <row r="249" spans="1:256">
      <c r="A249" s="2" t="s">
        <v>1097</v>
      </c>
      <c r="B249" s="2" t="s">
        <v>1597</v>
      </c>
      <c r="C249" s="69" t="s">
        <v>1899</v>
      </c>
      <c r="D249" s="20">
        <v>87043</v>
      </c>
      <c r="E249" s="4" t="s">
        <v>2169</v>
      </c>
      <c r="F249" s="5" t="s">
        <v>881</v>
      </c>
      <c r="G249" s="5" t="s">
        <v>2293</v>
      </c>
      <c r="H249" s="11" t="s">
        <v>1598</v>
      </c>
      <c r="I249" s="1" t="s">
        <v>2139</v>
      </c>
    </row>
    <row r="250" spans="1:256">
      <c r="A250" s="2" t="s">
        <v>1097</v>
      </c>
      <c r="B250" s="2" t="s">
        <v>2680</v>
      </c>
      <c r="C250" s="69" t="s">
        <v>1084</v>
      </c>
      <c r="D250" s="20">
        <v>40880</v>
      </c>
      <c r="E250" s="4" t="s">
        <v>2679</v>
      </c>
      <c r="F250" s="5" t="s">
        <v>881</v>
      </c>
      <c r="G250" s="5" t="s">
        <v>2293</v>
      </c>
      <c r="H250" s="11" t="s">
        <v>2681</v>
      </c>
      <c r="I250" s="1" t="s">
        <v>1149</v>
      </c>
    </row>
    <row r="251" spans="1:256">
      <c r="A251" s="2" t="s">
        <v>1097</v>
      </c>
      <c r="B251" s="2" t="s">
        <v>3254</v>
      </c>
      <c r="C251" s="69" t="s">
        <v>1899</v>
      </c>
      <c r="D251" s="20">
        <v>7840</v>
      </c>
      <c r="E251" s="4" t="s">
        <v>3256</v>
      </c>
      <c r="F251" s="5" t="s">
        <v>881</v>
      </c>
      <c r="G251" s="5" t="s">
        <v>2293</v>
      </c>
      <c r="H251" s="11" t="s">
        <v>3258</v>
      </c>
      <c r="I251" s="1" t="s">
        <v>2087</v>
      </c>
    </row>
    <row r="252" spans="1:256">
      <c r="A252" s="2" t="s">
        <v>3040</v>
      </c>
      <c r="B252" t="s">
        <v>3041</v>
      </c>
      <c r="C252" s="69" t="s">
        <v>1324</v>
      </c>
      <c r="D252" s="20">
        <v>9600</v>
      </c>
      <c r="E252" s="4" t="s">
        <v>3115</v>
      </c>
      <c r="F252" s="5" t="s">
        <v>881</v>
      </c>
      <c r="G252" s="5" t="s">
        <v>2293</v>
      </c>
      <c r="H252" s="2" t="s">
        <v>2609</v>
      </c>
      <c r="I252" s="1" t="s">
        <v>2139</v>
      </c>
    </row>
    <row r="253" spans="1:256">
      <c r="A253" s="2" t="s">
        <v>3040</v>
      </c>
      <c r="B253" s="69" t="s">
        <v>2628</v>
      </c>
      <c r="C253" s="69" t="s">
        <v>125</v>
      </c>
      <c r="D253" s="20">
        <v>62816</v>
      </c>
      <c r="E253" s="139" t="s">
        <v>1566</v>
      </c>
      <c r="F253" s="5" t="s">
        <v>7</v>
      </c>
      <c r="G253" s="5" t="s">
        <v>2293</v>
      </c>
      <c r="H253" s="4" t="s">
        <v>2626</v>
      </c>
      <c r="I253" s="1" t="s">
        <v>2139</v>
      </c>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T253" s="69"/>
      <c r="AU253" s="69"/>
      <c r="AV253" s="69"/>
      <c r="AW253" s="69"/>
      <c r="AX253" s="69"/>
      <c r="AY253" s="69"/>
      <c r="AZ253" s="69"/>
      <c r="BA253" s="69"/>
      <c r="BB253" s="69"/>
      <c r="BC253" s="69"/>
      <c r="BD253" s="69"/>
      <c r="BE253" s="69"/>
      <c r="BF253" s="69"/>
      <c r="BG253" s="69"/>
      <c r="BH253" s="69"/>
      <c r="BI253" s="69"/>
      <c r="BJ253" s="69"/>
      <c r="BK253" s="69"/>
      <c r="BL253" s="69"/>
      <c r="BM253" s="69"/>
      <c r="BN253" s="69"/>
      <c r="BO253" s="69"/>
      <c r="BP253" s="69"/>
      <c r="BQ253" s="69"/>
      <c r="BR253" s="69"/>
      <c r="BS253" s="69"/>
      <c r="BT253" s="69"/>
      <c r="BU253" s="69"/>
      <c r="BV253" s="69"/>
      <c r="BW253" s="69"/>
      <c r="BX253" s="69"/>
      <c r="BY253" s="69"/>
      <c r="BZ253" s="69"/>
      <c r="CA253" s="69"/>
      <c r="CB253" s="69"/>
      <c r="CC253" s="69"/>
      <c r="CD253" s="69"/>
      <c r="CE253" s="69"/>
      <c r="CF253" s="69"/>
      <c r="CG253" s="69"/>
      <c r="CH253" s="69"/>
      <c r="CI253" s="69"/>
      <c r="CJ253" s="69"/>
      <c r="CK253" s="69"/>
      <c r="CL253" s="69"/>
      <c r="CM253" s="69"/>
      <c r="CN253" s="69"/>
      <c r="CO253" s="69"/>
      <c r="CP253" s="69"/>
      <c r="CQ253" s="69"/>
      <c r="CR253" s="69"/>
      <c r="CS253" s="69"/>
      <c r="CT253" s="69"/>
      <c r="CU253" s="69"/>
      <c r="CV253" s="69"/>
      <c r="CW253" s="69"/>
      <c r="CX253" s="69"/>
      <c r="CY253" s="69"/>
      <c r="CZ253" s="69"/>
      <c r="DA253" s="69"/>
      <c r="DB253" s="69"/>
      <c r="DC253" s="69"/>
      <c r="DD253" s="69"/>
      <c r="DE253" s="69"/>
      <c r="DF253" s="69"/>
      <c r="DG253" s="69"/>
      <c r="DH253" s="69"/>
      <c r="DI253" s="69"/>
      <c r="DJ253" s="69"/>
      <c r="DK253" s="69"/>
      <c r="DL253" s="69"/>
      <c r="DM253" s="69"/>
      <c r="DN253" s="69"/>
      <c r="DO253" s="69"/>
      <c r="DP253" s="69"/>
      <c r="DQ253" s="69"/>
      <c r="DR253" s="69"/>
      <c r="DS253" s="69"/>
      <c r="DT253" s="69"/>
      <c r="DU253" s="69"/>
      <c r="DV253" s="69"/>
      <c r="DW253" s="69"/>
      <c r="DX253" s="69"/>
      <c r="DY253" s="69"/>
      <c r="DZ253" s="69"/>
      <c r="EA253" s="69"/>
      <c r="EB253" s="69"/>
      <c r="EC253" s="69"/>
      <c r="ED253" s="69"/>
      <c r="EE253" s="69"/>
      <c r="EF253" s="69"/>
      <c r="EG253" s="69"/>
      <c r="EH253" s="69"/>
      <c r="EI253" s="69"/>
      <c r="EJ253" s="69"/>
      <c r="EK253" s="69"/>
      <c r="EL253" s="69"/>
      <c r="EM253" s="69"/>
      <c r="EN253" s="69"/>
      <c r="EO253" s="69"/>
      <c r="EP253" s="69"/>
      <c r="EQ253" s="69"/>
      <c r="ER253" s="69"/>
      <c r="ES253" s="69"/>
      <c r="ET253" s="69"/>
      <c r="EU253" s="69"/>
      <c r="EV253" s="69"/>
      <c r="EW253" s="69"/>
      <c r="EX253" s="69"/>
      <c r="EY253" s="69"/>
      <c r="EZ253" s="69"/>
      <c r="FA253" s="69"/>
      <c r="FB253" s="69"/>
      <c r="FC253" s="69"/>
      <c r="FD253" s="69"/>
      <c r="FE253" s="69"/>
      <c r="FF253" s="69"/>
      <c r="FG253" s="69"/>
      <c r="FH253" s="69"/>
      <c r="FI253" s="69"/>
      <c r="FJ253" s="69"/>
      <c r="FK253" s="69"/>
      <c r="FL253" s="69"/>
      <c r="FM253" s="69"/>
      <c r="FN253" s="69"/>
      <c r="FO253" s="69"/>
      <c r="FP253" s="69"/>
      <c r="FQ253" s="69"/>
      <c r="FR253" s="69"/>
      <c r="FS253" s="69"/>
      <c r="FT253" s="69"/>
      <c r="FU253" s="69"/>
      <c r="FV253" s="69"/>
      <c r="FW253" s="69"/>
      <c r="FX253" s="69"/>
      <c r="FY253" s="69"/>
      <c r="FZ253" s="69"/>
      <c r="GA253" s="69"/>
      <c r="GB253" s="69"/>
      <c r="GC253" s="69"/>
      <c r="GD253" s="69"/>
      <c r="GE253" s="69"/>
      <c r="GF253" s="69"/>
      <c r="GG253" s="69"/>
      <c r="GH253" s="69"/>
      <c r="GI253" s="69"/>
      <c r="GJ253" s="69"/>
      <c r="GK253" s="69"/>
      <c r="GL253" s="69"/>
      <c r="GM253" s="69"/>
      <c r="GN253" s="69"/>
      <c r="GO253" s="69"/>
      <c r="GP253" s="69"/>
      <c r="GQ253" s="69"/>
      <c r="GR253" s="69"/>
      <c r="GS253" s="69"/>
      <c r="GT253" s="69"/>
      <c r="GU253" s="69"/>
      <c r="GV253" s="69"/>
      <c r="GW253" s="69"/>
      <c r="GX253" s="69"/>
      <c r="GY253" s="69"/>
      <c r="GZ253" s="69"/>
      <c r="HA253" s="69"/>
      <c r="HB253" s="69"/>
      <c r="HC253" s="69"/>
      <c r="HD253" s="69"/>
      <c r="HE253" s="69"/>
      <c r="HF253" s="69"/>
      <c r="HG253" s="69"/>
      <c r="HH253" s="69"/>
      <c r="HI253" s="69"/>
      <c r="HJ253" s="69"/>
      <c r="HK253" s="69"/>
      <c r="HL253" s="69"/>
      <c r="HM253" s="69"/>
      <c r="HN253" s="69"/>
      <c r="HO253" s="69"/>
      <c r="HP253" s="69"/>
      <c r="HQ253" s="69"/>
      <c r="HR253" s="69"/>
      <c r="HS253" s="69"/>
      <c r="HT253" s="69"/>
      <c r="HU253" s="69"/>
      <c r="HV253" s="69"/>
      <c r="HW253" s="69"/>
      <c r="HX253" s="69"/>
      <c r="HY253" s="69"/>
      <c r="HZ253" s="69"/>
      <c r="IA253" s="69"/>
      <c r="IB253" s="69"/>
      <c r="IC253" s="69"/>
      <c r="ID253" s="69"/>
      <c r="IE253" s="69"/>
      <c r="IF253" s="69"/>
      <c r="IG253" s="69"/>
      <c r="IH253" s="69"/>
      <c r="II253" s="69"/>
      <c r="IJ253" s="69"/>
      <c r="IK253" s="69"/>
      <c r="IL253" s="69"/>
      <c r="IM253" s="69"/>
      <c r="IN253" s="69"/>
      <c r="IO253" s="69"/>
      <c r="IP253" s="69"/>
      <c r="IQ253" s="69"/>
      <c r="IR253" s="69"/>
      <c r="IS253" s="69"/>
      <c r="IT253" s="69"/>
      <c r="IU253" s="69"/>
      <c r="IV253" s="69"/>
    </row>
    <row r="254" spans="1:256">
      <c r="A254" s="2" t="s">
        <v>3040</v>
      </c>
      <c r="B254" s="21" t="s">
        <v>3541</v>
      </c>
      <c r="C254" s="69" t="s">
        <v>2312</v>
      </c>
      <c r="D254" s="20">
        <v>15000</v>
      </c>
      <c r="E254" s="139" t="s">
        <v>3538</v>
      </c>
      <c r="F254" s="5" t="s">
        <v>881</v>
      </c>
      <c r="G254" s="5" t="s">
        <v>2293</v>
      </c>
      <c r="H254" s="11" t="s">
        <v>3539</v>
      </c>
      <c r="I254" s="1" t="s">
        <v>2139</v>
      </c>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T254" s="69"/>
      <c r="AU254" s="69"/>
      <c r="AV254" s="69"/>
      <c r="AW254" s="69"/>
      <c r="AX254" s="69"/>
      <c r="AY254" s="69"/>
      <c r="AZ254" s="69"/>
      <c r="BA254" s="69"/>
      <c r="BB254" s="69"/>
      <c r="BC254" s="69"/>
      <c r="BD254" s="69"/>
      <c r="BE254" s="69"/>
      <c r="BF254" s="69"/>
      <c r="BG254" s="69"/>
      <c r="BH254" s="69"/>
      <c r="BI254" s="69"/>
      <c r="BJ254" s="69"/>
      <c r="BK254" s="69"/>
      <c r="BL254" s="69"/>
      <c r="BM254" s="69"/>
      <c r="BN254" s="69"/>
      <c r="BO254" s="69"/>
      <c r="BP254" s="69"/>
      <c r="BQ254" s="69"/>
      <c r="BR254" s="69"/>
      <c r="BS254" s="69"/>
      <c r="BT254" s="69"/>
      <c r="BU254" s="69"/>
      <c r="BV254" s="69"/>
      <c r="BW254" s="69"/>
      <c r="BX254" s="69"/>
      <c r="BY254" s="69"/>
      <c r="BZ254" s="69"/>
      <c r="CA254" s="69"/>
      <c r="CB254" s="69"/>
      <c r="CC254" s="69"/>
      <c r="CD254" s="69"/>
      <c r="CE254" s="69"/>
      <c r="CF254" s="69"/>
      <c r="CG254" s="69"/>
      <c r="CH254" s="69"/>
      <c r="CI254" s="69"/>
      <c r="CJ254" s="69"/>
      <c r="CK254" s="69"/>
      <c r="CL254" s="69"/>
      <c r="CM254" s="69"/>
      <c r="CN254" s="69"/>
      <c r="CO254" s="69"/>
      <c r="CP254" s="69"/>
      <c r="CQ254" s="69"/>
      <c r="CR254" s="69"/>
      <c r="CS254" s="69"/>
      <c r="CT254" s="69"/>
      <c r="CU254" s="69"/>
      <c r="CV254" s="69"/>
      <c r="CW254" s="69"/>
      <c r="CX254" s="69"/>
      <c r="CY254" s="69"/>
      <c r="CZ254" s="69"/>
      <c r="DA254" s="69"/>
      <c r="DB254" s="69"/>
      <c r="DC254" s="69"/>
      <c r="DD254" s="69"/>
      <c r="DE254" s="69"/>
      <c r="DF254" s="69"/>
      <c r="DG254" s="69"/>
      <c r="DH254" s="69"/>
      <c r="DI254" s="69"/>
      <c r="DJ254" s="69"/>
      <c r="DK254" s="69"/>
      <c r="DL254" s="69"/>
      <c r="DM254" s="69"/>
      <c r="DN254" s="69"/>
      <c r="DO254" s="69"/>
      <c r="DP254" s="69"/>
      <c r="DQ254" s="69"/>
      <c r="DR254" s="69"/>
      <c r="DS254" s="69"/>
      <c r="DT254" s="69"/>
      <c r="DU254" s="69"/>
      <c r="DV254" s="69"/>
      <c r="DW254" s="69"/>
      <c r="DX254" s="69"/>
      <c r="DY254" s="69"/>
      <c r="DZ254" s="69"/>
      <c r="EA254" s="69"/>
      <c r="EB254" s="69"/>
      <c r="EC254" s="69"/>
      <c r="ED254" s="69"/>
      <c r="EE254" s="69"/>
      <c r="EF254" s="69"/>
      <c r="EG254" s="69"/>
      <c r="EH254" s="69"/>
      <c r="EI254" s="69"/>
      <c r="EJ254" s="69"/>
      <c r="EK254" s="69"/>
      <c r="EL254" s="69"/>
      <c r="EM254" s="69"/>
      <c r="EN254" s="69"/>
      <c r="EO254" s="69"/>
      <c r="EP254" s="69"/>
      <c r="EQ254" s="69"/>
      <c r="ER254" s="69"/>
      <c r="ES254" s="69"/>
      <c r="ET254" s="69"/>
      <c r="EU254" s="69"/>
      <c r="EV254" s="69"/>
      <c r="EW254" s="69"/>
      <c r="EX254" s="69"/>
      <c r="EY254" s="69"/>
      <c r="EZ254" s="69"/>
      <c r="FA254" s="69"/>
      <c r="FB254" s="69"/>
      <c r="FC254" s="69"/>
      <c r="FD254" s="69"/>
      <c r="FE254" s="69"/>
      <c r="FF254" s="69"/>
      <c r="FG254" s="69"/>
      <c r="FH254" s="69"/>
      <c r="FI254" s="69"/>
      <c r="FJ254" s="69"/>
      <c r="FK254" s="69"/>
      <c r="FL254" s="69"/>
      <c r="FM254" s="69"/>
      <c r="FN254" s="69"/>
      <c r="FO254" s="69"/>
      <c r="FP254" s="69"/>
      <c r="FQ254" s="69"/>
      <c r="FR254" s="69"/>
      <c r="FS254" s="69"/>
      <c r="FT254" s="69"/>
      <c r="FU254" s="69"/>
      <c r="FV254" s="69"/>
      <c r="FW254" s="69"/>
      <c r="FX254" s="69"/>
      <c r="FY254" s="69"/>
      <c r="FZ254" s="69"/>
      <c r="GA254" s="69"/>
      <c r="GB254" s="69"/>
      <c r="GC254" s="69"/>
      <c r="GD254" s="69"/>
      <c r="GE254" s="69"/>
      <c r="GF254" s="69"/>
      <c r="GG254" s="69"/>
      <c r="GH254" s="69"/>
      <c r="GI254" s="69"/>
      <c r="GJ254" s="69"/>
      <c r="GK254" s="69"/>
      <c r="GL254" s="69"/>
      <c r="GM254" s="69"/>
      <c r="GN254" s="69"/>
      <c r="GO254" s="69"/>
      <c r="GP254" s="69"/>
      <c r="GQ254" s="69"/>
      <c r="GR254" s="69"/>
      <c r="GS254" s="69"/>
      <c r="GT254" s="69"/>
      <c r="GU254" s="69"/>
      <c r="GV254" s="69"/>
      <c r="GW254" s="69"/>
      <c r="GX254" s="69"/>
      <c r="GY254" s="69"/>
      <c r="GZ254" s="69"/>
      <c r="HA254" s="69"/>
      <c r="HB254" s="69"/>
      <c r="HC254" s="69"/>
      <c r="HD254" s="69"/>
      <c r="HE254" s="69"/>
      <c r="HF254" s="69"/>
      <c r="HG254" s="69"/>
      <c r="HH254" s="69"/>
      <c r="HI254" s="69"/>
      <c r="HJ254" s="69"/>
      <c r="HK254" s="69"/>
      <c r="HL254" s="69"/>
      <c r="HM254" s="69"/>
      <c r="HN254" s="69"/>
      <c r="HO254" s="69"/>
      <c r="HP254" s="69"/>
      <c r="HQ254" s="69"/>
      <c r="HR254" s="69"/>
      <c r="HS254" s="69"/>
      <c r="HT254" s="69"/>
      <c r="HU254" s="69"/>
      <c r="HV254" s="69"/>
      <c r="HW254" s="69"/>
      <c r="HX254" s="69"/>
      <c r="HY254" s="69"/>
      <c r="HZ254" s="69"/>
      <c r="IA254" s="69"/>
      <c r="IB254" s="69"/>
      <c r="IC254" s="69"/>
      <c r="ID254" s="69"/>
      <c r="IE254" s="69"/>
      <c r="IF254" s="69"/>
      <c r="IG254" s="69"/>
      <c r="IH254" s="69"/>
      <c r="II254" s="69"/>
      <c r="IJ254" s="69"/>
      <c r="IK254" s="69"/>
      <c r="IL254" s="69"/>
      <c r="IM254" s="69"/>
      <c r="IN254" s="69"/>
      <c r="IO254" s="69"/>
      <c r="IP254" s="69"/>
      <c r="IQ254" s="69"/>
      <c r="IR254" s="69"/>
      <c r="IS254" s="69"/>
      <c r="IT254" s="69"/>
      <c r="IU254" s="69"/>
      <c r="IV254" s="69"/>
    </row>
    <row r="255" spans="1:256">
      <c r="A255" s="2" t="s">
        <v>3040</v>
      </c>
      <c r="B255" s="157" t="s">
        <v>3042</v>
      </c>
      <c r="C255" s="69" t="s">
        <v>1324</v>
      </c>
      <c r="D255" s="20">
        <v>9600</v>
      </c>
      <c r="E255" s="4" t="s">
        <v>3115</v>
      </c>
      <c r="F255" s="5" t="s">
        <v>881</v>
      </c>
      <c r="G255" s="5" t="s">
        <v>2293</v>
      </c>
      <c r="H255" s="2" t="s">
        <v>2609</v>
      </c>
      <c r="I255" s="1" t="s">
        <v>2087</v>
      </c>
    </row>
    <row r="256" spans="1:256" ht="28.5">
      <c r="A256" s="2" t="s">
        <v>1275</v>
      </c>
      <c r="B256" s="69" t="s">
        <v>1276</v>
      </c>
      <c r="C256" s="69" t="s">
        <v>2106</v>
      </c>
      <c r="D256" s="20">
        <v>6240</v>
      </c>
      <c r="E256" s="139" t="s">
        <v>2490</v>
      </c>
      <c r="F256" s="5" t="s">
        <v>881</v>
      </c>
      <c r="G256" s="5" t="s">
        <v>2293</v>
      </c>
      <c r="H256" s="11" t="s">
        <v>2491</v>
      </c>
      <c r="I256" s="1" t="s">
        <v>1724</v>
      </c>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T256" s="69"/>
      <c r="AU256" s="69"/>
      <c r="AV256" s="69"/>
      <c r="AW256" s="69"/>
      <c r="AX256" s="69"/>
      <c r="AY256" s="69"/>
      <c r="AZ256" s="69"/>
      <c r="BA256" s="69"/>
      <c r="BB256" s="69"/>
      <c r="BC256" s="69"/>
      <c r="BD256" s="69"/>
      <c r="BE256" s="69"/>
      <c r="BF256" s="69"/>
      <c r="BG256" s="69"/>
      <c r="BH256" s="69"/>
      <c r="BI256" s="69"/>
      <c r="BJ256" s="69"/>
      <c r="BK256" s="69"/>
      <c r="BL256" s="69"/>
      <c r="BM256" s="69"/>
      <c r="BN256" s="69"/>
      <c r="BO256" s="69"/>
      <c r="BP256" s="69"/>
      <c r="BQ256" s="69"/>
      <c r="BR256" s="69"/>
      <c r="BS256" s="69"/>
      <c r="BT256" s="69"/>
      <c r="BU256" s="69"/>
      <c r="BV256" s="69"/>
      <c r="BW256" s="69"/>
      <c r="BX256" s="69"/>
      <c r="BY256" s="69"/>
      <c r="BZ256" s="69"/>
      <c r="CA256" s="69"/>
      <c r="CB256" s="69"/>
      <c r="CC256" s="69"/>
      <c r="CD256" s="69"/>
      <c r="CE256" s="69"/>
      <c r="CF256" s="69"/>
      <c r="CG256" s="69"/>
      <c r="CH256" s="69"/>
      <c r="CI256" s="69"/>
      <c r="CJ256" s="69"/>
      <c r="CK256" s="69"/>
      <c r="CL256" s="69"/>
      <c r="CM256" s="69"/>
      <c r="CN256" s="69"/>
      <c r="CO256" s="69"/>
      <c r="CP256" s="69"/>
      <c r="CQ256" s="69"/>
      <c r="CR256" s="69"/>
      <c r="CS256" s="69"/>
      <c r="CT256" s="69"/>
      <c r="CU256" s="69"/>
      <c r="CV256" s="69"/>
      <c r="CW256" s="69"/>
      <c r="CX256" s="69"/>
      <c r="CY256" s="69"/>
      <c r="CZ256" s="69"/>
      <c r="DA256" s="69"/>
      <c r="DB256" s="69"/>
      <c r="DC256" s="69"/>
      <c r="DD256" s="69"/>
      <c r="DE256" s="69"/>
      <c r="DF256" s="69"/>
      <c r="DG256" s="69"/>
      <c r="DH256" s="69"/>
      <c r="DI256" s="69"/>
      <c r="DJ256" s="69"/>
      <c r="DK256" s="69"/>
      <c r="DL256" s="69"/>
      <c r="DM256" s="69"/>
      <c r="DN256" s="69"/>
      <c r="DO256" s="69"/>
      <c r="DP256" s="69"/>
      <c r="DQ256" s="69"/>
      <c r="DR256" s="69"/>
      <c r="DS256" s="69"/>
      <c r="DT256" s="69"/>
      <c r="DU256" s="69"/>
      <c r="DV256" s="69"/>
      <c r="DW256" s="69"/>
      <c r="DX256" s="69"/>
      <c r="DY256" s="69"/>
      <c r="DZ256" s="69"/>
      <c r="EA256" s="69"/>
      <c r="EB256" s="69"/>
      <c r="EC256" s="69"/>
      <c r="ED256" s="69"/>
      <c r="EE256" s="69"/>
      <c r="EF256" s="69"/>
      <c r="EG256" s="69"/>
      <c r="EH256" s="69"/>
      <c r="EI256" s="69"/>
      <c r="EJ256" s="69"/>
      <c r="EK256" s="69"/>
      <c r="EL256" s="69"/>
      <c r="EM256" s="69"/>
      <c r="EN256" s="69"/>
      <c r="EO256" s="69"/>
      <c r="EP256" s="69"/>
      <c r="EQ256" s="69"/>
      <c r="ER256" s="69"/>
      <c r="ES256" s="69"/>
      <c r="ET256" s="69"/>
      <c r="EU256" s="69"/>
      <c r="EV256" s="69"/>
      <c r="EW256" s="69"/>
      <c r="EX256" s="69"/>
      <c r="EY256" s="69"/>
      <c r="EZ256" s="69"/>
      <c r="FA256" s="69"/>
      <c r="FB256" s="69"/>
      <c r="FC256" s="69"/>
      <c r="FD256" s="69"/>
      <c r="FE256" s="69"/>
      <c r="FF256" s="69"/>
      <c r="FG256" s="69"/>
      <c r="FH256" s="69"/>
      <c r="FI256" s="69"/>
      <c r="FJ256" s="69"/>
      <c r="FK256" s="69"/>
      <c r="FL256" s="69"/>
      <c r="FM256" s="69"/>
      <c r="FN256" s="69"/>
      <c r="FO256" s="69"/>
      <c r="FP256" s="69"/>
      <c r="FQ256" s="69"/>
      <c r="FR256" s="69"/>
      <c r="FS256" s="69"/>
      <c r="FT256" s="69"/>
      <c r="FU256" s="69"/>
      <c r="FV256" s="69"/>
      <c r="FW256" s="69"/>
      <c r="FX256" s="69"/>
      <c r="FY256" s="69"/>
      <c r="FZ256" s="69"/>
      <c r="GA256" s="69"/>
      <c r="GB256" s="69"/>
      <c r="GC256" s="69"/>
      <c r="GD256" s="69"/>
      <c r="GE256" s="69"/>
      <c r="GF256" s="69"/>
      <c r="GG256" s="69"/>
      <c r="GH256" s="69"/>
      <c r="GI256" s="69"/>
      <c r="GJ256" s="69"/>
      <c r="GK256" s="69"/>
      <c r="GL256" s="69"/>
      <c r="GM256" s="69"/>
      <c r="GN256" s="69"/>
      <c r="GO256" s="69"/>
      <c r="GP256" s="69"/>
      <c r="GQ256" s="69"/>
      <c r="GR256" s="69"/>
      <c r="GS256" s="69"/>
      <c r="GT256" s="69"/>
      <c r="GU256" s="69"/>
      <c r="GV256" s="69"/>
      <c r="GW256" s="69"/>
      <c r="GX256" s="69"/>
      <c r="GY256" s="69"/>
      <c r="GZ256" s="69"/>
      <c r="HA256" s="69"/>
      <c r="HB256" s="69"/>
      <c r="HC256" s="69"/>
      <c r="HD256" s="69"/>
      <c r="HE256" s="69"/>
      <c r="HF256" s="69"/>
      <c r="HG256" s="69"/>
      <c r="HH256" s="69"/>
      <c r="HI256" s="69"/>
      <c r="HJ256" s="69"/>
      <c r="HK256" s="69"/>
      <c r="HL256" s="69"/>
      <c r="HM256" s="69"/>
      <c r="HN256" s="69"/>
      <c r="HO256" s="69"/>
      <c r="HP256" s="69"/>
      <c r="HQ256" s="69"/>
      <c r="HR256" s="69"/>
      <c r="HS256" s="69"/>
      <c r="HT256" s="69"/>
      <c r="HU256" s="69"/>
      <c r="HV256" s="69"/>
      <c r="HW256" s="69"/>
      <c r="HX256" s="69"/>
      <c r="HY256" s="69"/>
      <c r="HZ256" s="69"/>
      <c r="IA256" s="69"/>
      <c r="IB256" s="69"/>
      <c r="IC256" s="69"/>
      <c r="ID256" s="69"/>
      <c r="IE256" s="69"/>
      <c r="IF256" s="69"/>
      <c r="IG256" s="69"/>
      <c r="IH256" s="69"/>
      <c r="II256" s="69"/>
      <c r="IJ256" s="69"/>
      <c r="IK256" s="69"/>
      <c r="IL256" s="69"/>
      <c r="IM256" s="69"/>
      <c r="IN256" s="69"/>
      <c r="IO256" s="69"/>
      <c r="IP256" s="69"/>
      <c r="IQ256" s="69"/>
      <c r="IR256" s="69"/>
      <c r="IS256" s="69"/>
      <c r="IT256" s="69"/>
      <c r="IU256" s="69"/>
      <c r="IV256" s="69"/>
    </row>
    <row r="257" spans="1:256" ht="28.5">
      <c r="A257" s="2" t="s">
        <v>1275</v>
      </c>
      <c r="B257" s="69" t="s">
        <v>1277</v>
      </c>
      <c r="C257" s="69" t="s">
        <v>2106</v>
      </c>
      <c r="D257" s="20">
        <v>8000</v>
      </c>
      <c r="E257" s="139" t="s">
        <v>2490</v>
      </c>
      <c r="F257" s="5" t="s">
        <v>881</v>
      </c>
      <c r="G257" s="5" t="s">
        <v>2293</v>
      </c>
      <c r="H257" s="11" t="s">
        <v>2491</v>
      </c>
      <c r="I257" s="1" t="s">
        <v>2271</v>
      </c>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T257" s="69"/>
      <c r="AU257" s="69"/>
      <c r="AV257" s="69"/>
      <c r="AW257" s="69"/>
      <c r="AX257" s="69"/>
      <c r="AY257" s="69"/>
      <c r="AZ257" s="69"/>
      <c r="BA257" s="69"/>
      <c r="BB257" s="69"/>
      <c r="BC257" s="69"/>
      <c r="BD257" s="69"/>
      <c r="BE257" s="69"/>
      <c r="BF257" s="69"/>
      <c r="BG257" s="69"/>
      <c r="BH257" s="69"/>
      <c r="BI257" s="69"/>
      <c r="BJ257" s="69"/>
      <c r="BK257" s="69"/>
      <c r="BL257" s="69"/>
      <c r="BM257" s="69"/>
      <c r="BN257" s="69"/>
      <c r="BO257" s="69"/>
      <c r="BP257" s="69"/>
      <c r="BQ257" s="69"/>
      <c r="BR257" s="69"/>
      <c r="BS257" s="69"/>
      <c r="BT257" s="69"/>
      <c r="BU257" s="69"/>
      <c r="BV257" s="69"/>
      <c r="BW257" s="69"/>
      <c r="BX257" s="69"/>
      <c r="BY257" s="69"/>
      <c r="BZ257" s="69"/>
      <c r="CA257" s="69"/>
      <c r="CB257" s="69"/>
      <c r="CC257" s="69"/>
      <c r="CD257" s="69"/>
      <c r="CE257" s="69"/>
      <c r="CF257" s="69"/>
      <c r="CG257" s="69"/>
      <c r="CH257" s="69"/>
      <c r="CI257" s="69"/>
      <c r="CJ257" s="69"/>
      <c r="CK257" s="69"/>
      <c r="CL257" s="69"/>
      <c r="CM257" s="69"/>
      <c r="CN257" s="69"/>
      <c r="CO257" s="69"/>
      <c r="CP257" s="69"/>
      <c r="CQ257" s="69"/>
      <c r="CR257" s="69"/>
      <c r="CS257" s="69"/>
      <c r="CT257" s="69"/>
      <c r="CU257" s="69"/>
      <c r="CV257" s="69"/>
      <c r="CW257" s="69"/>
      <c r="CX257" s="69"/>
      <c r="CY257" s="69"/>
      <c r="CZ257" s="69"/>
      <c r="DA257" s="69"/>
      <c r="DB257" s="69"/>
      <c r="DC257" s="69"/>
      <c r="DD257" s="69"/>
      <c r="DE257" s="69"/>
      <c r="DF257" s="69"/>
      <c r="DG257" s="69"/>
      <c r="DH257" s="69"/>
      <c r="DI257" s="69"/>
      <c r="DJ257" s="69"/>
      <c r="DK257" s="69"/>
      <c r="DL257" s="69"/>
      <c r="DM257" s="69"/>
      <c r="DN257" s="69"/>
      <c r="DO257" s="69"/>
      <c r="DP257" s="69"/>
      <c r="DQ257" s="69"/>
      <c r="DR257" s="69"/>
      <c r="DS257" s="69"/>
      <c r="DT257" s="69"/>
      <c r="DU257" s="69"/>
      <c r="DV257" s="69"/>
      <c r="DW257" s="69"/>
      <c r="DX257" s="69"/>
      <c r="DY257" s="69"/>
      <c r="DZ257" s="69"/>
      <c r="EA257" s="69"/>
      <c r="EB257" s="69"/>
      <c r="EC257" s="69"/>
      <c r="ED257" s="69"/>
      <c r="EE257" s="69"/>
      <c r="EF257" s="69"/>
      <c r="EG257" s="69"/>
      <c r="EH257" s="69"/>
      <c r="EI257" s="69"/>
      <c r="EJ257" s="69"/>
      <c r="EK257" s="69"/>
      <c r="EL257" s="69"/>
      <c r="EM257" s="69"/>
      <c r="EN257" s="69"/>
      <c r="EO257" s="69"/>
      <c r="EP257" s="69"/>
      <c r="EQ257" s="69"/>
      <c r="ER257" s="69"/>
      <c r="ES257" s="69"/>
      <c r="ET257" s="69"/>
      <c r="EU257" s="69"/>
      <c r="EV257" s="69"/>
      <c r="EW257" s="69"/>
      <c r="EX257" s="69"/>
      <c r="EY257" s="69"/>
      <c r="EZ257" s="69"/>
      <c r="FA257" s="69"/>
      <c r="FB257" s="69"/>
      <c r="FC257" s="69"/>
      <c r="FD257" s="69"/>
      <c r="FE257" s="69"/>
      <c r="FF257" s="69"/>
      <c r="FG257" s="69"/>
      <c r="FH257" s="69"/>
      <c r="FI257" s="69"/>
      <c r="FJ257" s="69"/>
      <c r="FK257" s="69"/>
      <c r="FL257" s="69"/>
      <c r="FM257" s="69"/>
      <c r="FN257" s="69"/>
      <c r="FO257" s="69"/>
      <c r="FP257" s="69"/>
      <c r="FQ257" s="69"/>
      <c r="FR257" s="69"/>
      <c r="FS257" s="69"/>
      <c r="FT257" s="69"/>
      <c r="FU257" s="69"/>
      <c r="FV257" s="69"/>
      <c r="FW257" s="69"/>
      <c r="FX257" s="69"/>
      <c r="FY257" s="69"/>
      <c r="FZ257" s="69"/>
      <c r="GA257" s="69"/>
      <c r="GB257" s="69"/>
      <c r="GC257" s="69"/>
      <c r="GD257" s="69"/>
      <c r="GE257" s="69"/>
      <c r="GF257" s="69"/>
      <c r="GG257" s="69"/>
      <c r="GH257" s="69"/>
      <c r="GI257" s="69"/>
      <c r="GJ257" s="69"/>
      <c r="GK257" s="69"/>
      <c r="GL257" s="69"/>
      <c r="GM257" s="69"/>
      <c r="GN257" s="69"/>
      <c r="GO257" s="69"/>
      <c r="GP257" s="69"/>
      <c r="GQ257" s="69"/>
      <c r="GR257" s="69"/>
      <c r="GS257" s="69"/>
      <c r="GT257" s="69"/>
      <c r="GU257" s="69"/>
      <c r="GV257" s="69"/>
      <c r="GW257" s="69"/>
      <c r="GX257" s="69"/>
      <c r="GY257" s="69"/>
      <c r="GZ257" s="69"/>
      <c r="HA257" s="69"/>
      <c r="HB257" s="69"/>
      <c r="HC257" s="69"/>
      <c r="HD257" s="69"/>
      <c r="HE257" s="69"/>
      <c r="HF257" s="69"/>
      <c r="HG257" s="69"/>
      <c r="HH257" s="69"/>
      <c r="HI257" s="69"/>
      <c r="HJ257" s="69"/>
      <c r="HK257" s="69"/>
      <c r="HL257" s="69"/>
      <c r="HM257" s="69"/>
      <c r="HN257" s="69"/>
      <c r="HO257" s="69"/>
      <c r="HP257" s="69"/>
      <c r="HQ257" s="69"/>
      <c r="HR257" s="69"/>
      <c r="HS257" s="69"/>
      <c r="HT257" s="69"/>
      <c r="HU257" s="69"/>
      <c r="HV257" s="69"/>
      <c r="HW257" s="69"/>
      <c r="HX257" s="69"/>
      <c r="HY257" s="69"/>
      <c r="HZ257" s="69"/>
      <c r="IA257" s="69"/>
      <c r="IB257" s="69"/>
      <c r="IC257" s="69"/>
      <c r="ID257" s="69"/>
      <c r="IE257" s="69"/>
      <c r="IF257" s="69"/>
      <c r="IG257" s="69"/>
      <c r="IH257" s="69"/>
      <c r="II257" s="69"/>
      <c r="IJ257" s="69"/>
      <c r="IK257" s="69"/>
      <c r="IL257" s="69"/>
      <c r="IM257" s="69"/>
      <c r="IN257" s="69"/>
      <c r="IO257" s="69"/>
      <c r="IP257" s="69"/>
      <c r="IQ257" s="69"/>
      <c r="IR257" s="69"/>
      <c r="IS257" s="69"/>
      <c r="IT257" s="69"/>
      <c r="IU257" s="69"/>
      <c r="IV257" s="69"/>
    </row>
    <row r="258" spans="1:256">
      <c r="A258" s="2" t="s">
        <v>3116</v>
      </c>
      <c r="B258" s="69" t="s">
        <v>1762</v>
      </c>
      <c r="C258" s="69" t="s">
        <v>1525</v>
      </c>
      <c r="D258" s="20">
        <v>19504</v>
      </c>
      <c r="E258" s="139" t="s">
        <v>1567</v>
      </c>
      <c r="F258" s="5" t="s">
        <v>745</v>
      </c>
      <c r="G258" s="5" t="s">
        <v>2293</v>
      </c>
      <c r="H258" s="2" t="s">
        <v>1066</v>
      </c>
      <c r="I258" s="1" t="s">
        <v>1724</v>
      </c>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T258" s="69"/>
      <c r="AU258" s="69"/>
      <c r="AV258" s="69"/>
      <c r="AW258" s="69"/>
      <c r="AX258" s="69"/>
      <c r="AY258" s="69"/>
      <c r="AZ258" s="69"/>
      <c r="BA258" s="69"/>
      <c r="BB258" s="69"/>
      <c r="BC258" s="69"/>
      <c r="BD258" s="69"/>
      <c r="BE258" s="69"/>
      <c r="BF258" s="69"/>
      <c r="BG258" s="69"/>
      <c r="BH258" s="69"/>
      <c r="BI258" s="69"/>
      <c r="BJ258" s="69"/>
      <c r="BK258" s="69"/>
      <c r="BL258" s="69"/>
      <c r="BM258" s="69"/>
      <c r="BN258" s="69"/>
      <c r="BO258" s="69"/>
      <c r="BP258" s="69"/>
      <c r="BQ258" s="69"/>
      <c r="BR258" s="69"/>
      <c r="BS258" s="69"/>
      <c r="BT258" s="69"/>
      <c r="BU258" s="69"/>
      <c r="BV258" s="69"/>
      <c r="BW258" s="69"/>
      <c r="BX258" s="69"/>
      <c r="BY258" s="69"/>
      <c r="BZ258" s="69"/>
      <c r="CA258" s="69"/>
      <c r="CB258" s="69"/>
      <c r="CC258" s="69"/>
      <c r="CD258" s="69"/>
      <c r="CE258" s="69"/>
      <c r="CF258" s="69"/>
      <c r="CG258" s="69"/>
      <c r="CH258" s="69"/>
      <c r="CI258" s="69"/>
      <c r="CJ258" s="69"/>
      <c r="CK258" s="69"/>
      <c r="CL258" s="69"/>
      <c r="CM258" s="69"/>
      <c r="CN258" s="69"/>
      <c r="CO258" s="69"/>
      <c r="CP258" s="69"/>
      <c r="CQ258" s="69"/>
      <c r="CR258" s="69"/>
      <c r="CS258" s="69"/>
      <c r="CT258" s="69"/>
      <c r="CU258" s="69"/>
      <c r="CV258" s="69"/>
      <c r="CW258" s="69"/>
      <c r="CX258" s="69"/>
      <c r="CY258" s="69"/>
      <c r="CZ258" s="69"/>
      <c r="DA258" s="69"/>
      <c r="DB258" s="69"/>
      <c r="DC258" s="69"/>
      <c r="DD258" s="69"/>
      <c r="DE258" s="69"/>
      <c r="DF258" s="69"/>
      <c r="DG258" s="69"/>
      <c r="DH258" s="69"/>
      <c r="DI258" s="69"/>
      <c r="DJ258" s="69"/>
      <c r="DK258" s="69"/>
      <c r="DL258" s="69"/>
      <c r="DM258" s="69"/>
      <c r="DN258" s="69"/>
      <c r="DO258" s="69"/>
      <c r="DP258" s="69"/>
      <c r="DQ258" s="69"/>
      <c r="DR258" s="69"/>
      <c r="DS258" s="69"/>
      <c r="DT258" s="69"/>
      <c r="DU258" s="69"/>
      <c r="DV258" s="69"/>
      <c r="DW258" s="69"/>
      <c r="DX258" s="69"/>
      <c r="DY258" s="69"/>
      <c r="DZ258" s="69"/>
      <c r="EA258" s="69"/>
      <c r="EB258" s="69"/>
      <c r="EC258" s="69"/>
      <c r="ED258" s="69"/>
      <c r="EE258" s="69"/>
      <c r="EF258" s="69"/>
      <c r="EG258" s="69"/>
      <c r="EH258" s="69"/>
      <c r="EI258" s="69"/>
      <c r="EJ258" s="69"/>
      <c r="EK258" s="69"/>
      <c r="EL258" s="69"/>
      <c r="EM258" s="69"/>
      <c r="EN258" s="69"/>
      <c r="EO258" s="69"/>
      <c r="EP258" s="69"/>
      <c r="EQ258" s="69"/>
      <c r="ER258" s="69"/>
      <c r="ES258" s="69"/>
      <c r="ET258" s="69"/>
      <c r="EU258" s="69"/>
      <c r="EV258" s="69"/>
      <c r="EW258" s="69"/>
      <c r="EX258" s="69"/>
      <c r="EY258" s="69"/>
      <c r="EZ258" s="69"/>
      <c r="FA258" s="69"/>
      <c r="FB258" s="69"/>
      <c r="FC258" s="69"/>
      <c r="FD258" s="69"/>
      <c r="FE258" s="69"/>
      <c r="FF258" s="69"/>
      <c r="FG258" s="69"/>
      <c r="FH258" s="69"/>
      <c r="FI258" s="69"/>
      <c r="FJ258" s="69"/>
      <c r="FK258" s="69"/>
      <c r="FL258" s="69"/>
      <c r="FM258" s="69"/>
      <c r="FN258" s="69"/>
      <c r="FO258" s="69"/>
      <c r="FP258" s="69"/>
      <c r="FQ258" s="69"/>
      <c r="FR258" s="69"/>
      <c r="FS258" s="69"/>
      <c r="FT258" s="69"/>
      <c r="FU258" s="69"/>
      <c r="FV258" s="69"/>
      <c r="FW258" s="69"/>
      <c r="FX258" s="69"/>
      <c r="FY258" s="69"/>
      <c r="FZ258" s="69"/>
      <c r="GA258" s="69"/>
      <c r="GB258" s="69"/>
      <c r="GC258" s="69"/>
      <c r="GD258" s="69"/>
      <c r="GE258" s="69"/>
      <c r="GF258" s="69"/>
      <c r="GG258" s="69"/>
      <c r="GH258" s="69"/>
      <c r="GI258" s="69"/>
      <c r="GJ258" s="69"/>
      <c r="GK258" s="69"/>
      <c r="GL258" s="69"/>
      <c r="GM258" s="69"/>
      <c r="GN258" s="69"/>
      <c r="GO258" s="69"/>
      <c r="GP258" s="69"/>
      <c r="GQ258" s="69"/>
      <c r="GR258" s="69"/>
      <c r="GS258" s="69"/>
      <c r="GT258" s="69"/>
      <c r="GU258" s="69"/>
      <c r="GV258" s="69"/>
      <c r="GW258" s="69"/>
      <c r="GX258" s="69"/>
      <c r="GY258" s="69"/>
      <c r="GZ258" s="69"/>
      <c r="HA258" s="69"/>
      <c r="HB258" s="69"/>
      <c r="HC258" s="69"/>
      <c r="HD258" s="69"/>
      <c r="HE258" s="69"/>
      <c r="HF258" s="69"/>
      <c r="HG258" s="69"/>
      <c r="HH258" s="69"/>
      <c r="HI258" s="69"/>
      <c r="HJ258" s="69"/>
      <c r="HK258" s="69"/>
      <c r="HL258" s="69"/>
      <c r="HM258" s="69"/>
      <c r="HN258" s="69"/>
      <c r="HO258" s="69"/>
      <c r="HP258" s="69"/>
      <c r="HQ258" s="69"/>
      <c r="HR258" s="69"/>
      <c r="HS258" s="69"/>
      <c r="HT258" s="69"/>
      <c r="HU258" s="69"/>
      <c r="HV258" s="69"/>
      <c r="HW258" s="69"/>
      <c r="HX258" s="69"/>
      <c r="HY258" s="69"/>
      <c r="HZ258" s="69"/>
      <c r="IA258" s="69"/>
      <c r="IB258" s="69"/>
      <c r="IC258" s="69"/>
      <c r="ID258" s="69"/>
      <c r="IE258" s="69"/>
      <c r="IF258" s="69"/>
      <c r="IG258" s="69"/>
      <c r="IH258" s="69"/>
      <c r="II258" s="69"/>
      <c r="IJ258" s="69"/>
      <c r="IK258" s="69"/>
      <c r="IL258" s="69"/>
      <c r="IM258" s="69"/>
      <c r="IN258" s="69"/>
      <c r="IO258" s="69"/>
      <c r="IP258" s="69"/>
      <c r="IQ258" s="69"/>
      <c r="IR258" s="69"/>
      <c r="IS258" s="69"/>
      <c r="IT258" s="69"/>
      <c r="IU258" s="69"/>
      <c r="IV258" s="69"/>
    </row>
    <row r="259" spans="1:256">
      <c r="A259" s="2" t="s">
        <v>647</v>
      </c>
      <c r="B259" s="69" t="s">
        <v>1173</v>
      </c>
      <c r="C259" s="81" t="s">
        <v>3279</v>
      </c>
      <c r="D259" s="20">
        <v>31194</v>
      </c>
      <c r="E259" s="139" t="s">
        <v>1568</v>
      </c>
      <c r="F259" s="5" t="s">
        <v>881</v>
      </c>
      <c r="G259" s="5" t="s">
        <v>2293</v>
      </c>
      <c r="H259" s="11" t="s">
        <v>1570</v>
      </c>
      <c r="I259" s="1" t="s">
        <v>2087</v>
      </c>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T259" s="69"/>
      <c r="AU259" s="69"/>
      <c r="AV259" s="69"/>
      <c r="AW259" s="69"/>
      <c r="AX259" s="69"/>
      <c r="AY259" s="69"/>
      <c r="AZ259" s="69"/>
      <c r="BA259" s="69"/>
      <c r="BB259" s="69"/>
      <c r="BC259" s="69"/>
      <c r="BD259" s="69"/>
      <c r="BE259" s="69"/>
      <c r="BF259" s="69"/>
      <c r="BG259" s="69"/>
      <c r="BH259" s="69"/>
      <c r="BI259" s="69"/>
      <c r="BJ259" s="69"/>
      <c r="BK259" s="69"/>
      <c r="BL259" s="69"/>
      <c r="BM259" s="69"/>
      <c r="BN259" s="69"/>
      <c r="BO259" s="69"/>
      <c r="BP259" s="69"/>
      <c r="BQ259" s="69"/>
      <c r="BR259" s="69"/>
      <c r="BS259" s="69"/>
      <c r="BT259" s="69"/>
      <c r="BU259" s="69"/>
      <c r="BV259" s="69"/>
      <c r="BW259" s="69"/>
      <c r="BX259" s="69"/>
      <c r="BY259" s="69"/>
      <c r="BZ259" s="69"/>
      <c r="CA259" s="69"/>
      <c r="CB259" s="69"/>
      <c r="CC259" s="69"/>
      <c r="CD259" s="69"/>
      <c r="CE259" s="69"/>
      <c r="CF259" s="69"/>
      <c r="CG259" s="69"/>
      <c r="CH259" s="69"/>
      <c r="CI259" s="69"/>
      <c r="CJ259" s="69"/>
      <c r="CK259" s="69"/>
      <c r="CL259" s="69"/>
      <c r="CM259" s="69"/>
      <c r="CN259" s="69"/>
      <c r="CO259" s="69"/>
      <c r="CP259" s="69"/>
      <c r="CQ259" s="69"/>
      <c r="CR259" s="69"/>
      <c r="CS259" s="69"/>
      <c r="CT259" s="69"/>
      <c r="CU259" s="69"/>
      <c r="CV259" s="69"/>
      <c r="CW259" s="69"/>
      <c r="CX259" s="69"/>
      <c r="CY259" s="69"/>
      <c r="CZ259" s="69"/>
      <c r="DA259" s="69"/>
      <c r="DB259" s="69"/>
      <c r="DC259" s="69"/>
      <c r="DD259" s="69"/>
      <c r="DE259" s="69"/>
      <c r="DF259" s="69"/>
      <c r="DG259" s="69"/>
      <c r="DH259" s="69"/>
      <c r="DI259" s="69"/>
      <c r="DJ259" s="69"/>
      <c r="DK259" s="69"/>
      <c r="DL259" s="69"/>
      <c r="DM259" s="69"/>
      <c r="DN259" s="69"/>
      <c r="DO259" s="69"/>
      <c r="DP259" s="69"/>
      <c r="DQ259" s="69"/>
      <c r="DR259" s="69"/>
      <c r="DS259" s="69"/>
      <c r="DT259" s="69"/>
      <c r="DU259" s="69"/>
      <c r="DV259" s="69"/>
      <c r="DW259" s="69"/>
      <c r="DX259" s="69"/>
      <c r="DY259" s="69"/>
      <c r="DZ259" s="69"/>
      <c r="EA259" s="69"/>
      <c r="EB259" s="69"/>
      <c r="EC259" s="69"/>
      <c r="ED259" s="69"/>
      <c r="EE259" s="69"/>
      <c r="EF259" s="69"/>
      <c r="EG259" s="69"/>
      <c r="EH259" s="69"/>
      <c r="EI259" s="69"/>
      <c r="EJ259" s="69"/>
      <c r="EK259" s="69"/>
      <c r="EL259" s="69"/>
      <c r="EM259" s="69"/>
      <c r="EN259" s="69"/>
      <c r="EO259" s="69"/>
      <c r="EP259" s="69"/>
      <c r="EQ259" s="69"/>
      <c r="ER259" s="69"/>
      <c r="ES259" s="69"/>
      <c r="ET259" s="69"/>
      <c r="EU259" s="69"/>
      <c r="EV259" s="69"/>
      <c r="EW259" s="69"/>
      <c r="EX259" s="69"/>
      <c r="EY259" s="69"/>
      <c r="EZ259" s="69"/>
      <c r="FA259" s="69"/>
      <c r="FB259" s="69"/>
      <c r="FC259" s="69"/>
      <c r="FD259" s="69"/>
      <c r="FE259" s="69"/>
      <c r="FF259" s="69"/>
      <c r="FG259" s="69"/>
      <c r="FH259" s="69"/>
      <c r="FI259" s="69"/>
      <c r="FJ259" s="69"/>
      <c r="FK259" s="69"/>
      <c r="FL259" s="69"/>
      <c r="FM259" s="69"/>
      <c r="FN259" s="69"/>
      <c r="FO259" s="69"/>
      <c r="FP259" s="69"/>
      <c r="FQ259" s="69"/>
      <c r="FR259" s="69"/>
      <c r="FS259" s="69"/>
      <c r="FT259" s="69"/>
      <c r="FU259" s="69"/>
      <c r="FV259" s="69"/>
      <c r="FW259" s="69"/>
      <c r="FX259" s="69"/>
      <c r="FY259" s="69"/>
      <c r="FZ259" s="69"/>
      <c r="GA259" s="69"/>
      <c r="GB259" s="69"/>
      <c r="GC259" s="69"/>
      <c r="GD259" s="69"/>
      <c r="GE259" s="69"/>
      <c r="GF259" s="69"/>
      <c r="GG259" s="69"/>
      <c r="GH259" s="69"/>
      <c r="GI259" s="69"/>
      <c r="GJ259" s="69"/>
      <c r="GK259" s="69"/>
      <c r="GL259" s="69"/>
      <c r="GM259" s="69"/>
      <c r="GN259" s="69"/>
      <c r="GO259" s="69"/>
      <c r="GP259" s="69"/>
      <c r="GQ259" s="69"/>
      <c r="GR259" s="69"/>
      <c r="GS259" s="69"/>
      <c r="GT259" s="69"/>
      <c r="GU259" s="69"/>
      <c r="GV259" s="69"/>
      <c r="GW259" s="69"/>
      <c r="GX259" s="69"/>
      <c r="GY259" s="69"/>
      <c r="GZ259" s="69"/>
      <c r="HA259" s="69"/>
      <c r="HB259" s="69"/>
      <c r="HC259" s="69"/>
      <c r="HD259" s="69"/>
      <c r="HE259" s="69"/>
      <c r="HF259" s="69"/>
      <c r="HG259" s="69"/>
      <c r="HH259" s="69"/>
      <c r="HI259" s="69"/>
      <c r="HJ259" s="69"/>
      <c r="HK259" s="69"/>
      <c r="HL259" s="69"/>
      <c r="HM259" s="69"/>
      <c r="HN259" s="69"/>
      <c r="HO259" s="69"/>
      <c r="HP259" s="69"/>
      <c r="HQ259" s="69"/>
      <c r="HR259" s="69"/>
      <c r="HS259" s="69"/>
      <c r="HT259" s="69"/>
      <c r="HU259" s="69"/>
      <c r="HV259" s="69"/>
      <c r="HW259" s="69"/>
      <c r="HX259" s="69"/>
      <c r="HY259" s="69"/>
      <c r="HZ259" s="69"/>
      <c r="IA259" s="69"/>
      <c r="IB259" s="69"/>
      <c r="IC259" s="69"/>
      <c r="ID259" s="69"/>
      <c r="IE259" s="69"/>
      <c r="IF259" s="69"/>
      <c r="IG259" s="69"/>
      <c r="IH259" s="69"/>
      <c r="II259" s="69"/>
      <c r="IJ259" s="69"/>
      <c r="IK259" s="69"/>
      <c r="IL259" s="69"/>
      <c r="IM259" s="69"/>
      <c r="IN259" s="69"/>
      <c r="IO259" s="69"/>
      <c r="IP259" s="69"/>
      <c r="IQ259" s="69"/>
      <c r="IR259" s="69"/>
      <c r="IS259" s="69"/>
      <c r="IT259" s="69"/>
      <c r="IU259" s="69"/>
      <c r="IV259" s="69"/>
    </row>
    <row r="260" spans="1:256">
      <c r="A260" s="2" t="s">
        <v>647</v>
      </c>
      <c r="B260" s="69" t="s">
        <v>1173</v>
      </c>
      <c r="C260" s="81" t="s">
        <v>3279</v>
      </c>
      <c r="D260" s="20">
        <v>90000</v>
      </c>
      <c r="E260" s="139" t="s">
        <v>1569</v>
      </c>
      <c r="F260" s="5" t="s">
        <v>881</v>
      </c>
      <c r="G260" s="5" t="s">
        <v>2293</v>
      </c>
      <c r="H260" s="11" t="s">
        <v>1570</v>
      </c>
      <c r="I260" s="1" t="s">
        <v>2087</v>
      </c>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T260" s="69"/>
      <c r="AU260" s="69"/>
      <c r="AV260" s="69"/>
      <c r="AW260" s="69"/>
      <c r="AX260" s="69"/>
      <c r="AY260" s="69"/>
      <c r="AZ260" s="69"/>
      <c r="BA260" s="69"/>
      <c r="BB260" s="69"/>
      <c r="BC260" s="69"/>
      <c r="BD260" s="69"/>
      <c r="BE260" s="69"/>
      <c r="BF260" s="69"/>
      <c r="BG260" s="69"/>
      <c r="BH260" s="69"/>
      <c r="BI260" s="69"/>
      <c r="BJ260" s="69"/>
      <c r="BK260" s="69"/>
      <c r="BL260" s="69"/>
      <c r="BM260" s="69"/>
      <c r="BN260" s="69"/>
      <c r="BO260" s="69"/>
      <c r="BP260" s="69"/>
      <c r="BQ260" s="69"/>
      <c r="BR260" s="69"/>
      <c r="BS260" s="69"/>
      <c r="BT260" s="69"/>
      <c r="BU260" s="69"/>
      <c r="BV260" s="69"/>
      <c r="BW260" s="69"/>
      <c r="BX260" s="69"/>
      <c r="BY260" s="69"/>
      <c r="BZ260" s="69"/>
      <c r="CA260" s="69"/>
      <c r="CB260" s="69"/>
      <c r="CC260" s="69"/>
      <c r="CD260" s="69"/>
      <c r="CE260" s="69"/>
      <c r="CF260" s="69"/>
      <c r="CG260" s="69"/>
      <c r="CH260" s="69"/>
      <c r="CI260" s="69"/>
      <c r="CJ260" s="69"/>
      <c r="CK260" s="69"/>
      <c r="CL260" s="69"/>
      <c r="CM260" s="69"/>
      <c r="CN260" s="69"/>
      <c r="CO260" s="69"/>
      <c r="CP260" s="69"/>
      <c r="CQ260" s="69"/>
      <c r="CR260" s="69"/>
      <c r="CS260" s="69"/>
      <c r="CT260" s="69"/>
      <c r="CU260" s="69"/>
      <c r="CV260" s="69"/>
      <c r="CW260" s="69"/>
      <c r="CX260" s="69"/>
      <c r="CY260" s="69"/>
      <c r="CZ260" s="69"/>
      <c r="DA260" s="69"/>
      <c r="DB260" s="69"/>
      <c r="DC260" s="69"/>
      <c r="DD260" s="69"/>
      <c r="DE260" s="69"/>
      <c r="DF260" s="69"/>
      <c r="DG260" s="69"/>
      <c r="DH260" s="69"/>
      <c r="DI260" s="69"/>
      <c r="DJ260" s="69"/>
      <c r="DK260" s="69"/>
      <c r="DL260" s="69"/>
      <c r="DM260" s="69"/>
      <c r="DN260" s="69"/>
      <c r="DO260" s="69"/>
      <c r="DP260" s="69"/>
      <c r="DQ260" s="69"/>
      <c r="DR260" s="69"/>
      <c r="DS260" s="69"/>
      <c r="DT260" s="69"/>
      <c r="DU260" s="69"/>
      <c r="DV260" s="69"/>
      <c r="DW260" s="69"/>
      <c r="DX260" s="69"/>
      <c r="DY260" s="69"/>
      <c r="DZ260" s="69"/>
      <c r="EA260" s="69"/>
      <c r="EB260" s="69"/>
      <c r="EC260" s="69"/>
      <c r="ED260" s="69"/>
      <c r="EE260" s="69"/>
      <c r="EF260" s="69"/>
      <c r="EG260" s="69"/>
      <c r="EH260" s="69"/>
      <c r="EI260" s="69"/>
      <c r="EJ260" s="69"/>
      <c r="EK260" s="69"/>
      <c r="EL260" s="69"/>
      <c r="EM260" s="69"/>
      <c r="EN260" s="69"/>
      <c r="EO260" s="69"/>
      <c r="EP260" s="69"/>
      <c r="EQ260" s="69"/>
      <c r="ER260" s="69"/>
      <c r="ES260" s="69"/>
      <c r="ET260" s="69"/>
      <c r="EU260" s="69"/>
      <c r="EV260" s="69"/>
      <c r="EW260" s="69"/>
      <c r="EX260" s="69"/>
      <c r="EY260" s="69"/>
      <c r="EZ260" s="69"/>
      <c r="FA260" s="69"/>
      <c r="FB260" s="69"/>
      <c r="FC260" s="69"/>
      <c r="FD260" s="69"/>
      <c r="FE260" s="69"/>
      <c r="FF260" s="69"/>
      <c r="FG260" s="69"/>
      <c r="FH260" s="69"/>
      <c r="FI260" s="69"/>
      <c r="FJ260" s="69"/>
      <c r="FK260" s="69"/>
      <c r="FL260" s="69"/>
      <c r="FM260" s="69"/>
      <c r="FN260" s="69"/>
      <c r="FO260" s="69"/>
      <c r="FP260" s="69"/>
      <c r="FQ260" s="69"/>
      <c r="FR260" s="69"/>
      <c r="FS260" s="69"/>
      <c r="FT260" s="69"/>
      <c r="FU260" s="69"/>
      <c r="FV260" s="69"/>
      <c r="FW260" s="69"/>
      <c r="FX260" s="69"/>
      <c r="FY260" s="69"/>
      <c r="FZ260" s="69"/>
      <c r="GA260" s="69"/>
      <c r="GB260" s="69"/>
      <c r="GC260" s="69"/>
      <c r="GD260" s="69"/>
      <c r="GE260" s="69"/>
      <c r="GF260" s="69"/>
      <c r="GG260" s="69"/>
      <c r="GH260" s="69"/>
      <c r="GI260" s="69"/>
      <c r="GJ260" s="69"/>
      <c r="GK260" s="69"/>
      <c r="GL260" s="69"/>
      <c r="GM260" s="69"/>
      <c r="GN260" s="69"/>
      <c r="GO260" s="69"/>
      <c r="GP260" s="69"/>
      <c r="GQ260" s="69"/>
      <c r="GR260" s="69"/>
      <c r="GS260" s="69"/>
      <c r="GT260" s="69"/>
      <c r="GU260" s="69"/>
      <c r="GV260" s="69"/>
      <c r="GW260" s="69"/>
      <c r="GX260" s="69"/>
      <c r="GY260" s="69"/>
      <c r="GZ260" s="69"/>
      <c r="HA260" s="69"/>
      <c r="HB260" s="69"/>
      <c r="HC260" s="69"/>
      <c r="HD260" s="69"/>
      <c r="HE260" s="69"/>
      <c r="HF260" s="69"/>
      <c r="HG260" s="69"/>
      <c r="HH260" s="69"/>
      <c r="HI260" s="69"/>
      <c r="HJ260" s="69"/>
      <c r="HK260" s="69"/>
      <c r="HL260" s="69"/>
      <c r="HM260" s="69"/>
      <c r="HN260" s="69"/>
      <c r="HO260" s="69"/>
      <c r="HP260" s="69"/>
      <c r="HQ260" s="69"/>
      <c r="HR260" s="69"/>
      <c r="HS260" s="69"/>
      <c r="HT260" s="69"/>
      <c r="HU260" s="69"/>
      <c r="HV260" s="69"/>
      <c r="HW260" s="69"/>
      <c r="HX260" s="69"/>
      <c r="HY260" s="69"/>
      <c r="HZ260" s="69"/>
      <c r="IA260" s="69"/>
      <c r="IB260" s="69"/>
      <c r="IC260" s="69"/>
      <c r="ID260" s="69"/>
      <c r="IE260" s="69"/>
      <c r="IF260" s="69"/>
      <c r="IG260" s="69"/>
      <c r="IH260" s="69"/>
      <c r="II260" s="69"/>
      <c r="IJ260" s="69"/>
      <c r="IK260" s="69"/>
      <c r="IL260" s="69"/>
      <c r="IM260" s="69"/>
      <c r="IN260" s="69"/>
      <c r="IO260" s="69"/>
      <c r="IP260" s="69"/>
      <c r="IQ260" s="69"/>
      <c r="IR260" s="69"/>
      <c r="IS260" s="69"/>
      <c r="IT260" s="69"/>
      <c r="IU260" s="69"/>
      <c r="IV260" s="69"/>
    </row>
    <row r="261" spans="1:256">
      <c r="A261" s="2" t="s">
        <v>647</v>
      </c>
      <c r="B261" s="69" t="s">
        <v>2633</v>
      </c>
      <c r="C261" s="53" t="s">
        <v>1133</v>
      </c>
      <c r="D261" s="20">
        <v>49158</v>
      </c>
      <c r="E261" s="139" t="s">
        <v>2707</v>
      </c>
      <c r="F261" s="5" t="s">
        <v>745</v>
      </c>
      <c r="G261" s="5" t="s">
        <v>2293</v>
      </c>
      <c r="H261" s="11" t="s">
        <v>2711</v>
      </c>
      <c r="I261" s="1" t="s">
        <v>1724</v>
      </c>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T261" s="69"/>
      <c r="AU261" s="69"/>
      <c r="AV261" s="69"/>
      <c r="AW261" s="69"/>
      <c r="AX261" s="69"/>
      <c r="AY261" s="69"/>
      <c r="AZ261" s="69"/>
      <c r="BA261" s="69"/>
      <c r="BB261" s="69"/>
      <c r="BC261" s="69"/>
      <c r="BD261" s="69"/>
      <c r="BE261" s="69"/>
      <c r="BF261" s="69"/>
      <c r="BG261" s="69"/>
      <c r="BH261" s="69"/>
      <c r="BI261" s="69"/>
      <c r="BJ261" s="69"/>
      <c r="BK261" s="69"/>
      <c r="BL261" s="69"/>
      <c r="BM261" s="69"/>
      <c r="BN261" s="69"/>
      <c r="BO261" s="69"/>
      <c r="BP261" s="69"/>
      <c r="BQ261" s="69"/>
      <c r="BR261" s="69"/>
      <c r="BS261" s="69"/>
      <c r="BT261" s="69"/>
      <c r="BU261" s="69"/>
      <c r="BV261" s="69"/>
      <c r="BW261" s="69"/>
      <c r="BX261" s="69"/>
      <c r="BY261" s="69"/>
      <c r="BZ261" s="69"/>
      <c r="CA261" s="69"/>
      <c r="CB261" s="69"/>
      <c r="CC261" s="69"/>
      <c r="CD261" s="69"/>
      <c r="CE261" s="69"/>
      <c r="CF261" s="69"/>
      <c r="CG261" s="69"/>
      <c r="CH261" s="69"/>
      <c r="CI261" s="69"/>
      <c r="CJ261" s="69"/>
      <c r="CK261" s="69"/>
      <c r="CL261" s="69"/>
      <c r="CM261" s="69"/>
      <c r="CN261" s="69"/>
      <c r="CO261" s="69"/>
      <c r="CP261" s="69"/>
      <c r="CQ261" s="69"/>
      <c r="CR261" s="69"/>
      <c r="CS261" s="69"/>
      <c r="CT261" s="69"/>
      <c r="CU261" s="69"/>
      <c r="CV261" s="69"/>
      <c r="CW261" s="69"/>
      <c r="CX261" s="69"/>
      <c r="CY261" s="69"/>
      <c r="CZ261" s="69"/>
      <c r="DA261" s="69"/>
      <c r="DB261" s="69"/>
      <c r="DC261" s="69"/>
      <c r="DD261" s="69"/>
      <c r="DE261" s="69"/>
      <c r="DF261" s="69"/>
      <c r="DG261" s="69"/>
      <c r="DH261" s="69"/>
      <c r="DI261" s="69"/>
      <c r="DJ261" s="69"/>
      <c r="DK261" s="69"/>
      <c r="DL261" s="69"/>
      <c r="DM261" s="69"/>
      <c r="DN261" s="69"/>
      <c r="DO261" s="69"/>
      <c r="DP261" s="69"/>
      <c r="DQ261" s="69"/>
      <c r="DR261" s="69"/>
      <c r="DS261" s="69"/>
      <c r="DT261" s="69"/>
      <c r="DU261" s="69"/>
      <c r="DV261" s="69"/>
      <c r="DW261" s="69"/>
      <c r="DX261" s="69"/>
      <c r="DY261" s="69"/>
      <c r="DZ261" s="69"/>
      <c r="EA261" s="69"/>
      <c r="EB261" s="69"/>
      <c r="EC261" s="69"/>
      <c r="ED261" s="69"/>
      <c r="EE261" s="69"/>
      <c r="EF261" s="69"/>
      <c r="EG261" s="69"/>
      <c r="EH261" s="69"/>
      <c r="EI261" s="69"/>
      <c r="EJ261" s="69"/>
      <c r="EK261" s="69"/>
      <c r="EL261" s="69"/>
      <c r="EM261" s="69"/>
      <c r="EN261" s="69"/>
      <c r="EO261" s="69"/>
      <c r="EP261" s="69"/>
      <c r="EQ261" s="69"/>
      <c r="ER261" s="69"/>
      <c r="ES261" s="69"/>
      <c r="ET261" s="69"/>
      <c r="EU261" s="69"/>
      <c r="EV261" s="69"/>
      <c r="EW261" s="69"/>
      <c r="EX261" s="69"/>
      <c r="EY261" s="69"/>
      <c r="EZ261" s="69"/>
      <c r="FA261" s="69"/>
      <c r="FB261" s="69"/>
      <c r="FC261" s="69"/>
      <c r="FD261" s="69"/>
      <c r="FE261" s="69"/>
      <c r="FF261" s="69"/>
      <c r="FG261" s="69"/>
      <c r="FH261" s="69"/>
      <c r="FI261" s="69"/>
      <c r="FJ261" s="69"/>
      <c r="FK261" s="69"/>
      <c r="FL261" s="69"/>
      <c r="FM261" s="69"/>
      <c r="FN261" s="69"/>
      <c r="FO261" s="69"/>
      <c r="FP261" s="69"/>
      <c r="FQ261" s="69"/>
      <c r="FR261" s="69"/>
      <c r="FS261" s="69"/>
      <c r="FT261" s="69"/>
      <c r="FU261" s="69"/>
      <c r="FV261" s="69"/>
      <c r="FW261" s="69"/>
      <c r="FX261" s="69"/>
      <c r="FY261" s="69"/>
      <c r="FZ261" s="69"/>
      <c r="GA261" s="69"/>
      <c r="GB261" s="69"/>
      <c r="GC261" s="69"/>
      <c r="GD261" s="69"/>
      <c r="GE261" s="69"/>
      <c r="GF261" s="69"/>
      <c r="GG261" s="69"/>
      <c r="GH261" s="69"/>
      <c r="GI261" s="69"/>
      <c r="GJ261" s="69"/>
      <c r="GK261" s="69"/>
      <c r="GL261" s="69"/>
      <c r="GM261" s="69"/>
      <c r="GN261" s="69"/>
      <c r="GO261" s="69"/>
      <c r="GP261" s="69"/>
      <c r="GQ261" s="69"/>
      <c r="GR261" s="69"/>
      <c r="GS261" s="69"/>
      <c r="GT261" s="69"/>
      <c r="GU261" s="69"/>
      <c r="GV261" s="69"/>
      <c r="GW261" s="69"/>
      <c r="GX261" s="69"/>
      <c r="GY261" s="69"/>
      <c r="GZ261" s="69"/>
      <c r="HA261" s="69"/>
      <c r="HB261" s="69"/>
      <c r="HC261" s="69"/>
      <c r="HD261" s="69"/>
      <c r="HE261" s="69"/>
      <c r="HF261" s="69"/>
      <c r="HG261" s="69"/>
      <c r="HH261" s="69"/>
      <c r="HI261" s="69"/>
      <c r="HJ261" s="69"/>
      <c r="HK261" s="69"/>
      <c r="HL261" s="69"/>
      <c r="HM261" s="69"/>
      <c r="HN261" s="69"/>
      <c r="HO261" s="69"/>
      <c r="HP261" s="69"/>
      <c r="HQ261" s="69"/>
      <c r="HR261" s="69"/>
      <c r="HS261" s="69"/>
      <c r="HT261" s="69"/>
      <c r="HU261" s="69"/>
      <c r="HV261" s="69"/>
      <c r="HW261" s="69"/>
      <c r="HX261" s="69"/>
      <c r="HY261" s="69"/>
      <c r="HZ261" s="69"/>
      <c r="IA261" s="69"/>
      <c r="IB261" s="69"/>
      <c r="IC261" s="69"/>
      <c r="ID261" s="69"/>
      <c r="IE261" s="69"/>
      <c r="IF261" s="69"/>
      <c r="IG261" s="69"/>
      <c r="IH261" s="69"/>
      <c r="II261" s="69"/>
      <c r="IJ261" s="69"/>
      <c r="IK261" s="69"/>
      <c r="IL261" s="69"/>
      <c r="IM261" s="69"/>
      <c r="IN261" s="69"/>
      <c r="IO261" s="69"/>
      <c r="IP261" s="69"/>
      <c r="IQ261" s="69"/>
      <c r="IR261" s="69"/>
      <c r="IS261" s="69"/>
      <c r="IT261" s="69"/>
      <c r="IU261" s="69"/>
      <c r="IV261" s="69"/>
    </row>
    <row r="262" spans="1:256">
      <c r="A262" s="2" t="s">
        <v>647</v>
      </c>
      <c r="B262" s="69" t="s">
        <v>1759</v>
      </c>
      <c r="C262" s="69" t="s">
        <v>1819</v>
      </c>
      <c r="D262" s="20">
        <v>13439</v>
      </c>
      <c r="E262" s="139" t="s">
        <v>1776</v>
      </c>
      <c r="F262" s="5" t="s">
        <v>881</v>
      </c>
      <c r="G262" s="5" t="s">
        <v>1521</v>
      </c>
      <c r="H262" s="11" t="s">
        <v>1758</v>
      </c>
      <c r="I262" s="1" t="s">
        <v>2087</v>
      </c>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T262" s="69"/>
      <c r="AU262" s="69"/>
      <c r="AV262" s="69"/>
      <c r="AW262" s="69"/>
      <c r="AX262" s="69"/>
      <c r="AY262" s="69"/>
      <c r="AZ262" s="69"/>
      <c r="BA262" s="69"/>
      <c r="BB262" s="69"/>
      <c r="BC262" s="69"/>
      <c r="BD262" s="69"/>
      <c r="BE262" s="69"/>
      <c r="BF262" s="69"/>
      <c r="BG262" s="69"/>
      <c r="BH262" s="69"/>
      <c r="BI262" s="69"/>
      <c r="BJ262" s="69"/>
      <c r="BK262" s="69"/>
      <c r="BL262" s="69"/>
      <c r="BM262" s="69"/>
      <c r="BN262" s="69"/>
      <c r="BO262" s="69"/>
      <c r="BP262" s="69"/>
      <c r="BQ262" s="69"/>
      <c r="BR262" s="69"/>
      <c r="BS262" s="69"/>
      <c r="BT262" s="69"/>
      <c r="BU262" s="69"/>
      <c r="BV262" s="69"/>
      <c r="BW262" s="69"/>
      <c r="BX262" s="69"/>
      <c r="BY262" s="69"/>
      <c r="BZ262" s="69"/>
      <c r="CA262" s="69"/>
      <c r="CB262" s="69"/>
      <c r="CC262" s="69"/>
      <c r="CD262" s="69"/>
      <c r="CE262" s="69"/>
      <c r="CF262" s="69"/>
      <c r="CG262" s="69"/>
      <c r="CH262" s="69"/>
      <c r="CI262" s="69"/>
      <c r="CJ262" s="69"/>
      <c r="CK262" s="69"/>
      <c r="CL262" s="69"/>
      <c r="CM262" s="69"/>
      <c r="CN262" s="69"/>
      <c r="CO262" s="69"/>
      <c r="CP262" s="69"/>
      <c r="CQ262" s="69"/>
      <c r="CR262" s="69"/>
      <c r="CS262" s="69"/>
      <c r="CT262" s="69"/>
      <c r="CU262" s="69"/>
      <c r="CV262" s="69"/>
      <c r="CW262" s="69"/>
      <c r="CX262" s="69"/>
      <c r="CY262" s="69"/>
      <c r="CZ262" s="69"/>
      <c r="DA262" s="69"/>
      <c r="DB262" s="69"/>
      <c r="DC262" s="69"/>
      <c r="DD262" s="69"/>
      <c r="DE262" s="69"/>
      <c r="DF262" s="69"/>
      <c r="DG262" s="69"/>
      <c r="DH262" s="69"/>
      <c r="DI262" s="69"/>
      <c r="DJ262" s="69"/>
      <c r="DK262" s="69"/>
      <c r="DL262" s="69"/>
      <c r="DM262" s="69"/>
      <c r="DN262" s="69"/>
      <c r="DO262" s="69"/>
      <c r="DP262" s="69"/>
      <c r="DQ262" s="69"/>
      <c r="DR262" s="69"/>
      <c r="DS262" s="69"/>
      <c r="DT262" s="69"/>
      <c r="DU262" s="69"/>
      <c r="DV262" s="69"/>
      <c r="DW262" s="69"/>
      <c r="DX262" s="69"/>
      <c r="DY262" s="69"/>
      <c r="DZ262" s="69"/>
      <c r="EA262" s="69"/>
      <c r="EB262" s="69"/>
      <c r="EC262" s="69"/>
      <c r="ED262" s="69"/>
      <c r="EE262" s="69"/>
      <c r="EF262" s="69"/>
      <c r="EG262" s="69"/>
      <c r="EH262" s="69"/>
      <c r="EI262" s="69"/>
      <c r="EJ262" s="69"/>
      <c r="EK262" s="69"/>
      <c r="EL262" s="69"/>
      <c r="EM262" s="69"/>
      <c r="EN262" s="69"/>
      <c r="EO262" s="69"/>
      <c r="EP262" s="69"/>
      <c r="EQ262" s="69"/>
      <c r="ER262" s="69"/>
      <c r="ES262" s="69"/>
      <c r="ET262" s="69"/>
      <c r="EU262" s="69"/>
      <c r="EV262" s="69"/>
      <c r="EW262" s="69"/>
      <c r="EX262" s="69"/>
      <c r="EY262" s="69"/>
      <c r="EZ262" s="69"/>
      <c r="FA262" s="69"/>
      <c r="FB262" s="69"/>
      <c r="FC262" s="69"/>
      <c r="FD262" s="69"/>
      <c r="FE262" s="69"/>
      <c r="FF262" s="69"/>
      <c r="FG262" s="69"/>
      <c r="FH262" s="69"/>
      <c r="FI262" s="69"/>
      <c r="FJ262" s="69"/>
      <c r="FK262" s="69"/>
      <c r="FL262" s="69"/>
      <c r="FM262" s="69"/>
      <c r="FN262" s="69"/>
      <c r="FO262" s="69"/>
      <c r="FP262" s="69"/>
      <c r="FQ262" s="69"/>
      <c r="FR262" s="69"/>
      <c r="FS262" s="69"/>
      <c r="FT262" s="69"/>
      <c r="FU262" s="69"/>
      <c r="FV262" s="69"/>
      <c r="FW262" s="69"/>
      <c r="FX262" s="69"/>
      <c r="FY262" s="69"/>
      <c r="FZ262" s="69"/>
      <c r="GA262" s="69"/>
      <c r="GB262" s="69"/>
      <c r="GC262" s="69"/>
      <c r="GD262" s="69"/>
      <c r="GE262" s="69"/>
      <c r="GF262" s="69"/>
      <c r="GG262" s="69"/>
      <c r="GH262" s="69"/>
      <c r="GI262" s="69"/>
      <c r="GJ262" s="69"/>
      <c r="GK262" s="69"/>
      <c r="GL262" s="69"/>
      <c r="GM262" s="69"/>
      <c r="GN262" s="69"/>
      <c r="GO262" s="69"/>
      <c r="GP262" s="69"/>
      <c r="GQ262" s="69"/>
      <c r="GR262" s="69"/>
      <c r="GS262" s="69"/>
      <c r="GT262" s="69"/>
      <c r="GU262" s="69"/>
      <c r="GV262" s="69"/>
      <c r="GW262" s="69"/>
      <c r="GX262" s="69"/>
      <c r="GY262" s="69"/>
      <c r="GZ262" s="69"/>
      <c r="HA262" s="69"/>
      <c r="HB262" s="69"/>
      <c r="HC262" s="69"/>
      <c r="HD262" s="69"/>
      <c r="HE262" s="69"/>
      <c r="HF262" s="69"/>
      <c r="HG262" s="69"/>
      <c r="HH262" s="69"/>
      <c r="HI262" s="69"/>
      <c r="HJ262" s="69"/>
      <c r="HK262" s="69"/>
      <c r="HL262" s="69"/>
      <c r="HM262" s="69"/>
      <c r="HN262" s="69"/>
      <c r="HO262" s="69"/>
      <c r="HP262" s="69"/>
      <c r="HQ262" s="69"/>
      <c r="HR262" s="69"/>
      <c r="HS262" s="69"/>
      <c r="HT262" s="69"/>
      <c r="HU262" s="69"/>
      <c r="HV262" s="69"/>
      <c r="HW262" s="69"/>
      <c r="HX262" s="69"/>
      <c r="HY262" s="69"/>
      <c r="HZ262" s="69"/>
      <c r="IA262" s="69"/>
      <c r="IB262" s="69"/>
      <c r="IC262" s="69"/>
      <c r="ID262" s="69"/>
      <c r="IE262" s="69"/>
      <c r="IF262" s="69"/>
      <c r="IG262" s="69"/>
      <c r="IH262" s="69"/>
      <c r="II262" s="69"/>
      <c r="IJ262" s="69"/>
      <c r="IK262" s="69"/>
      <c r="IL262" s="69"/>
      <c r="IM262" s="69"/>
      <c r="IN262" s="69"/>
      <c r="IO262" s="69"/>
      <c r="IP262" s="69"/>
      <c r="IQ262" s="69"/>
      <c r="IR262" s="69"/>
      <c r="IS262" s="69"/>
      <c r="IT262" s="69"/>
      <c r="IU262" s="69"/>
      <c r="IV262" s="69"/>
    </row>
    <row r="263" spans="1:256">
      <c r="A263" s="2" t="s">
        <v>647</v>
      </c>
      <c r="B263" s="69" t="s">
        <v>793</v>
      </c>
      <c r="C263" s="81" t="s">
        <v>2201</v>
      </c>
      <c r="D263" s="20">
        <v>13360</v>
      </c>
      <c r="E263" s="139" t="s">
        <v>1774</v>
      </c>
      <c r="F263" s="5" t="s">
        <v>881</v>
      </c>
      <c r="G263" s="5" t="s">
        <v>2293</v>
      </c>
      <c r="H263" s="2" t="s">
        <v>1066</v>
      </c>
      <c r="I263" s="1" t="s">
        <v>1724</v>
      </c>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c r="AT263" s="69"/>
      <c r="AU263" s="69"/>
      <c r="AV263" s="69"/>
      <c r="AW263" s="69"/>
      <c r="AX263" s="69"/>
      <c r="AY263" s="69"/>
      <c r="AZ263" s="69"/>
      <c r="BA263" s="69"/>
      <c r="BB263" s="69"/>
      <c r="BC263" s="69"/>
      <c r="BD263" s="69"/>
      <c r="BE263" s="69"/>
      <c r="BF263" s="69"/>
      <c r="BG263" s="69"/>
      <c r="BH263" s="69"/>
      <c r="BI263" s="69"/>
      <c r="BJ263" s="69"/>
      <c r="BK263" s="69"/>
      <c r="BL263" s="69"/>
      <c r="BM263" s="69"/>
      <c r="BN263" s="69"/>
      <c r="BO263" s="69"/>
      <c r="BP263" s="69"/>
      <c r="BQ263" s="69"/>
      <c r="BR263" s="69"/>
      <c r="BS263" s="69"/>
      <c r="BT263" s="69"/>
      <c r="BU263" s="69"/>
      <c r="BV263" s="69"/>
      <c r="BW263" s="69"/>
      <c r="BX263" s="6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c r="EC263" s="69"/>
      <c r="ED263" s="69"/>
      <c r="EE263" s="69"/>
      <c r="EF263" s="69"/>
      <c r="EG263" s="69"/>
      <c r="EH263" s="69"/>
      <c r="EI263" s="69"/>
      <c r="EJ263" s="69"/>
      <c r="EK263" s="69"/>
      <c r="EL263" s="69"/>
      <c r="EM263" s="69"/>
      <c r="EN263" s="69"/>
      <c r="EO263" s="69"/>
      <c r="EP263" s="69"/>
      <c r="EQ263" s="69"/>
      <c r="ER263" s="69"/>
      <c r="ES263" s="69"/>
      <c r="ET263" s="69"/>
      <c r="EU263" s="69"/>
      <c r="EV263" s="69"/>
      <c r="EW263" s="69"/>
      <c r="EX263" s="69"/>
      <c r="EY263" s="69"/>
      <c r="EZ263" s="69"/>
      <c r="FA263" s="69"/>
      <c r="FB263" s="69"/>
      <c r="FC263" s="69"/>
      <c r="FD263" s="69"/>
      <c r="FE263" s="69"/>
      <c r="FF263" s="69"/>
      <c r="FG263" s="69"/>
      <c r="FH263" s="69"/>
      <c r="FI263" s="69"/>
      <c r="FJ263" s="69"/>
      <c r="FK263" s="69"/>
      <c r="FL263" s="69"/>
      <c r="FM263" s="69"/>
      <c r="FN263" s="69"/>
      <c r="FO263" s="69"/>
      <c r="FP263" s="69"/>
      <c r="FQ263" s="69"/>
      <c r="FR263" s="69"/>
      <c r="FS263" s="69"/>
      <c r="FT263" s="69"/>
      <c r="FU263" s="69"/>
      <c r="FV263" s="69"/>
      <c r="FW263" s="69"/>
      <c r="FX263" s="69"/>
      <c r="FY263" s="69"/>
      <c r="FZ263" s="69"/>
      <c r="GA263" s="69"/>
      <c r="GB263" s="69"/>
      <c r="GC263" s="69"/>
      <c r="GD263" s="69"/>
      <c r="GE263" s="69"/>
      <c r="GF263" s="69"/>
      <c r="GG263" s="69"/>
      <c r="GH263" s="69"/>
      <c r="GI263" s="69"/>
      <c r="GJ263" s="69"/>
      <c r="GK263" s="69"/>
      <c r="GL263" s="69"/>
      <c r="GM263" s="69"/>
      <c r="GN263" s="69"/>
      <c r="GO263" s="69"/>
      <c r="GP263" s="69"/>
      <c r="GQ263" s="69"/>
      <c r="GR263" s="69"/>
      <c r="GS263" s="69"/>
      <c r="GT263" s="69"/>
      <c r="GU263" s="69"/>
      <c r="GV263" s="69"/>
      <c r="GW263" s="69"/>
      <c r="GX263" s="69"/>
      <c r="GY263" s="69"/>
      <c r="GZ263" s="69"/>
      <c r="HA263" s="69"/>
      <c r="HB263" s="69"/>
      <c r="HC263" s="69"/>
      <c r="HD263" s="69"/>
      <c r="HE263" s="69"/>
      <c r="HF263" s="69"/>
      <c r="HG263" s="69"/>
      <c r="HH263" s="69"/>
      <c r="HI263" s="69"/>
      <c r="HJ263" s="69"/>
      <c r="HK263" s="69"/>
      <c r="HL263" s="69"/>
      <c r="HM263" s="69"/>
      <c r="HN263" s="69"/>
      <c r="HO263" s="69"/>
      <c r="HP263" s="69"/>
      <c r="HQ263" s="69"/>
      <c r="HR263" s="69"/>
      <c r="HS263" s="69"/>
      <c r="HT263" s="69"/>
      <c r="HU263" s="69"/>
      <c r="HV263" s="69"/>
      <c r="HW263" s="69"/>
      <c r="HX263" s="69"/>
      <c r="HY263" s="69"/>
      <c r="HZ263" s="69"/>
      <c r="IA263" s="69"/>
      <c r="IB263" s="69"/>
      <c r="IC263" s="69"/>
      <c r="ID263" s="69"/>
      <c r="IE263" s="69"/>
      <c r="IF263" s="69"/>
      <c r="IG263" s="69"/>
      <c r="IH263" s="69"/>
      <c r="II263" s="69"/>
      <c r="IJ263" s="69"/>
      <c r="IK263" s="69"/>
      <c r="IL263" s="69"/>
      <c r="IM263" s="69"/>
      <c r="IN263" s="69"/>
      <c r="IO263" s="69"/>
      <c r="IP263" s="69"/>
      <c r="IQ263" s="69"/>
      <c r="IR263" s="69"/>
      <c r="IS263" s="69"/>
      <c r="IT263" s="69"/>
      <c r="IU263" s="69"/>
      <c r="IV263" s="69"/>
    </row>
    <row r="264" spans="1:256">
      <c r="A264" s="2" t="s">
        <v>647</v>
      </c>
      <c r="B264" s="69" t="s">
        <v>1421</v>
      </c>
      <c r="C264" s="69" t="s">
        <v>2244</v>
      </c>
      <c r="D264" s="20">
        <v>12274</v>
      </c>
      <c r="E264" s="139" t="s">
        <v>1775</v>
      </c>
      <c r="F264" s="5" t="s">
        <v>881</v>
      </c>
      <c r="G264" s="5" t="s">
        <v>2293</v>
      </c>
      <c r="H264" s="11" t="s">
        <v>1420</v>
      </c>
      <c r="I264" s="1" t="s">
        <v>2139</v>
      </c>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c r="AT264" s="69"/>
      <c r="AU264" s="69"/>
      <c r="AV264" s="69"/>
      <c r="AW264" s="69"/>
      <c r="AX264" s="69"/>
      <c r="AY264" s="69"/>
      <c r="AZ264" s="69"/>
      <c r="BA264" s="69"/>
      <c r="BB264" s="69"/>
      <c r="BC264" s="69"/>
      <c r="BD264" s="69"/>
      <c r="BE264" s="69"/>
      <c r="BF264" s="69"/>
      <c r="BG264" s="69"/>
      <c r="BH264" s="69"/>
      <c r="BI264" s="69"/>
      <c r="BJ264" s="69"/>
      <c r="BK264" s="69"/>
      <c r="BL264" s="69"/>
      <c r="BM264" s="69"/>
      <c r="BN264" s="69"/>
      <c r="BO264" s="69"/>
      <c r="BP264" s="69"/>
      <c r="BQ264" s="69"/>
      <c r="BR264" s="69"/>
      <c r="BS264" s="69"/>
      <c r="BT264" s="69"/>
      <c r="BU264" s="69"/>
      <c r="BV264" s="69"/>
      <c r="BW264" s="69"/>
      <c r="BX264" s="69"/>
      <c r="BY264" s="69"/>
      <c r="BZ264" s="69"/>
      <c r="CA264" s="69"/>
      <c r="CB264" s="69"/>
      <c r="CC264" s="69"/>
      <c r="CD264" s="69"/>
      <c r="CE264" s="69"/>
      <c r="CF264" s="69"/>
      <c r="CG264" s="69"/>
      <c r="CH264" s="69"/>
      <c r="CI264" s="69"/>
      <c r="CJ264" s="69"/>
      <c r="CK264" s="69"/>
      <c r="CL264" s="69"/>
      <c r="CM264" s="69"/>
      <c r="CN264" s="69"/>
      <c r="CO264" s="69"/>
      <c r="CP264" s="69"/>
      <c r="CQ264" s="69"/>
      <c r="CR264" s="69"/>
      <c r="CS264" s="69"/>
      <c r="CT264" s="69"/>
      <c r="CU264" s="69"/>
      <c r="CV264" s="69"/>
      <c r="CW264" s="69"/>
      <c r="CX264" s="69"/>
      <c r="CY264" s="69"/>
      <c r="CZ264" s="69"/>
      <c r="DA264" s="69"/>
      <c r="DB264" s="69"/>
      <c r="DC264" s="69"/>
      <c r="DD264" s="69"/>
      <c r="DE264" s="69"/>
      <c r="DF264" s="69"/>
      <c r="DG264" s="69"/>
      <c r="DH264" s="69"/>
      <c r="DI264" s="69"/>
      <c r="DJ264" s="69"/>
      <c r="DK264" s="69"/>
      <c r="DL264" s="69"/>
      <c r="DM264" s="69"/>
      <c r="DN264" s="69"/>
      <c r="DO264" s="69"/>
      <c r="DP264" s="69"/>
      <c r="DQ264" s="69"/>
      <c r="DR264" s="69"/>
      <c r="DS264" s="69"/>
      <c r="DT264" s="69"/>
      <c r="DU264" s="69"/>
      <c r="DV264" s="69"/>
      <c r="DW264" s="69"/>
      <c r="DX264" s="69"/>
      <c r="DY264" s="69"/>
      <c r="DZ264" s="69"/>
      <c r="EA264" s="69"/>
      <c r="EB264" s="69"/>
      <c r="EC264" s="69"/>
      <c r="ED264" s="69"/>
      <c r="EE264" s="69"/>
      <c r="EF264" s="69"/>
      <c r="EG264" s="69"/>
      <c r="EH264" s="69"/>
      <c r="EI264" s="69"/>
      <c r="EJ264" s="69"/>
      <c r="EK264" s="69"/>
      <c r="EL264" s="69"/>
      <c r="EM264" s="69"/>
      <c r="EN264" s="69"/>
      <c r="EO264" s="69"/>
      <c r="EP264" s="69"/>
      <c r="EQ264" s="69"/>
      <c r="ER264" s="69"/>
      <c r="ES264" s="69"/>
      <c r="ET264" s="69"/>
      <c r="EU264" s="69"/>
      <c r="EV264" s="69"/>
      <c r="EW264" s="69"/>
      <c r="EX264" s="69"/>
      <c r="EY264" s="69"/>
      <c r="EZ264" s="69"/>
      <c r="FA264" s="69"/>
      <c r="FB264" s="69"/>
      <c r="FC264" s="69"/>
      <c r="FD264" s="69"/>
      <c r="FE264" s="69"/>
      <c r="FF264" s="69"/>
      <c r="FG264" s="69"/>
      <c r="FH264" s="69"/>
      <c r="FI264" s="69"/>
      <c r="FJ264" s="69"/>
      <c r="FK264" s="69"/>
      <c r="FL264" s="69"/>
      <c r="FM264" s="69"/>
      <c r="FN264" s="69"/>
      <c r="FO264" s="69"/>
      <c r="FP264" s="69"/>
      <c r="FQ264" s="69"/>
      <c r="FR264" s="69"/>
      <c r="FS264" s="69"/>
      <c r="FT264" s="69"/>
      <c r="FU264" s="69"/>
      <c r="FV264" s="69"/>
      <c r="FW264" s="69"/>
      <c r="FX264" s="69"/>
      <c r="FY264" s="69"/>
      <c r="FZ264" s="69"/>
      <c r="GA264" s="69"/>
      <c r="GB264" s="69"/>
      <c r="GC264" s="69"/>
      <c r="GD264" s="69"/>
      <c r="GE264" s="69"/>
      <c r="GF264" s="69"/>
      <c r="GG264" s="69"/>
      <c r="GH264" s="69"/>
      <c r="GI264" s="69"/>
      <c r="GJ264" s="69"/>
      <c r="GK264" s="69"/>
      <c r="GL264" s="69"/>
      <c r="GM264" s="69"/>
      <c r="GN264" s="69"/>
      <c r="GO264" s="69"/>
      <c r="GP264" s="69"/>
      <c r="GQ264" s="69"/>
      <c r="GR264" s="69"/>
      <c r="GS264" s="69"/>
      <c r="GT264" s="69"/>
      <c r="GU264" s="69"/>
      <c r="GV264" s="69"/>
      <c r="GW264" s="69"/>
      <c r="GX264" s="69"/>
      <c r="GY264" s="69"/>
      <c r="GZ264" s="69"/>
      <c r="HA264" s="69"/>
      <c r="HB264" s="69"/>
      <c r="HC264" s="69"/>
      <c r="HD264" s="69"/>
      <c r="HE264" s="69"/>
      <c r="HF264" s="69"/>
      <c r="HG264" s="69"/>
      <c r="HH264" s="69"/>
      <c r="HI264" s="69"/>
      <c r="HJ264" s="69"/>
      <c r="HK264" s="69"/>
      <c r="HL264" s="69"/>
      <c r="HM264" s="69"/>
      <c r="HN264" s="69"/>
      <c r="HO264" s="69"/>
      <c r="HP264" s="69"/>
      <c r="HQ264" s="69"/>
      <c r="HR264" s="69"/>
      <c r="HS264" s="69"/>
      <c r="HT264" s="69"/>
      <c r="HU264" s="69"/>
      <c r="HV264" s="69"/>
      <c r="HW264" s="69"/>
      <c r="HX264" s="69"/>
      <c r="HY264" s="69"/>
      <c r="HZ264" s="69"/>
      <c r="IA264" s="69"/>
      <c r="IB264" s="69"/>
      <c r="IC264" s="69"/>
      <c r="ID264" s="69"/>
      <c r="IE264" s="69"/>
      <c r="IF264" s="69"/>
      <c r="IG264" s="69"/>
      <c r="IH264" s="69"/>
      <c r="II264" s="69"/>
      <c r="IJ264" s="69"/>
      <c r="IK264" s="69"/>
      <c r="IL264" s="69"/>
      <c r="IM264" s="69"/>
      <c r="IN264" s="69"/>
      <c r="IO264" s="69"/>
      <c r="IP264" s="69"/>
      <c r="IQ264" s="69"/>
      <c r="IR264" s="69"/>
      <c r="IS264" s="69"/>
      <c r="IT264" s="69"/>
      <c r="IU264" s="69"/>
      <c r="IV264" s="69"/>
    </row>
    <row r="265" spans="1:256">
      <c r="A265" s="2"/>
      <c r="B265" s="69"/>
      <c r="C265" s="81"/>
      <c r="D265" s="20"/>
      <c r="E265" s="139"/>
      <c r="F265" s="5"/>
      <c r="G265" s="5"/>
      <c r="H265" s="11"/>
      <c r="I265" s="1"/>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c r="AT265" s="69"/>
      <c r="AU265" s="69"/>
      <c r="AV265" s="69"/>
      <c r="AW265" s="69"/>
      <c r="AX265" s="69"/>
      <c r="AY265" s="69"/>
      <c r="AZ265" s="69"/>
      <c r="BA265" s="69"/>
      <c r="BB265" s="69"/>
      <c r="BC265" s="69"/>
      <c r="BD265" s="69"/>
      <c r="BE265" s="69"/>
      <c r="BF265" s="69"/>
      <c r="BG265" s="69"/>
      <c r="BH265" s="69"/>
      <c r="BI265" s="69"/>
      <c r="BJ265" s="69"/>
      <c r="BK265" s="69"/>
      <c r="BL265" s="69"/>
      <c r="BM265" s="69"/>
      <c r="BN265" s="69"/>
      <c r="BO265" s="69"/>
      <c r="BP265" s="69"/>
      <c r="BQ265" s="69"/>
      <c r="BR265" s="69"/>
      <c r="BS265" s="69"/>
      <c r="BT265" s="69"/>
      <c r="BU265" s="69"/>
      <c r="BV265" s="69"/>
      <c r="BW265" s="69"/>
      <c r="BX265" s="69"/>
      <c r="BY265" s="69"/>
      <c r="BZ265" s="69"/>
      <c r="CA265" s="69"/>
      <c r="CB265" s="69"/>
      <c r="CC265" s="69"/>
      <c r="CD265" s="69"/>
      <c r="CE265" s="69"/>
      <c r="CF265" s="69"/>
      <c r="CG265" s="69"/>
      <c r="CH265" s="69"/>
      <c r="CI265" s="69"/>
      <c r="CJ265" s="69"/>
      <c r="CK265" s="69"/>
      <c r="CL265" s="69"/>
      <c r="CM265" s="69"/>
      <c r="CN265" s="69"/>
      <c r="CO265" s="69"/>
      <c r="CP265" s="69"/>
      <c r="CQ265" s="69"/>
      <c r="CR265" s="69"/>
      <c r="CS265" s="69"/>
      <c r="CT265" s="69"/>
      <c r="CU265" s="69"/>
      <c r="CV265" s="69"/>
      <c r="CW265" s="69"/>
      <c r="CX265" s="69"/>
      <c r="CY265" s="69"/>
      <c r="CZ265" s="69"/>
      <c r="DA265" s="69"/>
      <c r="DB265" s="69"/>
      <c r="DC265" s="69"/>
      <c r="DD265" s="69"/>
      <c r="DE265" s="69"/>
      <c r="DF265" s="69"/>
      <c r="DG265" s="69"/>
      <c r="DH265" s="69"/>
      <c r="DI265" s="69"/>
      <c r="DJ265" s="69"/>
      <c r="DK265" s="69"/>
      <c r="DL265" s="69"/>
      <c r="DM265" s="69"/>
      <c r="DN265" s="69"/>
      <c r="DO265" s="69"/>
      <c r="DP265" s="69"/>
      <c r="DQ265" s="69"/>
      <c r="DR265" s="69"/>
      <c r="DS265" s="69"/>
      <c r="DT265" s="69"/>
      <c r="DU265" s="69"/>
      <c r="DV265" s="69"/>
      <c r="DW265" s="69"/>
      <c r="DX265" s="69"/>
      <c r="DY265" s="69"/>
      <c r="DZ265" s="69"/>
      <c r="EA265" s="69"/>
      <c r="EB265" s="69"/>
      <c r="EC265" s="69"/>
      <c r="ED265" s="69"/>
      <c r="EE265" s="69"/>
      <c r="EF265" s="69"/>
      <c r="EG265" s="69"/>
      <c r="EH265" s="69"/>
      <c r="EI265" s="69"/>
      <c r="EJ265" s="69"/>
      <c r="EK265" s="69"/>
      <c r="EL265" s="69"/>
      <c r="EM265" s="69"/>
      <c r="EN265" s="69"/>
      <c r="EO265" s="69"/>
      <c r="EP265" s="69"/>
      <c r="EQ265" s="69"/>
      <c r="ER265" s="69"/>
      <c r="ES265" s="69"/>
      <c r="ET265" s="69"/>
      <c r="EU265" s="69"/>
      <c r="EV265" s="69"/>
      <c r="EW265" s="69"/>
      <c r="EX265" s="69"/>
      <c r="EY265" s="69"/>
      <c r="EZ265" s="69"/>
      <c r="FA265" s="69"/>
      <c r="FB265" s="69"/>
      <c r="FC265" s="69"/>
      <c r="FD265" s="69"/>
      <c r="FE265" s="69"/>
      <c r="FF265" s="69"/>
      <c r="FG265" s="69"/>
      <c r="FH265" s="69"/>
      <c r="FI265" s="69"/>
      <c r="FJ265" s="69"/>
      <c r="FK265" s="69"/>
      <c r="FL265" s="69"/>
      <c r="FM265" s="69"/>
      <c r="FN265" s="69"/>
      <c r="FO265" s="69"/>
      <c r="FP265" s="69"/>
      <c r="FQ265" s="69"/>
      <c r="FR265" s="69"/>
      <c r="FS265" s="69"/>
      <c r="FT265" s="69"/>
      <c r="FU265" s="69"/>
      <c r="FV265" s="69"/>
      <c r="FW265" s="69"/>
      <c r="FX265" s="69"/>
      <c r="FY265" s="69"/>
      <c r="FZ265" s="69"/>
      <c r="GA265" s="69"/>
      <c r="GB265" s="69"/>
      <c r="GC265" s="69"/>
      <c r="GD265" s="69"/>
      <c r="GE265" s="69"/>
      <c r="GF265" s="69"/>
      <c r="GG265" s="69"/>
      <c r="GH265" s="69"/>
      <c r="GI265" s="69"/>
      <c r="GJ265" s="69"/>
      <c r="GK265" s="69"/>
      <c r="GL265" s="69"/>
      <c r="GM265" s="69"/>
      <c r="GN265" s="69"/>
      <c r="GO265" s="69"/>
      <c r="GP265" s="69"/>
      <c r="GQ265" s="69"/>
      <c r="GR265" s="69"/>
      <c r="GS265" s="69"/>
      <c r="GT265" s="69"/>
      <c r="GU265" s="69"/>
      <c r="GV265" s="69"/>
      <c r="GW265" s="69"/>
      <c r="GX265" s="69"/>
      <c r="GY265" s="69"/>
      <c r="GZ265" s="69"/>
      <c r="HA265" s="69"/>
      <c r="HB265" s="69"/>
      <c r="HC265" s="69"/>
      <c r="HD265" s="69"/>
      <c r="HE265" s="69"/>
      <c r="HF265" s="69"/>
      <c r="HG265" s="69"/>
      <c r="HH265" s="69"/>
      <c r="HI265" s="69"/>
      <c r="HJ265" s="69"/>
      <c r="HK265" s="69"/>
      <c r="HL265" s="69"/>
      <c r="HM265" s="69"/>
      <c r="HN265" s="69"/>
      <c r="HO265" s="69"/>
      <c r="HP265" s="69"/>
      <c r="HQ265" s="69"/>
      <c r="HR265" s="69"/>
      <c r="HS265" s="69"/>
      <c r="HT265" s="69"/>
      <c r="HU265" s="69"/>
      <c r="HV265" s="69"/>
      <c r="HW265" s="69"/>
      <c r="HX265" s="69"/>
      <c r="HY265" s="69"/>
      <c r="HZ265" s="69"/>
      <c r="IA265" s="69"/>
      <c r="IB265" s="69"/>
      <c r="IC265" s="69"/>
      <c r="ID265" s="69"/>
      <c r="IE265" s="69"/>
      <c r="IF265" s="69"/>
      <c r="IG265" s="69"/>
      <c r="IH265" s="69"/>
      <c r="II265" s="69"/>
      <c r="IJ265" s="69"/>
      <c r="IK265" s="69"/>
      <c r="IL265" s="69"/>
      <c r="IM265" s="69"/>
      <c r="IN265" s="69"/>
      <c r="IO265" s="69"/>
      <c r="IP265" s="69"/>
      <c r="IQ265" s="69"/>
      <c r="IR265" s="69"/>
      <c r="IS265" s="69"/>
      <c r="IT265" s="69"/>
      <c r="IU265" s="69"/>
      <c r="IV265" s="69"/>
    </row>
    <row r="266" spans="1:256">
      <c r="A266" s="2" t="s">
        <v>587</v>
      </c>
      <c r="B266" s="69" t="s">
        <v>2908</v>
      </c>
      <c r="C266" s="81" t="s">
        <v>2135</v>
      </c>
      <c r="D266" s="20">
        <v>97792</v>
      </c>
      <c r="E266" s="139" t="s">
        <v>2910</v>
      </c>
      <c r="F266" s="5" t="s">
        <v>745</v>
      </c>
      <c r="G266" s="5" t="s">
        <v>2293</v>
      </c>
      <c r="H266" s="2" t="s">
        <v>119</v>
      </c>
      <c r="I266" s="1" t="s">
        <v>2087</v>
      </c>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c r="BA266" s="69"/>
      <c r="BB266" s="69"/>
      <c r="BC266" s="69"/>
      <c r="BD266" s="69"/>
      <c r="BE266" s="69"/>
      <c r="BF266" s="69"/>
      <c r="BG266" s="69"/>
      <c r="BH266" s="69"/>
      <c r="BI266" s="69"/>
      <c r="BJ266" s="69"/>
      <c r="BK266" s="69"/>
      <c r="BL266" s="69"/>
      <c r="BM266" s="69"/>
      <c r="BN266" s="69"/>
      <c r="BO266" s="69"/>
      <c r="BP266" s="69"/>
      <c r="BQ266" s="69"/>
      <c r="BR266" s="69"/>
      <c r="BS266" s="69"/>
      <c r="BT266" s="69"/>
      <c r="BU266" s="69"/>
      <c r="BV266" s="69"/>
      <c r="BW266" s="69"/>
      <c r="BX266" s="69"/>
      <c r="BY266" s="69"/>
      <c r="BZ266" s="69"/>
      <c r="CA266" s="69"/>
      <c r="CB266" s="69"/>
      <c r="CC266" s="69"/>
      <c r="CD266" s="69"/>
      <c r="CE266" s="69"/>
      <c r="CF266" s="69"/>
      <c r="CG266" s="69"/>
      <c r="CH266" s="69"/>
      <c r="CI266" s="69"/>
      <c r="CJ266" s="69"/>
      <c r="CK266" s="69"/>
      <c r="CL266" s="69"/>
      <c r="CM266" s="69"/>
      <c r="CN266" s="69"/>
      <c r="CO266" s="69"/>
      <c r="CP266" s="69"/>
      <c r="CQ266" s="69"/>
      <c r="CR266" s="69"/>
      <c r="CS266" s="69"/>
      <c r="CT266" s="69"/>
      <c r="CU266" s="69"/>
      <c r="CV266" s="69"/>
      <c r="CW266" s="69"/>
      <c r="CX266" s="69"/>
      <c r="CY266" s="69"/>
      <c r="CZ266" s="69"/>
      <c r="DA266" s="69"/>
      <c r="DB266" s="69"/>
      <c r="DC266" s="69"/>
      <c r="DD266" s="69"/>
      <c r="DE266" s="69"/>
      <c r="DF266" s="69"/>
      <c r="DG266" s="69"/>
      <c r="DH266" s="69"/>
      <c r="DI266" s="69"/>
      <c r="DJ266" s="69"/>
      <c r="DK266" s="69"/>
      <c r="DL266" s="69"/>
      <c r="DM266" s="69"/>
      <c r="DN266" s="69"/>
      <c r="DO266" s="69"/>
      <c r="DP266" s="69"/>
      <c r="DQ266" s="69"/>
      <c r="DR266" s="69"/>
      <c r="DS266" s="69"/>
      <c r="DT266" s="69"/>
      <c r="DU266" s="69"/>
      <c r="DV266" s="69"/>
      <c r="DW266" s="69"/>
      <c r="DX266" s="69"/>
      <c r="DY266" s="69"/>
      <c r="DZ266" s="69"/>
      <c r="EA266" s="69"/>
      <c r="EB266" s="69"/>
      <c r="EC266" s="69"/>
      <c r="ED266" s="69"/>
      <c r="EE266" s="69"/>
      <c r="EF266" s="69"/>
      <c r="EG266" s="69"/>
      <c r="EH266" s="69"/>
      <c r="EI266" s="69"/>
      <c r="EJ266" s="69"/>
      <c r="EK266" s="69"/>
      <c r="EL266" s="69"/>
      <c r="EM266" s="69"/>
      <c r="EN266" s="69"/>
      <c r="EO266" s="69"/>
      <c r="EP266" s="69"/>
      <c r="EQ266" s="69"/>
      <c r="ER266" s="69"/>
      <c r="ES266" s="69"/>
      <c r="ET266" s="69"/>
      <c r="EU266" s="69"/>
      <c r="EV266" s="69"/>
      <c r="EW266" s="69"/>
      <c r="EX266" s="69"/>
      <c r="EY266" s="69"/>
      <c r="EZ266" s="69"/>
      <c r="FA266" s="69"/>
      <c r="FB266" s="69"/>
      <c r="FC266" s="69"/>
      <c r="FD266" s="69"/>
      <c r="FE266" s="69"/>
      <c r="FF266" s="69"/>
      <c r="FG266" s="69"/>
      <c r="FH266" s="69"/>
      <c r="FI266" s="69"/>
      <c r="FJ266" s="69"/>
      <c r="FK266" s="69"/>
      <c r="FL266" s="69"/>
      <c r="FM266" s="69"/>
      <c r="FN266" s="69"/>
      <c r="FO266" s="69"/>
      <c r="FP266" s="69"/>
      <c r="FQ266" s="69"/>
      <c r="FR266" s="69"/>
      <c r="FS266" s="69"/>
      <c r="FT266" s="69"/>
      <c r="FU266" s="69"/>
      <c r="FV266" s="69"/>
      <c r="FW266" s="69"/>
      <c r="FX266" s="69"/>
      <c r="FY266" s="69"/>
      <c r="FZ266" s="69"/>
      <c r="GA266" s="69"/>
      <c r="GB266" s="69"/>
      <c r="GC266" s="69"/>
      <c r="GD266" s="69"/>
      <c r="GE266" s="69"/>
      <c r="GF266" s="69"/>
      <c r="GG266" s="69"/>
      <c r="GH266" s="69"/>
      <c r="GI266" s="69"/>
      <c r="GJ266" s="69"/>
      <c r="GK266" s="69"/>
      <c r="GL266" s="69"/>
      <c r="GM266" s="69"/>
      <c r="GN266" s="69"/>
      <c r="GO266" s="69"/>
      <c r="GP266" s="69"/>
      <c r="GQ266" s="69"/>
      <c r="GR266" s="69"/>
      <c r="GS266" s="69"/>
      <c r="GT266" s="69"/>
      <c r="GU266" s="69"/>
      <c r="GV266" s="69"/>
      <c r="GW266" s="69"/>
      <c r="GX266" s="69"/>
      <c r="GY266" s="69"/>
      <c r="GZ266" s="69"/>
      <c r="HA266" s="69"/>
      <c r="HB266" s="69"/>
      <c r="HC266" s="69"/>
      <c r="HD266" s="69"/>
      <c r="HE266" s="69"/>
      <c r="HF266" s="69"/>
      <c r="HG266" s="69"/>
      <c r="HH266" s="69"/>
      <c r="HI266" s="69"/>
      <c r="HJ266" s="69"/>
      <c r="HK266" s="69"/>
      <c r="HL266" s="69"/>
      <c r="HM266" s="69"/>
      <c r="HN266" s="69"/>
      <c r="HO266" s="69"/>
      <c r="HP266" s="69"/>
      <c r="HQ266" s="69"/>
      <c r="HR266" s="69"/>
      <c r="HS266" s="69"/>
      <c r="HT266" s="69"/>
      <c r="HU266" s="69"/>
      <c r="HV266" s="69"/>
      <c r="HW266" s="69"/>
      <c r="HX266" s="69"/>
      <c r="HY266" s="69"/>
      <c r="HZ266" s="69"/>
      <c r="IA266" s="69"/>
      <c r="IB266" s="69"/>
      <c r="IC266" s="69"/>
      <c r="ID266" s="69"/>
      <c r="IE266" s="69"/>
      <c r="IF266" s="69"/>
      <c r="IG266" s="69"/>
      <c r="IH266" s="69"/>
      <c r="II266" s="69"/>
      <c r="IJ266" s="69"/>
      <c r="IK266" s="69"/>
      <c r="IL266" s="69"/>
      <c r="IM266" s="69"/>
      <c r="IN266" s="69"/>
      <c r="IO266" s="69"/>
      <c r="IP266" s="69"/>
      <c r="IQ266" s="69"/>
      <c r="IR266" s="69"/>
      <c r="IS266" s="69"/>
      <c r="IT266" s="69"/>
      <c r="IU266" s="69"/>
      <c r="IV266" s="69"/>
    </row>
    <row r="267" spans="1:256">
      <c r="A267" s="2" t="s">
        <v>587</v>
      </c>
      <c r="B267" s="69" t="s">
        <v>2909</v>
      </c>
      <c r="C267" s="81" t="s">
        <v>2135</v>
      </c>
      <c r="D267" s="20">
        <v>27200</v>
      </c>
      <c r="E267" s="139" t="s">
        <v>2911</v>
      </c>
      <c r="F267" s="5" t="s">
        <v>745</v>
      </c>
      <c r="G267" s="5" t="s">
        <v>2293</v>
      </c>
      <c r="H267" s="2" t="s">
        <v>119</v>
      </c>
      <c r="I267" s="1" t="s">
        <v>2271</v>
      </c>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c r="AT267" s="69"/>
      <c r="AU267" s="69"/>
      <c r="AV267" s="69"/>
      <c r="AW267" s="69"/>
      <c r="AX267" s="69"/>
      <c r="AY267" s="69"/>
      <c r="AZ267" s="69"/>
      <c r="BA267" s="69"/>
      <c r="BB267" s="69"/>
      <c r="BC267" s="69"/>
      <c r="BD267" s="69"/>
      <c r="BE267" s="69"/>
      <c r="BF267" s="69"/>
      <c r="BG267" s="69"/>
      <c r="BH267" s="69"/>
      <c r="BI267" s="69"/>
      <c r="BJ267" s="69"/>
      <c r="BK267" s="69"/>
      <c r="BL267" s="69"/>
      <c r="BM267" s="69"/>
      <c r="BN267" s="69"/>
      <c r="BO267" s="69"/>
      <c r="BP267" s="69"/>
      <c r="BQ267" s="69"/>
      <c r="BR267" s="69"/>
      <c r="BS267" s="69"/>
      <c r="BT267" s="69"/>
      <c r="BU267" s="69"/>
      <c r="BV267" s="69"/>
      <c r="BW267" s="69"/>
      <c r="BX267" s="69"/>
      <c r="BY267" s="69"/>
      <c r="BZ267" s="69"/>
      <c r="CA267" s="69"/>
      <c r="CB267" s="69"/>
      <c r="CC267" s="69"/>
      <c r="CD267" s="69"/>
      <c r="CE267" s="69"/>
      <c r="CF267" s="69"/>
      <c r="CG267" s="69"/>
      <c r="CH267" s="69"/>
      <c r="CI267" s="69"/>
      <c r="CJ267" s="69"/>
      <c r="CK267" s="69"/>
      <c r="CL267" s="69"/>
      <c r="CM267" s="69"/>
      <c r="CN267" s="69"/>
      <c r="CO267" s="69"/>
      <c r="CP267" s="69"/>
      <c r="CQ267" s="69"/>
      <c r="CR267" s="69"/>
      <c r="CS267" s="69"/>
      <c r="CT267" s="69"/>
      <c r="CU267" s="69"/>
      <c r="CV267" s="69"/>
      <c r="CW267" s="69"/>
      <c r="CX267" s="69"/>
      <c r="CY267" s="69"/>
      <c r="CZ267" s="69"/>
      <c r="DA267" s="69"/>
      <c r="DB267" s="69"/>
      <c r="DC267" s="69"/>
      <c r="DD267" s="69"/>
      <c r="DE267" s="69"/>
      <c r="DF267" s="69"/>
      <c r="DG267" s="69"/>
      <c r="DH267" s="69"/>
      <c r="DI267" s="69"/>
      <c r="DJ267" s="69"/>
      <c r="DK267" s="69"/>
      <c r="DL267" s="69"/>
      <c r="DM267" s="69"/>
      <c r="DN267" s="69"/>
      <c r="DO267" s="69"/>
      <c r="DP267" s="69"/>
      <c r="DQ267" s="69"/>
      <c r="DR267" s="69"/>
      <c r="DS267" s="69"/>
      <c r="DT267" s="69"/>
      <c r="DU267" s="69"/>
      <c r="DV267" s="69"/>
      <c r="DW267" s="69"/>
      <c r="DX267" s="69"/>
      <c r="DY267" s="69"/>
      <c r="DZ267" s="69"/>
      <c r="EA267" s="69"/>
      <c r="EB267" s="69"/>
      <c r="EC267" s="69"/>
      <c r="ED267" s="69"/>
      <c r="EE267" s="69"/>
      <c r="EF267" s="69"/>
      <c r="EG267" s="69"/>
      <c r="EH267" s="69"/>
      <c r="EI267" s="69"/>
      <c r="EJ267" s="69"/>
      <c r="EK267" s="69"/>
      <c r="EL267" s="69"/>
      <c r="EM267" s="69"/>
      <c r="EN267" s="69"/>
      <c r="EO267" s="69"/>
      <c r="EP267" s="69"/>
      <c r="EQ267" s="69"/>
      <c r="ER267" s="69"/>
      <c r="ES267" s="69"/>
      <c r="ET267" s="69"/>
      <c r="EU267" s="69"/>
      <c r="EV267" s="69"/>
      <c r="EW267" s="69"/>
      <c r="EX267" s="69"/>
      <c r="EY267" s="69"/>
      <c r="EZ267" s="69"/>
      <c r="FA267" s="69"/>
      <c r="FB267" s="69"/>
      <c r="FC267" s="69"/>
      <c r="FD267" s="69"/>
      <c r="FE267" s="69"/>
      <c r="FF267" s="69"/>
      <c r="FG267" s="69"/>
      <c r="FH267" s="69"/>
      <c r="FI267" s="69"/>
      <c r="FJ267" s="69"/>
      <c r="FK267" s="69"/>
      <c r="FL267" s="69"/>
      <c r="FM267" s="69"/>
      <c r="FN267" s="69"/>
      <c r="FO267" s="69"/>
      <c r="FP267" s="69"/>
      <c r="FQ267" s="69"/>
      <c r="FR267" s="69"/>
      <c r="FS267" s="69"/>
      <c r="FT267" s="69"/>
      <c r="FU267" s="69"/>
      <c r="FV267" s="69"/>
      <c r="FW267" s="69"/>
      <c r="FX267" s="69"/>
      <c r="FY267" s="69"/>
      <c r="FZ267" s="69"/>
      <c r="GA267" s="69"/>
      <c r="GB267" s="69"/>
      <c r="GC267" s="69"/>
      <c r="GD267" s="69"/>
      <c r="GE267" s="69"/>
      <c r="GF267" s="69"/>
      <c r="GG267" s="69"/>
      <c r="GH267" s="69"/>
      <c r="GI267" s="69"/>
      <c r="GJ267" s="69"/>
      <c r="GK267" s="69"/>
      <c r="GL267" s="69"/>
      <c r="GM267" s="69"/>
      <c r="GN267" s="69"/>
      <c r="GO267" s="69"/>
      <c r="GP267" s="69"/>
      <c r="GQ267" s="69"/>
      <c r="GR267" s="69"/>
      <c r="GS267" s="69"/>
      <c r="GT267" s="69"/>
      <c r="GU267" s="69"/>
      <c r="GV267" s="69"/>
      <c r="GW267" s="69"/>
      <c r="GX267" s="69"/>
      <c r="GY267" s="69"/>
      <c r="GZ267" s="69"/>
      <c r="HA267" s="69"/>
      <c r="HB267" s="69"/>
      <c r="HC267" s="69"/>
      <c r="HD267" s="69"/>
      <c r="HE267" s="69"/>
      <c r="HF267" s="69"/>
      <c r="HG267" s="69"/>
      <c r="HH267" s="69"/>
      <c r="HI267" s="69"/>
      <c r="HJ267" s="69"/>
      <c r="HK267" s="69"/>
      <c r="HL267" s="69"/>
      <c r="HM267" s="69"/>
      <c r="HN267" s="69"/>
      <c r="HO267" s="69"/>
      <c r="HP267" s="69"/>
      <c r="HQ267" s="69"/>
      <c r="HR267" s="69"/>
      <c r="HS267" s="69"/>
      <c r="HT267" s="69"/>
      <c r="HU267" s="69"/>
      <c r="HV267" s="69"/>
      <c r="HW267" s="69"/>
      <c r="HX267" s="69"/>
      <c r="HY267" s="69"/>
      <c r="HZ267" s="69"/>
      <c r="IA267" s="69"/>
      <c r="IB267" s="69"/>
      <c r="IC267" s="69"/>
      <c r="ID267" s="69"/>
      <c r="IE267" s="69"/>
      <c r="IF267" s="69"/>
      <c r="IG267" s="69"/>
      <c r="IH267" s="69"/>
      <c r="II267" s="69"/>
      <c r="IJ267" s="69"/>
      <c r="IK267" s="69"/>
      <c r="IL267" s="69"/>
      <c r="IM267" s="69"/>
      <c r="IN267" s="69"/>
      <c r="IO267" s="69"/>
      <c r="IP267" s="69"/>
      <c r="IQ267" s="69"/>
      <c r="IR267" s="69"/>
      <c r="IS267" s="69"/>
      <c r="IT267" s="69"/>
      <c r="IU267" s="69"/>
      <c r="IV267" s="69"/>
    </row>
    <row r="268" spans="1:256">
      <c r="A268" s="2" t="s">
        <v>768</v>
      </c>
      <c r="B268" t="s">
        <v>2827</v>
      </c>
      <c r="C268" s="69" t="s">
        <v>2826</v>
      </c>
      <c r="D268" s="20">
        <v>160</v>
      </c>
      <c r="E268" s="4" t="s">
        <v>2708</v>
      </c>
      <c r="F268" s="5" t="s">
        <v>745</v>
      </c>
      <c r="G268" s="5" t="s">
        <v>2293</v>
      </c>
      <c r="H268" s="4" t="s">
        <v>2709</v>
      </c>
      <c r="I268" s="1" t="s">
        <v>2271</v>
      </c>
    </row>
    <row r="269" spans="1:256">
      <c r="A269" s="2" t="s">
        <v>768</v>
      </c>
      <c r="B269" t="s">
        <v>3416</v>
      </c>
      <c r="C269" s="69" t="s">
        <v>2828</v>
      </c>
      <c r="D269" s="20">
        <v>25108</v>
      </c>
      <c r="E269" s="4" t="s">
        <v>1221</v>
      </c>
      <c r="F269" s="5" t="s">
        <v>881</v>
      </c>
      <c r="G269" s="5" t="s">
        <v>2293</v>
      </c>
      <c r="H269" s="4" t="s">
        <v>1219</v>
      </c>
      <c r="I269" s="1" t="s">
        <v>2271</v>
      </c>
    </row>
    <row r="270" spans="1:256" ht="28.5">
      <c r="A270" s="2" t="s">
        <v>2705</v>
      </c>
      <c r="B270" t="s">
        <v>1755</v>
      </c>
      <c r="C270" s="69" t="s">
        <v>3206</v>
      </c>
      <c r="D270" s="20">
        <v>12000</v>
      </c>
      <c r="E270" s="139" t="s">
        <v>1407</v>
      </c>
      <c r="F270" s="5" t="s">
        <v>745</v>
      </c>
      <c r="G270" s="5" t="s">
        <v>2293</v>
      </c>
      <c r="H270" s="4" t="s">
        <v>1754</v>
      </c>
      <c r="I270" s="1" t="s">
        <v>2087</v>
      </c>
    </row>
    <row r="271" spans="1:256">
      <c r="A271" s="2" t="s">
        <v>2705</v>
      </c>
      <c r="B271" t="s">
        <v>2627</v>
      </c>
      <c r="C271" s="69" t="s">
        <v>125</v>
      </c>
      <c r="D271" s="20">
        <v>9342</v>
      </c>
      <c r="E271" s="4" t="s">
        <v>1823</v>
      </c>
      <c r="F271" s="5" t="s">
        <v>745</v>
      </c>
      <c r="G271" s="5" t="s">
        <v>2293</v>
      </c>
      <c r="H271" s="4" t="s">
        <v>2626</v>
      </c>
      <c r="I271" s="1" t="s">
        <v>1724</v>
      </c>
    </row>
    <row r="272" spans="1:256">
      <c r="A272" s="2" t="s">
        <v>2705</v>
      </c>
      <c r="B272" t="s">
        <v>2719</v>
      </c>
      <c r="C272" s="69" t="s">
        <v>2635</v>
      </c>
      <c r="D272" s="20">
        <v>7360</v>
      </c>
      <c r="E272" s="4" t="s">
        <v>1822</v>
      </c>
      <c r="F272" s="5" t="s">
        <v>745</v>
      </c>
      <c r="G272" s="5" t="s">
        <v>2293</v>
      </c>
      <c r="H272" s="4" t="s">
        <v>2718</v>
      </c>
      <c r="I272" s="1" t="s">
        <v>1724</v>
      </c>
    </row>
    <row r="273" spans="1:9" ht="28.5">
      <c r="A273" s="2" t="s">
        <v>2021</v>
      </c>
      <c r="B273" t="s">
        <v>2055</v>
      </c>
      <c r="C273" s="69" t="s">
        <v>154</v>
      </c>
      <c r="D273" s="20">
        <v>16500</v>
      </c>
      <c r="E273" s="4" t="s">
        <v>1829</v>
      </c>
      <c r="F273" s="5" t="s">
        <v>881</v>
      </c>
      <c r="G273" s="5" t="s">
        <v>2293</v>
      </c>
      <c r="H273" s="4" t="s">
        <v>1830</v>
      </c>
      <c r="I273" s="1" t="s">
        <v>2087</v>
      </c>
    </row>
    <row r="274" spans="1:9" ht="28.5">
      <c r="A274" s="2" t="s">
        <v>1773</v>
      </c>
      <c r="B274" s="2" t="s">
        <v>2179</v>
      </c>
      <c r="C274" s="69" t="s">
        <v>2726</v>
      </c>
      <c r="D274" s="20">
        <v>9400</v>
      </c>
      <c r="E274" s="4" t="s">
        <v>2178</v>
      </c>
      <c r="F274" s="5" t="s">
        <v>745</v>
      </c>
      <c r="H274" s="11" t="s">
        <v>2184</v>
      </c>
      <c r="I274" s="1" t="s">
        <v>1149</v>
      </c>
    </row>
    <row r="275" spans="1:9" ht="28.5">
      <c r="A275" s="2" t="s">
        <v>1773</v>
      </c>
      <c r="B275" s="2" t="s">
        <v>2183</v>
      </c>
      <c r="C275" s="69" t="s">
        <v>2726</v>
      </c>
      <c r="D275" s="20">
        <v>14350</v>
      </c>
      <c r="E275" s="4" t="s">
        <v>2180</v>
      </c>
      <c r="F275" s="5" t="s">
        <v>745</v>
      </c>
      <c r="H275" s="11" t="s">
        <v>2184</v>
      </c>
      <c r="I275" s="1" t="s">
        <v>2181</v>
      </c>
    </row>
    <row r="276" spans="1:9">
      <c r="A276" s="2" t="s">
        <v>1988</v>
      </c>
      <c r="B276" s="2" t="s">
        <v>1989</v>
      </c>
      <c r="C276" s="69" t="s">
        <v>116</v>
      </c>
      <c r="D276" s="20">
        <v>36118</v>
      </c>
      <c r="E276" s="4" t="s">
        <v>1831</v>
      </c>
      <c r="F276" s="5" t="s">
        <v>881</v>
      </c>
      <c r="G276" s="5" t="s">
        <v>2293</v>
      </c>
      <c r="H276" s="11" t="s">
        <v>1833</v>
      </c>
      <c r="I276" s="1" t="s">
        <v>1724</v>
      </c>
    </row>
    <row r="277" spans="1:9">
      <c r="A277" s="2" t="s">
        <v>1988</v>
      </c>
      <c r="B277" s="2" t="s">
        <v>1990</v>
      </c>
      <c r="C277" s="69" t="s">
        <v>116</v>
      </c>
      <c r="D277" s="20">
        <v>43200</v>
      </c>
      <c r="E277" s="4" t="s">
        <v>1832</v>
      </c>
      <c r="F277" s="5" t="s">
        <v>881</v>
      </c>
      <c r="G277" s="5" t="s">
        <v>2293</v>
      </c>
      <c r="H277" s="11" t="s">
        <v>1833</v>
      </c>
      <c r="I277" s="1" t="s">
        <v>2139</v>
      </c>
    </row>
    <row r="278" spans="1:9">
      <c r="A278" s="2" t="s">
        <v>2913</v>
      </c>
      <c r="C278" s="69" t="s">
        <v>2912</v>
      </c>
      <c r="D278" s="20">
        <v>9795</v>
      </c>
      <c r="E278" s="4" t="s">
        <v>2914</v>
      </c>
      <c r="F278" s="5" t="s">
        <v>881</v>
      </c>
      <c r="G278" s="5" t="s">
        <v>2293</v>
      </c>
      <c r="H278" s="4"/>
      <c r="I278" s="1"/>
    </row>
    <row r="279" spans="1:9">
      <c r="A279" s="2" t="s">
        <v>2905</v>
      </c>
      <c r="B279" s="2" t="s">
        <v>1757</v>
      </c>
      <c r="C279" t="s">
        <v>2907</v>
      </c>
      <c r="D279" s="20">
        <v>37348</v>
      </c>
      <c r="E279" s="4" t="s">
        <v>1406</v>
      </c>
      <c r="F279" s="5" t="s">
        <v>745</v>
      </c>
      <c r="G279" s="5" t="s">
        <v>2293</v>
      </c>
      <c r="H279" s="11" t="s">
        <v>1756</v>
      </c>
      <c r="I279" s="1" t="s">
        <v>2181</v>
      </c>
    </row>
    <row r="280" spans="1:9">
      <c r="A280" s="2" t="s">
        <v>2913</v>
      </c>
      <c r="B280" t="s">
        <v>2702</v>
      </c>
      <c r="C280" s="69" t="s">
        <v>3323</v>
      </c>
      <c r="D280" s="20">
        <v>46834</v>
      </c>
      <c r="E280" s="4" t="s">
        <v>1414</v>
      </c>
      <c r="F280" s="5" t="s">
        <v>745</v>
      </c>
      <c r="G280" s="5" t="s">
        <v>2293</v>
      </c>
      <c r="H280" s="11" t="s">
        <v>1415</v>
      </c>
      <c r="I280" s="1" t="s">
        <v>2087</v>
      </c>
    </row>
    <row r="281" spans="1:9">
      <c r="A281" s="2" t="s">
        <v>2905</v>
      </c>
      <c r="B281" s="2" t="s">
        <v>1417</v>
      </c>
      <c r="C281" s="34" t="s">
        <v>315</v>
      </c>
      <c r="D281" s="20">
        <v>9400</v>
      </c>
      <c r="E281" s="4" t="s">
        <v>1409</v>
      </c>
      <c r="F281" s="5" t="s">
        <v>745</v>
      </c>
      <c r="G281" s="5" t="s">
        <v>2293</v>
      </c>
      <c r="H281" s="11" t="s">
        <v>1416</v>
      </c>
      <c r="I281" s="1" t="s">
        <v>1724</v>
      </c>
    </row>
    <row r="282" spans="1:9">
      <c r="A282" s="2" t="s">
        <v>2905</v>
      </c>
      <c r="B282" s="2" t="s">
        <v>3447</v>
      </c>
      <c r="C282" s="34" t="s">
        <v>2906</v>
      </c>
      <c r="D282" s="20">
        <v>15200</v>
      </c>
      <c r="E282" s="4" t="s">
        <v>3446</v>
      </c>
      <c r="F282" s="5" t="s">
        <v>881</v>
      </c>
      <c r="G282" s="5" t="s">
        <v>2293</v>
      </c>
      <c r="H282" s="170" t="s">
        <v>3448</v>
      </c>
      <c r="I282" s="1" t="s">
        <v>1724</v>
      </c>
    </row>
    <row r="283" spans="1:9" ht="28.5">
      <c r="A283" s="2" t="s">
        <v>1824</v>
      </c>
      <c r="B283" s="2" t="s">
        <v>2173</v>
      </c>
      <c r="C283" s="69" t="s">
        <v>2726</v>
      </c>
      <c r="D283" s="20">
        <v>7300</v>
      </c>
      <c r="E283" s="4" t="s">
        <v>1408</v>
      </c>
      <c r="F283" s="5" t="s">
        <v>745</v>
      </c>
      <c r="H283" s="11" t="s">
        <v>2184</v>
      </c>
      <c r="I283" s="1" t="s">
        <v>1149</v>
      </c>
    </row>
    <row r="284" spans="1:9" ht="28.5">
      <c r="A284" s="2" t="s">
        <v>1824</v>
      </c>
      <c r="B284" s="2" t="s">
        <v>2175</v>
      </c>
      <c r="C284" s="69" t="s">
        <v>2726</v>
      </c>
      <c r="D284" s="20">
        <v>8550</v>
      </c>
      <c r="E284" s="4" t="s">
        <v>2174</v>
      </c>
      <c r="F284" s="5" t="s">
        <v>745</v>
      </c>
      <c r="H284" s="11" t="s">
        <v>2184</v>
      </c>
      <c r="I284" s="1" t="s">
        <v>1149</v>
      </c>
    </row>
    <row r="285" spans="1:9">
      <c r="A285" s="2" t="s">
        <v>1824</v>
      </c>
      <c r="B285" s="2" t="s">
        <v>1705</v>
      </c>
      <c r="C285" s="69" t="s">
        <v>1825</v>
      </c>
      <c r="D285" s="20">
        <v>8000</v>
      </c>
      <c r="E285" s="4" t="s">
        <v>1703</v>
      </c>
      <c r="F285" s="5" t="s">
        <v>881</v>
      </c>
      <c r="G285" s="5" t="s">
        <v>2293</v>
      </c>
      <c r="H285" s="11" t="s">
        <v>1704</v>
      </c>
      <c r="I285" s="1" t="s">
        <v>1149</v>
      </c>
    </row>
    <row r="286" spans="1:9" ht="28.5">
      <c r="A286" s="2" t="s">
        <v>1824</v>
      </c>
      <c r="B286" s="2" t="s">
        <v>2177</v>
      </c>
      <c r="C286" s="69" t="s">
        <v>2726</v>
      </c>
      <c r="D286" s="20">
        <v>5000</v>
      </c>
      <c r="E286" s="4" t="s">
        <v>2176</v>
      </c>
      <c r="F286" s="5" t="s">
        <v>745</v>
      </c>
      <c r="H286" s="11" t="s">
        <v>2184</v>
      </c>
      <c r="I286" s="1" t="s">
        <v>1149</v>
      </c>
    </row>
    <row r="287" spans="1:9" ht="28.5">
      <c r="A287" s="2" t="s">
        <v>1824</v>
      </c>
      <c r="B287" s="2" t="s">
        <v>2182</v>
      </c>
      <c r="C287" s="69" t="s">
        <v>2726</v>
      </c>
      <c r="D287" s="20">
        <v>16100</v>
      </c>
      <c r="E287" s="4" t="s">
        <v>2180</v>
      </c>
      <c r="F287" s="5" t="s">
        <v>745</v>
      </c>
      <c r="H287" s="11" t="s">
        <v>2184</v>
      </c>
      <c r="I287" s="1" t="s">
        <v>2181</v>
      </c>
    </row>
    <row r="288" spans="1:9">
      <c r="A288" s="2" t="s">
        <v>1824</v>
      </c>
      <c r="B288" s="2" t="s">
        <v>3157</v>
      </c>
      <c r="C288" t="s">
        <v>2361</v>
      </c>
      <c r="D288" s="20">
        <v>6000</v>
      </c>
      <c r="E288" s="4" t="s">
        <v>3156</v>
      </c>
      <c r="F288" s="5" t="s">
        <v>881</v>
      </c>
      <c r="H288" s="11" t="s">
        <v>3158</v>
      </c>
      <c r="I288" s="1" t="s">
        <v>1149</v>
      </c>
    </row>
    <row r="289" spans="1:9">
      <c r="A289" s="2" t="s">
        <v>48</v>
      </c>
      <c r="B289" s="2" t="s">
        <v>49</v>
      </c>
      <c r="C289" s="69" t="s">
        <v>3126</v>
      </c>
      <c r="D289" s="20">
        <v>31798</v>
      </c>
      <c r="E289" s="4" t="s">
        <v>1701</v>
      </c>
      <c r="F289" s="5" t="s">
        <v>881</v>
      </c>
      <c r="G289" s="5" t="s">
        <v>2293</v>
      </c>
      <c r="H289" s="11" t="s">
        <v>1702</v>
      </c>
      <c r="I289" s="1" t="s">
        <v>1724</v>
      </c>
    </row>
    <row r="290" spans="1:9">
      <c r="A290" s="2" t="s">
        <v>48</v>
      </c>
      <c r="B290" s="2" t="s">
        <v>53</v>
      </c>
      <c r="C290" s="69" t="s">
        <v>52</v>
      </c>
      <c r="D290" s="20">
        <v>7080</v>
      </c>
      <c r="E290" s="171" t="s">
        <v>3449</v>
      </c>
      <c r="F290" s="5" t="s">
        <v>881</v>
      </c>
      <c r="G290" s="5" t="s">
        <v>2293</v>
      </c>
      <c r="H290" s="170" t="s">
        <v>3450</v>
      </c>
      <c r="I290" s="1" t="s">
        <v>1724</v>
      </c>
    </row>
    <row r="291" spans="1:9">
      <c r="A291" s="2" t="s">
        <v>1761</v>
      </c>
      <c r="B291" s="2" t="s">
        <v>1419</v>
      </c>
      <c r="C291" s="69" t="s">
        <v>1095</v>
      </c>
      <c r="D291" s="20">
        <v>15680</v>
      </c>
      <c r="E291" s="4" t="s">
        <v>1410</v>
      </c>
      <c r="F291" s="5" t="s">
        <v>745</v>
      </c>
      <c r="G291" s="5" t="s">
        <v>2293</v>
      </c>
      <c r="H291" s="11" t="s">
        <v>1418</v>
      </c>
      <c r="I291" s="1" t="s">
        <v>1724</v>
      </c>
    </row>
    <row r="292" spans="1:9">
      <c r="A292" s="2" t="s">
        <v>1761</v>
      </c>
      <c r="B292" s="2" t="s">
        <v>3129</v>
      </c>
      <c r="C292" s="69" t="s">
        <v>1760</v>
      </c>
      <c r="D292" s="20">
        <v>9000</v>
      </c>
      <c r="E292" s="4" t="s">
        <v>303</v>
      </c>
      <c r="F292" s="5" t="s">
        <v>881</v>
      </c>
      <c r="H292" s="11" t="s">
        <v>3127</v>
      </c>
      <c r="I292" s="1" t="s">
        <v>1724</v>
      </c>
    </row>
    <row r="293" spans="1:9">
      <c r="A293" s="2" t="s">
        <v>2632</v>
      </c>
      <c r="B293" s="2" t="s">
        <v>1575</v>
      </c>
      <c r="C293" s="69" t="s">
        <v>1084</v>
      </c>
      <c r="D293" s="20">
        <v>4433</v>
      </c>
      <c r="E293" s="4" t="s">
        <v>1574</v>
      </c>
      <c r="F293" s="5" t="s">
        <v>881</v>
      </c>
      <c r="G293" s="5" t="s">
        <v>2293</v>
      </c>
      <c r="H293" s="11" t="s">
        <v>1577</v>
      </c>
      <c r="I293" s="1" t="s">
        <v>2139</v>
      </c>
    </row>
    <row r="294" spans="1:9">
      <c r="A294" s="2" t="s">
        <v>2632</v>
      </c>
      <c r="B294" s="2" t="s">
        <v>1572</v>
      </c>
      <c r="C294" s="69" t="s">
        <v>1084</v>
      </c>
      <c r="D294" s="20">
        <v>7270</v>
      </c>
      <c r="E294" s="4" t="s">
        <v>1571</v>
      </c>
      <c r="F294" s="5" t="s">
        <v>881</v>
      </c>
      <c r="G294" s="5" t="s">
        <v>2293</v>
      </c>
      <c r="H294" s="11" t="s">
        <v>1576</v>
      </c>
      <c r="I294" s="1" t="s">
        <v>2087</v>
      </c>
    </row>
    <row r="295" spans="1:9">
      <c r="A295" s="2" t="s">
        <v>2632</v>
      </c>
      <c r="B295" s="2" t="s">
        <v>974</v>
      </c>
      <c r="C295" s="69" t="s">
        <v>1899</v>
      </c>
      <c r="D295" s="20">
        <v>9800</v>
      </c>
      <c r="E295" s="4" t="s">
        <v>971</v>
      </c>
      <c r="F295" s="5" t="s">
        <v>881</v>
      </c>
      <c r="G295" s="5" t="s">
        <v>2293</v>
      </c>
      <c r="H295" s="2" t="s">
        <v>1247</v>
      </c>
      <c r="I295" s="1" t="s">
        <v>2271</v>
      </c>
    </row>
    <row r="296" spans="1:9">
      <c r="A296" s="2" t="s">
        <v>2632</v>
      </c>
      <c r="B296" s="2" t="s">
        <v>974</v>
      </c>
      <c r="C296" s="69" t="s">
        <v>1899</v>
      </c>
      <c r="D296" s="20">
        <v>9800</v>
      </c>
      <c r="E296" s="4" t="s">
        <v>972</v>
      </c>
      <c r="F296" s="5" t="s">
        <v>881</v>
      </c>
      <c r="G296" s="5" t="s">
        <v>2293</v>
      </c>
      <c r="H296" s="2" t="s">
        <v>1247</v>
      </c>
      <c r="I296" s="1" t="s">
        <v>2271</v>
      </c>
    </row>
    <row r="297" spans="1:9">
      <c r="A297" s="2" t="s">
        <v>2632</v>
      </c>
      <c r="B297" s="2" t="s">
        <v>974</v>
      </c>
      <c r="C297" s="69" t="s">
        <v>1899</v>
      </c>
      <c r="D297" s="20">
        <v>9800</v>
      </c>
      <c r="E297" s="4" t="s">
        <v>973</v>
      </c>
      <c r="F297" s="5" t="s">
        <v>881</v>
      </c>
      <c r="G297" s="5" t="s">
        <v>2293</v>
      </c>
      <c r="H297" s="2" t="s">
        <v>1247</v>
      </c>
      <c r="I297" s="1" t="s">
        <v>2271</v>
      </c>
    </row>
    <row r="298" spans="1:9">
      <c r="A298" s="2" t="s">
        <v>2632</v>
      </c>
      <c r="B298" s="2" t="s">
        <v>2716</v>
      </c>
      <c r="C298" s="81" t="s">
        <v>2135</v>
      </c>
      <c r="D298" s="20">
        <v>90318</v>
      </c>
      <c r="E298" s="4" t="s">
        <v>1411</v>
      </c>
      <c r="F298" s="5" t="s">
        <v>745</v>
      </c>
      <c r="G298" s="5" t="s">
        <v>2293</v>
      </c>
      <c r="H298" s="11" t="s">
        <v>3176</v>
      </c>
      <c r="I298" s="1" t="s">
        <v>2087</v>
      </c>
    </row>
    <row r="299" spans="1:9">
      <c r="A299" s="2" t="s">
        <v>2632</v>
      </c>
      <c r="B299" s="2" t="s">
        <v>2717</v>
      </c>
      <c r="C299" s="81" t="s">
        <v>2135</v>
      </c>
      <c r="D299" s="20">
        <v>60208</v>
      </c>
      <c r="E299" s="4" t="s">
        <v>1412</v>
      </c>
      <c r="F299" s="5" t="s">
        <v>745</v>
      </c>
      <c r="G299" s="5" t="s">
        <v>2293</v>
      </c>
      <c r="H299" s="11" t="s">
        <v>3176</v>
      </c>
      <c r="I299" s="1" t="s">
        <v>2087</v>
      </c>
    </row>
    <row r="300" spans="1:9">
      <c r="A300" s="2" t="s">
        <v>2632</v>
      </c>
      <c r="B300" s="2" t="s">
        <v>2712</v>
      </c>
      <c r="C300" s="81" t="s">
        <v>1237</v>
      </c>
      <c r="D300" s="20">
        <v>33318</v>
      </c>
      <c r="E300" s="4" t="s">
        <v>1413</v>
      </c>
      <c r="F300" s="5" t="s">
        <v>745</v>
      </c>
      <c r="G300" s="5" t="s">
        <v>2293</v>
      </c>
      <c r="H300" s="2" t="s">
        <v>1247</v>
      </c>
      <c r="I300" s="1" t="s">
        <v>1724</v>
      </c>
    </row>
    <row r="301" spans="1:9">
      <c r="A301" s="2" t="s">
        <v>2632</v>
      </c>
      <c r="B301" s="2" t="s">
        <v>2715</v>
      </c>
      <c r="C301" s="81" t="s">
        <v>1237</v>
      </c>
      <c r="D301" s="20">
        <v>8928</v>
      </c>
      <c r="E301" s="4" t="s">
        <v>1413</v>
      </c>
      <c r="F301" s="5" t="s">
        <v>745</v>
      </c>
      <c r="G301" s="5" t="s">
        <v>2293</v>
      </c>
      <c r="H301" s="2" t="s">
        <v>1247</v>
      </c>
      <c r="I301" s="1" t="s">
        <v>2087</v>
      </c>
    </row>
    <row r="302" spans="1:9">
      <c r="A302" s="2" t="s">
        <v>2632</v>
      </c>
      <c r="B302" s="2" t="s">
        <v>2713</v>
      </c>
      <c r="C302" s="81" t="s">
        <v>1237</v>
      </c>
      <c r="D302" s="20">
        <v>16000</v>
      </c>
      <c r="E302" s="4" t="s">
        <v>1413</v>
      </c>
      <c r="F302" s="5" t="s">
        <v>745</v>
      </c>
      <c r="G302" s="5" t="s">
        <v>2293</v>
      </c>
      <c r="H302" s="2" t="s">
        <v>1247</v>
      </c>
      <c r="I302" s="1" t="s">
        <v>1149</v>
      </c>
    </row>
    <row r="303" spans="1:9">
      <c r="A303" s="2" t="s">
        <v>2632</v>
      </c>
      <c r="B303" s="2" t="s">
        <v>2714</v>
      </c>
      <c r="C303" s="81" t="s">
        <v>1237</v>
      </c>
      <c r="D303" s="20">
        <v>22678</v>
      </c>
      <c r="E303" s="4" t="s">
        <v>1413</v>
      </c>
      <c r="F303" s="5" t="s">
        <v>745</v>
      </c>
      <c r="G303" s="5" t="s">
        <v>2293</v>
      </c>
      <c r="H303" s="2" t="s">
        <v>1247</v>
      </c>
      <c r="I303" s="1" t="s">
        <v>2087</v>
      </c>
    </row>
    <row r="304" spans="1:9">
      <c r="A304" s="2" t="s">
        <v>2632</v>
      </c>
      <c r="B304" s="2" t="s">
        <v>3615</v>
      </c>
      <c r="C304" s="69" t="s">
        <v>2631</v>
      </c>
      <c r="D304" s="20">
        <v>44239.38</v>
      </c>
      <c r="E304" s="4" t="s">
        <v>299</v>
      </c>
      <c r="F304" s="5" t="s">
        <v>745</v>
      </c>
      <c r="G304" s="5" t="s">
        <v>2293</v>
      </c>
      <c r="H304" s="2" t="s">
        <v>3613</v>
      </c>
      <c r="I304" s="1" t="s">
        <v>2087</v>
      </c>
    </row>
    <row r="305" spans="1:9">
      <c r="A305" s="2" t="s">
        <v>794</v>
      </c>
      <c r="B305" s="2" t="s">
        <v>2055</v>
      </c>
      <c r="C305" s="81" t="s">
        <v>1844</v>
      </c>
      <c r="D305" s="20">
        <v>8720</v>
      </c>
      <c r="E305" s="4" t="s">
        <v>3185</v>
      </c>
      <c r="F305" s="5" t="s">
        <v>881</v>
      </c>
      <c r="G305" s="5" t="s">
        <v>2293</v>
      </c>
      <c r="H305" s="4" t="s">
        <v>3759</v>
      </c>
      <c r="I305" s="1" t="s">
        <v>1149</v>
      </c>
    </row>
    <row r="306" spans="1:9">
      <c r="A306" s="2" t="s">
        <v>794</v>
      </c>
      <c r="B306" s="2" t="s">
        <v>3130</v>
      </c>
      <c r="C306" s="81" t="s">
        <v>1329</v>
      </c>
      <c r="D306" s="20">
        <v>48000</v>
      </c>
      <c r="E306" s="4" t="s">
        <v>1220</v>
      </c>
      <c r="F306" s="5" t="s">
        <v>2669</v>
      </c>
      <c r="G306" s="5" t="s">
        <v>2293</v>
      </c>
      <c r="H306" s="11" t="s">
        <v>3178</v>
      </c>
      <c r="I306" s="1" t="s">
        <v>2087</v>
      </c>
    </row>
    <row r="307" spans="1:9" ht="28.5">
      <c r="A307" s="2" t="s">
        <v>543</v>
      </c>
      <c r="B307" s="2"/>
      <c r="C307" s="69" t="s">
        <v>987</v>
      </c>
      <c r="D307" s="20">
        <v>68438</v>
      </c>
      <c r="E307" s="4" t="s">
        <v>675</v>
      </c>
      <c r="F307" s="5" t="s">
        <v>881</v>
      </c>
      <c r="H307" s="11" t="s">
        <v>679</v>
      </c>
      <c r="I307" s="1" t="s">
        <v>1724</v>
      </c>
    </row>
    <row r="308" spans="1:9" ht="28.5">
      <c r="A308" s="2" t="s">
        <v>543</v>
      </c>
      <c r="B308" s="2"/>
      <c r="C308" s="69" t="s">
        <v>987</v>
      </c>
      <c r="D308" s="20">
        <v>68438</v>
      </c>
      <c r="E308" s="4" t="s">
        <v>676</v>
      </c>
      <c r="F308" s="5" t="s">
        <v>881</v>
      </c>
      <c r="H308" s="11" t="s">
        <v>679</v>
      </c>
      <c r="I308" s="1" t="s">
        <v>1724</v>
      </c>
    </row>
    <row r="309" spans="1:9">
      <c r="A309" s="2" t="s">
        <v>1427</v>
      </c>
      <c r="B309" t="s">
        <v>2055</v>
      </c>
      <c r="C309" s="81" t="s">
        <v>136</v>
      </c>
      <c r="D309" s="20">
        <v>1250</v>
      </c>
      <c r="E309" s="4" t="s">
        <v>301</v>
      </c>
      <c r="F309" s="5" t="s">
        <v>651</v>
      </c>
      <c r="G309" s="5" t="s">
        <v>2293</v>
      </c>
      <c r="H309" t="s">
        <v>1066</v>
      </c>
      <c r="I309" s="1" t="s">
        <v>1149</v>
      </c>
    </row>
    <row r="310" spans="1:9">
      <c r="A310" s="2" t="s">
        <v>1427</v>
      </c>
      <c r="B310" t="s">
        <v>1428</v>
      </c>
      <c r="C310" s="21" t="s">
        <v>3305</v>
      </c>
      <c r="D310" s="20">
        <v>3400</v>
      </c>
      <c r="E310" s="4" t="s">
        <v>3182</v>
      </c>
      <c r="F310" s="5" t="s">
        <v>651</v>
      </c>
      <c r="G310" s="5" t="s">
        <v>2293</v>
      </c>
      <c r="H310" s="11" t="s">
        <v>1218</v>
      </c>
      <c r="I310" s="1" t="s">
        <v>2087</v>
      </c>
    </row>
    <row r="311" spans="1:9">
      <c r="A311" s="2" t="s">
        <v>1427</v>
      </c>
      <c r="B311" t="s">
        <v>297</v>
      </c>
      <c r="C311" s="21" t="s">
        <v>3305</v>
      </c>
      <c r="D311" s="20">
        <v>4300</v>
      </c>
      <c r="E311" s="4" t="s">
        <v>3183</v>
      </c>
      <c r="F311" s="5" t="s">
        <v>651</v>
      </c>
      <c r="G311" s="5" t="s">
        <v>2293</v>
      </c>
      <c r="H311" s="11" t="s">
        <v>3184</v>
      </c>
      <c r="I311" s="1" t="s">
        <v>1149</v>
      </c>
    </row>
    <row r="312" spans="1:9">
      <c r="A312" s="2" t="s">
        <v>1427</v>
      </c>
      <c r="B312" s="2" t="s">
        <v>2786</v>
      </c>
      <c r="C312" s="21" t="s">
        <v>1429</v>
      </c>
      <c r="D312" s="20">
        <v>3568</v>
      </c>
      <c r="E312" s="4" t="s">
        <v>2784</v>
      </c>
      <c r="F312" s="5" t="s">
        <v>651</v>
      </c>
      <c r="G312" s="5" t="s">
        <v>2293</v>
      </c>
      <c r="H312" s="4" t="s">
        <v>2785</v>
      </c>
      <c r="I312" s="1" t="s">
        <v>1724</v>
      </c>
    </row>
    <row r="313" spans="1:9">
      <c r="A313" s="2" t="s">
        <v>1427</v>
      </c>
      <c r="B313" t="s">
        <v>3483</v>
      </c>
      <c r="C313" s="81" t="s">
        <v>1426</v>
      </c>
      <c r="D313" s="20">
        <v>25060</v>
      </c>
      <c r="E313" s="4" t="s">
        <v>3481</v>
      </c>
      <c r="F313" s="5" t="s">
        <v>651</v>
      </c>
      <c r="G313" s="5"/>
      <c r="H313" s="11" t="s">
        <v>3484</v>
      </c>
      <c r="I313" s="1" t="s">
        <v>1724</v>
      </c>
    </row>
    <row r="314" spans="1:9">
      <c r="A314" s="2" t="s">
        <v>1427</v>
      </c>
      <c r="B314" t="s">
        <v>3564</v>
      </c>
      <c r="C314" s="69" t="s">
        <v>2246</v>
      </c>
      <c r="D314" s="20">
        <v>7320</v>
      </c>
      <c r="E314" s="4" t="s">
        <v>3434</v>
      </c>
      <c r="F314" s="5" t="s">
        <v>745</v>
      </c>
      <c r="G314" s="5" t="s">
        <v>2293</v>
      </c>
      <c r="H314" t="s">
        <v>3563</v>
      </c>
      <c r="I314" s="1" t="s">
        <v>1724</v>
      </c>
    </row>
    <row r="315" spans="1:9">
      <c r="A315" s="2"/>
      <c r="B315" s="2"/>
      <c r="C315" s="21"/>
      <c r="D315" s="20"/>
      <c r="E315" s="4"/>
      <c r="F315" s="5"/>
      <c r="G315" s="5"/>
      <c r="H315" s="4"/>
      <c r="I315" s="1"/>
    </row>
    <row r="316" spans="1:9">
      <c r="A316" s="2" t="s">
        <v>304</v>
      </c>
      <c r="B316" s="172" t="s">
        <v>3452</v>
      </c>
      <c r="C316" s="81" t="s">
        <v>1819</v>
      </c>
      <c r="D316" s="20">
        <v>11000</v>
      </c>
      <c r="E316" s="173" t="s">
        <v>3451</v>
      </c>
      <c r="F316" s="5" t="s">
        <v>1168</v>
      </c>
      <c r="G316" s="5" t="s">
        <v>2293</v>
      </c>
      <c r="H316" s="171" t="s">
        <v>3455</v>
      </c>
      <c r="I316" s="1" t="s">
        <v>2087</v>
      </c>
    </row>
    <row r="317" spans="1:9">
      <c r="A317" s="2" t="s">
        <v>304</v>
      </c>
      <c r="B317" s="2" t="s">
        <v>2795</v>
      </c>
      <c r="C317" s="69" t="s">
        <v>305</v>
      </c>
      <c r="D317" s="20">
        <v>560</v>
      </c>
      <c r="E317" s="4" t="s">
        <v>2793</v>
      </c>
      <c r="F317" s="5" t="s">
        <v>1168</v>
      </c>
      <c r="G317" s="5" t="s">
        <v>2293</v>
      </c>
      <c r="H317" s="4" t="s">
        <v>2794</v>
      </c>
      <c r="I317" s="1" t="s">
        <v>1149</v>
      </c>
    </row>
    <row r="318" spans="1:9">
      <c r="A318" s="2" t="s">
        <v>3186</v>
      </c>
      <c r="B318" t="s">
        <v>2055</v>
      </c>
      <c r="C318" s="81" t="s">
        <v>3097</v>
      </c>
      <c r="D318" s="20">
        <v>58000</v>
      </c>
      <c r="E318" s="4" t="s">
        <v>3159</v>
      </c>
      <c r="F318" s="5" t="s">
        <v>745</v>
      </c>
      <c r="G318" s="5" t="s">
        <v>2293</v>
      </c>
      <c r="H318" s="4" t="s">
        <v>3160</v>
      </c>
      <c r="I318" s="1" t="s">
        <v>1149</v>
      </c>
    </row>
    <row r="319" spans="1:9">
      <c r="A319" s="2" t="s">
        <v>3186</v>
      </c>
      <c r="B319" t="s">
        <v>3424</v>
      </c>
      <c r="C319" t="s">
        <v>2907</v>
      </c>
      <c r="D319" s="20">
        <v>37348</v>
      </c>
      <c r="E319" s="206" t="s">
        <v>4144</v>
      </c>
      <c r="F319" s="5" t="s">
        <v>745</v>
      </c>
      <c r="G319" s="5" t="s">
        <v>2293</v>
      </c>
      <c r="H319" s="4" t="s">
        <v>3423</v>
      </c>
      <c r="I319" s="1" t="s">
        <v>2087</v>
      </c>
    </row>
    <row r="320" spans="1:9">
      <c r="A320" s="2" t="s">
        <v>1217</v>
      </c>
      <c r="B320" t="s">
        <v>3164</v>
      </c>
      <c r="C320" s="81" t="s">
        <v>1316</v>
      </c>
      <c r="D320" s="20">
        <v>26060</v>
      </c>
      <c r="E320" s="4" t="s">
        <v>3161</v>
      </c>
      <c r="F320" s="5" t="s">
        <v>745</v>
      </c>
      <c r="G320" s="5" t="s">
        <v>2293</v>
      </c>
      <c r="H320" s="4" t="s">
        <v>3163</v>
      </c>
      <c r="I320" s="1" t="s">
        <v>2087</v>
      </c>
    </row>
    <row r="321" spans="1:9">
      <c r="A321" s="2" t="s">
        <v>1217</v>
      </c>
      <c r="B321" t="s">
        <v>3164</v>
      </c>
      <c r="C321" s="81" t="s">
        <v>1316</v>
      </c>
      <c r="D321" s="20">
        <v>100000</v>
      </c>
      <c r="E321" s="4" t="s">
        <v>3162</v>
      </c>
      <c r="F321" s="5" t="s">
        <v>745</v>
      </c>
      <c r="G321" s="5" t="s">
        <v>2293</v>
      </c>
      <c r="H321" s="4" t="s">
        <v>3163</v>
      </c>
      <c r="I321" s="1" t="s">
        <v>2087</v>
      </c>
    </row>
    <row r="322" spans="1:9">
      <c r="A322" s="2" t="s">
        <v>1217</v>
      </c>
      <c r="B322" t="s">
        <v>2789</v>
      </c>
      <c r="C322" s="81" t="s">
        <v>136</v>
      </c>
      <c r="D322" s="20">
        <v>12544</v>
      </c>
      <c r="E322" s="4" t="s">
        <v>2782</v>
      </c>
      <c r="F322" s="5" t="s">
        <v>651</v>
      </c>
      <c r="G322" s="5" t="s">
        <v>2293</v>
      </c>
      <c r="H322" s="4" t="s">
        <v>2787</v>
      </c>
      <c r="I322" s="1" t="s">
        <v>2087</v>
      </c>
    </row>
    <row r="323" spans="1:9">
      <c r="A323" s="2" t="s">
        <v>1217</v>
      </c>
      <c r="B323" t="s">
        <v>2788</v>
      </c>
      <c r="C323" s="81" t="s">
        <v>136</v>
      </c>
      <c r="D323" s="20">
        <v>16240</v>
      </c>
      <c r="E323" s="4" t="s">
        <v>2783</v>
      </c>
      <c r="F323" s="5" t="s">
        <v>651</v>
      </c>
      <c r="G323" s="5" t="s">
        <v>2293</v>
      </c>
      <c r="H323" s="4" t="s">
        <v>2787</v>
      </c>
      <c r="I323" s="1" t="s">
        <v>1149</v>
      </c>
    </row>
    <row r="324" spans="1:9">
      <c r="A324" s="2" t="s">
        <v>2779</v>
      </c>
      <c r="B324" t="s">
        <v>3168</v>
      </c>
      <c r="C324" t="s">
        <v>2791</v>
      </c>
      <c r="D324" s="20">
        <v>7360</v>
      </c>
      <c r="E324" s="4" t="s">
        <v>3165</v>
      </c>
      <c r="F324" s="5" t="s">
        <v>7</v>
      </c>
      <c r="G324" s="5" t="s">
        <v>2293</v>
      </c>
      <c r="H324" s="4" t="s">
        <v>3166</v>
      </c>
      <c r="I324" s="1" t="s">
        <v>1724</v>
      </c>
    </row>
    <row r="325" spans="1:9">
      <c r="A325" s="2" t="s">
        <v>2779</v>
      </c>
      <c r="B325" t="s">
        <v>3167</v>
      </c>
      <c r="C325" t="s">
        <v>2791</v>
      </c>
      <c r="D325" s="20">
        <v>80</v>
      </c>
      <c r="E325" s="4" t="s">
        <v>3165</v>
      </c>
      <c r="F325" s="5" t="s">
        <v>7</v>
      </c>
      <c r="G325" s="5" t="s">
        <v>2293</v>
      </c>
      <c r="H325" s="4" t="s">
        <v>3166</v>
      </c>
      <c r="I325" s="1" t="s">
        <v>2271</v>
      </c>
    </row>
    <row r="326" spans="1:9">
      <c r="A326" s="2" t="s">
        <v>2779</v>
      </c>
      <c r="B326" t="s">
        <v>3430</v>
      </c>
      <c r="C326" s="81" t="s">
        <v>2780</v>
      </c>
      <c r="D326" s="20">
        <v>4160</v>
      </c>
      <c r="E326" s="171" t="s">
        <v>3428</v>
      </c>
      <c r="F326" s="5" t="s">
        <v>745</v>
      </c>
      <c r="G326" s="5" t="s">
        <v>2293</v>
      </c>
      <c r="H326" s="4" t="s">
        <v>3429</v>
      </c>
      <c r="I326" s="1" t="s">
        <v>1149</v>
      </c>
    </row>
    <row r="327" spans="1:9">
      <c r="A327" s="2" t="s">
        <v>2779</v>
      </c>
      <c r="B327" t="s">
        <v>3666</v>
      </c>
      <c r="C327" s="69" t="s">
        <v>3323</v>
      </c>
      <c r="D327" s="20">
        <v>12211</v>
      </c>
      <c r="E327" s="4" t="s">
        <v>3664</v>
      </c>
      <c r="F327" s="5" t="s">
        <v>7</v>
      </c>
      <c r="G327" s="5" t="s">
        <v>2293</v>
      </c>
      <c r="H327" s="4" t="s">
        <v>3665</v>
      </c>
      <c r="I327" s="1" t="s">
        <v>2271</v>
      </c>
    </row>
    <row r="328" spans="1:9">
      <c r="A328" s="2" t="s">
        <v>806</v>
      </c>
      <c r="B328" s="172" t="s">
        <v>3453</v>
      </c>
      <c r="C328" s="81" t="s">
        <v>1819</v>
      </c>
      <c r="D328" s="20">
        <v>5824</v>
      </c>
      <c r="E328" s="171" t="s">
        <v>3454</v>
      </c>
      <c r="F328" s="5" t="s">
        <v>272</v>
      </c>
      <c r="G328" s="5" t="s">
        <v>1860</v>
      </c>
      <c r="H328" s="171" t="s">
        <v>3455</v>
      </c>
      <c r="I328" s="1" t="s">
        <v>2087</v>
      </c>
    </row>
    <row r="329" spans="1:9">
      <c r="A329" s="2" t="s">
        <v>806</v>
      </c>
      <c r="B329" s="2" t="s">
        <v>369</v>
      </c>
      <c r="C329" s="69" t="s">
        <v>3187</v>
      </c>
      <c r="D329" s="20">
        <v>6000</v>
      </c>
      <c r="E329" s="163" t="s">
        <v>3188</v>
      </c>
      <c r="F329" s="5" t="s">
        <v>1168</v>
      </c>
      <c r="G329" s="5" t="s">
        <v>1860</v>
      </c>
      <c r="H329" s="11" t="s">
        <v>3189</v>
      </c>
      <c r="I329" s="1" t="s">
        <v>2139</v>
      </c>
    </row>
    <row r="330" spans="1:9">
      <c r="A330" s="2" t="s">
        <v>806</v>
      </c>
      <c r="B330" t="s">
        <v>3706</v>
      </c>
      <c r="C330" t="s">
        <v>807</v>
      </c>
      <c r="D330" s="20">
        <v>16200</v>
      </c>
      <c r="E330" s="4" t="s">
        <v>3705</v>
      </c>
      <c r="F330" s="5" t="s">
        <v>272</v>
      </c>
      <c r="G330" s="5" t="s">
        <v>1860</v>
      </c>
      <c r="H330" s="4" t="s">
        <v>3707</v>
      </c>
      <c r="I330" s="1" t="s">
        <v>2139</v>
      </c>
    </row>
    <row r="331" spans="1:9">
      <c r="A331" s="2" t="s">
        <v>806</v>
      </c>
      <c r="C331" s="53" t="s">
        <v>4904</v>
      </c>
      <c r="D331" s="20">
        <v>39283</v>
      </c>
      <c r="E331" s="4" t="s">
        <v>4905</v>
      </c>
      <c r="F331" s="5" t="s">
        <v>272</v>
      </c>
      <c r="G331" s="5" t="s">
        <v>2293</v>
      </c>
      <c r="H331" s="4" t="s">
        <v>4906</v>
      </c>
      <c r="I331" s="1" t="s">
        <v>1724</v>
      </c>
    </row>
    <row r="332" spans="1:9">
      <c r="A332" s="2" t="s">
        <v>1578</v>
      </c>
      <c r="B332" s="2" t="s">
        <v>3128</v>
      </c>
      <c r="C332" s="69" t="s">
        <v>3013</v>
      </c>
      <c r="D332" s="20">
        <v>30121</v>
      </c>
      <c r="E332" s="163" t="s">
        <v>3155</v>
      </c>
      <c r="F332" s="5" t="s">
        <v>3135</v>
      </c>
      <c r="G332" s="5" t="s">
        <v>1860</v>
      </c>
      <c r="H332" s="2" t="s">
        <v>2609</v>
      </c>
      <c r="I332" s="1" t="s">
        <v>1724</v>
      </c>
    </row>
    <row r="333" spans="1:9">
      <c r="A333" s="2" t="s">
        <v>1578</v>
      </c>
      <c r="B333" s="2" t="s">
        <v>3474</v>
      </c>
      <c r="C333" s="159" t="s">
        <v>162</v>
      </c>
      <c r="D333" s="20">
        <v>46476</v>
      </c>
      <c r="E333" s="163" t="s">
        <v>3475</v>
      </c>
      <c r="F333" s="5" t="s">
        <v>3135</v>
      </c>
      <c r="G333" s="5" t="s">
        <v>653</v>
      </c>
      <c r="H333" s="11" t="s">
        <v>3477</v>
      </c>
      <c r="I333" s="1" t="s">
        <v>2087</v>
      </c>
    </row>
    <row r="334" spans="1:9">
      <c r="A334" s="2" t="s">
        <v>1578</v>
      </c>
      <c r="B334" s="2" t="s">
        <v>3474</v>
      </c>
      <c r="C334" s="159" t="s">
        <v>162</v>
      </c>
      <c r="D334" s="20">
        <v>90000</v>
      </c>
      <c r="E334" s="163" t="s">
        <v>3476</v>
      </c>
      <c r="F334" s="5" t="s">
        <v>272</v>
      </c>
      <c r="G334" s="5" t="s">
        <v>653</v>
      </c>
      <c r="H334" s="11" t="s">
        <v>3477</v>
      </c>
      <c r="I334" s="169" t="s">
        <v>2087</v>
      </c>
    </row>
    <row r="335" spans="1:9">
      <c r="A335" s="2" t="s">
        <v>367</v>
      </c>
      <c r="B335" s="2" t="s">
        <v>3173</v>
      </c>
      <c r="C335" s="69" t="s">
        <v>663</v>
      </c>
      <c r="D335" s="20">
        <v>69472</v>
      </c>
      <c r="E335" s="163" t="s">
        <v>3170</v>
      </c>
      <c r="F335" s="5" t="s">
        <v>1168</v>
      </c>
      <c r="G335" s="5" t="s">
        <v>1860</v>
      </c>
      <c r="H335" s="11" t="s">
        <v>3172</v>
      </c>
      <c r="I335" s="1" t="s">
        <v>2087</v>
      </c>
    </row>
    <row r="336" spans="1:9">
      <c r="A336" s="2" t="s">
        <v>367</v>
      </c>
      <c r="B336" s="2" t="s">
        <v>3174</v>
      </c>
      <c r="C336" s="69" t="s">
        <v>2269</v>
      </c>
      <c r="D336" s="20">
        <v>1880</v>
      </c>
      <c r="E336" s="163" t="s">
        <v>3171</v>
      </c>
      <c r="F336" s="5" t="s">
        <v>1168</v>
      </c>
      <c r="G336" s="5" t="s">
        <v>2293</v>
      </c>
      <c r="H336" s="11" t="s">
        <v>3175</v>
      </c>
      <c r="I336" s="1" t="s">
        <v>2139</v>
      </c>
    </row>
    <row r="337" spans="1:9" ht="28.5">
      <c r="A337" s="2" t="s">
        <v>367</v>
      </c>
      <c r="B337" s="2" t="s">
        <v>370</v>
      </c>
      <c r="C337" s="69" t="s">
        <v>2726</v>
      </c>
      <c r="D337" s="20">
        <v>4000</v>
      </c>
      <c r="E337" s="4" t="s">
        <v>1750</v>
      </c>
      <c r="F337" s="5" t="s">
        <v>745</v>
      </c>
      <c r="G337" s="5"/>
      <c r="H337" s="11" t="s">
        <v>1753</v>
      </c>
      <c r="I337" s="1" t="s">
        <v>2139</v>
      </c>
    </row>
    <row r="338" spans="1:9" ht="28.5">
      <c r="A338" s="2" t="s">
        <v>367</v>
      </c>
      <c r="B338" s="2" t="s">
        <v>371</v>
      </c>
      <c r="C338" s="69" t="s">
        <v>2726</v>
      </c>
      <c r="D338" s="20">
        <v>4000</v>
      </c>
      <c r="E338" s="4" t="s">
        <v>1750</v>
      </c>
      <c r="F338" s="5" t="s">
        <v>745</v>
      </c>
      <c r="H338" s="11" t="s">
        <v>1753</v>
      </c>
      <c r="I338" s="1" t="s">
        <v>2087</v>
      </c>
    </row>
    <row r="339" spans="1:9" ht="28.5">
      <c r="A339" s="2" t="s">
        <v>367</v>
      </c>
      <c r="B339" s="2" t="s">
        <v>1752</v>
      </c>
      <c r="C339" s="69" t="s">
        <v>2726</v>
      </c>
      <c r="D339" s="20">
        <v>26100</v>
      </c>
      <c r="E339" s="4" t="s">
        <v>1751</v>
      </c>
      <c r="F339" s="5" t="s">
        <v>745</v>
      </c>
      <c r="H339" s="11" t="s">
        <v>1753</v>
      </c>
      <c r="I339" s="1" t="s">
        <v>1724</v>
      </c>
    </row>
    <row r="340" spans="1:9">
      <c r="A340" s="2" t="s">
        <v>367</v>
      </c>
      <c r="B340" s="2" t="s">
        <v>3433</v>
      </c>
      <c r="C340" s="159" t="s">
        <v>368</v>
      </c>
      <c r="D340" s="20">
        <v>160</v>
      </c>
      <c r="E340" s="163" t="s">
        <v>3431</v>
      </c>
      <c r="F340" s="5" t="s">
        <v>745</v>
      </c>
      <c r="G340" s="5" t="s">
        <v>653</v>
      </c>
      <c r="H340" s="11" t="s">
        <v>3432</v>
      </c>
      <c r="I340" s="1" t="s">
        <v>2087</v>
      </c>
    </row>
    <row r="341" spans="1:9">
      <c r="A341" s="2" t="s">
        <v>367</v>
      </c>
      <c r="B341" s="2" t="s">
        <v>2055</v>
      </c>
      <c r="C341" s="81" t="s">
        <v>3227</v>
      </c>
      <c r="D341" s="20">
        <v>10000</v>
      </c>
      <c r="E341" s="4" t="s">
        <v>3169</v>
      </c>
      <c r="F341" s="5" t="s">
        <v>745</v>
      </c>
      <c r="G341" s="5" t="s">
        <v>653</v>
      </c>
      <c r="H341" s="11" t="s">
        <v>3417</v>
      </c>
      <c r="I341" s="1" t="s">
        <v>1724</v>
      </c>
    </row>
    <row r="342" spans="1:9">
      <c r="A342" s="2" t="s">
        <v>1160</v>
      </c>
      <c r="B342" s="2" t="s">
        <v>3427</v>
      </c>
      <c r="C342" s="81" t="s">
        <v>1161</v>
      </c>
      <c r="D342" s="20">
        <v>160</v>
      </c>
      <c r="E342" s="4" t="s">
        <v>3425</v>
      </c>
      <c r="F342" s="5" t="s">
        <v>745</v>
      </c>
      <c r="G342" s="5" t="s">
        <v>653</v>
      </c>
      <c r="H342" s="11" t="s">
        <v>3426</v>
      </c>
      <c r="I342" s="1" t="s">
        <v>2087</v>
      </c>
    </row>
    <row r="343" spans="1:9">
      <c r="A343" s="2" t="s">
        <v>1158</v>
      </c>
      <c r="B343" s="175" t="s">
        <v>3460</v>
      </c>
      <c r="C343" s="81" t="s">
        <v>1159</v>
      </c>
      <c r="D343" s="20">
        <v>83852</v>
      </c>
      <c r="E343" s="171" t="s">
        <v>3458</v>
      </c>
      <c r="F343" s="5" t="s">
        <v>2669</v>
      </c>
      <c r="G343" s="5" t="s">
        <v>653</v>
      </c>
      <c r="H343" s="175" t="s">
        <v>3459</v>
      </c>
      <c r="I343" s="1" t="s">
        <v>2087</v>
      </c>
    </row>
    <row r="344" spans="1:9">
      <c r="A344" s="2" t="s">
        <v>1903</v>
      </c>
      <c r="B344" s="2" t="s">
        <v>1904</v>
      </c>
      <c r="C344" s="69" t="s">
        <v>1991</v>
      </c>
      <c r="D344" s="20">
        <v>5654</v>
      </c>
      <c r="E344" s="206" t="s">
        <v>3461</v>
      </c>
      <c r="F344" s="5" t="s">
        <v>3336</v>
      </c>
      <c r="G344" s="5" t="s">
        <v>653</v>
      </c>
      <c r="H344" s="175" t="s">
        <v>3462</v>
      </c>
      <c r="I344" s="1" t="s">
        <v>1724</v>
      </c>
    </row>
    <row r="345" spans="1:9">
      <c r="A345" s="2" t="s">
        <v>1903</v>
      </c>
      <c r="B345" s="2" t="s">
        <v>1905</v>
      </c>
      <c r="C345" t="s">
        <v>2440</v>
      </c>
      <c r="D345" s="20">
        <v>12566</v>
      </c>
      <c r="E345" s="4" t="s">
        <v>1977</v>
      </c>
      <c r="F345" s="5" t="s">
        <v>881</v>
      </c>
      <c r="G345" s="5" t="s">
        <v>2293</v>
      </c>
      <c r="H345" s="11" t="s">
        <v>1841</v>
      </c>
      <c r="I345" s="1" t="s">
        <v>1724</v>
      </c>
    </row>
    <row r="346" spans="1:9">
      <c r="A346" s="2" t="s">
        <v>3415</v>
      </c>
      <c r="B346" t="s">
        <v>3483</v>
      </c>
      <c r="C346" s="81" t="s">
        <v>1426</v>
      </c>
      <c r="D346" s="20">
        <v>25288</v>
      </c>
      <c r="E346" s="4" t="s">
        <v>3482</v>
      </c>
      <c r="F346" s="5" t="s">
        <v>272</v>
      </c>
      <c r="G346" s="5" t="s">
        <v>653</v>
      </c>
      <c r="H346" s="11" t="s">
        <v>3484</v>
      </c>
      <c r="I346" s="1" t="s">
        <v>1724</v>
      </c>
    </row>
    <row r="347" spans="1:9" ht="28.5">
      <c r="A347" s="2" t="s">
        <v>3419</v>
      </c>
      <c r="B347" s="172" t="s">
        <v>3469</v>
      </c>
      <c r="C347" s="69" t="s">
        <v>2301</v>
      </c>
      <c r="D347" s="20">
        <v>16200</v>
      </c>
      <c r="E347" s="171" t="s">
        <v>3463</v>
      </c>
      <c r="F347" s="5" t="s">
        <v>272</v>
      </c>
      <c r="G347" s="5" t="s">
        <v>653</v>
      </c>
      <c r="H347" s="175" t="s">
        <v>3467</v>
      </c>
      <c r="I347" s="1" t="s">
        <v>1149</v>
      </c>
    </row>
    <row r="348" spans="1:9">
      <c r="A348" s="2" t="s">
        <v>3419</v>
      </c>
      <c r="B348" t="s">
        <v>3694</v>
      </c>
      <c r="C348" s="34" t="s">
        <v>3418</v>
      </c>
      <c r="D348" s="20">
        <v>90000</v>
      </c>
      <c r="E348" s="4" t="s">
        <v>3692</v>
      </c>
      <c r="F348" s="5" t="s">
        <v>272</v>
      </c>
      <c r="G348" s="5" t="s">
        <v>653</v>
      </c>
      <c r="H348" t="s">
        <v>3693</v>
      </c>
      <c r="I348" s="1" t="s">
        <v>1149</v>
      </c>
    </row>
    <row r="349" spans="1:9">
      <c r="A349" s="2" t="s">
        <v>3419</v>
      </c>
      <c r="B349" t="s">
        <v>3694</v>
      </c>
      <c r="C349" s="34" t="s">
        <v>3418</v>
      </c>
      <c r="D349" s="20">
        <v>21340</v>
      </c>
      <c r="E349" s="4" t="s">
        <v>3692</v>
      </c>
      <c r="F349" s="5" t="s">
        <v>272</v>
      </c>
      <c r="G349" s="5" t="s">
        <v>653</v>
      </c>
      <c r="H349" t="s">
        <v>3693</v>
      </c>
      <c r="I349" s="205" t="s">
        <v>1149</v>
      </c>
    </row>
    <row r="350" spans="1:9">
      <c r="A350" s="2" t="s">
        <v>3419</v>
      </c>
      <c r="B350" t="s">
        <v>3504</v>
      </c>
      <c r="C350" s="81" t="s">
        <v>3217</v>
      </c>
      <c r="D350" s="20">
        <v>12351.5</v>
      </c>
      <c r="E350" s="4" t="s">
        <v>3503</v>
      </c>
      <c r="F350" s="5" t="s">
        <v>745</v>
      </c>
      <c r="G350" s="5" t="s">
        <v>653</v>
      </c>
      <c r="H350" s="11" t="s">
        <v>3505</v>
      </c>
      <c r="I350" s="1" t="s">
        <v>1149</v>
      </c>
    </row>
    <row r="351" spans="1:9" ht="28.5">
      <c r="A351" s="2" t="s">
        <v>3421</v>
      </c>
      <c r="B351" t="s">
        <v>3578</v>
      </c>
      <c r="C351" s="34" t="s">
        <v>3422</v>
      </c>
      <c r="D351" s="20">
        <v>6000</v>
      </c>
      <c r="E351" s="4" t="s">
        <v>3576</v>
      </c>
      <c r="F351" s="5" t="s">
        <v>272</v>
      </c>
      <c r="G351" s="5"/>
      <c r="H351" s="11" t="s">
        <v>3577</v>
      </c>
      <c r="I351" s="168" t="s">
        <v>1724</v>
      </c>
    </row>
    <row r="352" spans="1:9">
      <c r="A352" s="2"/>
      <c r="B352" s="2"/>
      <c r="D352" s="20"/>
      <c r="E352" s="4"/>
      <c r="F352" s="5"/>
      <c r="G352" s="5"/>
      <c r="H352" s="11"/>
      <c r="I352" s="1"/>
    </row>
    <row r="353" spans="1:9">
      <c r="A353" s="2" t="s">
        <v>3644</v>
      </c>
      <c r="B353" s="2" t="s">
        <v>2860</v>
      </c>
      <c r="C353" s="69" t="s">
        <v>1635</v>
      </c>
      <c r="D353" s="20">
        <v>5800</v>
      </c>
      <c r="E353" s="139" t="s">
        <v>2859</v>
      </c>
      <c r="F353" s="5" t="s">
        <v>881</v>
      </c>
      <c r="G353" s="5" t="s">
        <v>653</v>
      </c>
      <c r="H353" s="11" t="s">
        <v>2861</v>
      </c>
      <c r="I353" s="194" t="s">
        <v>1149</v>
      </c>
    </row>
    <row r="354" spans="1:9" ht="28.5">
      <c r="A354" s="2" t="s">
        <v>3644</v>
      </c>
      <c r="B354" s="2" t="s">
        <v>3642</v>
      </c>
      <c r="C354" s="69" t="s">
        <v>552</v>
      </c>
      <c r="D354" s="20">
        <v>1600</v>
      </c>
      <c r="E354" s="4" t="s">
        <v>70</v>
      </c>
      <c r="F354" s="5" t="s">
        <v>881</v>
      </c>
      <c r="G354" s="5" t="s">
        <v>653</v>
      </c>
      <c r="H354" s="11" t="s">
        <v>71</v>
      </c>
      <c r="I354" s="194" t="s">
        <v>2087</v>
      </c>
    </row>
    <row r="355" spans="1:9" ht="28.5">
      <c r="A355" s="2" t="s">
        <v>3644</v>
      </c>
      <c r="B355" s="2" t="s">
        <v>3643</v>
      </c>
      <c r="C355" s="69" t="s">
        <v>552</v>
      </c>
      <c r="D355" s="20">
        <v>4600</v>
      </c>
      <c r="E355" s="4" t="s">
        <v>1706</v>
      </c>
      <c r="F355" s="5" t="s">
        <v>881</v>
      </c>
      <c r="G355" s="5" t="s">
        <v>653</v>
      </c>
      <c r="H355" s="11" t="s">
        <v>1707</v>
      </c>
      <c r="I355" s="194" t="s">
        <v>1149</v>
      </c>
    </row>
    <row r="356" spans="1:9">
      <c r="A356" s="2" t="s">
        <v>3436</v>
      </c>
      <c r="B356" t="s">
        <v>3678</v>
      </c>
      <c r="C356" s="34" t="s">
        <v>3435</v>
      </c>
      <c r="D356" s="20">
        <v>10000</v>
      </c>
      <c r="E356" s="4" t="s">
        <v>3670</v>
      </c>
      <c r="F356" s="5" t="s">
        <v>745</v>
      </c>
      <c r="G356" s="5" t="s">
        <v>653</v>
      </c>
      <c r="H356" s="11" t="s">
        <v>3677</v>
      </c>
      <c r="I356" s="1" t="s">
        <v>1724</v>
      </c>
    </row>
    <row r="357" spans="1:9">
      <c r="A357" s="2" t="s">
        <v>3436</v>
      </c>
      <c r="B357" t="s">
        <v>3678</v>
      </c>
      <c r="C357" s="34" t="s">
        <v>3435</v>
      </c>
      <c r="D357" s="20">
        <v>10000</v>
      </c>
      <c r="E357" s="4" t="s">
        <v>3671</v>
      </c>
      <c r="F357" s="5" t="s">
        <v>745</v>
      </c>
      <c r="G357" s="5" t="s">
        <v>653</v>
      </c>
      <c r="H357" s="11" t="s">
        <v>3677</v>
      </c>
      <c r="I357" s="200" t="s">
        <v>1724</v>
      </c>
    </row>
    <row r="358" spans="1:9">
      <c r="A358" s="2" t="s">
        <v>3436</v>
      </c>
      <c r="B358" t="s">
        <v>3678</v>
      </c>
      <c r="C358" s="34" t="s">
        <v>3435</v>
      </c>
      <c r="D358" s="20">
        <v>10000</v>
      </c>
      <c r="E358" s="4" t="s">
        <v>3672</v>
      </c>
      <c r="F358" s="5" t="s">
        <v>745</v>
      </c>
      <c r="G358" s="5" t="s">
        <v>653</v>
      </c>
      <c r="H358" s="11" t="s">
        <v>3677</v>
      </c>
      <c r="I358" s="200" t="s">
        <v>1724</v>
      </c>
    </row>
    <row r="359" spans="1:9">
      <c r="A359" s="2" t="s">
        <v>3436</v>
      </c>
      <c r="B359" t="s">
        <v>3678</v>
      </c>
      <c r="C359" s="34" t="s">
        <v>3435</v>
      </c>
      <c r="D359" s="20">
        <v>10000</v>
      </c>
      <c r="E359" s="4" t="s">
        <v>3673</v>
      </c>
      <c r="F359" s="5" t="s">
        <v>745</v>
      </c>
      <c r="G359" s="5" t="s">
        <v>653</v>
      </c>
      <c r="H359" s="11" t="s">
        <v>3677</v>
      </c>
      <c r="I359" s="200" t="s">
        <v>1724</v>
      </c>
    </row>
    <row r="360" spans="1:9">
      <c r="A360" s="2" t="s">
        <v>3436</v>
      </c>
      <c r="B360" t="s">
        <v>3678</v>
      </c>
      <c r="C360" s="34" t="s">
        <v>3435</v>
      </c>
      <c r="D360" s="20">
        <v>10000</v>
      </c>
      <c r="E360" s="4" t="s">
        <v>3674</v>
      </c>
      <c r="F360" s="5" t="s">
        <v>745</v>
      </c>
      <c r="G360" s="5" t="s">
        <v>653</v>
      </c>
      <c r="H360" s="11" t="s">
        <v>3677</v>
      </c>
      <c r="I360" s="200" t="s">
        <v>1724</v>
      </c>
    </row>
    <row r="361" spans="1:9">
      <c r="A361" s="2" t="s">
        <v>3436</v>
      </c>
      <c r="B361" t="s">
        <v>3678</v>
      </c>
      <c r="C361" s="34" t="s">
        <v>3435</v>
      </c>
      <c r="D361" s="20">
        <v>10000</v>
      </c>
      <c r="E361" s="4" t="s">
        <v>3675</v>
      </c>
      <c r="F361" s="5" t="s">
        <v>745</v>
      </c>
      <c r="G361" s="5" t="s">
        <v>653</v>
      </c>
      <c r="H361" s="11" t="s">
        <v>3677</v>
      </c>
      <c r="I361" s="200" t="s">
        <v>1724</v>
      </c>
    </row>
    <row r="362" spans="1:9">
      <c r="A362" s="2" t="s">
        <v>3436</v>
      </c>
      <c r="B362" t="s">
        <v>3678</v>
      </c>
      <c r="C362" s="34" t="s">
        <v>3435</v>
      </c>
      <c r="D362" s="20">
        <v>2438</v>
      </c>
      <c r="E362" s="4" t="s">
        <v>3676</v>
      </c>
      <c r="F362" s="5" t="s">
        <v>745</v>
      </c>
      <c r="G362" s="5" t="s">
        <v>653</v>
      </c>
      <c r="H362" s="11" t="s">
        <v>3677</v>
      </c>
      <c r="I362" s="200" t="s">
        <v>1724</v>
      </c>
    </row>
    <row r="363" spans="1:9">
      <c r="A363" s="2" t="s">
        <v>3436</v>
      </c>
      <c r="B363" t="s">
        <v>3544</v>
      </c>
      <c r="C363" s="69" t="s">
        <v>116</v>
      </c>
      <c r="D363" s="20">
        <v>10854</v>
      </c>
      <c r="E363" s="4" t="s">
        <v>3542</v>
      </c>
      <c r="F363" s="5" t="s">
        <v>272</v>
      </c>
      <c r="G363" s="5" t="s">
        <v>653</v>
      </c>
      <c r="H363" s="11" t="s">
        <v>3543</v>
      </c>
      <c r="I363" s="1" t="s">
        <v>2087</v>
      </c>
    </row>
    <row r="364" spans="1:9">
      <c r="A364" s="2" t="s">
        <v>3437</v>
      </c>
      <c r="B364" t="s">
        <v>3439</v>
      </c>
      <c r="C364" s="159" t="s">
        <v>98</v>
      </c>
      <c r="D364" s="20">
        <v>1480</v>
      </c>
      <c r="E364" s="163" t="s">
        <v>3506</v>
      </c>
      <c r="F364" s="5" t="s">
        <v>745</v>
      </c>
      <c r="G364" s="5" t="s">
        <v>653</v>
      </c>
      <c r="H364" t="s">
        <v>3508</v>
      </c>
      <c r="I364" s="1" t="s">
        <v>2087</v>
      </c>
    </row>
    <row r="365" spans="1:9">
      <c r="A365" s="2" t="s">
        <v>3437</v>
      </c>
      <c r="B365" t="s">
        <v>3438</v>
      </c>
      <c r="C365" s="159" t="s">
        <v>98</v>
      </c>
      <c r="D365" s="20">
        <v>11720</v>
      </c>
      <c r="E365" s="163" t="s">
        <v>3507</v>
      </c>
      <c r="F365" s="5" t="s">
        <v>745</v>
      </c>
      <c r="G365" s="5" t="s">
        <v>653</v>
      </c>
      <c r="H365" t="s">
        <v>3508</v>
      </c>
      <c r="I365" s="1" t="s">
        <v>2087</v>
      </c>
    </row>
    <row r="366" spans="1:9" ht="28.5">
      <c r="A366" s="2" t="s">
        <v>3440</v>
      </c>
      <c r="B366" s="175"/>
      <c r="C366" s="69" t="s">
        <v>987</v>
      </c>
      <c r="D366" s="20">
        <v>75398</v>
      </c>
      <c r="E366" s="4" t="s">
        <v>1839</v>
      </c>
      <c r="F366" s="5" t="s">
        <v>881</v>
      </c>
      <c r="G366" s="5" t="s">
        <v>2293</v>
      </c>
      <c r="H366" s="11" t="s">
        <v>1841</v>
      </c>
      <c r="I366" s="1" t="s">
        <v>1724</v>
      </c>
    </row>
    <row r="367" spans="1:9" ht="28.5">
      <c r="A367" s="2" t="s">
        <v>3440</v>
      </c>
      <c r="B367" s="2"/>
      <c r="C367" s="69" t="s">
        <v>987</v>
      </c>
      <c r="D367" s="20">
        <v>26849</v>
      </c>
      <c r="E367" s="4" t="s">
        <v>1840</v>
      </c>
      <c r="F367" s="5" t="s">
        <v>881</v>
      </c>
      <c r="G367" s="5" t="s">
        <v>2293</v>
      </c>
      <c r="H367" s="11" t="s">
        <v>1841</v>
      </c>
      <c r="I367" s="1" t="s">
        <v>1724</v>
      </c>
    </row>
    <row r="368" spans="1:9">
      <c r="A368" s="2" t="s">
        <v>3441</v>
      </c>
      <c r="B368" t="s">
        <v>3492</v>
      </c>
      <c r="C368" s="81" t="s">
        <v>2135</v>
      </c>
      <c r="D368" s="20">
        <v>15680</v>
      </c>
      <c r="E368" s="163" t="s">
        <v>3491</v>
      </c>
      <c r="F368" s="5" t="s">
        <v>745</v>
      </c>
      <c r="G368" s="5" t="s">
        <v>653</v>
      </c>
      <c r="H368" s="4" t="s">
        <v>3493</v>
      </c>
      <c r="I368" s="1" t="s">
        <v>1149</v>
      </c>
    </row>
    <row r="369" spans="1:9">
      <c r="A369" s="2" t="s">
        <v>3441</v>
      </c>
      <c r="B369" t="s">
        <v>3495</v>
      </c>
      <c r="C369" s="34" t="s">
        <v>3444</v>
      </c>
      <c r="D369" s="20">
        <v>7800</v>
      </c>
      <c r="E369" s="163" t="s">
        <v>3494</v>
      </c>
      <c r="F369" s="5" t="s">
        <v>745</v>
      </c>
      <c r="G369" s="5" t="s">
        <v>653</v>
      </c>
      <c r="H369" s="4" t="s">
        <v>3496</v>
      </c>
      <c r="I369" s="166" t="s">
        <v>2087</v>
      </c>
    </row>
    <row r="370" spans="1:9">
      <c r="A370" s="2" t="s">
        <v>3441</v>
      </c>
      <c r="B370" t="s">
        <v>3603</v>
      </c>
      <c r="C370" s="34" t="s">
        <v>3443</v>
      </c>
      <c r="D370" s="20">
        <v>12351</v>
      </c>
      <c r="E370" s="163" t="s">
        <v>3601</v>
      </c>
      <c r="F370" s="5" t="s">
        <v>272</v>
      </c>
      <c r="G370" s="5" t="s">
        <v>653</v>
      </c>
      <c r="H370" s="4" t="s">
        <v>3602</v>
      </c>
      <c r="I370" s="166" t="s">
        <v>1149</v>
      </c>
    </row>
    <row r="371" spans="1:9">
      <c r="A371" s="2" t="s">
        <v>3441</v>
      </c>
      <c r="B371" s="172" t="s">
        <v>3687</v>
      </c>
      <c r="C371" s="34" t="s">
        <v>3442</v>
      </c>
      <c r="D371" s="20">
        <v>40000</v>
      </c>
      <c r="E371" s="176" t="s">
        <v>3686</v>
      </c>
      <c r="F371" s="5" t="s">
        <v>272</v>
      </c>
      <c r="G371" s="5"/>
      <c r="H371" s="171" t="s">
        <v>3688</v>
      </c>
      <c r="I371" s="1" t="s">
        <v>2087</v>
      </c>
    </row>
    <row r="372" spans="1:9">
      <c r="A372" s="2" t="s">
        <v>3445</v>
      </c>
      <c r="B372" t="s">
        <v>3498</v>
      </c>
      <c r="C372" s="81" t="s">
        <v>3227</v>
      </c>
      <c r="D372" s="20">
        <v>18040</v>
      </c>
      <c r="E372" s="163" t="s">
        <v>3497</v>
      </c>
      <c r="F372" s="5" t="s">
        <v>745</v>
      </c>
      <c r="G372" s="5" t="s">
        <v>653</v>
      </c>
      <c r="H372" s="4" t="s">
        <v>3499</v>
      </c>
      <c r="I372" s="167" t="s">
        <v>1724</v>
      </c>
    </row>
    <row r="373" spans="1:9">
      <c r="A373" s="175" t="s">
        <v>3465</v>
      </c>
      <c r="B373" s="2" t="s">
        <v>2499</v>
      </c>
      <c r="C373" s="69" t="s">
        <v>1899</v>
      </c>
      <c r="D373" s="20">
        <v>1800</v>
      </c>
      <c r="E373" s="4" t="s">
        <v>1981</v>
      </c>
      <c r="F373" s="5" t="s">
        <v>881</v>
      </c>
      <c r="G373" s="5" t="s">
        <v>2293</v>
      </c>
      <c r="H373" s="11" t="s">
        <v>54</v>
      </c>
      <c r="I373" s="1" t="s">
        <v>2271</v>
      </c>
    </row>
    <row r="374" spans="1:9">
      <c r="A374" s="175" t="s">
        <v>3465</v>
      </c>
      <c r="B374" s="2" t="s">
        <v>2848</v>
      </c>
      <c r="C374" s="69" t="s">
        <v>1084</v>
      </c>
      <c r="D374" s="20">
        <v>7560</v>
      </c>
      <c r="E374" s="139" t="s">
        <v>2847</v>
      </c>
      <c r="F374" s="5" t="s">
        <v>881</v>
      </c>
      <c r="G374" s="5" t="s">
        <v>2293</v>
      </c>
      <c r="H374" s="11" t="s">
        <v>2850</v>
      </c>
      <c r="I374" s="168" t="s">
        <v>1149</v>
      </c>
    </row>
    <row r="375" spans="1:9">
      <c r="A375" s="175" t="s">
        <v>3465</v>
      </c>
      <c r="B375" s="2" t="s">
        <v>1404</v>
      </c>
      <c r="C375" s="69" t="s">
        <v>1084</v>
      </c>
      <c r="D375" s="20">
        <v>5040</v>
      </c>
      <c r="E375" s="4" t="s">
        <v>1402</v>
      </c>
      <c r="F375" s="5" t="s">
        <v>881</v>
      </c>
      <c r="G375" s="5" t="s">
        <v>2293</v>
      </c>
      <c r="H375" s="11" t="s">
        <v>1405</v>
      </c>
      <c r="I375" s="168" t="s">
        <v>1149</v>
      </c>
    </row>
    <row r="376" spans="1:9">
      <c r="A376" s="175" t="s">
        <v>3465</v>
      </c>
      <c r="B376" s="2" t="s">
        <v>3180</v>
      </c>
      <c r="C376" s="69" t="s">
        <v>1899</v>
      </c>
      <c r="D376" s="20">
        <v>7700</v>
      </c>
      <c r="E376" s="163" t="s">
        <v>3179</v>
      </c>
      <c r="F376" s="5" t="s">
        <v>881</v>
      </c>
      <c r="G376" s="5" t="s">
        <v>2293</v>
      </c>
      <c r="H376" s="11" t="s">
        <v>3181</v>
      </c>
      <c r="I376" s="168" t="s">
        <v>1149</v>
      </c>
    </row>
    <row r="377" spans="1:9">
      <c r="A377" s="175" t="s">
        <v>3465</v>
      </c>
      <c r="B377" s="2" t="s">
        <v>3254</v>
      </c>
      <c r="C377" s="69" t="s">
        <v>1899</v>
      </c>
      <c r="D377" s="20">
        <v>5460</v>
      </c>
      <c r="E377" s="4" t="s">
        <v>3257</v>
      </c>
      <c r="F377" s="5" t="s">
        <v>881</v>
      </c>
      <c r="G377" s="5" t="s">
        <v>2293</v>
      </c>
      <c r="H377" s="11" t="s">
        <v>3258</v>
      </c>
      <c r="I377" s="1" t="s">
        <v>2087</v>
      </c>
    </row>
    <row r="378" spans="1:9">
      <c r="A378" s="175" t="s">
        <v>3457</v>
      </c>
      <c r="B378" s="172" t="s">
        <v>3473</v>
      </c>
      <c r="C378" s="174" t="s">
        <v>3471</v>
      </c>
      <c r="D378" s="20">
        <v>6000</v>
      </c>
      <c r="E378" s="176" t="s">
        <v>3472</v>
      </c>
      <c r="F378" s="5" t="s">
        <v>272</v>
      </c>
      <c r="G378" s="5" t="s">
        <v>653</v>
      </c>
      <c r="H378" s="172" t="s">
        <v>3467</v>
      </c>
      <c r="I378" s="168" t="s">
        <v>2087</v>
      </c>
    </row>
    <row r="379" spans="1:9">
      <c r="A379" s="175" t="s">
        <v>3457</v>
      </c>
      <c r="B379" t="s">
        <v>3479</v>
      </c>
      <c r="C379" s="177" t="s">
        <v>3466</v>
      </c>
      <c r="D379" s="20">
        <v>2160</v>
      </c>
      <c r="E379" s="163" t="s">
        <v>3478</v>
      </c>
      <c r="F379" s="5" t="s">
        <v>745</v>
      </c>
      <c r="G379" s="5" t="s">
        <v>653</v>
      </c>
      <c r="H379" s="4" t="s">
        <v>3480</v>
      </c>
      <c r="I379" s="168" t="s">
        <v>2087</v>
      </c>
    </row>
    <row r="380" spans="1:9">
      <c r="A380" s="175" t="s">
        <v>3457</v>
      </c>
      <c r="B380" t="s">
        <v>3501</v>
      </c>
      <c r="C380" s="174" t="s">
        <v>3456</v>
      </c>
      <c r="D380" s="20">
        <v>21958</v>
      </c>
      <c r="E380" s="163" t="s">
        <v>3500</v>
      </c>
      <c r="F380" s="5" t="s">
        <v>745</v>
      </c>
      <c r="G380" s="5" t="s">
        <v>653</v>
      </c>
      <c r="H380" s="4" t="s">
        <v>3502</v>
      </c>
      <c r="I380" s="168" t="s">
        <v>1149</v>
      </c>
    </row>
    <row r="381" spans="1:9">
      <c r="A381" s="175" t="s">
        <v>3457</v>
      </c>
      <c r="B381" t="s">
        <v>3549</v>
      </c>
      <c r="C381" s="69" t="s">
        <v>415</v>
      </c>
      <c r="D381" s="20">
        <v>82280</v>
      </c>
      <c r="E381" s="163" t="s">
        <v>3545</v>
      </c>
      <c r="F381" s="5" t="s">
        <v>272</v>
      </c>
      <c r="G381" s="5" t="s">
        <v>653</v>
      </c>
      <c r="H381" s="4" t="s">
        <v>3547</v>
      </c>
      <c r="I381" s="168" t="s">
        <v>2087</v>
      </c>
    </row>
    <row r="382" spans="1:9">
      <c r="A382" s="175" t="s">
        <v>3457</v>
      </c>
      <c r="B382" t="s">
        <v>3548</v>
      </c>
      <c r="C382" s="69" t="s">
        <v>415</v>
      </c>
      <c r="D382" s="20">
        <v>90000</v>
      </c>
      <c r="E382" s="163" t="s">
        <v>3546</v>
      </c>
      <c r="F382" s="5" t="s">
        <v>272</v>
      </c>
      <c r="G382" s="5" t="s">
        <v>653</v>
      </c>
      <c r="H382" s="4" t="s">
        <v>3547</v>
      </c>
      <c r="I382" s="181" t="s">
        <v>2087</v>
      </c>
    </row>
    <row r="383" spans="1:9">
      <c r="A383" s="175" t="s">
        <v>3457</v>
      </c>
      <c r="B383" t="s">
        <v>3536</v>
      </c>
      <c r="C383" s="81" t="s">
        <v>2777</v>
      </c>
      <c r="D383" s="20">
        <v>68500</v>
      </c>
      <c r="E383" s="163" t="s">
        <v>3534</v>
      </c>
      <c r="F383" s="5" t="s">
        <v>272</v>
      </c>
      <c r="G383" s="5" t="s">
        <v>653</v>
      </c>
      <c r="H383" s="4" t="s">
        <v>3535</v>
      </c>
      <c r="I383" s="168" t="s">
        <v>1149</v>
      </c>
    </row>
    <row r="384" spans="1:9">
      <c r="A384" s="175" t="s">
        <v>3457</v>
      </c>
      <c r="B384" t="s">
        <v>3964</v>
      </c>
      <c r="C384" s="174" t="s">
        <v>3470</v>
      </c>
      <c r="D384" s="20">
        <v>26413</v>
      </c>
      <c r="E384" s="163" t="s">
        <v>3962</v>
      </c>
      <c r="F384" s="5" t="s">
        <v>272</v>
      </c>
      <c r="G384" s="5" t="s">
        <v>653</v>
      </c>
      <c r="H384" s="4" t="s">
        <v>3963</v>
      </c>
      <c r="I384" s="168" t="s">
        <v>1149</v>
      </c>
    </row>
    <row r="385" spans="1:9" ht="28.5">
      <c r="A385" s="175" t="s">
        <v>3489</v>
      </c>
      <c r="B385" t="s">
        <v>3583</v>
      </c>
      <c r="C385" s="174" t="s">
        <v>3488</v>
      </c>
      <c r="D385" s="20">
        <v>10000</v>
      </c>
      <c r="E385" s="163" t="s">
        <v>3581</v>
      </c>
      <c r="F385" s="5" t="s">
        <v>272</v>
      </c>
      <c r="G385" s="5"/>
      <c r="H385" s="4" t="s">
        <v>3582</v>
      </c>
      <c r="I385" s="169" t="s">
        <v>2087</v>
      </c>
    </row>
    <row r="386" spans="1:9">
      <c r="A386" s="175" t="s">
        <v>3490</v>
      </c>
      <c r="B386" t="s">
        <v>3606</v>
      </c>
      <c r="C386" s="69" t="s">
        <v>2244</v>
      </c>
      <c r="D386" s="20">
        <v>9400</v>
      </c>
      <c r="E386" s="163" t="s">
        <v>3604</v>
      </c>
      <c r="F386" s="5" t="s">
        <v>272</v>
      </c>
      <c r="G386" s="5" t="s">
        <v>653</v>
      </c>
      <c r="H386" s="4" t="s">
        <v>3605</v>
      </c>
      <c r="I386" s="179" t="s">
        <v>1724</v>
      </c>
    </row>
    <row r="387" spans="1:9">
      <c r="A387" s="175" t="s">
        <v>3511</v>
      </c>
      <c r="B387" s="2" t="s">
        <v>1835</v>
      </c>
      <c r="C387" s="69" t="s">
        <v>1084</v>
      </c>
      <c r="D387" s="20">
        <v>9030</v>
      </c>
      <c r="E387" s="4" t="s">
        <v>1834</v>
      </c>
      <c r="F387" s="5" t="s">
        <v>881</v>
      </c>
      <c r="G387" s="5" t="s">
        <v>653</v>
      </c>
      <c r="H387" s="11" t="s">
        <v>1838</v>
      </c>
      <c r="I387" s="180" t="s">
        <v>1149</v>
      </c>
    </row>
    <row r="388" spans="1:9">
      <c r="A388" s="175" t="s">
        <v>3511</v>
      </c>
      <c r="B388" s="2" t="s">
        <v>1837</v>
      </c>
      <c r="C388" s="69" t="s">
        <v>1084</v>
      </c>
      <c r="D388" s="20">
        <v>4620</v>
      </c>
      <c r="E388" s="4" t="s">
        <v>1836</v>
      </c>
      <c r="F388" s="5" t="s">
        <v>881</v>
      </c>
      <c r="G388" s="5" t="s">
        <v>653</v>
      </c>
      <c r="H388" s="11" t="s">
        <v>1838</v>
      </c>
      <c r="I388" s="180" t="s">
        <v>1149</v>
      </c>
    </row>
    <row r="389" spans="1:9">
      <c r="A389" s="175" t="s">
        <v>3511</v>
      </c>
      <c r="B389" t="s">
        <v>3619</v>
      </c>
      <c r="C389" s="177" t="s">
        <v>3512</v>
      </c>
      <c r="D389" s="20">
        <v>6000</v>
      </c>
      <c r="E389" s="163" t="s">
        <v>3618</v>
      </c>
      <c r="F389" s="5" t="s">
        <v>272</v>
      </c>
      <c r="G389" s="5" t="s">
        <v>653</v>
      </c>
      <c r="H389" t="s">
        <v>3613</v>
      </c>
      <c r="I389" s="180" t="s">
        <v>1724</v>
      </c>
    </row>
    <row r="390" spans="1:9">
      <c r="A390" s="175" t="s">
        <v>3550</v>
      </c>
      <c r="B390" t="s">
        <v>3552</v>
      </c>
      <c r="C390" s="80" t="s">
        <v>3551</v>
      </c>
      <c r="D390" s="20">
        <v>4500</v>
      </c>
      <c r="E390" s="176" t="s">
        <v>3683</v>
      </c>
      <c r="F390" s="5" t="s">
        <v>272</v>
      </c>
      <c r="G390" s="5" t="s">
        <v>653</v>
      </c>
      <c r="H390" s="171" t="s">
        <v>3685</v>
      </c>
      <c r="I390" s="181" t="s">
        <v>1724</v>
      </c>
    </row>
    <row r="391" spans="1:9">
      <c r="A391" s="175" t="s">
        <v>3553</v>
      </c>
      <c r="B391" t="s">
        <v>3804</v>
      </c>
      <c r="C391" s="34" t="s">
        <v>3554</v>
      </c>
      <c r="D391" s="20">
        <v>22000</v>
      </c>
      <c r="E391" s="163" t="s">
        <v>3803</v>
      </c>
      <c r="F391" s="5" t="s">
        <v>745</v>
      </c>
      <c r="G391" s="5" t="s">
        <v>653</v>
      </c>
      <c r="H391" s="4" t="s">
        <v>3805</v>
      </c>
      <c r="I391" s="183" t="s">
        <v>2087</v>
      </c>
    </row>
    <row r="392" spans="1:9">
      <c r="A392" s="175"/>
      <c r="B392" s="2"/>
      <c r="C392" s="69"/>
      <c r="D392" s="20"/>
      <c r="E392" s="4"/>
      <c r="F392" s="5"/>
      <c r="G392" s="5"/>
      <c r="H392" s="11"/>
      <c r="I392" s="184"/>
    </row>
    <row r="393" spans="1:9">
      <c r="A393" s="175" t="s">
        <v>3562</v>
      </c>
      <c r="B393" s="2" t="s">
        <v>623</v>
      </c>
      <c r="C393" s="69" t="s">
        <v>1708</v>
      </c>
      <c r="D393" s="20">
        <v>4000</v>
      </c>
      <c r="E393" s="4" t="s">
        <v>622</v>
      </c>
      <c r="F393" s="5" t="s">
        <v>881</v>
      </c>
      <c r="G393" s="5" t="s">
        <v>653</v>
      </c>
      <c r="H393" s="11" t="s">
        <v>625</v>
      </c>
      <c r="I393" s="184" t="s">
        <v>2087</v>
      </c>
    </row>
    <row r="394" spans="1:9">
      <c r="A394" s="175" t="s">
        <v>3562</v>
      </c>
      <c r="B394" t="s">
        <v>3568</v>
      </c>
      <c r="C394" s="21" t="s">
        <v>3565</v>
      </c>
      <c r="D394" s="20">
        <v>40320</v>
      </c>
      <c r="E394" s="163" t="s">
        <v>3566</v>
      </c>
      <c r="F394" s="5" t="s">
        <v>272</v>
      </c>
      <c r="G394" s="5" t="s">
        <v>653</v>
      </c>
      <c r="H394" t="s">
        <v>3567</v>
      </c>
      <c r="I394" s="184" t="s">
        <v>1149</v>
      </c>
    </row>
    <row r="395" spans="1:9">
      <c r="A395" s="175" t="s">
        <v>3562</v>
      </c>
      <c r="B395" t="s">
        <v>3843</v>
      </c>
      <c r="C395" s="69" t="s">
        <v>2246</v>
      </c>
      <c r="D395" s="20">
        <v>27774</v>
      </c>
      <c r="E395" s="163" t="s">
        <v>3569</v>
      </c>
      <c r="F395" s="5" t="s">
        <v>745</v>
      </c>
      <c r="G395" s="5"/>
      <c r="H395" t="s">
        <v>3842</v>
      </c>
      <c r="I395" s="184" t="s">
        <v>1149</v>
      </c>
    </row>
    <row r="396" spans="1:9">
      <c r="A396" s="175" t="s">
        <v>3570</v>
      </c>
      <c r="B396" t="s">
        <v>3632</v>
      </c>
      <c r="C396" s="21" t="s">
        <v>3571</v>
      </c>
      <c r="D396" s="20">
        <v>28563.4</v>
      </c>
      <c r="E396" s="163" t="s">
        <v>3630</v>
      </c>
      <c r="F396" s="5" t="s">
        <v>745</v>
      </c>
      <c r="G396" s="5" t="s">
        <v>653</v>
      </c>
      <c r="H396" s="4" t="s">
        <v>3631</v>
      </c>
      <c r="I396" s="185" t="s">
        <v>2087</v>
      </c>
    </row>
    <row r="397" spans="1:9">
      <c r="A397" s="175" t="s">
        <v>3570</v>
      </c>
      <c r="B397" t="s">
        <v>3574</v>
      </c>
      <c r="C397" s="21" t="s">
        <v>3573</v>
      </c>
      <c r="D397" s="20">
        <v>80</v>
      </c>
      <c r="E397" s="163" t="s">
        <v>3572</v>
      </c>
      <c r="F397" s="5" t="s">
        <v>272</v>
      </c>
      <c r="G397" s="5" t="s">
        <v>653</v>
      </c>
      <c r="H397" t="s">
        <v>3575</v>
      </c>
      <c r="I397" s="185" t="s">
        <v>2087</v>
      </c>
    </row>
    <row r="398" spans="1:9">
      <c r="A398" s="175" t="s">
        <v>3580</v>
      </c>
      <c r="B398" t="s">
        <v>3703</v>
      </c>
      <c r="C398" s="187" t="s">
        <v>3579</v>
      </c>
      <c r="D398" s="20">
        <v>13500</v>
      </c>
      <c r="E398" s="163" t="s">
        <v>3701</v>
      </c>
      <c r="F398" s="5" t="s">
        <v>272</v>
      </c>
      <c r="G398" s="5" t="s">
        <v>653</v>
      </c>
      <c r="H398" s="4" t="s">
        <v>3702</v>
      </c>
      <c r="I398" s="186" t="s">
        <v>1724</v>
      </c>
    </row>
    <row r="399" spans="1:9">
      <c r="A399" s="175" t="s">
        <v>3590</v>
      </c>
      <c r="B399" t="s">
        <v>3623</v>
      </c>
      <c r="C399" s="187" t="s">
        <v>3592</v>
      </c>
      <c r="D399" s="20">
        <v>21776</v>
      </c>
      <c r="E399" s="163" t="s">
        <v>3695</v>
      </c>
      <c r="F399" s="5" t="s">
        <v>881</v>
      </c>
      <c r="G399" s="5" t="s">
        <v>653</v>
      </c>
      <c r="H399" t="s">
        <v>119</v>
      </c>
      <c r="I399" s="188" t="s">
        <v>2087</v>
      </c>
    </row>
    <row r="400" spans="1:9">
      <c r="A400" s="175" t="s">
        <v>3590</v>
      </c>
      <c r="B400" t="s">
        <v>3657</v>
      </c>
      <c r="C400" s="187" t="s">
        <v>3591</v>
      </c>
      <c r="D400" s="20">
        <v>7000</v>
      </c>
      <c r="E400" s="163" t="s">
        <v>3655</v>
      </c>
      <c r="F400" s="5" t="s">
        <v>745</v>
      </c>
      <c r="G400" s="5" t="s">
        <v>653</v>
      </c>
      <c r="H400" s="4" t="s">
        <v>3656</v>
      </c>
      <c r="I400" s="188" t="s">
        <v>1724</v>
      </c>
    </row>
    <row r="401" spans="1:9">
      <c r="A401" s="175" t="s">
        <v>3590</v>
      </c>
      <c r="B401" t="s">
        <v>3810</v>
      </c>
      <c r="C401" s="187" t="s">
        <v>3593</v>
      </c>
      <c r="D401" s="20">
        <v>5700</v>
      </c>
      <c r="E401" s="163" t="s">
        <v>3806</v>
      </c>
      <c r="F401" s="5" t="s">
        <v>745</v>
      </c>
      <c r="G401" s="5"/>
      <c r="H401" s="4" t="s">
        <v>3808</v>
      </c>
      <c r="I401" s="188" t="s">
        <v>1724</v>
      </c>
    </row>
    <row r="402" spans="1:9">
      <c r="A402" s="175" t="s">
        <v>3590</v>
      </c>
      <c r="B402" t="s">
        <v>3809</v>
      </c>
      <c r="C402" s="187" t="s">
        <v>3593</v>
      </c>
      <c r="D402" s="20">
        <v>46700</v>
      </c>
      <c r="E402" s="163" t="s">
        <v>3807</v>
      </c>
      <c r="F402" s="5" t="s">
        <v>745</v>
      </c>
      <c r="G402" s="5"/>
      <c r="H402" s="4" t="s">
        <v>3808</v>
      </c>
      <c r="I402" s="188" t="s">
        <v>2087</v>
      </c>
    </row>
    <row r="403" spans="1:9">
      <c r="A403" s="175" t="s">
        <v>3595</v>
      </c>
      <c r="B403" t="s">
        <v>3629</v>
      </c>
      <c r="C403" s="187" t="s">
        <v>3594</v>
      </c>
      <c r="D403" s="20">
        <v>500</v>
      </c>
      <c r="E403" s="163" t="s">
        <v>3628</v>
      </c>
      <c r="F403" s="5" t="s">
        <v>881</v>
      </c>
      <c r="G403" s="5" t="s">
        <v>653</v>
      </c>
      <c r="H403" s="4" t="s">
        <v>3627</v>
      </c>
      <c r="I403" s="188" t="s">
        <v>2087</v>
      </c>
    </row>
    <row r="404" spans="1:9">
      <c r="A404" s="175" t="s">
        <v>3607</v>
      </c>
      <c r="B404" t="s">
        <v>3659</v>
      </c>
      <c r="C404" s="69" t="s">
        <v>98</v>
      </c>
      <c r="D404" s="20">
        <v>40832</v>
      </c>
      <c r="E404" s="163" t="s">
        <v>3958</v>
      </c>
      <c r="F404" s="5" t="s">
        <v>745</v>
      </c>
      <c r="G404" s="5" t="s">
        <v>653</v>
      </c>
      <c r="H404" s="4" t="s">
        <v>3658</v>
      </c>
      <c r="I404" s="189" t="s">
        <v>2087</v>
      </c>
    </row>
    <row r="405" spans="1:9">
      <c r="A405" s="2" t="s">
        <v>3607</v>
      </c>
      <c r="B405" t="s">
        <v>3818</v>
      </c>
      <c r="C405" s="34" t="s">
        <v>3435</v>
      </c>
      <c r="D405" s="20">
        <v>2438</v>
      </c>
      <c r="E405" s="163" t="s">
        <v>3811</v>
      </c>
      <c r="F405" s="5" t="s">
        <v>745</v>
      </c>
      <c r="G405" s="5" t="s">
        <v>653</v>
      </c>
      <c r="H405" s="4" t="s">
        <v>3819</v>
      </c>
      <c r="I405" s="211" t="s">
        <v>1724</v>
      </c>
    </row>
    <row r="406" spans="1:9">
      <c r="A406" s="2" t="s">
        <v>3607</v>
      </c>
      <c r="B406" t="s">
        <v>3818</v>
      </c>
      <c r="C406" s="34" t="s">
        <v>3435</v>
      </c>
      <c r="D406" s="20">
        <v>10000</v>
      </c>
      <c r="E406" s="163" t="s">
        <v>3812</v>
      </c>
      <c r="F406" s="5" t="s">
        <v>745</v>
      </c>
      <c r="G406" s="5" t="s">
        <v>653</v>
      </c>
      <c r="H406" s="4" t="s">
        <v>3819</v>
      </c>
      <c r="I406" s="189" t="s">
        <v>1724</v>
      </c>
    </row>
    <row r="407" spans="1:9">
      <c r="A407" s="2" t="s">
        <v>3607</v>
      </c>
      <c r="B407" t="s">
        <v>3818</v>
      </c>
      <c r="C407" s="34" t="s">
        <v>3435</v>
      </c>
      <c r="D407" s="20">
        <v>10000</v>
      </c>
      <c r="E407" s="163" t="s">
        <v>3813</v>
      </c>
      <c r="F407" s="5" t="s">
        <v>745</v>
      </c>
      <c r="G407" s="5" t="s">
        <v>653</v>
      </c>
      <c r="H407" s="4" t="s">
        <v>3819</v>
      </c>
      <c r="I407" s="211" t="s">
        <v>1724</v>
      </c>
    </row>
    <row r="408" spans="1:9">
      <c r="A408" s="2" t="s">
        <v>3607</v>
      </c>
      <c r="B408" t="s">
        <v>3818</v>
      </c>
      <c r="C408" s="34" t="s">
        <v>3435</v>
      </c>
      <c r="D408" s="20">
        <v>10000</v>
      </c>
      <c r="E408" s="163" t="s">
        <v>3814</v>
      </c>
      <c r="F408" s="5" t="s">
        <v>745</v>
      </c>
      <c r="G408" s="5" t="s">
        <v>653</v>
      </c>
      <c r="H408" s="4" t="s">
        <v>3819</v>
      </c>
      <c r="I408" s="211" t="s">
        <v>1724</v>
      </c>
    </row>
    <row r="409" spans="1:9">
      <c r="A409" s="2" t="s">
        <v>3607</v>
      </c>
      <c r="B409" t="s">
        <v>3818</v>
      </c>
      <c r="C409" s="34" t="s">
        <v>3435</v>
      </c>
      <c r="D409" s="20">
        <v>10000</v>
      </c>
      <c r="E409" s="163" t="s">
        <v>3815</v>
      </c>
      <c r="F409" s="5" t="s">
        <v>745</v>
      </c>
      <c r="G409" s="5" t="s">
        <v>653</v>
      </c>
      <c r="H409" s="4" t="s">
        <v>3819</v>
      </c>
      <c r="I409" s="211" t="s">
        <v>1724</v>
      </c>
    </row>
    <row r="410" spans="1:9">
      <c r="A410" s="2" t="s">
        <v>3607</v>
      </c>
      <c r="B410" t="s">
        <v>3818</v>
      </c>
      <c r="C410" s="34" t="s">
        <v>3435</v>
      </c>
      <c r="D410" s="20">
        <v>10000</v>
      </c>
      <c r="E410" s="163" t="s">
        <v>3816</v>
      </c>
      <c r="F410" s="5" t="s">
        <v>745</v>
      </c>
      <c r="G410" s="5" t="s">
        <v>653</v>
      </c>
      <c r="H410" s="4" t="s">
        <v>3819</v>
      </c>
      <c r="I410" s="211" t="s">
        <v>1724</v>
      </c>
    </row>
    <row r="411" spans="1:9">
      <c r="A411" s="2" t="s">
        <v>3607</v>
      </c>
      <c r="B411" t="s">
        <v>3818</v>
      </c>
      <c r="C411" s="34" t="s">
        <v>3435</v>
      </c>
      <c r="D411" s="20">
        <v>10000</v>
      </c>
      <c r="E411" s="163" t="s">
        <v>3817</v>
      </c>
      <c r="F411" s="5" t="s">
        <v>745</v>
      </c>
      <c r="G411" s="5" t="s">
        <v>653</v>
      </c>
      <c r="H411" s="4" t="s">
        <v>3819</v>
      </c>
      <c r="I411" s="211" t="s">
        <v>1724</v>
      </c>
    </row>
    <row r="412" spans="1:9">
      <c r="A412" s="2" t="s">
        <v>3610</v>
      </c>
      <c r="B412" t="s">
        <v>3614</v>
      </c>
      <c r="C412" s="21" t="s">
        <v>3611</v>
      </c>
      <c r="D412" s="20">
        <v>16200</v>
      </c>
      <c r="E412" s="163" t="s">
        <v>3612</v>
      </c>
      <c r="F412" s="5" t="s">
        <v>881</v>
      </c>
      <c r="G412" s="5" t="s">
        <v>653</v>
      </c>
      <c r="H412" t="s">
        <v>3613</v>
      </c>
      <c r="I412" s="190" t="s">
        <v>2087</v>
      </c>
    </row>
    <row r="413" spans="1:9">
      <c r="A413" s="2" t="s">
        <v>3610</v>
      </c>
      <c r="B413" t="s">
        <v>3616</v>
      </c>
      <c r="C413" s="21" t="s">
        <v>3584</v>
      </c>
      <c r="D413" s="20">
        <v>80800</v>
      </c>
      <c r="E413" s="171" t="s">
        <v>3585</v>
      </c>
      <c r="F413" s="5" t="s">
        <v>745</v>
      </c>
      <c r="G413" s="5"/>
      <c r="H413" s="170" t="s">
        <v>3586</v>
      </c>
      <c r="I413" s="190" t="s">
        <v>2087</v>
      </c>
    </row>
    <row r="414" spans="1:9">
      <c r="A414" s="2" t="s">
        <v>3610</v>
      </c>
      <c r="B414" t="s">
        <v>3619</v>
      </c>
      <c r="C414" s="34" t="s">
        <v>3617</v>
      </c>
      <c r="D414" s="20">
        <v>400</v>
      </c>
      <c r="E414" s="163" t="s">
        <v>3618</v>
      </c>
      <c r="F414" s="5" t="s">
        <v>881</v>
      </c>
      <c r="G414" s="5" t="s">
        <v>653</v>
      </c>
      <c r="H414" t="s">
        <v>3613</v>
      </c>
      <c r="I414" s="190" t="s">
        <v>1724</v>
      </c>
    </row>
    <row r="415" spans="1:9">
      <c r="A415" s="2" t="s">
        <v>3610</v>
      </c>
      <c r="B415" t="s">
        <v>3625</v>
      </c>
      <c r="C415" s="81" t="s">
        <v>1662</v>
      </c>
      <c r="D415" s="20">
        <v>7900</v>
      </c>
      <c r="E415" s="4" t="s">
        <v>3624</v>
      </c>
      <c r="F415" s="5" t="s">
        <v>881</v>
      </c>
      <c r="G415" s="5" t="s">
        <v>653</v>
      </c>
      <c r="H415" s="4" t="s">
        <v>3626</v>
      </c>
      <c r="I415" s="190" t="s">
        <v>2087</v>
      </c>
    </row>
    <row r="416" spans="1:9">
      <c r="A416" s="2" t="s">
        <v>3610</v>
      </c>
      <c r="B416" t="s">
        <v>3652</v>
      </c>
      <c r="C416" s="81" t="s">
        <v>1316</v>
      </c>
      <c r="D416" s="20">
        <v>2944</v>
      </c>
      <c r="E416" s="4" t="s">
        <v>3651</v>
      </c>
      <c r="F416" s="5" t="s">
        <v>745</v>
      </c>
      <c r="G416" s="5" t="s">
        <v>653</v>
      </c>
      <c r="H416" s="4" t="s">
        <v>3653</v>
      </c>
      <c r="I416" s="190" t="s">
        <v>2087</v>
      </c>
    </row>
    <row r="417" spans="1:9">
      <c r="A417" s="2" t="s">
        <v>3633</v>
      </c>
      <c r="B417" s="178" t="s">
        <v>3514</v>
      </c>
      <c r="C417" s="69" t="s">
        <v>1084</v>
      </c>
      <c r="D417" s="20">
        <v>5600</v>
      </c>
      <c r="E417" s="173" t="s">
        <v>3513</v>
      </c>
      <c r="F417" s="5" t="s">
        <v>272</v>
      </c>
      <c r="G417" s="5" t="s">
        <v>653</v>
      </c>
      <c r="H417" s="182" t="s">
        <v>3529</v>
      </c>
      <c r="I417" s="193" t="s">
        <v>2087</v>
      </c>
    </row>
    <row r="418" spans="1:9">
      <c r="A418" s="2" t="s">
        <v>3633</v>
      </c>
      <c r="B418" s="175" t="s">
        <v>3516</v>
      </c>
      <c r="C418" s="69" t="s">
        <v>1084</v>
      </c>
      <c r="D418" s="20">
        <v>5040</v>
      </c>
      <c r="E418" s="171" t="s">
        <v>3515</v>
      </c>
      <c r="F418" s="5" t="s">
        <v>272</v>
      </c>
      <c r="G418" s="5" t="s">
        <v>653</v>
      </c>
      <c r="H418" s="182" t="s">
        <v>3529</v>
      </c>
      <c r="I418" s="193" t="s">
        <v>1149</v>
      </c>
    </row>
    <row r="419" spans="1:9">
      <c r="A419" s="2" t="s">
        <v>3633</v>
      </c>
      <c r="B419" s="175" t="s">
        <v>3518</v>
      </c>
      <c r="C419" s="69" t="s">
        <v>1084</v>
      </c>
      <c r="D419" s="20">
        <v>3850</v>
      </c>
      <c r="E419" s="171" t="s">
        <v>3517</v>
      </c>
      <c r="F419" s="5" t="s">
        <v>272</v>
      </c>
      <c r="G419" s="5" t="s">
        <v>653</v>
      </c>
      <c r="H419" s="173" t="s">
        <v>3523</v>
      </c>
      <c r="I419" s="193" t="s">
        <v>1149</v>
      </c>
    </row>
    <row r="420" spans="1:9">
      <c r="A420" s="2" t="s">
        <v>3633</v>
      </c>
      <c r="B420" s="175" t="s">
        <v>3521</v>
      </c>
      <c r="C420" s="69" t="s">
        <v>1084</v>
      </c>
      <c r="D420" s="20">
        <v>2520</v>
      </c>
      <c r="E420" s="171" t="s">
        <v>3520</v>
      </c>
      <c r="F420" s="5" t="s">
        <v>272</v>
      </c>
      <c r="G420" s="5" t="s">
        <v>653</v>
      </c>
      <c r="H420" s="171" t="s">
        <v>3522</v>
      </c>
      <c r="I420" s="193" t="s">
        <v>1149</v>
      </c>
    </row>
    <row r="421" spans="1:9">
      <c r="A421" s="2" t="s">
        <v>3633</v>
      </c>
      <c r="B421" s="175" t="s">
        <v>3525</v>
      </c>
      <c r="C421" s="69" t="s">
        <v>1084</v>
      </c>
      <c r="D421" s="20">
        <v>840</v>
      </c>
      <c r="E421" s="171" t="s">
        <v>3524</v>
      </c>
      <c r="F421" s="5" t="s">
        <v>272</v>
      </c>
      <c r="G421" s="5" t="s">
        <v>653</v>
      </c>
      <c r="H421" s="182" t="s">
        <v>3529</v>
      </c>
      <c r="I421" s="193" t="s">
        <v>1149</v>
      </c>
    </row>
    <row r="422" spans="1:9">
      <c r="A422" s="2" t="s">
        <v>3633</v>
      </c>
      <c r="B422" s="175" t="s">
        <v>3528</v>
      </c>
      <c r="C422" s="69" t="s">
        <v>1084</v>
      </c>
      <c r="D422" s="20">
        <v>1680</v>
      </c>
      <c r="E422" s="171" t="s">
        <v>3527</v>
      </c>
      <c r="F422" s="5" t="s">
        <v>272</v>
      </c>
      <c r="G422" s="5" t="s">
        <v>653</v>
      </c>
      <c r="H422" s="182" t="s">
        <v>3529</v>
      </c>
      <c r="I422" s="193" t="s">
        <v>1149</v>
      </c>
    </row>
    <row r="423" spans="1:9">
      <c r="A423" s="2" t="s">
        <v>3633</v>
      </c>
      <c r="B423" s="175" t="s">
        <v>3635</v>
      </c>
      <c r="C423" s="69" t="s">
        <v>1084</v>
      </c>
      <c r="D423" s="20">
        <v>1400</v>
      </c>
      <c r="E423" s="171" t="s">
        <v>3530</v>
      </c>
      <c r="F423" s="5" t="s">
        <v>272</v>
      </c>
      <c r="G423" s="5" t="s">
        <v>653</v>
      </c>
      <c r="H423" s="170" t="s">
        <v>3533</v>
      </c>
      <c r="I423" s="193" t="s">
        <v>1149</v>
      </c>
    </row>
    <row r="424" spans="1:9">
      <c r="A424" s="2" t="s">
        <v>3640</v>
      </c>
      <c r="B424" t="s">
        <v>3645</v>
      </c>
      <c r="C424" s="81" t="s">
        <v>2135</v>
      </c>
      <c r="D424" s="20">
        <v>16560</v>
      </c>
      <c r="E424" s="163" t="s">
        <v>3742</v>
      </c>
      <c r="F424" s="5" t="s">
        <v>745</v>
      </c>
      <c r="G424" s="5" t="s">
        <v>653</v>
      </c>
      <c r="H424" s="4" t="s">
        <v>3744</v>
      </c>
      <c r="I424" s="194" t="s">
        <v>1149</v>
      </c>
    </row>
    <row r="425" spans="1:9">
      <c r="A425" s="2" t="s">
        <v>3640</v>
      </c>
      <c r="B425" s="2" t="s">
        <v>1445</v>
      </c>
      <c r="C425" s="69" t="s">
        <v>1441</v>
      </c>
      <c r="D425" s="20">
        <v>6000</v>
      </c>
      <c r="E425" s="139" t="s">
        <v>1442</v>
      </c>
      <c r="F425" s="5" t="s">
        <v>881</v>
      </c>
      <c r="G425" s="5" t="s">
        <v>653</v>
      </c>
      <c r="H425" s="11" t="s">
        <v>1446</v>
      </c>
      <c r="I425" s="194" t="s">
        <v>3639</v>
      </c>
    </row>
    <row r="426" spans="1:9">
      <c r="A426" s="2" t="s">
        <v>3640</v>
      </c>
      <c r="B426" s="2" t="s">
        <v>3211</v>
      </c>
      <c r="C426" s="69" t="s">
        <v>1441</v>
      </c>
      <c r="D426" s="20">
        <v>2000</v>
      </c>
      <c r="E426" s="4" t="s">
        <v>3209</v>
      </c>
      <c r="F426" s="5" t="s">
        <v>881</v>
      </c>
      <c r="G426" s="5" t="s">
        <v>653</v>
      </c>
      <c r="H426" s="11" t="s">
        <v>3213</v>
      </c>
      <c r="I426" s="194" t="s">
        <v>2087</v>
      </c>
    </row>
    <row r="427" spans="1:9">
      <c r="A427" s="2" t="s">
        <v>3640</v>
      </c>
      <c r="B427" s="2" t="s">
        <v>3211</v>
      </c>
      <c r="C427" s="69" t="s">
        <v>1441</v>
      </c>
      <c r="D427" s="20">
        <v>3000</v>
      </c>
      <c r="E427" s="4" t="s">
        <v>3210</v>
      </c>
      <c r="F427" s="5" t="s">
        <v>881</v>
      </c>
      <c r="G427" s="5" t="s">
        <v>653</v>
      </c>
      <c r="H427" s="11" t="s">
        <v>3213</v>
      </c>
      <c r="I427" s="194" t="s">
        <v>2087</v>
      </c>
    </row>
    <row r="428" spans="1:9">
      <c r="A428" s="2" t="s">
        <v>3646</v>
      </c>
      <c r="B428" s="172" t="s">
        <v>3687</v>
      </c>
      <c r="C428" s="34" t="s">
        <v>3442</v>
      </c>
      <c r="D428" s="20">
        <v>40000</v>
      </c>
      <c r="E428" s="176" t="s">
        <v>3686</v>
      </c>
      <c r="F428" s="5" t="s">
        <v>272</v>
      </c>
      <c r="G428" s="5"/>
      <c r="H428" s="171" t="s">
        <v>3688</v>
      </c>
      <c r="I428" s="195" t="s">
        <v>2087</v>
      </c>
    </row>
    <row r="429" spans="1:9">
      <c r="A429" s="2" t="s">
        <v>3646</v>
      </c>
      <c r="B429" t="s">
        <v>3721</v>
      </c>
      <c r="C429" s="69" t="s">
        <v>3197</v>
      </c>
      <c r="D429" s="20">
        <v>37843</v>
      </c>
      <c r="E429" s="163" t="s">
        <v>3719</v>
      </c>
      <c r="F429" s="5" t="s">
        <v>746</v>
      </c>
      <c r="G429" s="5"/>
      <c r="H429" s="4" t="s">
        <v>3720</v>
      </c>
      <c r="I429" s="195" t="s">
        <v>1149</v>
      </c>
    </row>
    <row r="430" spans="1:9">
      <c r="A430" s="175" t="s">
        <v>3650</v>
      </c>
      <c r="B430" t="s">
        <v>3703</v>
      </c>
      <c r="C430" s="187" t="s">
        <v>3579</v>
      </c>
      <c r="D430" s="20">
        <v>13900</v>
      </c>
      <c r="E430" s="163" t="s">
        <v>3701</v>
      </c>
      <c r="F430" s="5" t="s">
        <v>272</v>
      </c>
      <c r="G430" s="5" t="s">
        <v>653</v>
      </c>
      <c r="H430" s="4" t="s">
        <v>3702</v>
      </c>
      <c r="I430" s="196" t="s">
        <v>1724</v>
      </c>
    </row>
    <row r="431" spans="1:9">
      <c r="A431" s="175" t="s">
        <v>3650</v>
      </c>
      <c r="B431" t="s">
        <v>3735</v>
      </c>
      <c r="C431" s="34" t="s">
        <v>3660</v>
      </c>
      <c r="D431" s="20">
        <v>22820</v>
      </c>
      <c r="E431" s="163" t="s">
        <v>3734</v>
      </c>
      <c r="F431" s="5" t="s">
        <v>746</v>
      </c>
      <c r="G431" s="5"/>
      <c r="H431" s="4" t="s">
        <v>3733</v>
      </c>
      <c r="I431" s="196" t="s">
        <v>1724</v>
      </c>
    </row>
    <row r="432" spans="1:9">
      <c r="A432" s="2" t="s">
        <v>3662</v>
      </c>
      <c r="B432" s="175" t="s">
        <v>3528</v>
      </c>
      <c r="C432" s="69" t="s">
        <v>1084</v>
      </c>
      <c r="D432" s="20">
        <v>2100</v>
      </c>
      <c r="E432" s="171" t="s">
        <v>3526</v>
      </c>
      <c r="F432" s="5" t="s">
        <v>272</v>
      </c>
      <c r="G432" s="5" t="s">
        <v>653</v>
      </c>
      <c r="H432" s="182" t="s">
        <v>3529</v>
      </c>
      <c r="I432" s="198" t="s">
        <v>1149</v>
      </c>
    </row>
    <row r="433" spans="1:256">
      <c r="A433" s="2" t="s">
        <v>3662</v>
      </c>
      <c r="B433" s="2" t="s">
        <v>285</v>
      </c>
      <c r="C433" s="69" t="s">
        <v>283</v>
      </c>
      <c r="D433" s="20">
        <v>32100</v>
      </c>
      <c r="E433" s="4" t="s">
        <v>284</v>
      </c>
      <c r="F433" s="5" t="s">
        <v>881</v>
      </c>
      <c r="G433" s="5" t="s">
        <v>653</v>
      </c>
      <c r="H433" s="11" t="s">
        <v>286</v>
      </c>
      <c r="I433" s="198" t="s">
        <v>1149</v>
      </c>
    </row>
    <row r="434" spans="1:256">
      <c r="A434" s="2" t="s">
        <v>3662</v>
      </c>
      <c r="B434" s="2" t="s">
        <v>1979</v>
      </c>
      <c r="C434" s="69" t="s">
        <v>283</v>
      </c>
      <c r="D434" s="20">
        <v>14250</v>
      </c>
      <c r="E434" s="4" t="s">
        <v>1978</v>
      </c>
      <c r="F434" s="5" t="s">
        <v>881</v>
      </c>
      <c r="G434" s="5" t="s">
        <v>653</v>
      </c>
      <c r="H434" s="11" t="s">
        <v>1980</v>
      </c>
      <c r="I434" s="198" t="s">
        <v>1149</v>
      </c>
    </row>
    <row r="435" spans="1:256">
      <c r="A435" s="2" t="s">
        <v>3661</v>
      </c>
      <c r="B435" t="s">
        <v>3706</v>
      </c>
      <c r="C435" t="s">
        <v>807</v>
      </c>
      <c r="D435" s="20">
        <v>16200</v>
      </c>
      <c r="E435" s="4" t="s">
        <v>3704</v>
      </c>
      <c r="F435" s="5" t="s">
        <v>746</v>
      </c>
      <c r="G435" s="5"/>
      <c r="H435" s="4" t="s">
        <v>3707</v>
      </c>
      <c r="I435" s="197" t="s">
        <v>1149</v>
      </c>
    </row>
    <row r="436" spans="1:256">
      <c r="A436" s="2" t="s">
        <v>3661</v>
      </c>
      <c r="B436" t="s">
        <v>3727</v>
      </c>
      <c r="C436" s="69" t="s">
        <v>116</v>
      </c>
      <c r="D436" s="20">
        <v>27088</v>
      </c>
      <c r="E436" s="4" t="s">
        <v>3725</v>
      </c>
      <c r="F436" s="5" t="s">
        <v>272</v>
      </c>
      <c r="G436" s="5"/>
      <c r="H436" s="4" t="s">
        <v>3726</v>
      </c>
      <c r="I436" s="198" t="s">
        <v>2087</v>
      </c>
    </row>
    <row r="437" spans="1:256">
      <c r="A437" s="2" t="s">
        <v>3663</v>
      </c>
      <c r="B437" t="s">
        <v>1755</v>
      </c>
      <c r="C437" s="80" t="s">
        <v>3551</v>
      </c>
      <c r="D437" s="20">
        <v>7200</v>
      </c>
      <c r="E437" s="176" t="s">
        <v>3684</v>
      </c>
      <c r="F437" s="5" t="s">
        <v>272</v>
      </c>
      <c r="G437" s="5" t="s">
        <v>653</v>
      </c>
      <c r="H437" s="171" t="s">
        <v>3685</v>
      </c>
      <c r="I437" s="199" t="s">
        <v>1724</v>
      </c>
    </row>
    <row r="438" spans="1:256">
      <c r="A438" s="175"/>
      <c r="C438" s="69"/>
      <c r="D438" s="20"/>
      <c r="E438" s="163"/>
      <c r="F438" s="5"/>
      <c r="G438" s="5"/>
      <c r="I438" s="190"/>
    </row>
    <row r="439" spans="1:256">
      <c r="A439" s="2"/>
      <c r="B439" s="2"/>
      <c r="C439" s="69"/>
      <c r="D439" s="20"/>
      <c r="E439" s="4"/>
      <c r="F439" s="5"/>
      <c r="H439" s="11"/>
      <c r="I439" s="1"/>
    </row>
    <row r="440" spans="1:256" s="22" customFormat="1">
      <c r="A440" s="106" t="s">
        <v>553</v>
      </c>
      <c r="B440" s="16" t="s">
        <v>955</v>
      </c>
      <c r="C440" s="126"/>
      <c r="D440" s="127"/>
      <c r="E440" s="128"/>
      <c r="F440" s="46"/>
      <c r="G440" s="46"/>
      <c r="H440" s="60"/>
    </row>
    <row r="441" spans="1:256" s="22" customFormat="1">
      <c r="A441" s="45" t="s">
        <v>3143</v>
      </c>
      <c r="B441" s="45"/>
      <c r="C441" s="45"/>
      <c r="D441" s="131"/>
      <c r="E441" s="45"/>
      <c r="F441" s="46"/>
      <c r="G441" s="46"/>
      <c r="H441" s="60"/>
    </row>
    <row r="442" spans="1:256">
      <c r="A442" s="2" t="s">
        <v>3350</v>
      </c>
      <c r="C442" t="s">
        <v>3351</v>
      </c>
      <c r="D442" s="29">
        <v>12000</v>
      </c>
      <c r="F442" s="5" t="s">
        <v>881</v>
      </c>
      <c r="I442" s="1" t="s">
        <v>2087</v>
      </c>
    </row>
    <row r="443" spans="1:256">
      <c r="A443" s="2" t="s">
        <v>1585</v>
      </c>
      <c r="C443" s="69" t="s">
        <v>2344</v>
      </c>
      <c r="D443" s="20">
        <v>6000</v>
      </c>
      <c r="E443" s="4"/>
      <c r="F443" s="5" t="s">
        <v>745</v>
      </c>
      <c r="G443" s="5"/>
      <c r="H443" s="4"/>
      <c r="I443" s="1" t="s">
        <v>1724</v>
      </c>
    </row>
    <row r="444" spans="1:256">
      <c r="A444" s="2" t="s">
        <v>1527</v>
      </c>
      <c r="B444" s="2" t="s">
        <v>3872</v>
      </c>
      <c r="C444" s="53" t="s">
        <v>954</v>
      </c>
      <c r="D444" s="20">
        <v>17800.310000000001</v>
      </c>
      <c r="E444" s="139" t="s">
        <v>2005</v>
      </c>
      <c r="F444" s="5" t="s">
        <v>745</v>
      </c>
      <c r="G444" s="5" t="s">
        <v>2293</v>
      </c>
      <c r="H444" s="2" t="s">
        <v>403</v>
      </c>
      <c r="I444" s="1" t="s">
        <v>2139</v>
      </c>
      <c r="J444" s="20"/>
      <c r="K444" s="139"/>
      <c r="L444" s="39"/>
      <c r="N444" s="20"/>
      <c r="O444" s="139"/>
      <c r="P444" s="39"/>
      <c r="R444" s="20"/>
      <c r="S444" s="139"/>
      <c r="T444" s="39"/>
      <c r="V444" s="20"/>
      <c r="W444" s="139"/>
      <c r="X444" s="39"/>
      <c r="Z444" s="20"/>
      <c r="AA444" s="139"/>
      <c r="AB444" s="39"/>
      <c r="AD444" s="20"/>
      <c r="AE444" s="139"/>
      <c r="AF444" s="39"/>
      <c r="AH444" s="20"/>
      <c r="AI444" s="139"/>
      <c r="AJ444" s="39"/>
      <c r="AL444" s="20"/>
      <c r="AM444" s="139"/>
      <c r="AN444" s="39"/>
      <c r="AP444" s="20"/>
      <c r="AQ444" s="139"/>
      <c r="AR444" s="39"/>
      <c r="AT444" s="20"/>
      <c r="AU444" s="139"/>
      <c r="AV444" s="39"/>
      <c r="AX444" s="20"/>
      <c r="AY444" s="139"/>
      <c r="AZ444" s="39"/>
      <c r="BB444" s="20"/>
      <c r="BC444" s="139"/>
      <c r="BD444" s="39"/>
      <c r="BF444" s="20"/>
      <c r="BG444" s="139"/>
      <c r="BH444" s="39"/>
      <c r="BJ444" s="20"/>
      <c r="BK444" s="139"/>
      <c r="BL444" s="39"/>
      <c r="BN444" s="20"/>
      <c r="BO444" s="139"/>
      <c r="BP444" s="39"/>
      <c r="BR444" s="20"/>
      <c r="BS444" s="139"/>
      <c r="BT444" s="39"/>
      <c r="BV444" s="20"/>
      <c r="BW444" s="139"/>
      <c r="BX444" s="39"/>
      <c r="BZ444" s="20"/>
      <c r="CA444" s="139"/>
      <c r="CB444" s="39"/>
      <c r="CD444" s="20"/>
      <c r="CE444" s="139"/>
      <c r="CF444" s="39"/>
      <c r="CH444" s="20"/>
      <c r="CI444" s="139"/>
      <c r="CJ444" s="39"/>
      <c r="CL444" s="20"/>
      <c r="CM444" s="139"/>
      <c r="CN444" s="39"/>
      <c r="CP444" s="20"/>
      <c r="CQ444" s="139"/>
      <c r="CR444" s="39"/>
      <c r="CT444" s="20"/>
      <c r="CU444" s="139"/>
      <c r="CV444" s="39"/>
      <c r="CX444" s="20"/>
      <c r="CY444" s="139"/>
      <c r="CZ444" s="39"/>
      <c r="DB444" s="20"/>
      <c r="DC444" s="139"/>
      <c r="DD444" s="39"/>
      <c r="DF444" s="20"/>
      <c r="DG444" s="139"/>
      <c r="DH444" s="39"/>
      <c r="DJ444" s="20"/>
      <c r="DK444" s="139"/>
      <c r="DL444" s="39"/>
      <c r="DN444" s="20"/>
      <c r="DO444" s="139"/>
      <c r="DP444" s="39"/>
      <c r="DR444" s="20"/>
      <c r="DS444" s="139"/>
      <c r="DT444" s="39"/>
      <c r="DV444" s="20"/>
      <c r="DW444" s="139"/>
      <c r="DX444" s="39"/>
      <c r="DZ444" s="20"/>
      <c r="EA444" s="139"/>
      <c r="EB444" s="39"/>
      <c r="ED444" s="20"/>
      <c r="EE444" s="139"/>
      <c r="EF444" s="39"/>
      <c r="EH444" s="20"/>
      <c r="EI444" s="139"/>
      <c r="EJ444" s="39"/>
      <c r="EL444" s="20"/>
      <c r="EM444" s="139"/>
      <c r="EN444" s="39"/>
      <c r="EP444" s="20"/>
      <c r="EQ444" s="139"/>
      <c r="ER444" s="39"/>
      <c r="ET444" s="20"/>
      <c r="EU444" s="139"/>
      <c r="EV444" s="39"/>
      <c r="EX444" s="20"/>
      <c r="EY444" s="139"/>
      <c r="EZ444" s="39"/>
      <c r="FB444" s="20"/>
      <c r="FC444" s="139"/>
      <c r="FD444" s="39"/>
      <c r="FF444" s="20"/>
      <c r="FG444" s="139"/>
      <c r="FH444" s="39"/>
      <c r="FJ444" s="20"/>
      <c r="FK444" s="139"/>
      <c r="FL444" s="39"/>
      <c r="FN444" s="20"/>
      <c r="FO444" s="139"/>
      <c r="FP444" s="39"/>
      <c r="FR444" s="20"/>
      <c r="FS444" s="139"/>
      <c r="FT444" s="39"/>
      <c r="FV444" s="20"/>
      <c r="FW444" s="139"/>
      <c r="FX444" s="39"/>
      <c r="FZ444" s="20"/>
      <c r="GA444" s="139"/>
      <c r="GB444" s="39"/>
      <c r="GD444" s="20"/>
      <c r="GE444" s="139"/>
      <c r="GF444" s="39"/>
      <c r="GH444" s="20"/>
      <c r="GI444" s="139"/>
      <c r="GJ444" s="39"/>
      <c r="GL444" s="20"/>
      <c r="GM444" s="139"/>
      <c r="GN444" s="39"/>
      <c r="GP444" s="20"/>
      <c r="GQ444" s="139"/>
      <c r="GR444" s="39"/>
      <c r="GT444" s="20"/>
      <c r="GU444" s="139"/>
      <c r="GV444" s="39"/>
      <c r="GX444" s="20"/>
      <c r="GY444" s="139"/>
      <c r="GZ444" s="39"/>
      <c r="HB444" s="20"/>
      <c r="HC444" s="139"/>
      <c r="HD444" s="39"/>
      <c r="HF444" s="20"/>
      <c r="HG444" s="139"/>
      <c r="HH444" s="39"/>
      <c r="HJ444" s="20"/>
      <c r="HK444" s="139"/>
      <c r="HL444" s="39"/>
      <c r="HN444" s="20"/>
      <c r="HO444" s="139"/>
      <c r="HP444" s="39"/>
      <c r="HR444" s="20"/>
      <c r="HS444" s="139"/>
      <c r="HT444" s="39"/>
      <c r="HV444" s="20"/>
      <c r="HW444" s="139"/>
      <c r="HX444" s="39"/>
      <c r="HZ444" s="20"/>
      <c r="IA444" s="139"/>
      <c r="IB444" s="39"/>
      <c r="ID444" s="20"/>
      <c r="IE444" s="139"/>
      <c r="IF444" s="39"/>
      <c r="IH444" s="20"/>
      <c r="II444" s="139"/>
      <c r="IJ444" s="39"/>
      <c r="IL444" s="20"/>
      <c r="IM444" s="139"/>
      <c r="IN444" s="39"/>
      <c r="IP444" s="20"/>
      <c r="IQ444" s="139"/>
      <c r="IR444" s="39"/>
      <c r="IT444" s="20"/>
      <c r="IU444" s="139"/>
      <c r="IV444" s="39"/>
    </row>
    <row r="445" spans="1:256">
      <c r="A445" s="2" t="s">
        <v>3094</v>
      </c>
      <c r="B445" t="s">
        <v>3873</v>
      </c>
      <c r="C445" s="81" t="s">
        <v>1966</v>
      </c>
      <c r="D445" s="20">
        <v>17869.79</v>
      </c>
      <c r="E445" s="4" t="s">
        <v>2006</v>
      </c>
      <c r="F445" s="5" t="s">
        <v>745</v>
      </c>
      <c r="G445" s="5" t="s">
        <v>2293</v>
      </c>
      <c r="H445" s="2" t="s">
        <v>403</v>
      </c>
      <c r="I445" s="1" t="s">
        <v>2139</v>
      </c>
    </row>
    <row r="446" spans="1:256">
      <c r="A446" s="2" t="s">
        <v>2639</v>
      </c>
      <c r="C446" s="55" t="s">
        <v>2640</v>
      </c>
      <c r="D446" s="20">
        <v>25078.23</v>
      </c>
      <c r="E446" s="4" t="s">
        <v>2862</v>
      </c>
      <c r="F446" s="5" t="s">
        <v>745</v>
      </c>
      <c r="G446" s="5" t="s">
        <v>2293</v>
      </c>
      <c r="H446" s="2" t="s">
        <v>403</v>
      </c>
      <c r="I446" s="1" t="s">
        <v>2087</v>
      </c>
    </row>
    <row r="447" spans="1:256">
      <c r="A447" s="2" t="s">
        <v>1242</v>
      </c>
      <c r="C447" s="69" t="s">
        <v>954</v>
      </c>
      <c r="D447" s="20">
        <v>1492.85</v>
      </c>
      <c r="E447" s="139" t="s">
        <v>1144</v>
      </c>
      <c r="F447" s="5" t="s">
        <v>745</v>
      </c>
      <c r="G447" s="5" t="s">
        <v>2293</v>
      </c>
      <c r="H447" s="2" t="s">
        <v>403</v>
      </c>
      <c r="I447" s="1" t="s">
        <v>2139</v>
      </c>
    </row>
    <row r="448" spans="1:256">
      <c r="A448" s="2" t="s">
        <v>749</v>
      </c>
      <c r="B448" s="21" t="s">
        <v>3636</v>
      </c>
      <c r="C448" s="81" t="s">
        <v>750</v>
      </c>
      <c r="D448" s="20">
        <v>4656.47</v>
      </c>
      <c r="E448" s="139" t="s">
        <v>2577</v>
      </c>
      <c r="F448" s="5" t="s">
        <v>745</v>
      </c>
      <c r="G448" s="5" t="s">
        <v>2293</v>
      </c>
      <c r="H448" s="2" t="s">
        <v>403</v>
      </c>
      <c r="I448" s="1" t="s">
        <v>2271</v>
      </c>
      <c r="J448" s="69"/>
      <c r="K448" s="69"/>
      <c r="L448" s="69"/>
      <c r="M448" s="69"/>
      <c r="N448" s="69"/>
      <c r="O448" s="69"/>
      <c r="P448" s="69"/>
      <c r="Q448" s="69"/>
      <c r="R448" s="69"/>
      <c r="S448" s="69"/>
      <c r="T448" s="69"/>
      <c r="U448" s="69"/>
      <c r="V448" s="69"/>
      <c r="W448" s="69"/>
      <c r="X448" s="69"/>
      <c r="Y448" s="69"/>
      <c r="Z448" s="69"/>
      <c r="AA448" s="69"/>
      <c r="AB448" s="69"/>
      <c r="AC448" s="69"/>
      <c r="AD448" s="69"/>
      <c r="AE448" s="69"/>
      <c r="AF448" s="69"/>
      <c r="AG448" s="69"/>
      <c r="AH448" s="69"/>
      <c r="AI448" s="69"/>
      <c r="AJ448" s="69"/>
      <c r="AK448" s="69"/>
      <c r="AL448" s="69"/>
      <c r="AM448" s="69"/>
      <c r="AN448" s="69"/>
      <c r="AO448" s="69"/>
      <c r="AP448" s="69"/>
      <c r="AQ448" s="69"/>
      <c r="AR448" s="69"/>
      <c r="AS448" s="69"/>
      <c r="AT448" s="69"/>
      <c r="AU448" s="69"/>
      <c r="AV448" s="69"/>
      <c r="AW448" s="69"/>
      <c r="AX448" s="69"/>
      <c r="AY448" s="69"/>
      <c r="AZ448" s="69"/>
      <c r="BA448" s="69"/>
      <c r="BB448" s="69"/>
      <c r="BC448" s="69"/>
      <c r="BD448" s="69"/>
      <c r="BE448" s="69"/>
      <c r="BF448" s="69"/>
      <c r="BG448" s="69"/>
      <c r="BH448" s="69"/>
      <c r="BI448" s="69"/>
      <c r="BJ448" s="69"/>
      <c r="BK448" s="69"/>
      <c r="BL448" s="69"/>
      <c r="BM448" s="69"/>
      <c r="BN448" s="69"/>
      <c r="BO448" s="69"/>
      <c r="BP448" s="69"/>
      <c r="BQ448" s="69"/>
      <c r="BR448" s="69"/>
      <c r="BS448" s="69"/>
      <c r="BT448" s="69"/>
      <c r="BU448" s="69"/>
      <c r="BV448" s="69"/>
      <c r="BW448" s="69"/>
      <c r="BX448" s="69"/>
      <c r="BY448" s="69"/>
      <c r="BZ448" s="69"/>
      <c r="CA448" s="69"/>
      <c r="CB448" s="69"/>
      <c r="CC448" s="69"/>
      <c r="CD448" s="69"/>
      <c r="CE448" s="69"/>
      <c r="CF448" s="69"/>
      <c r="CG448" s="69"/>
      <c r="CH448" s="69"/>
      <c r="CI448" s="69"/>
      <c r="CJ448" s="69"/>
      <c r="CK448" s="69"/>
      <c r="CL448" s="69"/>
      <c r="CM448" s="69"/>
      <c r="CN448" s="69"/>
      <c r="CO448" s="69"/>
      <c r="CP448" s="69"/>
      <c r="CQ448" s="69"/>
      <c r="CR448" s="69"/>
      <c r="CS448" s="69"/>
      <c r="CT448" s="69"/>
      <c r="CU448" s="69"/>
      <c r="CV448" s="69"/>
      <c r="CW448" s="69"/>
      <c r="CX448" s="69"/>
      <c r="CY448" s="69"/>
      <c r="CZ448" s="69"/>
      <c r="DA448" s="69"/>
      <c r="DB448" s="69"/>
      <c r="DC448" s="69"/>
      <c r="DD448" s="69"/>
      <c r="DE448" s="69"/>
      <c r="DF448" s="69"/>
      <c r="DG448" s="69"/>
      <c r="DH448" s="69"/>
      <c r="DI448" s="69"/>
      <c r="DJ448" s="69"/>
      <c r="DK448" s="69"/>
      <c r="DL448" s="69"/>
      <c r="DM448" s="69"/>
      <c r="DN448" s="69"/>
      <c r="DO448" s="69"/>
      <c r="DP448" s="69"/>
      <c r="DQ448" s="69"/>
      <c r="DR448" s="69"/>
      <c r="DS448" s="69"/>
      <c r="DT448" s="69"/>
      <c r="DU448" s="69"/>
      <c r="DV448" s="69"/>
      <c r="DW448" s="69"/>
      <c r="DX448" s="69"/>
      <c r="DY448" s="69"/>
      <c r="DZ448" s="69"/>
      <c r="EA448" s="69"/>
      <c r="EB448" s="69"/>
      <c r="EC448" s="69"/>
      <c r="ED448" s="69"/>
      <c r="EE448" s="69"/>
      <c r="EF448" s="69"/>
      <c r="EG448" s="69"/>
      <c r="EH448" s="69"/>
      <c r="EI448" s="69"/>
      <c r="EJ448" s="69"/>
      <c r="EK448" s="69"/>
      <c r="EL448" s="69"/>
      <c r="EM448" s="69"/>
      <c r="EN448" s="69"/>
      <c r="EO448" s="69"/>
      <c r="EP448" s="69"/>
      <c r="EQ448" s="69"/>
      <c r="ER448" s="69"/>
      <c r="ES448" s="69"/>
      <c r="ET448" s="69"/>
      <c r="EU448" s="69"/>
      <c r="EV448" s="69"/>
      <c r="EW448" s="69"/>
      <c r="EX448" s="69"/>
      <c r="EY448" s="69"/>
      <c r="EZ448" s="69"/>
      <c r="FA448" s="69"/>
      <c r="FB448" s="69"/>
      <c r="FC448" s="69"/>
      <c r="FD448" s="69"/>
      <c r="FE448" s="69"/>
      <c r="FF448" s="69"/>
      <c r="FG448" s="69"/>
      <c r="FH448" s="69"/>
      <c r="FI448" s="69"/>
      <c r="FJ448" s="69"/>
      <c r="FK448" s="69"/>
      <c r="FL448" s="69"/>
      <c r="FM448" s="69"/>
      <c r="FN448" s="69"/>
      <c r="FO448" s="69"/>
      <c r="FP448" s="69"/>
      <c r="FQ448" s="69"/>
      <c r="FR448" s="69"/>
      <c r="FS448" s="69"/>
      <c r="FT448" s="69"/>
      <c r="FU448" s="69"/>
      <c r="FV448" s="69"/>
      <c r="FW448" s="69"/>
      <c r="FX448" s="69"/>
      <c r="FY448" s="69"/>
      <c r="FZ448" s="69"/>
      <c r="GA448" s="69"/>
      <c r="GB448" s="69"/>
      <c r="GC448" s="69"/>
      <c r="GD448" s="69"/>
      <c r="GE448" s="69"/>
      <c r="GF448" s="69"/>
      <c r="GG448" s="69"/>
      <c r="GH448" s="69"/>
      <c r="GI448" s="69"/>
      <c r="GJ448" s="69"/>
      <c r="GK448" s="69"/>
      <c r="GL448" s="69"/>
      <c r="GM448" s="69"/>
      <c r="GN448" s="69"/>
      <c r="GO448" s="69"/>
      <c r="GP448" s="69"/>
      <c r="GQ448" s="69"/>
      <c r="GR448" s="69"/>
      <c r="GS448" s="69"/>
      <c r="GT448" s="69"/>
      <c r="GU448" s="69"/>
      <c r="GV448" s="69"/>
      <c r="GW448" s="69"/>
      <c r="GX448" s="69"/>
      <c r="GY448" s="69"/>
      <c r="GZ448" s="69"/>
      <c r="HA448" s="69"/>
      <c r="HB448" s="69"/>
      <c r="HC448" s="69"/>
      <c r="HD448" s="69"/>
      <c r="HE448" s="69"/>
      <c r="HF448" s="69"/>
      <c r="HG448" s="69"/>
      <c r="HH448" s="69"/>
      <c r="HI448" s="69"/>
      <c r="HJ448" s="69"/>
      <c r="HK448" s="69"/>
      <c r="HL448" s="69"/>
      <c r="HM448" s="69"/>
      <c r="HN448" s="69"/>
      <c r="HO448" s="69"/>
      <c r="HP448" s="69"/>
      <c r="HQ448" s="69"/>
      <c r="HR448" s="69"/>
      <c r="HS448" s="69"/>
      <c r="HT448" s="69"/>
      <c r="HU448" s="69"/>
      <c r="HV448" s="69"/>
      <c r="HW448" s="69"/>
      <c r="HX448" s="69"/>
      <c r="HY448" s="69"/>
      <c r="HZ448" s="69"/>
      <c r="IA448" s="69"/>
      <c r="IB448" s="69"/>
      <c r="IC448" s="69"/>
      <c r="ID448" s="69"/>
      <c r="IE448" s="69"/>
      <c r="IF448" s="69"/>
      <c r="IG448" s="69"/>
      <c r="IH448" s="69"/>
      <c r="II448" s="69"/>
      <c r="IJ448" s="69"/>
      <c r="IK448" s="69"/>
      <c r="IL448" s="69"/>
      <c r="IM448" s="69"/>
      <c r="IN448" s="69"/>
      <c r="IO448" s="69"/>
      <c r="IP448" s="69"/>
      <c r="IQ448" s="69"/>
      <c r="IR448" s="69"/>
      <c r="IS448" s="69"/>
      <c r="IT448" s="69"/>
      <c r="IU448" s="69"/>
      <c r="IV448" s="69"/>
    </row>
    <row r="449" spans="1:256" ht="28.5">
      <c r="A449" s="2" t="s">
        <v>2311</v>
      </c>
      <c r="B449" s="69"/>
      <c r="C449" s="69" t="s">
        <v>1178</v>
      </c>
      <c r="D449" s="20">
        <v>70370.69</v>
      </c>
      <c r="E449" s="139" t="s">
        <v>2576</v>
      </c>
      <c r="F449" s="5" t="s">
        <v>745</v>
      </c>
      <c r="G449" s="5" t="s">
        <v>2293</v>
      </c>
      <c r="H449" s="2" t="s">
        <v>403</v>
      </c>
      <c r="I449" s="1"/>
      <c r="J449" s="69"/>
      <c r="K449" s="69"/>
      <c r="L449" s="69"/>
      <c r="M449" s="69"/>
      <c r="N449" s="69"/>
      <c r="O449" s="69"/>
      <c r="P449" s="69"/>
      <c r="Q449" s="69"/>
      <c r="R449" s="69"/>
      <c r="S449" s="69"/>
      <c r="T449" s="69"/>
      <c r="U449" s="69"/>
      <c r="V449" s="69"/>
      <c r="W449" s="69"/>
      <c r="X449" s="69"/>
      <c r="Y449" s="69"/>
      <c r="Z449" s="69"/>
      <c r="AA449" s="69"/>
      <c r="AB449" s="69"/>
      <c r="AC449" s="69"/>
      <c r="AD449" s="69"/>
      <c r="AE449" s="69"/>
      <c r="AF449" s="69"/>
      <c r="AG449" s="69"/>
      <c r="AH449" s="69"/>
      <c r="AI449" s="69"/>
      <c r="AJ449" s="69"/>
      <c r="AK449" s="69"/>
      <c r="AL449" s="69"/>
      <c r="AM449" s="69"/>
      <c r="AN449" s="69"/>
      <c r="AO449" s="69"/>
      <c r="AP449" s="69"/>
      <c r="AQ449" s="69"/>
      <c r="AR449" s="69"/>
      <c r="AS449" s="69"/>
      <c r="AT449" s="69"/>
      <c r="AU449" s="69"/>
      <c r="AV449" s="69"/>
      <c r="AW449" s="69"/>
      <c r="AX449" s="69"/>
      <c r="AY449" s="69"/>
      <c r="AZ449" s="69"/>
      <c r="BA449" s="69"/>
      <c r="BB449" s="69"/>
      <c r="BC449" s="69"/>
      <c r="BD449" s="69"/>
      <c r="BE449" s="69"/>
      <c r="BF449" s="69"/>
      <c r="BG449" s="69"/>
      <c r="BH449" s="69"/>
      <c r="BI449" s="69"/>
      <c r="BJ449" s="69"/>
      <c r="BK449" s="69"/>
      <c r="BL449" s="69"/>
      <c r="BM449" s="69"/>
      <c r="BN449" s="69"/>
      <c r="BO449" s="69"/>
      <c r="BP449" s="69"/>
      <c r="BQ449" s="69"/>
      <c r="BR449" s="69"/>
      <c r="BS449" s="69"/>
      <c r="BT449" s="69"/>
      <c r="BU449" s="69"/>
      <c r="BV449" s="69"/>
      <c r="BW449" s="69"/>
      <c r="BX449" s="69"/>
      <c r="BY449" s="69"/>
      <c r="BZ449" s="69"/>
      <c r="CA449" s="69"/>
      <c r="CB449" s="69"/>
      <c r="CC449" s="69"/>
      <c r="CD449" s="69"/>
      <c r="CE449" s="69"/>
      <c r="CF449" s="69"/>
      <c r="CG449" s="69"/>
      <c r="CH449" s="69"/>
      <c r="CI449" s="69"/>
      <c r="CJ449" s="69"/>
      <c r="CK449" s="69"/>
      <c r="CL449" s="69"/>
      <c r="CM449" s="69"/>
      <c r="CN449" s="69"/>
      <c r="CO449" s="69"/>
      <c r="CP449" s="69"/>
      <c r="CQ449" s="69"/>
      <c r="CR449" s="69"/>
      <c r="CS449" s="69"/>
      <c r="CT449" s="69"/>
      <c r="CU449" s="69"/>
      <c r="CV449" s="69"/>
      <c r="CW449" s="69"/>
      <c r="CX449" s="69"/>
      <c r="CY449" s="69"/>
      <c r="CZ449" s="69"/>
      <c r="DA449" s="69"/>
      <c r="DB449" s="69"/>
      <c r="DC449" s="69"/>
      <c r="DD449" s="69"/>
      <c r="DE449" s="69"/>
      <c r="DF449" s="69"/>
      <c r="DG449" s="69"/>
      <c r="DH449" s="69"/>
      <c r="DI449" s="69"/>
      <c r="DJ449" s="69"/>
      <c r="DK449" s="69"/>
      <c r="DL449" s="69"/>
      <c r="DM449" s="69"/>
      <c r="DN449" s="69"/>
      <c r="DO449" s="69"/>
      <c r="DP449" s="69"/>
      <c r="DQ449" s="69"/>
      <c r="DR449" s="69"/>
      <c r="DS449" s="69"/>
      <c r="DT449" s="69"/>
      <c r="DU449" s="69"/>
      <c r="DV449" s="69"/>
      <c r="DW449" s="69"/>
      <c r="DX449" s="69"/>
      <c r="DY449" s="69"/>
      <c r="DZ449" s="69"/>
      <c r="EA449" s="69"/>
      <c r="EB449" s="69"/>
      <c r="EC449" s="69"/>
      <c r="ED449" s="69"/>
      <c r="EE449" s="69"/>
      <c r="EF449" s="69"/>
      <c r="EG449" s="69"/>
      <c r="EH449" s="69"/>
      <c r="EI449" s="69"/>
      <c r="EJ449" s="69"/>
      <c r="EK449" s="69"/>
      <c r="EL449" s="69"/>
      <c r="EM449" s="69"/>
      <c r="EN449" s="69"/>
      <c r="EO449" s="69"/>
      <c r="EP449" s="69"/>
      <c r="EQ449" s="69"/>
      <c r="ER449" s="69"/>
      <c r="ES449" s="69"/>
      <c r="ET449" s="69"/>
      <c r="EU449" s="69"/>
      <c r="EV449" s="69"/>
      <c r="EW449" s="69"/>
      <c r="EX449" s="69"/>
      <c r="EY449" s="69"/>
      <c r="EZ449" s="69"/>
      <c r="FA449" s="69"/>
      <c r="FB449" s="69"/>
      <c r="FC449" s="69"/>
      <c r="FD449" s="69"/>
      <c r="FE449" s="69"/>
      <c r="FF449" s="69"/>
      <c r="FG449" s="69"/>
      <c r="FH449" s="69"/>
      <c r="FI449" s="69"/>
      <c r="FJ449" s="69"/>
      <c r="FK449" s="69"/>
      <c r="FL449" s="69"/>
      <c r="FM449" s="69"/>
      <c r="FN449" s="69"/>
      <c r="FO449" s="69"/>
      <c r="FP449" s="69"/>
      <c r="FQ449" s="69"/>
      <c r="FR449" s="69"/>
      <c r="FS449" s="69"/>
      <c r="FT449" s="69"/>
      <c r="FU449" s="69"/>
      <c r="FV449" s="69"/>
      <c r="FW449" s="69"/>
      <c r="FX449" s="69"/>
      <c r="FY449" s="69"/>
      <c r="FZ449" s="69"/>
      <c r="GA449" s="69"/>
      <c r="GB449" s="69"/>
      <c r="GC449" s="69"/>
      <c r="GD449" s="69"/>
      <c r="GE449" s="69"/>
      <c r="GF449" s="69"/>
      <c r="GG449" s="69"/>
      <c r="GH449" s="69"/>
      <c r="GI449" s="69"/>
      <c r="GJ449" s="69"/>
      <c r="GK449" s="69"/>
      <c r="GL449" s="69"/>
      <c r="GM449" s="69"/>
      <c r="GN449" s="69"/>
      <c r="GO449" s="69"/>
      <c r="GP449" s="69"/>
      <c r="GQ449" s="69"/>
      <c r="GR449" s="69"/>
      <c r="GS449" s="69"/>
      <c r="GT449" s="69"/>
      <c r="GU449" s="69"/>
      <c r="GV449" s="69"/>
      <c r="GW449" s="69"/>
      <c r="GX449" s="69"/>
      <c r="GY449" s="69"/>
      <c r="GZ449" s="69"/>
      <c r="HA449" s="69"/>
      <c r="HB449" s="69"/>
      <c r="HC449" s="69"/>
      <c r="HD449" s="69"/>
      <c r="HE449" s="69"/>
      <c r="HF449" s="69"/>
      <c r="HG449" s="69"/>
      <c r="HH449" s="69"/>
      <c r="HI449" s="69"/>
      <c r="HJ449" s="69"/>
      <c r="HK449" s="69"/>
      <c r="HL449" s="69"/>
      <c r="HM449" s="69"/>
      <c r="HN449" s="69"/>
      <c r="HO449" s="69"/>
      <c r="HP449" s="69"/>
      <c r="HQ449" s="69"/>
      <c r="HR449" s="69"/>
      <c r="HS449" s="69"/>
      <c r="HT449" s="69"/>
      <c r="HU449" s="69"/>
      <c r="HV449" s="69"/>
      <c r="HW449" s="69"/>
      <c r="HX449" s="69"/>
      <c r="HY449" s="69"/>
      <c r="HZ449" s="69"/>
      <c r="IA449" s="69"/>
      <c r="IB449" s="69"/>
      <c r="IC449" s="69"/>
      <c r="ID449" s="69"/>
      <c r="IE449" s="69"/>
      <c r="IF449" s="69"/>
      <c r="IG449" s="69"/>
      <c r="IH449" s="69"/>
      <c r="II449" s="69"/>
      <c r="IJ449" s="69"/>
      <c r="IK449" s="69"/>
      <c r="IL449" s="69"/>
      <c r="IM449" s="69"/>
      <c r="IN449" s="69"/>
      <c r="IO449" s="69"/>
      <c r="IP449" s="69"/>
      <c r="IQ449" s="69"/>
      <c r="IR449" s="69"/>
      <c r="IS449" s="69"/>
      <c r="IT449" s="69"/>
      <c r="IU449" s="69"/>
      <c r="IV449" s="69"/>
    </row>
    <row r="450" spans="1:256">
      <c r="A450" s="2" t="s">
        <v>1171</v>
      </c>
      <c r="B450" s="2" t="s">
        <v>3872</v>
      </c>
      <c r="C450" s="69" t="s">
        <v>954</v>
      </c>
      <c r="D450" s="20">
        <v>6000.44</v>
      </c>
      <c r="E450" s="139" t="s">
        <v>2578</v>
      </c>
      <c r="F450" s="5" t="s">
        <v>745</v>
      </c>
      <c r="G450" s="5" t="s">
        <v>2293</v>
      </c>
      <c r="H450" s="2" t="s">
        <v>403</v>
      </c>
      <c r="I450" s="1" t="s">
        <v>2139</v>
      </c>
    </row>
    <row r="451" spans="1:256">
      <c r="A451" s="2" t="s">
        <v>1171</v>
      </c>
      <c r="C451" s="69" t="s">
        <v>1172</v>
      </c>
      <c r="D451" s="20">
        <v>15000</v>
      </c>
      <c r="F451" s="5" t="s">
        <v>881</v>
      </c>
      <c r="G451" s="5"/>
      <c r="H451" s="2"/>
      <c r="I451" s="1" t="s">
        <v>2139</v>
      </c>
    </row>
    <row r="452" spans="1:256">
      <c r="A452" s="2" t="s">
        <v>2519</v>
      </c>
      <c r="B452" s="2" t="s">
        <v>3637</v>
      </c>
      <c r="C452" s="81" t="s">
        <v>750</v>
      </c>
      <c r="D452" s="20">
        <v>50630.25</v>
      </c>
      <c r="E452" s="4" t="s">
        <v>300</v>
      </c>
      <c r="F452" s="5" t="s">
        <v>745</v>
      </c>
      <c r="H452" s="2" t="s">
        <v>403</v>
      </c>
      <c r="I452" s="1" t="s">
        <v>2271</v>
      </c>
    </row>
    <row r="453" spans="1:256">
      <c r="A453" s="2" t="s">
        <v>1364</v>
      </c>
      <c r="B453" s="2"/>
      <c r="C453" s="81" t="s">
        <v>2412</v>
      </c>
      <c r="D453" s="20">
        <v>4800</v>
      </c>
      <c r="E453" s="4" t="s">
        <v>3599</v>
      </c>
      <c r="F453" s="5" t="s">
        <v>881</v>
      </c>
      <c r="H453" s="11" t="s">
        <v>3600</v>
      </c>
      <c r="I453" s="1"/>
    </row>
    <row r="454" spans="1:256">
      <c r="A454" s="2" t="s">
        <v>768</v>
      </c>
      <c r="B454" s="53" t="s">
        <v>6490</v>
      </c>
      <c r="C454" s="81" t="s">
        <v>2523</v>
      </c>
      <c r="D454" s="20">
        <v>16500</v>
      </c>
      <c r="E454" s="139"/>
      <c r="F454" s="5" t="s">
        <v>881</v>
      </c>
      <c r="G454" s="5" t="s">
        <v>2293</v>
      </c>
      <c r="H454" s="2"/>
      <c r="J454" s="69"/>
      <c r="K454" s="69"/>
      <c r="L454" s="69"/>
      <c r="M454" s="69"/>
      <c r="N454" s="69"/>
      <c r="O454" s="69"/>
      <c r="P454" s="69"/>
      <c r="Q454" s="69"/>
      <c r="R454" s="69"/>
      <c r="S454" s="69"/>
      <c r="T454" s="69"/>
      <c r="U454" s="69"/>
      <c r="V454" s="69"/>
      <c r="W454" s="69"/>
      <c r="X454" s="69"/>
      <c r="Y454" s="69"/>
      <c r="Z454" s="69"/>
      <c r="AA454" s="69"/>
      <c r="AB454" s="69"/>
      <c r="AC454" s="69"/>
      <c r="AD454" s="69"/>
      <c r="AE454" s="69"/>
      <c r="AF454" s="69"/>
      <c r="AG454" s="69"/>
      <c r="AH454" s="69"/>
      <c r="AI454" s="69"/>
      <c r="AJ454" s="69"/>
      <c r="AK454" s="69"/>
      <c r="AL454" s="69"/>
      <c r="AM454" s="69"/>
      <c r="AN454" s="69"/>
      <c r="AO454" s="69"/>
      <c r="AP454" s="69"/>
      <c r="AQ454" s="69"/>
      <c r="AR454" s="69"/>
      <c r="AS454" s="69"/>
      <c r="AT454" s="69"/>
      <c r="AU454" s="69"/>
      <c r="AV454" s="69"/>
      <c r="AW454" s="69"/>
      <c r="AX454" s="69"/>
      <c r="AY454" s="69"/>
      <c r="AZ454" s="69"/>
      <c r="BA454" s="69"/>
      <c r="BB454" s="69"/>
      <c r="BC454" s="69"/>
      <c r="BD454" s="69"/>
      <c r="BE454" s="69"/>
      <c r="BF454" s="69"/>
      <c r="BG454" s="69"/>
      <c r="BH454" s="69"/>
      <c r="BI454" s="69"/>
      <c r="BJ454" s="69"/>
      <c r="BK454" s="69"/>
      <c r="BL454" s="69"/>
      <c r="BM454" s="69"/>
      <c r="BN454" s="69"/>
      <c r="BO454" s="69"/>
      <c r="BP454" s="69"/>
      <c r="BQ454" s="69"/>
      <c r="BR454" s="69"/>
      <c r="BS454" s="69"/>
      <c r="BT454" s="69"/>
      <c r="BU454" s="69"/>
      <c r="BV454" s="69"/>
      <c r="BW454" s="69"/>
      <c r="BX454" s="69"/>
      <c r="BY454" s="69"/>
      <c r="BZ454" s="69"/>
      <c r="CA454" s="69"/>
      <c r="CB454" s="69"/>
      <c r="CC454" s="69"/>
      <c r="CD454" s="69"/>
      <c r="CE454" s="69"/>
      <c r="CF454" s="69"/>
      <c r="CG454" s="69"/>
      <c r="CH454" s="69"/>
      <c r="CI454" s="69"/>
      <c r="CJ454" s="69"/>
      <c r="CK454" s="69"/>
      <c r="CL454" s="69"/>
      <c r="CM454" s="69"/>
      <c r="CN454" s="69"/>
      <c r="CO454" s="69"/>
      <c r="CP454" s="69"/>
      <c r="CQ454" s="69"/>
      <c r="CR454" s="69"/>
      <c r="CS454" s="69"/>
      <c r="CT454" s="69"/>
      <c r="CU454" s="69"/>
      <c r="CV454" s="69"/>
      <c r="CW454" s="69"/>
      <c r="CX454" s="69"/>
      <c r="CY454" s="69"/>
      <c r="CZ454" s="69"/>
      <c r="DA454" s="69"/>
      <c r="DB454" s="69"/>
      <c r="DC454" s="69"/>
      <c r="DD454" s="69"/>
      <c r="DE454" s="69"/>
      <c r="DF454" s="69"/>
      <c r="DG454" s="69"/>
      <c r="DH454" s="69"/>
      <c r="DI454" s="69"/>
      <c r="DJ454" s="69"/>
      <c r="DK454" s="69"/>
      <c r="DL454" s="69"/>
      <c r="DM454" s="69"/>
      <c r="DN454" s="69"/>
      <c r="DO454" s="69"/>
      <c r="DP454" s="69"/>
      <c r="DQ454" s="69"/>
      <c r="DR454" s="69"/>
      <c r="DS454" s="69"/>
      <c r="DT454" s="69"/>
      <c r="DU454" s="69"/>
      <c r="DV454" s="69"/>
      <c r="DW454" s="69"/>
      <c r="DX454" s="69"/>
      <c r="DY454" s="69"/>
      <c r="DZ454" s="69"/>
      <c r="EA454" s="69"/>
      <c r="EB454" s="69"/>
      <c r="EC454" s="69"/>
      <c r="ED454" s="69"/>
      <c r="EE454" s="69"/>
      <c r="EF454" s="69"/>
      <c r="EG454" s="69"/>
      <c r="EH454" s="69"/>
      <c r="EI454" s="69"/>
      <c r="EJ454" s="69"/>
      <c r="EK454" s="69"/>
      <c r="EL454" s="69"/>
      <c r="EM454" s="69"/>
      <c r="EN454" s="69"/>
      <c r="EO454" s="69"/>
      <c r="EP454" s="69"/>
      <c r="EQ454" s="69"/>
      <c r="ER454" s="69"/>
      <c r="ES454" s="69"/>
      <c r="ET454" s="69"/>
      <c r="EU454" s="69"/>
      <c r="EV454" s="69"/>
      <c r="EW454" s="69"/>
      <c r="EX454" s="69"/>
      <c r="EY454" s="69"/>
      <c r="EZ454" s="69"/>
      <c r="FA454" s="69"/>
      <c r="FB454" s="69"/>
      <c r="FC454" s="69"/>
      <c r="FD454" s="69"/>
      <c r="FE454" s="69"/>
      <c r="FF454" s="69"/>
      <c r="FG454" s="69"/>
      <c r="FH454" s="69"/>
      <c r="FI454" s="69"/>
      <c r="FJ454" s="69"/>
      <c r="FK454" s="69"/>
      <c r="FL454" s="69"/>
      <c r="FM454" s="69"/>
      <c r="FN454" s="69"/>
      <c r="FO454" s="69"/>
      <c r="FP454" s="69"/>
      <c r="FQ454" s="69"/>
      <c r="FR454" s="69"/>
      <c r="FS454" s="69"/>
      <c r="FT454" s="69"/>
      <c r="FU454" s="69"/>
      <c r="FV454" s="69"/>
      <c r="FW454" s="69"/>
      <c r="FX454" s="69"/>
      <c r="FY454" s="69"/>
      <c r="FZ454" s="69"/>
      <c r="GA454" s="69"/>
      <c r="GB454" s="69"/>
      <c r="GC454" s="69"/>
      <c r="GD454" s="69"/>
      <c r="GE454" s="69"/>
      <c r="GF454" s="69"/>
      <c r="GG454" s="69"/>
      <c r="GH454" s="69"/>
      <c r="GI454" s="69"/>
      <c r="GJ454" s="69"/>
      <c r="GK454" s="69"/>
      <c r="GL454" s="69"/>
      <c r="GM454" s="69"/>
      <c r="GN454" s="69"/>
      <c r="GO454" s="69"/>
      <c r="GP454" s="69"/>
      <c r="GQ454" s="69"/>
      <c r="GR454" s="69"/>
      <c r="GS454" s="69"/>
      <c r="GT454" s="69"/>
      <c r="GU454" s="69"/>
      <c r="GV454" s="69"/>
      <c r="GW454" s="69"/>
      <c r="GX454" s="69"/>
      <c r="GY454" s="69"/>
      <c r="GZ454" s="69"/>
      <c r="HA454" s="69"/>
      <c r="HB454" s="69"/>
      <c r="HC454" s="69"/>
      <c r="HD454" s="69"/>
      <c r="HE454" s="69"/>
      <c r="HF454" s="69"/>
      <c r="HG454" s="69"/>
      <c r="HH454" s="69"/>
      <c r="HI454" s="69"/>
      <c r="HJ454" s="69"/>
      <c r="HK454" s="69"/>
      <c r="HL454" s="69"/>
      <c r="HM454" s="69"/>
      <c r="HN454" s="69"/>
      <c r="HO454" s="69"/>
      <c r="HP454" s="69"/>
      <c r="HQ454" s="69"/>
      <c r="HR454" s="69"/>
      <c r="HS454" s="69"/>
      <c r="HT454" s="69"/>
      <c r="HU454" s="69"/>
      <c r="HV454" s="69"/>
      <c r="HW454" s="69"/>
      <c r="HX454" s="69"/>
      <c r="HY454" s="69"/>
      <c r="HZ454" s="69"/>
      <c r="IA454" s="69"/>
      <c r="IB454" s="69"/>
      <c r="IC454" s="69"/>
      <c r="ID454" s="69"/>
      <c r="IE454" s="69"/>
      <c r="IF454" s="69"/>
      <c r="IG454" s="69"/>
      <c r="IH454" s="69"/>
      <c r="II454" s="69"/>
      <c r="IJ454" s="69"/>
      <c r="IK454" s="69"/>
      <c r="IL454" s="69"/>
      <c r="IM454" s="69"/>
      <c r="IN454" s="69"/>
      <c r="IO454" s="69"/>
      <c r="IP454" s="69"/>
      <c r="IQ454" s="69"/>
      <c r="IR454" s="69"/>
      <c r="IS454" s="69"/>
      <c r="IT454" s="69"/>
      <c r="IU454" s="69"/>
      <c r="IV454" s="69"/>
    </row>
    <row r="455" spans="1:256">
      <c r="A455" s="2" t="s">
        <v>794</v>
      </c>
      <c r="B455" s="10"/>
      <c r="C455" s="81" t="s">
        <v>795</v>
      </c>
      <c r="D455" s="165">
        <v>34811.410000000003</v>
      </c>
      <c r="E455" s="4" t="s">
        <v>298</v>
      </c>
      <c r="F455" s="5" t="s">
        <v>745</v>
      </c>
      <c r="G455" s="5" t="s">
        <v>2293</v>
      </c>
      <c r="H455" s="11"/>
      <c r="I455" s="192" t="s">
        <v>1149</v>
      </c>
    </row>
    <row r="456" spans="1:256" ht="28.5">
      <c r="A456" s="2" t="s">
        <v>806</v>
      </c>
      <c r="B456" t="s">
        <v>3638</v>
      </c>
      <c r="C456" s="34" t="s">
        <v>3420</v>
      </c>
      <c r="D456" s="176">
        <v>46000</v>
      </c>
      <c r="F456" s="5" t="s">
        <v>1845</v>
      </c>
      <c r="G456" s="5" t="s">
        <v>653</v>
      </c>
      <c r="H456" t="s">
        <v>808</v>
      </c>
      <c r="I456" s="1" t="s">
        <v>2139</v>
      </c>
    </row>
    <row r="457" spans="1:256">
      <c r="A457" s="175" t="s">
        <v>3510</v>
      </c>
      <c r="B457" s="10"/>
      <c r="C457" s="21" t="s">
        <v>3509</v>
      </c>
      <c r="D457" s="20">
        <v>33226.67</v>
      </c>
      <c r="E457" s="163" t="s">
        <v>3871</v>
      </c>
      <c r="F457" s="5" t="s">
        <v>745</v>
      </c>
      <c r="G457" s="5" t="s">
        <v>653</v>
      </c>
      <c r="H457" t="s">
        <v>808</v>
      </c>
      <c r="I457" s="192" t="s">
        <v>1149</v>
      </c>
    </row>
    <row r="458" spans="1:256" ht="28.5">
      <c r="A458" s="2" t="s">
        <v>3609</v>
      </c>
      <c r="B458" t="s">
        <v>3638</v>
      </c>
      <c r="C458" s="21" t="s">
        <v>3608</v>
      </c>
      <c r="D458" s="20">
        <v>7889.5</v>
      </c>
      <c r="E458" s="4" t="s">
        <v>3654</v>
      </c>
      <c r="F458" s="5" t="s">
        <v>745</v>
      </c>
      <c r="G458" s="5" t="s">
        <v>653</v>
      </c>
      <c r="H458" t="s">
        <v>808</v>
      </c>
      <c r="I458" s="192"/>
    </row>
    <row r="459" spans="1:256">
      <c r="A459" s="175"/>
      <c r="C459" s="81"/>
      <c r="D459" s="20"/>
      <c r="E459" s="20"/>
      <c r="F459" s="5"/>
      <c r="G459" s="5"/>
      <c r="I459" s="194"/>
    </row>
    <row r="460" spans="1:256" s="138" customFormat="1">
      <c r="A460" s="134"/>
      <c r="B460" s="134"/>
      <c r="C460" s="135" t="s">
        <v>1505</v>
      </c>
      <c r="D460" s="136">
        <f>SUM(D2:D458)</f>
        <v>10816803.930000002</v>
      </c>
      <c r="E460" s="134"/>
      <c r="F460" s="137"/>
      <c r="G460" s="137"/>
      <c r="H460" s="134"/>
    </row>
    <row r="461" spans="1:256" s="15" customFormat="1">
      <c r="A461" s="28"/>
      <c r="B461" s="28"/>
      <c r="C461" s="55"/>
      <c r="D461" s="29"/>
      <c r="E461" s="28"/>
      <c r="F461" s="30"/>
      <c r="G461" s="30"/>
      <c r="H461" s="24"/>
    </row>
    <row r="462" spans="1:256" s="22" customFormat="1">
      <c r="A462" s="45" t="s">
        <v>2653</v>
      </c>
      <c r="B462" s="16" t="s">
        <v>1787</v>
      </c>
      <c r="C462" s="45"/>
      <c r="D462" s="52"/>
      <c r="E462" s="16"/>
      <c r="H462" s="16"/>
    </row>
    <row r="463" spans="1:256">
      <c r="C463" s="69" t="s">
        <v>2064</v>
      </c>
      <c r="D463" s="20">
        <v>4000</v>
      </c>
      <c r="E463" s="139" t="s">
        <v>2065</v>
      </c>
      <c r="F463" s="5" t="s">
        <v>881</v>
      </c>
      <c r="H463" s="11" t="s">
        <v>2068</v>
      </c>
    </row>
    <row r="464" spans="1:256">
      <c r="C464" s="69" t="s">
        <v>2064</v>
      </c>
      <c r="D464" s="20">
        <v>4000</v>
      </c>
      <c r="E464" s="139" t="s">
        <v>2066</v>
      </c>
      <c r="F464" s="5" t="s">
        <v>881</v>
      </c>
      <c r="H464" s="11" t="s">
        <v>2068</v>
      </c>
    </row>
    <row r="465" spans="1:9">
      <c r="C465" s="69" t="s">
        <v>2064</v>
      </c>
      <c r="D465" s="20">
        <v>4000</v>
      </c>
      <c r="E465" s="139" t="s">
        <v>2067</v>
      </c>
      <c r="F465" s="5" t="s">
        <v>881</v>
      </c>
      <c r="H465" s="11" t="s">
        <v>2068</v>
      </c>
    </row>
    <row r="466" spans="1:9">
      <c r="C466" s="69" t="s">
        <v>2064</v>
      </c>
      <c r="D466" s="20">
        <v>4000</v>
      </c>
      <c r="E466" s="139" t="s">
        <v>2634</v>
      </c>
      <c r="F466" s="5" t="s">
        <v>881</v>
      </c>
      <c r="H466" s="11" t="s">
        <v>2068</v>
      </c>
    </row>
    <row r="467" spans="1:9">
      <c r="A467" s="2"/>
      <c r="B467" s="2" t="s">
        <v>1311</v>
      </c>
      <c r="C467" s="69" t="s">
        <v>1084</v>
      </c>
      <c r="D467" s="20">
        <v>43100</v>
      </c>
      <c r="E467" s="139" t="s">
        <v>496</v>
      </c>
      <c r="F467" s="5" t="s">
        <v>881</v>
      </c>
      <c r="H467" s="11" t="s">
        <v>2171</v>
      </c>
    </row>
    <row r="468" spans="1:9">
      <c r="A468" s="2"/>
      <c r="B468" s="2" t="s">
        <v>2167</v>
      </c>
      <c r="C468" s="69" t="s">
        <v>1084</v>
      </c>
      <c r="D468" s="20">
        <v>21000</v>
      </c>
      <c r="E468" s="4" t="s">
        <v>2166</v>
      </c>
      <c r="F468" s="5" t="s">
        <v>881</v>
      </c>
      <c r="H468" s="11" t="s">
        <v>2168</v>
      </c>
    </row>
    <row r="469" spans="1:9">
      <c r="A469" s="2"/>
      <c r="B469" s="2" t="s">
        <v>1404</v>
      </c>
      <c r="C469" s="69" t="s">
        <v>1084</v>
      </c>
      <c r="D469" s="20">
        <v>6720</v>
      </c>
      <c r="E469" s="4" t="s">
        <v>1403</v>
      </c>
      <c r="F469" s="5" t="s">
        <v>881</v>
      </c>
      <c r="H469" s="11" t="s">
        <v>1405</v>
      </c>
    </row>
    <row r="470" spans="1:9">
      <c r="A470" s="2"/>
      <c r="B470" s="2" t="s">
        <v>3255</v>
      </c>
      <c r="C470" s="69" t="s">
        <v>1899</v>
      </c>
      <c r="D470" s="20">
        <v>2520</v>
      </c>
      <c r="E470" s="4" t="s">
        <v>3257</v>
      </c>
      <c r="F470" s="5" t="s">
        <v>881</v>
      </c>
      <c r="H470" s="11" t="s">
        <v>3258</v>
      </c>
      <c r="I470" s="1" t="s">
        <v>1149</v>
      </c>
    </row>
    <row r="472" spans="1:9">
      <c r="A472" s="2"/>
      <c r="B472" s="2"/>
      <c r="D472" s="20"/>
      <c r="E472" s="4"/>
      <c r="F472" s="5"/>
      <c r="H472" s="11"/>
    </row>
    <row r="473" spans="1:9" s="22" customFormat="1">
      <c r="A473" s="16" t="s">
        <v>1791</v>
      </c>
      <c r="B473" s="16" t="s">
        <v>1791</v>
      </c>
      <c r="C473" s="45"/>
      <c r="D473" s="52"/>
      <c r="E473" s="16"/>
      <c r="H473" s="16"/>
    </row>
    <row r="474" spans="1:9" s="22" customFormat="1">
      <c r="A474" s="16"/>
      <c r="B474" s="16"/>
      <c r="C474" s="45"/>
      <c r="D474" s="52"/>
      <c r="E474" s="16"/>
      <c r="H474" s="16"/>
    </row>
    <row r="475" spans="1:9" ht="28.5">
      <c r="C475" s="69" t="s">
        <v>1250</v>
      </c>
      <c r="D475" s="163" t="s">
        <v>2969</v>
      </c>
      <c r="E475" s="4" t="s">
        <v>2089</v>
      </c>
      <c r="F475" s="5" t="s">
        <v>881</v>
      </c>
      <c r="H475" s="4" t="s">
        <v>2090</v>
      </c>
    </row>
    <row r="477" spans="1:9">
      <c r="C477" t="s">
        <v>2440</v>
      </c>
      <c r="D477" s="20">
        <v>75398</v>
      </c>
      <c r="E477" s="4" t="s">
        <v>2441</v>
      </c>
      <c r="F477" s="5" t="s">
        <v>881</v>
      </c>
      <c r="H477" s="11" t="s">
        <v>2449</v>
      </c>
    </row>
    <row r="478" spans="1:9">
      <c r="C478" t="s">
        <v>2440</v>
      </c>
      <c r="D478" s="20">
        <v>68438</v>
      </c>
      <c r="E478" s="4" t="s">
        <v>2442</v>
      </c>
      <c r="F478" s="5" t="s">
        <v>881</v>
      </c>
      <c r="H478" s="11" t="s">
        <v>2449</v>
      </c>
    </row>
    <row r="479" spans="1:9">
      <c r="C479" t="s">
        <v>2440</v>
      </c>
      <c r="D479" s="20">
        <v>68438</v>
      </c>
      <c r="E479" s="4" t="s">
        <v>2443</v>
      </c>
      <c r="F479" s="5" t="s">
        <v>881</v>
      </c>
      <c r="H479" s="11" t="s">
        <v>2449</v>
      </c>
    </row>
    <row r="480" spans="1:9">
      <c r="C480" t="s">
        <v>2440</v>
      </c>
      <c r="D480" s="20">
        <v>71158</v>
      </c>
      <c r="E480" s="4" t="s">
        <v>2444</v>
      </c>
      <c r="F480" s="5" t="s">
        <v>881</v>
      </c>
      <c r="H480" s="11" t="s">
        <v>2449</v>
      </c>
    </row>
    <row r="481" spans="1:9">
      <c r="C481" t="s">
        <v>2440</v>
      </c>
      <c r="D481" s="20">
        <v>86918</v>
      </c>
      <c r="E481" s="4" t="s">
        <v>2445</v>
      </c>
      <c r="F481" s="5" t="s">
        <v>881</v>
      </c>
      <c r="H481" s="11" t="s">
        <v>2449</v>
      </c>
    </row>
    <row r="482" spans="1:9">
      <c r="C482" t="s">
        <v>2440</v>
      </c>
      <c r="D482" s="20">
        <v>86918</v>
      </c>
      <c r="E482" s="4" t="s">
        <v>2446</v>
      </c>
      <c r="F482" s="5" t="s">
        <v>881</v>
      </c>
      <c r="H482" s="11" t="s">
        <v>2449</v>
      </c>
    </row>
    <row r="483" spans="1:9">
      <c r="C483" t="s">
        <v>2440</v>
      </c>
      <c r="D483" s="20">
        <v>65718</v>
      </c>
      <c r="E483" s="4" t="s">
        <v>2447</v>
      </c>
      <c r="F483" s="5" t="s">
        <v>881</v>
      </c>
      <c r="H483" s="11" t="s">
        <v>2449</v>
      </c>
    </row>
    <row r="484" spans="1:9">
      <c r="C484" t="s">
        <v>2440</v>
      </c>
      <c r="D484" s="20">
        <v>65718</v>
      </c>
      <c r="E484" s="4" t="s">
        <v>2448</v>
      </c>
      <c r="F484" s="5" t="s">
        <v>881</v>
      </c>
      <c r="H484" s="11" t="s">
        <v>2449</v>
      </c>
    </row>
    <row r="485" spans="1:9">
      <c r="A485" s="2"/>
      <c r="B485" s="2"/>
      <c r="C485" s="69" t="s">
        <v>1045</v>
      </c>
      <c r="D485" s="20">
        <v>100000</v>
      </c>
      <c r="E485" s="139" t="s">
        <v>1361</v>
      </c>
      <c r="F485" s="5" t="s">
        <v>745</v>
      </c>
      <c r="H485" s="11" t="s">
        <v>363</v>
      </c>
    </row>
    <row r="486" spans="1:9">
      <c r="A486" s="2"/>
      <c r="B486" s="2"/>
      <c r="C486" s="69" t="s">
        <v>1045</v>
      </c>
      <c r="D486" s="20">
        <v>1792</v>
      </c>
      <c r="E486" s="139" t="s">
        <v>364</v>
      </c>
      <c r="F486" s="5" t="s">
        <v>745</v>
      </c>
      <c r="H486" s="11" t="s">
        <v>363</v>
      </c>
    </row>
    <row r="487" spans="1:9" ht="28.5">
      <c r="A487" s="2"/>
      <c r="B487" s="2"/>
      <c r="C487" s="69" t="s">
        <v>987</v>
      </c>
      <c r="D487" s="20">
        <v>90000</v>
      </c>
      <c r="E487" s="4" t="s">
        <v>677</v>
      </c>
      <c r="F487" s="5" t="s">
        <v>881</v>
      </c>
      <c r="H487" s="11" t="s">
        <v>679</v>
      </c>
    </row>
    <row r="488" spans="1:9" ht="28.5">
      <c r="A488" s="2"/>
      <c r="B488" s="2"/>
      <c r="C488" s="69" t="s">
        <v>987</v>
      </c>
      <c r="D488" s="20">
        <v>24813</v>
      </c>
      <c r="E488" s="4" t="s">
        <v>678</v>
      </c>
      <c r="F488" s="5" t="s">
        <v>881</v>
      </c>
      <c r="H488" s="11" t="s">
        <v>679</v>
      </c>
    </row>
    <row r="489" spans="1:9" s="15" customFormat="1">
      <c r="A489" s="24" t="s">
        <v>1364</v>
      </c>
      <c r="B489" s="24" t="s">
        <v>1370</v>
      </c>
      <c r="C489" s="81" t="s">
        <v>2135</v>
      </c>
      <c r="D489" s="25">
        <v>90000</v>
      </c>
      <c r="E489" s="139" t="s">
        <v>1368</v>
      </c>
      <c r="F489" s="8" t="s">
        <v>745</v>
      </c>
      <c r="G489" s="8" t="s">
        <v>2293</v>
      </c>
      <c r="H489" s="24" t="s">
        <v>1247</v>
      </c>
      <c r="I489" s="164" t="s">
        <v>2087</v>
      </c>
    </row>
    <row r="490" spans="1:9" s="15" customFormat="1">
      <c r="A490" s="24" t="s">
        <v>1364</v>
      </c>
      <c r="B490" s="24" t="s">
        <v>1370</v>
      </c>
      <c r="C490" s="81" t="s">
        <v>2135</v>
      </c>
      <c r="D490" s="25">
        <v>18320</v>
      </c>
      <c r="E490" s="139" t="s">
        <v>1369</v>
      </c>
      <c r="F490" s="8" t="s">
        <v>745</v>
      </c>
      <c r="G490" s="8" t="s">
        <v>2293</v>
      </c>
      <c r="H490" s="24" t="s">
        <v>1247</v>
      </c>
      <c r="I490" s="164" t="s">
        <v>2087</v>
      </c>
    </row>
    <row r="491" spans="1:9">
      <c r="A491" s="2" t="s">
        <v>2545</v>
      </c>
      <c r="B491" t="s">
        <v>2524</v>
      </c>
      <c r="C491" s="81" t="s">
        <v>2523</v>
      </c>
      <c r="D491" s="20">
        <v>8779</v>
      </c>
      <c r="E491" s="4" t="s">
        <v>2522</v>
      </c>
      <c r="F491" s="5" t="s">
        <v>881</v>
      </c>
      <c r="G491" s="5" t="s">
        <v>2293</v>
      </c>
      <c r="H491" s="11" t="s">
        <v>2527</v>
      </c>
      <c r="I491" s="1" t="s">
        <v>2087</v>
      </c>
    </row>
    <row r="492" spans="1:9">
      <c r="A492" s="2" t="s">
        <v>1097</v>
      </c>
      <c r="B492" s="2" t="s">
        <v>1597</v>
      </c>
      <c r="C492" s="69" t="s">
        <v>1899</v>
      </c>
      <c r="D492" s="20">
        <v>87043</v>
      </c>
      <c r="E492" s="4" t="s">
        <v>1596</v>
      </c>
      <c r="F492" s="5" t="s">
        <v>881</v>
      </c>
      <c r="G492" s="5" t="s">
        <v>2293</v>
      </c>
      <c r="H492" s="11" t="s">
        <v>1598</v>
      </c>
      <c r="I492" s="1" t="s">
        <v>2271</v>
      </c>
    </row>
    <row r="493" spans="1:9">
      <c r="A493" s="2" t="s">
        <v>2458</v>
      </c>
      <c r="B493" t="s">
        <v>872</v>
      </c>
      <c r="C493" s="69" t="s">
        <v>2459</v>
      </c>
      <c r="D493" s="20">
        <v>74214</v>
      </c>
      <c r="E493" s="4" t="s">
        <v>871</v>
      </c>
      <c r="F493" s="5" t="s">
        <v>881</v>
      </c>
      <c r="G493" s="5" t="s">
        <v>2293</v>
      </c>
      <c r="H493" s="2" t="s">
        <v>2609</v>
      </c>
      <c r="I493" s="1" t="s">
        <v>2087</v>
      </c>
    </row>
    <row r="494" spans="1:9">
      <c r="A494" s="2"/>
      <c r="B494" s="2" t="s">
        <v>2499</v>
      </c>
      <c r="C494" s="69" t="s">
        <v>1899</v>
      </c>
      <c r="D494" s="20">
        <v>7560</v>
      </c>
      <c r="E494" s="4" t="s">
        <v>2498</v>
      </c>
      <c r="F494" s="5" t="s">
        <v>881</v>
      </c>
      <c r="H494" s="11" t="s">
        <v>2500</v>
      </c>
      <c r="I494" s="1"/>
    </row>
    <row r="495" spans="1:9">
      <c r="A495" s="2"/>
      <c r="B495" s="175"/>
      <c r="C495" s="21" t="s">
        <v>3620</v>
      </c>
      <c r="D495" s="20">
        <v>45954</v>
      </c>
      <c r="E495" s="171" t="s">
        <v>3621</v>
      </c>
      <c r="F495" s="5" t="s">
        <v>746</v>
      </c>
      <c r="G495" s="5"/>
      <c r="H495" s="170" t="s">
        <v>3622</v>
      </c>
      <c r="I495" s="191"/>
    </row>
    <row r="609" spans="4:4">
      <c r="D609" s="20"/>
    </row>
  </sheetData>
  <autoFilter ref="I1:I475"/>
  <phoneticPr fontId="3" type="noConversion"/>
  <conditionalFormatting sqref="G495 G473:G474 G489:G493 G454:G462 G340:G438 G440:G441 G309:G337 G236:G273 G285 G218:G234 G293:G306 G276:G282 G289:G291 G443:G451 G39:G50 G26:G37 G88:G97 G52:G85 G1:G3 G5:G19 G21:G24 G100:G157 G159:G216">
    <cfRule type="cellIs" dxfId="28" priority="29" stopIfTrue="1" operator="equal">
      <formula>"未到帐"</formula>
    </cfRule>
  </conditionalFormatting>
  <conditionalFormatting sqref="F472:F475 F477:F495 F462:F470 IJ444 IN444 IR444 IV444 L444 P444 T444 X444 AB444 AF444 AJ444 AN444 AR444 AV444 AZ444 BD444 BH444 BL444 BP444 BT444 BX444 CB444 CF444 CJ444 CN444 CR444 CV444 CZ444 DD444 DH444 DL444 DP444 DT444 DX444 EB444 EF444 EJ444 EN444 ER444 EV444 EZ444 FD444 FH444 FL444 FP444 FT444 FX444 GB444 GF444 GJ444 GN444 GR444 GV444 GZ444 HD444 HH444 HL444 HP444 HT444 HX444 IB444 IF444 F1:F157 F159:F459">
    <cfRule type="cellIs" dxfId="27" priority="26" stopIfTrue="1" operator="equal">
      <formula>"上海华云避雷装置检测工程有限公司"</formula>
    </cfRule>
    <cfRule type="cellIs" dxfId="26" priority="27" stopIfTrue="1" operator="equal">
      <formula>"上海市防雷中心"</formula>
    </cfRule>
    <cfRule type="cellIs" dxfId="25" priority="28" stopIfTrue="1" operator="equal">
      <formula>"上海市新气象防雷技术发展有限公司"</formula>
    </cfRule>
  </conditionalFormatting>
  <dataValidations count="3">
    <dataValidation type="list" showInputMessage="1" showErrorMessage="1" sqref="G495 G489:G493 G473:G474 G454:G459 G462 G2:G3 G5:G19 G39:G50 G26:G37 G443:G451 G159:G216 G88:G97 G21:G24 G52:G85 G100:G157 G289:G291 G236:G273 G285 G276:G282 G218:G234 G293:G306 G440:G441 G340:G438 G309:G337">
      <formula1>"已到帐,未到帐"</formula1>
    </dataValidation>
    <dataValidation type="list" showInputMessage="1" showErrorMessage="1" sqref="F472:F475 F477:F495 F462:F470 F2:F157 BH444 BL444 BP444 BT444 BX444 CB444 CF444 CJ444 CN444 CR444 CV444 CZ444 DD444 DH444 DL444 DP444 DT444 DX444 EB444 EF444 EJ444 EN444 ER444 EV444 EZ444 FD444 FH444 FL444 FP444 FT444 FX444 GB444 GF444 GJ444 GN444 GR444 GV444 GZ444 HT444 HH444 HD444 HX444 IB444 IJ444 IR444 IN444 IV444 L444 T444 P444 IF444 HL444 HP444 X444 AN444 AR444 AB444 BD444 AJ444 AF444 AV444 AZ444 F159:F459">
      <formula1>"上海华云避雷装置检测工程有限公司,上海市防雷中心,上海市新气象防雷技术发展有限公司"</formula1>
    </dataValidation>
    <dataValidation showInputMessage="1" showErrorMessage="1" sqref="F1"/>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4"/>
  <dimension ref="A1:I559"/>
  <sheetViews>
    <sheetView topLeftCell="A489" workbookViewId="0">
      <selection activeCell="E513" sqref="C513:E513"/>
    </sheetView>
  </sheetViews>
  <sheetFormatPr defaultRowHeight="14.25"/>
  <cols>
    <col min="1" max="1" width="13.5" customWidth="1"/>
    <col min="2" max="2" width="25.875" customWidth="1"/>
    <col min="3" max="3" width="34.625" customWidth="1"/>
    <col min="4" max="4" width="16.875" customWidth="1"/>
    <col min="5" max="5" width="12.75" bestFit="1" customWidth="1"/>
    <col min="6" max="6" width="36.125" bestFit="1" customWidth="1"/>
    <col min="8" max="8" width="13.875" bestFit="1" customWidth="1"/>
    <col min="9" max="9" width="12.625" bestFit="1" customWidth="1"/>
  </cols>
  <sheetData>
    <row r="1" spans="1:9" s="9" customFormat="1">
      <c r="A1" s="42" t="s">
        <v>3679</v>
      </c>
      <c r="B1" s="42" t="s">
        <v>1790</v>
      </c>
      <c r="C1" s="43" t="s">
        <v>91</v>
      </c>
      <c r="D1" s="123" t="s">
        <v>1288</v>
      </c>
      <c r="E1" s="42" t="s">
        <v>271</v>
      </c>
      <c r="F1" s="44" t="s">
        <v>984</v>
      </c>
      <c r="G1" s="44" t="s">
        <v>273</v>
      </c>
      <c r="H1" s="42" t="s">
        <v>985</v>
      </c>
      <c r="I1" s="42" t="s">
        <v>2614</v>
      </c>
    </row>
    <row r="2" spans="1:9">
      <c r="A2" s="2" t="s">
        <v>3680</v>
      </c>
      <c r="B2" s="175"/>
      <c r="C2" s="21" t="s">
        <v>3596</v>
      </c>
      <c r="D2" s="20">
        <v>48374</v>
      </c>
      <c r="E2" s="171" t="s">
        <v>3597</v>
      </c>
      <c r="F2" s="5" t="s">
        <v>272</v>
      </c>
      <c r="G2" s="5" t="s">
        <v>653</v>
      </c>
      <c r="H2" s="170" t="s">
        <v>3598</v>
      </c>
      <c r="I2" s="201" t="s">
        <v>3681</v>
      </c>
    </row>
    <row r="3" spans="1:9">
      <c r="A3" s="2" t="s">
        <v>3680</v>
      </c>
      <c r="B3" t="s">
        <v>3732</v>
      </c>
      <c r="C3" s="172" t="s">
        <v>3150</v>
      </c>
      <c r="D3" s="20">
        <v>8460</v>
      </c>
      <c r="E3" s="4" t="s">
        <v>3730</v>
      </c>
      <c r="F3" s="207" t="s">
        <v>2334</v>
      </c>
      <c r="H3" s="4" t="s">
        <v>3731</v>
      </c>
      <c r="I3" s="203" t="s">
        <v>1149</v>
      </c>
    </row>
    <row r="4" spans="1:9">
      <c r="A4" s="2" t="s">
        <v>3680</v>
      </c>
      <c r="B4" s="175" t="s">
        <v>3634</v>
      </c>
      <c r="C4" s="69" t="s">
        <v>1084</v>
      </c>
      <c r="D4" s="20">
        <v>1400</v>
      </c>
      <c r="E4" s="171" t="s">
        <v>3519</v>
      </c>
      <c r="F4" s="5" t="s">
        <v>272</v>
      </c>
      <c r="G4" s="5" t="s">
        <v>653</v>
      </c>
      <c r="H4" s="171" t="s">
        <v>3522</v>
      </c>
      <c r="I4" s="203" t="s">
        <v>1149</v>
      </c>
    </row>
    <row r="5" spans="1:9">
      <c r="A5" s="2" t="s">
        <v>3680</v>
      </c>
      <c r="B5" s="175" t="s">
        <v>3532</v>
      </c>
      <c r="C5" s="69" t="s">
        <v>1084</v>
      </c>
      <c r="D5" s="20">
        <v>4200</v>
      </c>
      <c r="E5" s="171" t="s">
        <v>3531</v>
      </c>
      <c r="F5" s="5" t="s">
        <v>272</v>
      </c>
      <c r="G5" s="5" t="s">
        <v>653</v>
      </c>
      <c r="H5" s="170" t="s">
        <v>3533</v>
      </c>
      <c r="I5" s="203" t="s">
        <v>1149</v>
      </c>
    </row>
    <row r="6" spans="1:9">
      <c r="A6" s="2" t="s">
        <v>3680</v>
      </c>
      <c r="B6" t="s">
        <v>3718</v>
      </c>
      <c r="C6" s="202" t="s">
        <v>3682</v>
      </c>
      <c r="D6" s="20">
        <v>10000</v>
      </c>
      <c r="E6" s="4" t="s">
        <v>3931</v>
      </c>
      <c r="F6" s="207" t="s">
        <v>2334</v>
      </c>
      <c r="H6" s="4" t="s">
        <v>3717</v>
      </c>
      <c r="I6" s="203" t="s">
        <v>1724</v>
      </c>
    </row>
    <row r="7" spans="1:9">
      <c r="A7" s="2" t="s">
        <v>3680</v>
      </c>
      <c r="B7" t="s">
        <v>3718</v>
      </c>
      <c r="C7" s="202" t="s">
        <v>3682</v>
      </c>
      <c r="D7" s="20">
        <v>10000</v>
      </c>
      <c r="E7" s="4" t="s">
        <v>3932</v>
      </c>
      <c r="F7" s="207" t="s">
        <v>2334</v>
      </c>
      <c r="H7" s="4" t="s">
        <v>3717</v>
      </c>
      <c r="I7" s="203" t="s">
        <v>1724</v>
      </c>
    </row>
    <row r="8" spans="1:9">
      <c r="A8" s="2" t="s">
        <v>3680</v>
      </c>
      <c r="B8" t="s">
        <v>3718</v>
      </c>
      <c r="C8" s="202" t="s">
        <v>3682</v>
      </c>
      <c r="D8" s="20">
        <v>1600</v>
      </c>
      <c r="E8" s="4" t="s">
        <v>3933</v>
      </c>
      <c r="F8" s="207" t="s">
        <v>2334</v>
      </c>
      <c r="H8" s="4" t="s">
        <v>3717</v>
      </c>
      <c r="I8" s="203" t="s">
        <v>1724</v>
      </c>
    </row>
    <row r="9" spans="1:9">
      <c r="A9" s="2" t="s">
        <v>3712</v>
      </c>
      <c r="B9" t="s">
        <v>3724</v>
      </c>
      <c r="C9" s="71" t="s">
        <v>917</v>
      </c>
      <c r="D9" s="20">
        <v>36558</v>
      </c>
      <c r="E9" s="4" t="s">
        <v>3723</v>
      </c>
      <c r="F9" s="207" t="s">
        <v>2334</v>
      </c>
      <c r="H9" s="4" t="s">
        <v>3722</v>
      </c>
      <c r="I9" s="204" t="s">
        <v>3689</v>
      </c>
    </row>
    <row r="10" spans="1:9">
      <c r="A10" s="2" t="s">
        <v>3712</v>
      </c>
      <c r="B10" t="s">
        <v>3763</v>
      </c>
      <c r="C10" s="69" t="s">
        <v>2244</v>
      </c>
      <c r="D10" s="20">
        <v>12870</v>
      </c>
      <c r="E10" s="4" t="s">
        <v>3761</v>
      </c>
      <c r="F10" s="5" t="s">
        <v>272</v>
      </c>
      <c r="G10" s="5" t="s">
        <v>653</v>
      </c>
      <c r="H10" s="4" t="s">
        <v>3762</v>
      </c>
      <c r="I10" s="203" t="s">
        <v>1724</v>
      </c>
    </row>
    <row r="11" spans="1:9">
      <c r="A11" s="2" t="s">
        <v>3711</v>
      </c>
      <c r="B11" t="s">
        <v>3746</v>
      </c>
      <c r="C11" s="55" t="s">
        <v>3217</v>
      </c>
      <c r="D11" s="20">
        <v>9072</v>
      </c>
      <c r="E11" s="4" t="s">
        <v>3745</v>
      </c>
      <c r="F11" s="5" t="s">
        <v>745</v>
      </c>
      <c r="G11" s="5" t="s">
        <v>653</v>
      </c>
      <c r="H11" s="4" t="s">
        <v>3747</v>
      </c>
      <c r="I11" s="204" t="s">
        <v>2087</v>
      </c>
    </row>
    <row r="12" spans="1:9">
      <c r="A12" s="2" t="s">
        <v>3711</v>
      </c>
      <c r="B12" t="s">
        <v>3758</v>
      </c>
      <c r="C12" s="71" t="s">
        <v>3698</v>
      </c>
      <c r="D12" s="20">
        <v>77619</v>
      </c>
      <c r="E12" s="4" t="s">
        <v>3757</v>
      </c>
      <c r="F12" s="207" t="s">
        <v>2334</v>
      </c>
      <c r="H12" s="4" t="s">
        <v>3760</v>
      </c>
      <c r="I12" s="203" t="s">
        <v>1149</v>
      </c>
    </row>
    <row r="13" spans="1:9">
      <c r="A13" s="2" t="s">
        <v>3711</v>
      </c>
      <c r="B13" t="s">
        <v>3971</v>
      </c>
      <c r="C13" s="69" t="s">
        <v>1819</v>
      </c>
      <c r="D13" s="20">
        <v>4640</v>
      </c>
      <c r="E13" s="4" t="s">
        <v>3764</v>
      </c>
      <c r="F13" s="5" t="s">
        <v>272</v>
      </c>
      <c r="G13" s="5" t="s">
        <v>653</v>
      </c>
      <c r="H13" s="4" t="s">
        <v>3765</v>
      </c>
      <c r="I13" s="204" t="s">
        <v>2087</v>
      </c>
    </row>
    <row r="14" spans="1:9">
      <c r="A14" s="2" t="s">
        <v>3710</v>
      </c>
      <c r="B14" t="s">
        <v>3833</v>
      </c>
      <c r="C14" s="55" t="s">
        <v>3699</v>
      </c>
      <c r="D14" s="20">
        <v>15080</v>
      </c>
      <c r="E14" s="4" t="s">
        <v>3831</v>
      </c>
      <c r="F14" s="207" t="s">
        <v>2334</v>
      </c>
      <c r="H14" s="4" t="s">
        <v>3832</v>
      </c>
      <c r="I14" s="204" t="s">
        <v>3700</v>
      </c>
    </row>
    <row r="15" spans="1:9">
      <c r="A15" s="2" t="s">
        <v>3710</v>
      </c>
      <c r="B15" t="s">
        <v>3749</v>
      </c>
      <c r="C15" s="208" t="s">
        <v>2335</v>
      </c>
      <c r="D15" s="20">
        <v>9900</v>
      </c>
      <c r="E15" s="4" t="s">
        <v>3748</v>
      </c>
      <c r="F15" s="5" t="s">
        <v>272</v>
      </c>
      <c r="G15" s="5" t="s">
        <v>653</v>
      </c>
      <c r="H15" s="4" t="s">
        <v>3750</v>
      </c>
      <c r="I15" s="203" t="s">
        <v>1724</v>
      </c>
    </row>
    <row r="16" spans="1:9">
      <c r="A16" s="2" t="s">
        <v>3709</v>
      </c>
      <c r="B16" t="s">
        <v>3729</v>
      </c>
      <c r="C16" s="69" t="s">
        <v>116</v>
      </c>
      <c r="D16" s="20">
        <v>13744</v>
      </c>
      <c r="E16" s="4" t="s">
        <v>3728</v>
      </c>
      <c r="F16" s="5" t="s">
        <v>272</v>
      </c>
      <c r="G16" s="5" t="s">
        <v>653</v>
      </c>
      <c r="H16" s="4" t="s">
        <v>3726</v>
      </c>
      <c r="I16" s="204" t="s">
        <v>2087</v>
      </c>
    </row>
    <row r="17" spans="1:9">
      <c r="A17" s="2" t="s">
        <v>3709</v>
      </c>
      <c r="B17" t="s">
        <v>3708</v>
      </c>
      <c r="C17" s="55" t="s">
        <v>1110</v>
      </c>
      <c r="D17" s="20">
        <v>10000</v>
      </c>
      <c r="E17" s="4" t="s">
        <v>3896</v>
      </c>
      <c r="F17" s="5" t="s">
        <v>745</v>
      </c>
      <c r="G17" s="5" t="s">
        <v>653</v>
      </c>
      <c r="H17" t="s">
        <v>3743</v>
      </c>
      <c r="I17" s="203" t="s">
        <v>1724</v>
      </c>
    </row>
    <row r="18" spans="1:9">
      <c r="A18" s="2" t="s">
        <v>3909</v>
      </c>
      <c r="B18" t="s">
        <v>3708</v>
      </c>
      <c r="C18" s="81" t="s">
        <v>1110</v>
      </c>
      <c r="D18" s="20">
        <v>10000</v>
      </c>
      <c r="E18" s="4" t="s">
        <v>3897</v>
      </c>
      <c r="F18" s="5" t="s">
        <v>745</v>
      </c>
      <c r="G18" s="5" t="s">
        <v>653</v>
      </c>
      <c r="H18" t="s">
        <v>119</v>
      </c>
      <c r="I18" s="203" t="s">
        <v>1724</v>
      </c>
    </row>
    <row r="19" spans="1:9">
      <c r="A19" s="2" t="s">
        <v>3910</v>
      </c>
      <c r="B19" t="s">
        <v>3708</v>
      </c>
      <c r="C19" s="81" t="s">
        <v>1110</v>
      </c>
      <c r="D19" s="20">
        <v>10000</v>
      </c>
      <c r="E19" s="4" t="s">
        <v>3898</v>
      </c>
      <c r="F19" s="5" t="s">
        <v>745</v>
      </c>
      <c r="G19" s="5" t="s">
        <v>653</v>
      </c>
      <c r="H19" t="s">
        <v>119</v>
      </c>
      <c r="I19" s="203" t="s">
        <v>1724</v>
      </c>
    </row>
    <row r="20" spans="1:9">
      <c r="A20" s="2" t="s">
        <v>3911</v>
      </c>
      <c r="B20" t="s">
        <v>3708</v>
      </c>
      <c r="C20" s="81" t="s">
        <v>1110</v>
      </c>
      <c r="D20" s="20">
        <v>10000</v>
      </c>
      <c r="E20" s="4" t="s">
        <v>3899</v>
      </c>
      <c r="F20" s="5" t="s">
        <v>745</v>
      </c>
      <c r="G20" s="5" t="s">
        <v>653</v>
      </c>
      <c r="H20" t="s">
        <v>119</v>
      </c>
      <c r="I20" s="203" t="s">
        <v>1724</v>
      </c>
    </row>
    <row r="21" spans="1:9">
      <c r="A21" s="2" t="s">
        <v>3912</v>
      </c>
      <c r="B21" t="s">
        <v>3708</v>
      </c>
      <c r="C21" s="81" t="s">
        <v>1110</v>
      </c>
      <c r="D21" s="20">
        <v>10000</v>
      </c>
      <c r="E21" s="4" t="s">
        <v>3900</v>
      </c>
      <c r="F21" s="5" t="s">
        <v>745</v>
      </c>
      <c r="G21" s="5" t="s">
        <v>653</v>
      </c>
      <c r="H21" t="s">
        <v>119</v>
      </c>
      <c r="I21" s="203" t="s">
        <v>1724</v>
      </c>
    </row>
    <row r="22" spans="1:9">
      <c r="A22" s="2" t="s">
        <v>3913</v>
      </c>
      <c r="B22" t="s">
        <v>3708</v>
      </c>
      <c r="C22" s="81" t="s">
        <v>1110</v>
      </c>
      <c r="D22" s="20">
        <v>10000</v>
      </c>
      <c r="E22" s="4" t="s">
        <v>3901</v>
      </c>
      <c r="F22" s="5" t="s">
        <v>745</v>
      </c>
      <c r="G22" s="5" t="s">
        <v>653</v>
      </c>
      <c r="H22" t="s">
        <v>119</v>
      </c>
      <c r="I22" s="203" t="s">
        <v>1724</v>
      </c>
    </row>
    <row r="23" spans="1:9">
      <c r="A23" s="2" t="s">
        <v>3914</v>
      </c>
      <c r="B23" t="s">
        <v>3708</v>
      </c>
      <c r="C23" s="81" t="s">
        <v>1110</v>
      </c>
      <c r="D23" s="20">
        <v>10000</v>
      </c>
      <c r="E23" s="4" t="s">
        <v>3902</v>
      </c>
      <c r="F23" s="5" t="s">
        <v>745</v>
      </c>
      <c r="G23" s="5" t="s">
        <v>653</v>
      </c>
      <c r="H23" t="s">
        <v>119</v>
      </c>
      <c r="I23" s="203" t="s">
        <v>1724</v>
      </c>
    </row>
    <row r="24" spans="1:9">
      <c r="A24" s="2" t="s">
        <v>3915</v>
      </c>
      <c r="B24" t="s">
        <v>3708</v>
      </c>
      <c r="C24" s="81" t="s">
        <v>1110</v>
      </c>
      <c r="D24" s="20">
        <v>10000</v>
      </c>
      <c r="E24" s="4" t="s">
        <v>3903</v>
      </c>
      <c r="F24" s="5" t="s">
        <v>745</v>
      </c>
      <c r="G24" s="5" t="s">
        <v>653</v>
      </c>
      <c r="H24" t="s">
        <v>119</v>
      </c>
      <c r="I24" s="203" t="s">
        <v>1724</v>
      </c>
    </row>
    <row r="25" spans="1:9">
      <c r="A25" s="2" t="s">
        <v>3916</v>
      </c>
      <c r="B25" t="s">
        <v>3708</v>
      </c>
      <c r="C25" s="81" t="s">
        <v>1110</v>
      </c>
      <c r="D25" s="20">
        <v>10000</v>
      </c>
      <c r="E25" s="4" t="s">
        <v>3904</v>
      </c>
      <c r="F25" s="5" t="s">
        <v>745</v>
      </c>
      <c r="G25" s="5" t="s">
        <v>653</v>
      </c>
      <c r="H25" t="s">
        <v>119</v>
      </c>
      <c r="I25" s="203" t="s">
        <v>1724</v>
      </c>
    </row>
    <row r="26" spans="1:9">
      <c r="A26" s="2" t="s">
        <v>3917</v>
      </c>
      <c r="B26" t="s">
        <v>3708</v>
      </c>
      <c r="C26" s="81" t="s">
        <v>1110</v>
      </c>
      <c r="D26" s="20">
        <v>10000</v>
      </c>
      <c r="E26" s="4" t="s">
        <v>3905</v>
      </c>
      <c r="F26" s="5" t="s">
        <v>745</v>
      </c>
      <c r="G26" s="5" t="s">
        <v>653</v>
      </c>
      <c r="H26" t="s">
        <v>119</v>
      </c>
      <c r="I26" s="203" t="s">
        <v>1724</v>
      </c>
    </row>
    <row r="27" spans="1:9">
      <c r="A27" s="2" t="s">
        <v>3918</v>
      </c>
      <c r="B27" t="s">
        <v>3708</v>
      </c>
      <c r="C27" s="81" t="s">
        <v>1110</v>
      </c>
      <c r="D27" s="20">
        <v>10000</v>
      </c>
      <c r="E27" s="4" t="s">
        <v>3906</v>
      </c>
      <c r="F27" s="5" t="s">
        <v>745</v>
      </c>
      <c r="G27" s="5" t="s">
        <v>653</v>
      </c>
      <c r="H27" t="s">
        <v>119</v>
      </c>
      <c r="I27" s="203" t="s">
        <v>1724</v>
      </c>
    </row>
    <row r="28" spans="1:9">
      <c r="A28" s="2" t="s">
        <v>3919</v>
      </c>
      <c r="B28" t="s">
        <v>3708</v>
      </c>
      <c r="C28" s="81" t="s">
        <v>1110</v>
      </c>
      <c r="D28" s="20">
        <v>10000</v>
      </c>
      <c r="E28" s="4" t="s">
        <v>3907</v>
      </c>
      <c r="F28" s="5" t="s">
        <v>745</v>
      </c>
      <c r="G28" s="5" t="s">
        <v>653</v>
      </c>
      <c r="H28" t="s">
        <v>119</v>
      </c>
      <c r="I28" s="203" t="s">
        <v>1724</v>
      </c>
    </row>
    <row r="29" spans="1:9">
      <c r="A29" s="2" t="s">
        <v>3920</v>
      </c>
      <c r="B29" t="s">
        <v>3708</v>
      </c>
      <c r="C29" s="81" t="s">
        <v>1110</v>
      </c>
      <c r="D29" s="20">
        <v>3708</v>
      </c>
      <c r="E29" s="4" t="s">
        <v>3908</v>
      </c>
      <c r="F29" s="5" t="s">
        <v>745</v>
      </c>
      <c r="G29" s="5" t="s">
        <v>653</v>
      </c>
      <c r="H29" t="s">
        <v>119</v>
      </c>
      <c r="I29" s="203" t="s">
        <v>1724</v>
      </c>
    </row>
    <row r="30" spans="1:9">
      <c r="A30" s="2" t="s">
        <v>3709</v>
      </c>
      <c r="B30" t="s">
        <v>3713</v>
      </c>
      <c r="C30" s="81" t="s">
        <v>1110</v>
      </c>
      <c r="D30" s="20">
        <v>8600</v>
      </c>
      <c r="E30" s="4" t="s">
        <v>3895</v>
      </c>
      <c r="F30" s="5" t="s">
        <v>745</v>
      </c>
      <c r="G30" s="5" t="s">
        <v>653</v>
      </c>
      <c r="H30" t="s">
        <v>3743</v>
      </c>
      <c r="I30" s="204" t="s">
        <v>2087</v>
      </c>
    </row>
    <row r="31" spans="1:9">
      <c r="A31" s="2" t="s">
        <v>3709</v>
      </c>
      <c r="B31" t="s">
        <v>3754</v>
      </c>
      <c r="C31" s="55" t="s">
        <v>3714</v>
      </c>
      <c r="D31" s="20">
        <v>160</v>
      </c>
      <c r="E31" s="4" t="s">
        <v>3751</v>
      </c>
      <c r="F31" s="5" t="s">
        <v>272</v>
      </c>
      <c r="G31" s="5" t="s">
        <v>653</v>
      </c>
      <c r="H31" s="4" t="s">
        <v>3755</v>
      </c>
      <c r="I31" s="203" t="s">
        <v>1149</v>
      </c>
    </row>
    <row r="32" spans="1:9">
      <c r="A32" s="2" t="s">
        <v>3709</v>
      </c>
      <c r="B32" t="s">
        <v>3753</v>
      </c>
      <c r="C32" s="55" t="s">
        <v>3714</v>
      </c>
      <c r="D32" s="20">
        <v>20970</v>
      </c>
      <c r="E32" s="4" t="s">
        <v>3752</v>
      </c>
      <c r="F32" s="5" t="s">
        <v>272</v>
      </c>
      <c r="G32" s="5" t="s">
        <v>653</v>
      </c>
      <c r="H32" s="4" t="s">
        <v>3755</v>
      </c>
      <c r="I32" s="204" t="s">
        <v>2087</v>
      </c>
    </row>
    <row r="33" spans="1:9">
      <c r="A33" s="2" t="s">
        <v>3709</v>
      </c>
      <c r="B33" t="s">
        <v>3716</v>
      </c>
      <c r="C33" s="69" t="s">
        <v>1844</v>
      </c>
      <c r="D33" s="20">
        <v>500</v>
      </c>
      <c r="E33" s="4" t="s">
        <v>3756</v>
      </c>
      <c r="F33" s="5" t="s">
        <v>272</v>
      </c>
      <c r="G33" s="5" t="s">
        <v>653</v>
      </c>
      <c r="H33" s="4" t="s">
        <v>3759</v>
      </c>
      <c r="I33" s="203" t="s">
        <v>1149</v>
      </c>
    </row>
    <row r="34" spans="1:9">
      <c r="A34" s="2" t="s">
        <v>3709</v>
      </c>
      <c r="B34" t="s">
        <v>3766</v>
      </c>
      <c r="C34" s="159" t="s">
        <v>3697</v>
      </c>
      <c r="D34" s="20">
        <v>6000</v>
      </c>
      <c r="E34" s="4" t="s">
        <v>3696</v>
      </c>
      <c r="F34" s="207" t="s">
        <v>2334</v>
      </c>
      <c r="I34" s="203" t="s">
        <v>1149</v>
      </c>
    </row>
    <row r="35" spans="1:9">
      <c r="A35" s="2" t="s">
        <v>3709</v>
      </c>
      <c r="B35" t="s">
        <v>3876</v>
      </c>
      <c r="C35" s="187" t="s">
        <v>3593</v>
      </c>
      <c r="D35" s="20">
        <v>31363</v>
      </c>
      <c r="E35" s="4" t="s">
        <v>3874</v>
      </c>
      <c r="F35" s="5" t="s">
        <v>4678</v>
      </c>
      <c r="G35" s="5" t="s">
        <v>653</v>
      </c>
      <c r="H35" s="4" t="s">
        <v>3875</v>
      </c>
      <c r="I35" s="203" t="s">
        <v>1724</v>
      </c>
    </row>
    <row r="36" spans="1:9">
      <c r="A36" s="2" t="s">
        <v>3715</v>
      </c>
      <c r="B36" s="175" t="s">
        <v>3588</v>
      </c>
      <c r="C36" s="69" t="s">
        <v>987</v>
      </c>
      <c r="D36" s="20">
        <v>1250</v>
      </c>
      <c r="E36" s="171" t="s">
        <v>3587</v>
      </c>
      <c r="F36" s="5" t="s">
        <v>745</v>
      </c>
      <c r="G36" s="5" t="s">
        <v>653</v>
      </c>
      <c r="H36" s="170" t="s">
        <v>3589</v>
      </c>
      <c r="I36" s="203" t="s">
        <v>1149</v>
      </c>
    </row>
    <row r="37" spans="1:9">
      <c r="A37" s="12" t="s">
        <v>3736</v>
      </c>
      <c r="B37" s="12" t="s">
        <v>3737</v>
      </c>
      <c r="C37" s="69" t="s">
        <v>987</v>
      </c>
      <c r="D37" s="20">
        <v>8600</v>
      </c>
      <c r="E37" s="70" t="s">
        <v>802</v>
      </c>
      <c r="F37" s="5" t="s">
        <v>881</v>
      </c>
      <c r="G37" s="5" t="s">
        <v>653</v>
      </c>
      <c r="H37" s="2"/>
      <c r="I37" s="209" t="s">
        <v>1724</v>
      </c>
    </row>
    <row r="38" spans="1:9">
      <c r="A38" s="12" t="s">
        <v>3738</v>
      </c>
      <c r="B38" s="12" t="s">
        <v>3741</v>
      </c>
      <c r="C38" s="53" t="s">
        <v>3740</v>
      </c>
      <c r="D38" s="20">
        <v>8464</v>
      </c>
      <c r="E38" s="210" t="s">
        <v>3739</v>
      </c>
      <c r="F38" s="5" t="s">
        <v>881</v>
      </c>
      <c r="G38" s="5" t="s">
        <v>653</v>
      </c>
      <c r="H38" t="s">
        <v>3743</v>
      </c>
      <c r="I38" s="203" t="s">
        <v>1149</v>
      </c>
    </row>
    <row r="39" spans="1:9">
      <c r="A39" s="2" t="s">
        <v>3775</v>
      </c>
      <c r="B39" t="s">
        <v>5051</v>
      </c>
      <c r="C39" s="53" t="s">
        <v>3776</v>
      </c>
      <c r="D39" s="20">
        <v>93798</v>
      </c>
      <c r="E39" s="4" t="s">
        <v>3785</v>
      </c>
      <c r="F39" s="5" t="s">
        <v>272</v>
      </c>
      <c r="G39" s="5" t="s">
        <v>653</v>
      </c>
      <c r="H39" s="4" t="s">
        <v>3786</v>
      </c>
      <c r="I39" s="204" t="s">
        <v>3979</v>
      </c>
    </row>
    <row r="40" spans="1:9">
      <c r="A40" s="2" t="s">
        <v>3779</v>
      </c>
      <c r="B40" t="s">
        <v>3881</v>
      </c>
      <c r="C40" s="81" t="s">
        <v>3227</v>
      </c>
      <c r="D40" s="20">
        <v>17730</v>
      </c>
      <c r="E40" s="4" t="s">
        <v>3880</v>
      </c>
      <c r="F40" s="5" t="s">
        <v>745</v>
      </c>
      <c r="G40" s="5" t="s">
        <v>653</v>
      </c>
      <c r="H40" s="4" t="s">
        <v>3882</v>
      </c>
      <c r="I40" s="203" t="s">
        <v>1724</v>
      </c>
    </row>
    <row r="41" spans="1:9">
      <c r="A41" s="2" t="s">
        <v>3779</v>
      </c>
      <c r="B41" t="s">
        <v>3885</v>
      </c>
      <c r="C41" s="53" t="s">
        <v>6960</v>
      </c>
      <c r="D41" s="20">
        <v>63279</v>
      </c>
      <c r="E41" s="4" t="s">
        <v>5023</v>
      </c>
      <c r="F41" s="5" t="s">
        <v>745</v>
      </c>
      <c r="G41" s="5" t="s">
        <v>653</v>
      </c>
      <c r="H41" s="4" t="s">
        <v>3884</v>
      </c>
      <c r="I41" s="203" t="s">
        <v>1724</v>
      </c>
    </row>
    <row r="42" spans="1:9">
      <c r="A42" s="2" t="s">
        <v>3779</v>
      </c>
      <c r="B42" t="s">
        <v>3922</v>
      </c>
      <c r="C42" s="53" t="s">
        <v>3780</v>
      </c>
      <c r="D42" s="20">
        <v>21850</v>
      </c>
      <c r="E42" s="4" t="s">
        <v>3894</v>
      </c>
      <c r="F42" s="5" t="s">
        <v>745</v>
      </c>
      <c r="G42" s="5" t="s">
        <v>653</v>
      </c>
      <c r="H42" s="4" t="s">
        <v>3921</v>
      </c>
      <c r="I42" s="204" t="s">
        <v>2087</v>
      </c>
    </row>
    <row r="43" spans="1:9">
      <c r="A43" s="2" t="s">
        <v>3779</v>
      </c>
      <c r="B43" t="s">
        <v>3922</v>
      </c>
      <c r="C43" s="53" t="s">
        <v>933</v>
      </c>
      <c r="D43" s="20">
        <v>2</v>
      </c>
      <c r="E43" s="4" t="s">
        <v>3946</v>
      </c>
      <c r="F43" s="5" t="s">
        <v>745</v>
      </c>
      <c r="G43" s="5" t="s">
        <v>653</v>
      </c>
      <c r="H43" s="4" t="s">
        <v>3921</v>
      </c>
      <c r="I43" s="204" t="s">
        <v>2087</v>
      </c>
    </row>
    <row r="44" spans="1:9">
      <c r="A44" s="2" t="s">
        <v>3779</v>
      </c>
      <c r="B44" t="s">
        <v>3836</v>
      </c>
      <c r="C44" s="53" t="s">
        <v>3781</v>
      </c>
      <c r="D44" s="20">
        <v>2700</v>
      </c>
      <c r="E44" s="4" t="s">
        <v>4537</v>
      </c>
      <c r="F44" s="207" t="s">
        <v>2334</v>
      </c>
      <c r="G44" s="5" t="s">
        <v>653</v>
      </c>
      <c r="H44" s="4" t="s">
        <v>4538</v>
      </c>
      <c r="I44" s="203" t="s">
        <v>1149</v>
      </c>
    </row>
    <row r="45" spans="1:9">
      <c r="A45" s="2" t="s">
        <v>3782</v>
      </c>
      <c r="B45" s="10" t="s">
        <v>4332</v>
      </c>
      <c r="C45" s="55" t="s">
        <v>3783</v>
      </c>
      <c r="D45" s="20">
        <v>10960</v>
      </c>
      <c r="E45" s="4" t="s">
        <v>3950</v>
      </c>
      <c r="F45" s="5" t="s">
        <v>745</v>
      </c>
      <c r="G45" s="5" t="s">
        <v>653</v>
      </c>
      <c r="H45" s="10" t="s">
        <v>4331</v>
      </c>
      <c r="I45" s="204" t="s">
        <v>2087</v>
      </c>
    </row>
    <row r="46" spans="1:9">
      <c r="A46" s="2" t="s">
        <v>3782</v>
      </c>
      <c r="B46" t="s">
        <v>3800</v>
      </c>
      <c r="C46" s="53" t="s">
        <v>3799</v>
      </c>
      <c r="D46" s="20">
        <v>16550</v>
      </c>
      <c r="E46" s="4" t="s">
        <v>3923</v>
      </c>
      <c r="F46" s="5" t="s">
        <v>745</v>
      </c>
      <c r="G46" s="5" t="s">
        <v>653</v>
      </c>
      <c r="H46" s="4" t="s">
        <v>3924</v>
      </c>
      <c r="I46" s="204" t="s">
        <v>2087</v>
      </c>
    </row>
    <row r="47" spans="1:9">
      <c r="A47" s="2" t="s">
        <v>3782</v>
      </c>
      <c r="B47" t="s">
        <v>4096</v>
      </c>
      <c r="C47" s="55" t="s">
        <v>3784</v>
      </c>
      <c r="D47" s="20">
        <v>16200</v>
      </c>
      <c r="E47" s="4" t="s">
        <v>4128</v>
      </c>
      <c r="F47" s="207" t="s">
        <v>2334</v>
      </c>
      <c r="G47" s="5" t="s">
        <v>653</v>
      </c>
      <c r="H47" s="4" t="s">
        <v>4129</v>
      </c>
      <c r="I47" s="203" t="s">
        <v>1149</v>
      </c>
    </row>
    <row r="48" spans="1:9" ht="28.5">
      <c r="A48" s="2" t="s">
        <v>3801</v>
      </c>
      <c r="B48" t="s">
        <v>3839</v>
      </c>
      <c r="C48" s="53" t="s">
        <v>3802</v>
      </c>
      <c r="D48" s="20">
        <v>60939</v>
      </c>
      <c r="E48" s="4" t="s">
        <v>3837</v>
      </c>
      <c r="F48" s="207" t="s">
        <v>2334</v>
      </c>
      <c r="G48" s="5"/>
      <c r="H48" s="4" t="s">
        <v>3838</v>
      </c>
      <c r="I48" s="203" t="s">
        <v>1149</v>
      </c>
    </row>
    <row r="49" spans="1:9">
      <c r="A49" s="2" t="s">
        <v>3801</v>
      </c>
      <c r="B49" t="s">
        <v>1755</v>
      </c>
      <c r="C49" s="69" t="s">
        <v>3206</v>
      </c>
      <c r="D49" s="20">
        <v>12000</v>
      </c>
      <c r="E49" s="4" t="s">
        <v>3947</v>
      </c>
      <c r="F49" s="5" t="s">
        <v>745</v>
      </c>
      <c r="G49" s="5" t="s">
        <v>653</v>
      </c>
      <c r="H49" s="4" t="s">
        <v>3949</v>
      </c>
      <c r="I49" s="204" t="s">
        <v>2087</v>
      </c>
    </row>
    <row r="50" spans="1:9">
      <c r="A50" s="2" t="s">
        <v>3801</v>
      </c>
      <c r="B50" t="s">
        <v>1755</v>
      </c>
      <c r="C50" s="69" t="s">
        <v>3206</v>
      </c>
      <c r="D50" s="20">
        <v>1000</v>
      </c>
      <c r="E50" s="4" t="s">
        <v>3948</v>
      </c>
      <c r="F50" s="5" t="s">
        <v>745</v>
      </c>
      <c r="G50" s="5" t="s">
        <v>653</v>
      </c>
      <c r="H50" s="4" t="s">
        <v>3949</v>
      </c>
      <c r="I50" s="204" t="s">
        <v>2087</v>
      </c>
    </row>
    <row r="51" spans="1:9">
      <c r="A51" s="2" t="s">
        <v>3801</v>
      </c>
      <c r="B51" t="s">
        <v>1755</v>
      </c>
      <c r="C51" s="174" t="s">
        <v>3470</v>
      </c>
      <c r="D51" s="20">
        <v>3000</v>
      </c>
      <c r="E51" s="4" t="s">
        <v>3961</v>
      </c>
      <c r="F51" s="5" t="s">
        <v>272</v>
      </c>
      <c r="G51" s="5" t="s">
        <v>653</v>
      </c>
      <c r="H51" s="4" t="s">
        <v>3963</v>
      </c>
      <c r="I51" s="203" t="s">
        <v>1149</v>
      </c>
    </row>
    <row r="52" spans="1:9">
      <c r="A52" s="2" t="s">
        <v>3820</v>
      </c>
      <c r="C52" s="55" t="s">
        <v>3986</v>
      </c>
      <c r="D52" s="20">
        <v>49836.800000000003</v>
      </c>
      <c r="E52" s="206" t="s">
        <v>3951</v>
      </c>
      <c r="F52" s="5" t="s">
        <v>745</v>
      </c>
      <c r="G52" s="5" t="s">
        <v>653</v>
      </c>
      <c r="H52" s="4" t="s">
        <v>8344</v>
      </c>
      <c r="I52" s="204" t="s">
        <v>2087</v>
      </c>
    </row>
    <row r="53" spans="1:9">
      <c r="A53" s="2" t="s">
        <v>3820</v>
      </c>
      <c r="B53" t="s">
        <v>3821</v>
      </c>
      <c r="C53" s="81" t="s">
        <v>2135</v>
      </c>
      <c r="D53" s="20">
        <v>10000</v>
      </c>
      <c r="E53" s="4" t="s">
        <v>3844</v>
      </c>
      <c r="F53" s="5" t="s">
        <v>745</v>
      </c>
      <c r="G53" s="5" t="s">
        <v>653</v>
      </c>
      <c r="H53" s="4" t="s">
        <v>3867</v>
      </c>
      <c r="I53" s="204" t="s">
        <v>2087</v>
      </c>
    </row>
    <row r="54" spans="1:9">
      <c r="A54" s="2" t="s">
        <v>3820</v>
      </c>
      <c r="B54" t="s">
        <v>3821</v>
      </c>
      <c r="C54" s="81" t="s">
        <v>2135</v>
      </c>
      <c r="D54" s="20">
        <v>10000</v>
      </c>
      <c r="E54" s="4" t="s">
        <v>3845</v>
      </c>
      <c r="F54" s="5" t="s">
        <v>745</v>
      </c>
      <c r="G54" s="5" t="s">
        <v>653</v>
      </c>
      <c r="H54" s="4" t="s">
        <v>3867</v>
      </c>
      <c r="I54" s="204" t="s">
        <v>2087</v>
      </c>
    </row>
    <row r="55" spans="1:9">
      <c r="A55" s="2" t="s">
        <v>3820</v>
      </c>
      <c r="B55" t="s">
        <v>3821</v>
      </c>
      <c r="C55" s="81" t="s">
        <v>2135</v>
      </c>
      <c r="D55" s="20">
        <v>10000</v>
      </c>
      <c r="E55" s="4" t="s">
        <v>3846</v>
      </c>
      <c r="F55" s="5" t="s">
        <v>745</v>
      </c>
      <c r="G55" s="5" t="s">
        <v>653</v>
      </c>
      <c r="H55" s="4" t="s">
        <v>3867</v>
      </c>
      <c r="I55" s="204" t="s">
        <v>2087</v>
      </c>
    </row>
    <row r="56" spans="1:9">
      <c r="A56" s="2" t="s">
        <v>3820</v>
      </c>
      <c r="B56" t="s">
        <v>3821</v>
      </c>
      <c r="C56" s="81" t="s">
        <v>2135</v>
      </c>
      <c r="D56" s="20">
        <v>10000</v>
      </c>
      <c r="E56" s="4" t="s">
        <v>3847</v>
      </c>
      <c r="F56" s="5" t="s">
        <v>745</v>
      </c>
      <c r="G56" s="5" t="s">
        <v>653</v>
      </c>
      <c r="H56" s="4" t="s">
        <v>3867</v>
      </c>
      <c r="I56" s="204" t="s">
        <v>2087</v>
      </c>
    </row>
    <row r="57" spans="1:9">
      <c r="A57" s="2" t="s">
        <v>3820</v>
      </c>
      <c r="B57" t="s">
        <v>3821</v>
      </c>
      <c r="C57" s="81" t="s">
        <v>2135</v>
      </c>
      <c r="D57" s="20">
        <v>10000</v>
      </c>
      <c r="E57" s="4" t="s">
        <v>3848</v>
      </c>
      <c r="F57" s="5" t="s">
        <v>745</v>
      </c>
      <c r="G57" s="5" t="s">
        <v>653</v>
      </c>
      <c r="H57" s="4" t="s">
        <v>3867</v>
      </c>
      <c r="I57" s="204" t="s">
        <v>2087</v>
      </c>
    </row>
    <row r="58" spans="1:9">
      <c r="A58" s="2" t="s">
        <v>3820</v>
      </c>
      <c r="B58" t="s">
        <v>3821</v>
      </c>
      <c r="C58" s="81" t="s">
        <v>2135</v>
      </c>
      <c r="D58" s="20">
        <v>10000</v>
      </c>
      <c r="E58" s="4" t="s">
        <v>3849</v>
      </c>
      <c r="F58" s="5" t="s">
        <v>745</v>
      </c>
      <c r="G58" s="5" t="s">
        <v>653</v>
      </c>
      <c r="H58" s="4" t="s">
        <v>3867</v>
      </c>
      <c r="I58" s="204" t="s">
        <v>2087</v>
      </c>
    </row>
    <row r="59" spans="1:9">
      <c r="A59" s="2" t="s">
        <v>3820</v>
      </c>
      <c r="B59" t="s">
        <v>3821</v>
      </c>
      <c r="C59" s="81" t="s">
        <v>2135</v>
      </c>
      <c r="D59" s="20">
        <v>10000</v>
      </c>
      <c r="E59" s="4" t="s">
        <v>3850</v>
      </c>
      <c r="F59" s="5" t="s">
        <v>745</v>
      </c>
      <c r="G59" s="5" t="s">
        <v>653</v>
      </c>
      <c r="H59" s="4" t="s">
        <v>3867</v>
      </c>
      <c r="I59" s="204" t="s">
        <v>2087</v>
      </c>
    </row>
    <row r="60" spans="1:9">
      <c r="A60" s="2" t="s">
        <v>3820</v>
      </c>
      <c r="B60" t="s">
        <v>3821</v>
      </c>
      <c r="C60" s="81" t="s">
        <v>2135</v>
      </c>
      <c r="D60" s="20">
        <v>10000</v>
      </c>
      <c r="E60" s="4" t="s">
        <v>3851</v>
      </c>
      <c r="F60" s="5" t="s">
        <v>745</v>
      </c>
      <c r="G60" s="5" t="s">
        <v>653</v>
      </c>
      <c r="H60" s="4" t="s">
        <v>3867</v>
      </c>
      <c r="I60" s="204" t="s">
        <v>2087</v>
      </c>
    </row>
    <row r="61" spans="1:9">
      <c r="A61" s="2" t="s">
        <v>3820</v>
      </c>
      <c r="B61" t="s">
        <v>3821</v>
      </c>
      <c r="C61" s="81" t="s">
        <v>2135</v>
      </c>
      <c r="D61" s="20">
        <v>10000</v>
      </c>
      <c r="E61" s="4" t="s">
        <v>3852</v>
      </c>
      <c r="F61" s="5" t="s">
        <v>745</v>
      </c>
      <c r="G61" s="5" t="s">
        <v>653</v>
      </c>
      <c r="H61" s="4" t="s">
        <v>3867</v>
      </c>
      <c r="I61" s="204" t="s">
        <v>2087</v>
      </c>
    </row>
    <row r="62" spans="1:9">
      <c r="A62" s="2" t="s">
        <v>3820</v>
      </c>
      <c r="B62" t="s">
        <v>3821</v>
      </c>
      <c r="C62" s="81" t="s">
        <v>2135</v>
      </c>
      <c r="D62" s="20">
        <v>10000</v>
      </c>
      <c r="E62" s="4" t="s">
        <v>3853</v>
      </c>
      <c r="F62" s="5" t="s">
        <v>745</v>
      </c>
      <c r="G62" s="5" t="s">
        <v>653</v>
      </c>
      <c r="H62" s="4" t="s">
        <v>3867</v>
      </c>
      <c r="I62" s="204" t="s">
        <v>2087</v>
      </c>
    </row>
    <row r="63" spans="1:9">
      <c r="A63" s="2" t="s">
        <v>3820</v>
      </c>
      <c r="B63" t="s">
        <v>3821</v>
      </c>
      <c r="C63" s="81" t="s">
        <v>2135</v>
      </c>
      <c r="D63" s="20">
        <v>10000</v>
      </c>
      <c r="E63" s="4" t="s">
        <v>3854</v>
      </c>
      <c r="F63" s="5" t="s">
        <v>745</v>
      </c>
      <c r="G63" s="5" t="s">
        <v>653</v>
      </c>
      <c r="H63" s="4" t="s">
        <v>3867</v>
      </c>
      <c r="I63" s="204" t="s">
        <v>2087</v>
      </c>
    </row>
    <row r="64" spans="1:9">
      <c r="A64" s="2" t="s">
        <v>3820</v>
      </c>
      <c r="B64" t="s">
        <v>3821</v>
      </c>
      <c r="C64" s="81" t="s">
        <v>2135</v>
      </c>
      <c r="D64" s="20">
        <v>10000</v>
      </c>
      <c r="E64" s="4" t="s">
        <v>3855</v>
      </c>
      <c r="F64" s="5" t="s">
        <v>745</v>
      </c>
      <c r="G64" s="5" t="s">
        <v>653</v>
      </c>
      <c r="H64" s="4" t="s">
        <v>3867</v>
      </c>
      <c r="I64" s="204" t="s">
        <v>2087</v>
      </c>
    </row>
    <row r="65" spans="1:9">
      <c r="A65" s="2" t="s">
        <v>3820</v>
      </c>
      <c r="B65" t="s">
        <v>3821</v>
      </c>
      <c r="C65" s="81" t="s">
        <v>2135</v>
      </c>
      <c r="D65" s="20">
        <v>10000</v>
      </c>
      <c r="E65" s="4" t="s">
        <v>3856</v>
      </c>
      <c r="F65" s="5" t="s">
        <v>745</v>
      </c>
      <c r="G65" s="5" t="s">
        <v>653</v>
      </c>
      <c r="H65" s="4" t="s">
        <v>3867</v>
      </c>
      <c r="I65" s="204" t="s">
        <v>2087</v>
      </c>
    </row>
    <row r="66" spans="1:9">
      <c r="A66" s="2" t="s">
        <v>3820</v>
      </c>
      <c r="B66" t="s">
        <v>3821</v>
      </c>
      <c r="C66" s="81" t="s">
        <v>2135</v>
      </c>
      <c r="D66" s="20">
        <v>10000</v>
      </c>
      <c r="E66" s="4" t="s">
        <v>3857</v>
      </c>
      <c r="F66" s="5" t="s">
        <v>745</v>
      </c>
      <c r="G66" s="5" t="s">
        <v>653</v>
      </c>
      <c r="H66" s="4" t="s">
        <v>3867</v>
      </c>
      <c r="I66" s="204" t="s">
        <v>2087</v>
      </c>
    </row>
    <row r="67" spans="1:9">
      <c r="A67" s="2" t="s">
        <v>3820</v>
      </c>
      <c r="B67" t="s">
        <v>3821</v>
      </c>
      <c r="C67" s="81" t="s">
        <v>2135</v>
      </c>
      <c r="D67" s="20">
        <v>10000</v>
      </c>
      <c r="E67" s="4" t="s">
        <v>3858</v>
      </c>
      <c r="F67" s="5" t="s">
        <v>745</v>
      </c>
      <c r="G67" s="5" t="s">
        <v>653</v>
      </c>
      <c r="H67" s="4" t="s">
        <v>3867</v>
      </c>
      <c r="I67" s="204" t="s">
        <v>2087</v>
      </c>
    </row>
    <row r="68" spans="1:9">
      <c r="A68" s="2" t="s">
        <v>3820</v>
      </c>
      <c r="B68" t="s">
        <v>3821</v>
      </c>
      <c r="C68" s="81" t="s">
        <v>2135</v>
      </c>
      <c r="D68" s="20">
        <v>10000</v>
      </c>
      <c r="E68" s="4" t="s">
        <v>3859</v>
      </c>
      <c r="F68" s="5" t="s">
        <v>745</v>
      </c>
      <c r="G68" s="5" t="s">
        <v>653</v>
      </c>
      <c r="H68" s="4" t="s">
        <v>3867</v>
      </c>
      <c r="I68" s="204" t="s">
        <v>2087</v>
      </c>
    </row>
    <row r="69" spans="1:9">
      <c r="A69" s="2" t="s">
        <v>3820</v>
      </c>
      <c r="B69" t="s">
        <v>3821</v>
      </c>
      <c r="C69" s="81" t="s">
        <v>2135</v>
      </c>
      <c r="D69" s="20">
        <v>10000</v>
      </c>
      <c r="E69" s="4" t="s">
        <v>3860</v>
      </c>
      <c r="F69" s="5" t="s">
        <v>745</v>
      </c>
      <c r="G69" s="5" t="s">
        <v>653</v>
      </c>
      <c r="H69" s="4" t="s">
        <v>3867</v>
      </c>
      <c r="I69" s="204" t="s">
        <v>2087</v>
      </c>
    </row>
    <row r="70" spans="1:9">
      <c r="A70" s="2" t="s">
        <v>3820</v>
      </c>
      <c r="B70" t="s">
        <v>3821</v>
      </c>
      <c r="C70" s="81" t="s">
        <v>2135</v>
      </c>
      <c r="D70" s="20">
        <v>10000</v>
      </c>
      <c r="E70" s="4" t="s">
        <v>3861</v>
      </c>
      <c r="F70" s="5" t="s">
        <v>745</v>
      </c>
      <c r="G70" s="5" t="s">
        <v>653</v>
      </c>
      <c r="H70" s="4" t="s">
        <v>3867</v>
      </c>
      <c r="I70" s="204" t="s">
        <v>2087</v>
      </c>
    </row>
    <row r="71" spans="1:9">
      <c r="A71" s="2" t="s">
        <v>3820</v>
      </c>
      <c r="B71" t="s">
        <v>3821</v>
      </c>
      <c r="C71" s="81" t="s">
        <v>2135</v>
      </c>
      <c r="D71" s="20">
        <v>10000</v>
      </c>
      <c r="E71" s="4" t="s">
        <v>3862</v>
      </c>
      <c r="F71" s="5" t="s">
        <v>745</v>
      </c>
      <c r="G71" s="5" t="s">
        <v>653</v>
      </c>
      <c r="H71" s="4" t="s">
        <v>3867</v>
      </c>
      <c r="I71" s="204" t="s">
        <v>2087</v>
      </c>
    </row>
    <row r="72" spans="1:9">
      <c r="A72" s="2" t="s">
        <v>3820</v>
      </c>
      <c r="B72" t="s">
        <v>3821</v>
      </c>
      <c r="C72" s="81" t="s">
        <v>2135</v>
      </c>
      <c r="D72" s="20">
        <v>10000</v>
      </c>
      <c r="E72" s="4" t="s">
        <v>3863</v>
      </c>
      <c r="F72" s="5" t="s">
        <v>745</v>
      </c>
      <c r="G72" s="5" t="s">
        <v>653</v>
      </c>
      <c r="H72" s="4" t="s">
        <v>3867</v>
      </c>
      <c r="I72" s="204" t="s">
        <v>2087</v>
      </c>
    </row>
    <row r="73" spans="1:9">
      <c r="A73" s="2" t="s">
        <v>3820</v>
      </c>
      <c r="B73" t="s">
        <v>3821</v>
      </c>
      <c r="C73" s="81" t="s">
        <v>2135</v>
      </c>
      <c r="D73" s="20">
        <v>10000</v>
      </c>
      <c r="E73" s="4" t="s">
        <v>3864</v>
      </c>
      <c r="F73" s="5" t="s">
        <v>745</v>
      </c>
      <c r="G73" s="5" t="s">
        <v>653</v>
      </c>
      <c r="H73" s="4" t="s">
        <v>3867</v>
      </c>
      <c r="I73" s="204" t="s">
        <v>2087</v>
      </c>
    </row>
    <row r="74" spans="1:9">
      <c r="A74" s="2" t="s">
        <v>3820</v>
      </c>
      <c r="B74" t="s">
        <v>3821</v>
      </c>
      <c r="C74" s="81" t="s">
        <v>2135</v>
      </c>
      <c r="D74" s="20">
        <v>10000</v>
      </c>
      <c r="E74" s="4" t="s">
        <v>3865</v>
      </c>
      <c r="F74" s="5" t="s">
        <v>745</v>
      </c>
      <c r="G74" s="5" t="s">
        <v>653</v>
      </c>
      <c r="H74" s="4" t="s">
        <v>3867</v>
      </c>
      <c r="I74" s="204" t="s">
        <v>2087</v>
      </c>
    </row>
    <row r="75" spans="1:9">
      <c r="A75" s="2" t="s">
        <v>3820</v>
      </c>
      <c r="B75" t="s">
        <v>3821</v>
      </c>
      <c r="C75" s="81" t="s">
        <v>2135</v>
      </c>
      <c r="D75" s="20">
        <v>1543</v>
      </c>
      <c r="E75" s="4" t="s">
        <v>3866</v>
      </c>
      <c r="F75" s="5" t="s">
        <v>745</v>
      </c>
      <c r="G75" s="5" t="s">
        <v>653</v>
      </c>
      <c r="H75" s="4" t="s">
        <v>3867</v>
      </c>
      <c r="I75" s="204" t="s">
        <v>2087</v>
      </c>
    </row>
    <row r="76" spans="1:9">
      <c r="A76" s="2" t="s">
        <v>3824</v>
      </c>
      <c r="B76" s="12" t="s">
        <v>3870</v>
      </c>
      <c r="C76" t="s">
        <v>2907</v>
      </c>
      <c r="D76" s="20">
        <v>20000</v>
      </c>
      <c r="E76" s="4" t="s">
        <v>3868</v>
      </c>
      <c r="F76" s="5" t="s">
        <v>745</v>
      </c>
      <c r="G76" s="5" t="s">
        <v>653</v>
      </c>
      <c r="H76" s="4" t="s">
        <v>3869</v>
      </c>
      <c r="I76" s="204" t="s">
        <v>2087</v>
      </c>
    </row>
    <row r="77" spans="1:9">
      <c r="A77" s="2" t="s">
        <v>3824</v>
      </c>
      <c r="B77" t="s">
        <v>3883</v>
      </c>
      <c r="C77" t="s">
        <v>3825</v>
      </c>
      <c r="D77" s="20">
        <v>19500</v>
      </c>
      <c r="E77" s="4" t="s">
        <v>3877</v>
      </c>
      <c r="F77" s="5" t="s">
        <v>745</v>
      </c>
      <c r="G77" s="5" t="s">
        <v>653</v>
      </c>
      <c r="H77" t="s">
        <v>3878</v>
      </c>
      <c r="I77" s="204" t="s">
        <v>2087</v>
      </c>
    </row>
    <row r="78" spans="1:9">
      <c r="A78" s="2" t="s">
        <v>3824</v>
      </c>
      <c r="B78" t="s">
        <v>3984</v>
      </c>
      <c r="C78" s="53" t="s">
        <v>98</v>
      </c>
      <c r="D78" s="20">
        <v>10000</v>
      </c>
      <c r="E78" s="4" t="s">
        <v>3980</v>
      </c>
      <c r="F78" s="5" t="s">
        <v>745</v>
      </c>
      <c r="G78" s="5" t="s">
        <v>653</v>
      </c>
      <c r="H78" s="4" t="s">
        <v>3983</v>
      </c>
      <c r="I78" s="204" t="s">
        <v>2087</v>
      </c>
    </row>
    <row r="79" spans="1:9">
      <c r="A79" s="2" t="s">
        <v>3824</v>
      </c>
      <c r="B79" t="s">
        <v>3984</v>
      </c>
      <c r="C79" s="53" t="s">
        <v>98</v>
      </c>
      <c r="D79" s="20">
        <v>4000</v>
      </c>
      <c r="E79" s="4" t="s">
        <v>3981</v>
      </c>
      <c r="F79" s="5" t="s">
        <v>745</v>
      </c>
      <c r="G79" s="5" t="s">
        <v>653</v>
      </c>
      <c r="H79" s="4" t="s">
        <v>3983</v>
      </c>
      <c r="I79" s="204" t="s">
        <v>2087</v>
      </c>
    </row>
    <row r="80" spans="1:9">
      <c r="A80" s="2" t="s">
        <v>3824</v>
      </c>
      <c r="B80" t="s">
        <v>3984</v>
      </c>
      <c r="C80" s="53" t="s">
        <v>98</v>
      </c>
      <c r="D80" s="20">
        <v>400</v>
      </c>
      <c r="E80" s="4" t="s">
        <v>3982</v>
      </c>
      <c r="F80" s="5" t="s">
        <v>745</v>
      </c>
      <c r="G80" s="5" t="s">
        <v>653</v>
      </c>
      <c r="H80" s="4" t="s">
        <v>3983</v>
      </c>
      <c r="I80" s="204" t="s">
        <v>2087</v>
      </c>
    </row>
    <row r="81" spans="1:9">
      <c r="A81" s="2" t="s">
        <v>3840</v>
      </c>
      <c r="B81" t="s">
        <v>4039</v>
      </c>
      <c r="C81" s="69" t="s">
        <v>1115</v>
      </c>
      <c r="D81" s="20">
        <v>22000</v>
      </c>
      <c r="E81" s="4" t="s">
        <v>4038</v>
      </c>
      <c r="F81" s="5" t="s">
        <v>272</v>
      </c>
      <c r="G81" s="5" t="s">
        <v>653</v>
      </c>
      <c r="H81" s="4" t="s">
        <v>4040</v>
      </c>
      <c r="I81" s="204" t="s">
        <v>3841</v>
      </c>
    </row>
    <row r="82" spans="1:9">
      <c r="A82" s="2" t="s">
        <v>3889</v>
      </c>
      <c r="B82" t="s">
        <v>1591</v>
      </c>
      <c r="C82" s="69" t="s">
        <v>155</v>
      </c>
      <c r="D82" s="20">
        <v>30000</v>
      </c>
      <c r="E82" s="4" t="s">
        <v>2429</v>
      </c>
      <c r="F82" s="5" t="s">
        <v>1386</v>
      </c>
      <c r="G82" s="5" t="s">
        <v>653</v>
      </c>
      <c r="H82" s="4" t="s">
        <v>2430</v>
      </c>
      <c r="I82" s="1" t="s">
        <v>2087</v>
      </c>
    </row>
    <row r="83" spans="1:9">
      <c r="A83" s="12" t="s">
        <v>3891</v>
      </c>
      <c r="B83" s="12" t="s">
        <v>3975</v>
      </c>
      <c r="C83" s="55" t="s">
        <v>3887</v>
      </c>
      <c r="D83" s="20">
        <v>16700</v>
      </c>
      <c r="E83" s="210" t="s">
        <v>3974</v>
      </c>
      <c r="F83" s="5" t="s">
        <v>272</v>
      </c>
      <c r="G83" s="5" t="s">
        <v>653</v>
      </c>
      <c r="H83" s="4" t="s">
        <v>3985</v>
      </c>
      <c r="I83" s="204" t="s">
        <v>1724</v>
      </c>
    </row>
    <row r="84" spans="1:9">
      <c r="A84" s="12" t="s">
        <v>3891</v>
      </c>
      <c r="B84" t="s">
        <v>1591</v>
      </c>
      <c r="C84" s="69" t="s">
        <v>155</v>
      </c>
      <c r="D84" s="20">
        <v>10260</v>
      </c>
      <c r="E84" s="210" t="s">
        <v>4050</v>
      </c>
      <c r="F84" s="5" t="s">
        <v>272</v>
      </c>
      <c r="G84" s="5" t="s">
        <v>653</v>
      </c>
      <c r="H84" s="4" t="s">
        <v>4051</v>
      </c>
      <c r="I84" s="204" t="s">
        <v>2087</v>
      </c>
    </row>
    <row r="85" spans="1:9">
      <c r="A85" s="12" t="s">
        <v>3891</v>
      </c>
      <c r="B85" s="12" t="s">
        <v>4124</v>
      </c>
      <c r="C85" s="71" t="s">
        <v>3888</v>
      </c>
      <c r="D85" s="20">
        <v>6348</v>
      </c>
      <c r="E85" s="210" t="s">
        <v>4122</v>
      </c>
      <c r="F85" s="5" t="s">
        <v>746</v>
      </c>
      <c r="G85" s="5" t="s">
        <v>653</v>
      </c>
      <c r="H85" s="4" t="s">
        <v>4123</v>
      </c>
      <c r="I85" s="204" t="s">
        <v>2087</v>
      </c>
    </row>
    <row r="86" spans="1:9">
      <c r="A86" s="12" t="s">
        <v>3891</v>
      </c>
      <c r="B86" s="12" t="s">
        <v>4127</v>
      </c>
      <c r="C86" s="71" t="s">
        <v>3698</v>
      </c>
      <c r="D86" s="20">
        <v>69319</v>
      </c>
      <c r="E86" s="210" t="s">
        <v>4125</v>
      </c>
      <c r="F86" s="5" t="s">
        <v>746</v>
      </c>
      <c r="G86" s="5" t="s">
        <v>653</v>
      </c>
      <c r="H86" s="4" t="s">
        <v>4126</v>
      </c>
      <c r="I86" s="203" t="s">
        <v>1149</v>
      </c>
    </row>
    <row r="87" spans="1:9">
      <c r="A87" s="12" t="s">
        <v>3891</v>
      </c>
      <c r="B87" t="s">
        <v>4503</v>
      </c>
      <c r="C87" s="55" t="s">
        <v>3886</v>
      </c>
      <c r="D87" s="20">
        <v>7520</v>
      </c>
      <c r="E87" s="4" t="s">
        <v>4502</v>
      </c>
      <c r="F87" s="5" t="s">
        <v>745</v>
      </c>
      <c r="G87" s="5" t="s">
        <v>653</v>
      </c>
      <c r="H87" s="4" t="s">
        <v>4504</v>
      </c>
      <c r="I87" s="204" t="s">
        <v>1724</v>
      </c>
    </row>
    <row r="88" spans="1:9">
      <c r="A88" s="12" t="s">
        <v>3890</v>
      </c>
      <c r="B88" s="12" t="s">
        <v>3939</v>
      </c>
      <c r="C88" s="159" t="s">
        <v>3892</v>
      </c>
      <c r="D88" s="20">
        <v>16200</v>
      </c>
      <c r="E88" s="210" t="s">
        <v>3938</v>
      </c>
      <c r="F88" s="5" t="s">
        <v>272</v>
      </c>
      <c r="G88" s="5" t="s">
        <v>653</v>
      </c>
      <c r="H88" s="4" t="s">
        <v>3940</v>
      </c>
      <c r="I88" s="204" t="s">
        <v>2087</v>
      </c>
    </row>
    <row r="89" spans="1:9">
      <c r="A89" s="12" t="s">
        <v>3925</v>
      </c>
      <c r="B89" s="12" t="s">
        <v>3989</v>
      </c>
      <c r="C89" s="159" t="s">
        <v>3926</v>
      </c>
      <c r="D89" s="20">
        <v>5400</v>
      </c>
      <c r="E89" s="210" t="s">
        <v>4505</v>
      </c>
      <c r="F89" s="5" t="s">
        <v>745</v>
      </c>
      <c r="G89" s="5" t="s">
        <v>653</v>
      </c>
      <c r="H89" s="4" t="s">
        <v>4523</v>
      </c>
      <c r="I89" s="204" t="s">
        <v>1724</v>
      </c>
    </row>
    <row r="90" spans="1:9">
      <c r="A90" s="12" t="s">
        <v>3927</v>
      </c>
      <c r="B90" s="12" t="s">
        <v>3928</v>
      </c>
      <c r="C90" s="69" t="s">
        <v>3126</v>
      </c>
      <c r="D90" s="20">
        <v>16200</v>
      </c>
      <c r="E90" s="4" t="s">
        <v>3997</v>
      </c>
      <c r="F90" s="5" t="s">
        <v>272</v>
      </c>
      <c r="G90" s="5" t="s">
        <v>653</v>
      </c>
      <c r="H90" s="4" t="s">
        <v>3999</v>
      </c>
      <c r="I90" s="204" t="s">
        <v>1724</v>
      </c>
    </row>
    <row r="91" spans="1:9">
      <c r="A91" s="2" t="s">
        <v>3929</v>
      </c>
      <c r="B91" s="175" t="s">
        <v>3668</v>
      </c>
      <c r="C91" s="69" t="s">
        <v>987</v>
      </c>
      <c r="D91" s="20">
        <v>2700</v>
      </c>
      <c r="E91" s="171" t="s">
        <v>3667</v>
      </c>
      <c r="F91" s="5" t="s">
        <v>745</v>
      </c>
      <c r="G91" s="5" t="s">
        <v>653</v>
      </c>
      <c r="H91" s="170" t="s">
        <v>3669</v>
      </c>
      <c r="I91" s="212" t="s">
        <v>3930</v>
      </c>
    </row>
    <row r="92" spans="1:9">
      <c r="A92" s="12" t="s">
        <v>3929</v>
      </c>
      <c r="B92" t="s">
        <v>4190</v>
      </c>
      <c r="C92" s="21" t="s">
        <v>2153</v>
      </c>
      <c r="D92" s="20">
        <v>90000</v>
      </c>
      <c r="E92" s="4" t="s">
        <v>3935</v>
      </c>
      <c r="F92" s="5" t="s">
        <v>272</v>
      </c>
      <c r="G92" s="5" t="s">
        <v>653</v>
      </c>
      <c r="H92" s="4" t="s">
        <v>3937</v>
      </c>
      <c r="I92" s="204" t="s">
        <v>1724</v>
      </c>
    </row>
    <row r="93" spans="1:9">
      <c r="A93" s="12" t="s">
        <v>3929</v>
      </c>
      <c r="B93" t="s">
        <v>4190</v>
      </c>
      <c r="C93" s="21" t="s">
        <v>2153</v>
      </c>
      <c r="D93" s="20">
        <v>30000</v>
      </c>
      <c r="E93" s="4" t="s">
        <v>3936</v>
      </c>
      <c r="F93" s="5" t="s">
        <v>272</v>
      </c>
      <c r="G93" s="5" t="s">
        <v>653</v>
      </c>
      <c r="H93" s="4" t="s">
        <v>3937</v>
      </c>
      <c r="I93" s="204" t="s">
        <v>1724</v>
      </c>
    </row>
    <row r="94" spans="1:9">
      <c r="A94" s="12" t="s">
        <v>3934</v>
      </c>
      <c r="B94" s="12" t="s">
        <v>4036</v>
      </c>
      <c r="C94" s="53" t="s">
        <v>549</v>
      </c>
      <c r="D94" s="20">
        <v>14064</v>
      </c>
      <c r="E94" s="210" t="s">
        <v>4035</v>
      </c>
      <c r="F94" s="5" t="s">
        <v>272</v>
      </c>
      <c r="G94" s="5" t="s">
        <v>653</v>
      </c>
      <c r="H94" s="4" t="s">
        <v>4037</v>
      </c>
      <c r="I94" s="204" t="s">
        <v>2087</v>
      </c>
    </row>
    <row r="95" spans="1:9">
      <c r="A95" s="12" t="s">
        <v>3959</v>
      </c>
      <c r="B95" s="12" t="s">
        <v>4027</v>
      </c>
      <c r="C95" s="53" t="s">
        <v>3960</v>
      </c>
      <c r="D95" s="20">
        <v>6000</v>
      </c>
      <c r="E95" s="210" t="s">
        <v>4026</v>
      </c>
      <c r="F95" s="5" t="s">
        <v>272</v>
      </c>
      <c r="G95" s="5" t="s">
        <v>653</v>
      </c>
      <c r="H95" s="4" t="s">
        <v>4028</v>
      </c>
      <c r="I95" s="204" t="s">
        <v>1724</v>
      </c>
    </row>
    <row r="96" spans="1:9">
      <c r="A96" s="12" t="s">
        <v>3965</v>
      </c>
      <c r="B96" s="175" t="s">
        <v>3560</v>
      </c>
      <c r="C96" s="69" t="s">
        <v>987</v>
      </c>
      <c r="D96" s="20">
        <v>90000</v>
      </c>
      <c r="E96" s="171" t="s">
        <v>3555</v>
      </c>
      <c r="F96" s="5" t="s">
        <v>272</v>
      </c>
      <c r="G96" s="5" t="s">
        <v>653</v>
      </c>
      <c r="H96" s="170" t="s">
        <v>3561</v>
      </c>
      <c r="I96" s="213" t="s">
        <v>1149</v>
      </c>
    </row>
    <row r="97" spans="1:9">
      <c r="A97" s="12" t="s">
        <v>3965</v>
      </c>
      <c r="B97" s="175" t="s">
        <v>3560</v>
      </c>
      <c r="C97" s="69" t="s">
        <v>987</v>
      </c>
      <c r="D97" s="20">
        <v>90000</v>
      </c>
      <c r="E97" s="171" t="s">
        <v>3556</v>
      </c>
      <c r="F97" s="5" t="s">
        <v>272</v>
      </c>
      <c r="G97" s="5" t="s">
        <v>653</v>
      </c>
      <c r="H97" s="170" t="s">
        <v>3561</v>
      </c>
      <c r="I97" s="213" t="s">
        <v>1149</v>
      </c>
    </row>
    <row r="98" spans="1:9">
      <c r="A98" s="12" t="s">
        <v>3965</v>
      </c>
      <c r="B98" s="175" t="s">
        <v>3560</v>
      </c>
      <c r="C98" s="69" t="s">
        <v>987</v>
      </c>
      <c r="D98" s="20">
        <v>90000</v>
      </c>
      <c r="E98" s="171" t="s">
        <v>3557</v>
      </c>
      <c r="F98" s="5" t="s">
        <v>272</v>
      </c>
      <c r="G98" s="5" t="s">
        <v>653</v>
      </c>
      <c r="H98" s="170" t="s">
        <v>3561</v>
      </c>
      <c r="I98" s="213" t="s">
        <v>1149</v>
      </c>
    </row>
    <row r="99" spans="1:9">
      <c r="A99" s="12" t="s">
        <v>3965</v>
      </c>
      <c r="B99" s="175" t="s">
        <v>3560</v>
      </c>
      <c r="C99" s="69" t="s">
        <v>987</v>
      </c>
      <c r="D99" s="20">
        <v>90000</v>
      </c>
      <c r="E99" s="171" t="s">
        <v>3558</v>
      </c>
      <c r="F99" s="5" t="s">
        <v>272</v>
      </c>
      <c r="G99" s="5" t="s">
        <v>653</v>
      </c>
      <c r="H99" s="170" t="s">
        <v>3561</v>
      </c>
      <c r="I99" s="213" t="s">
        <v>1149</v>
      </c>
    </row>
    <row r="100" spans="1:9">
      <c r="A100" s="12" t="s">
        <v>3965</v>
      </c>
      <c r="B100" s="175" t="s">
        <v>3560</v>
      </c>
      <c r="C100" s="69" t="s">
        <v>987</v>
      </c>
      <c r="D100" s="20">
        <v>21004</v>
      </c>
      <c r="E100" s="171" t="s">
        <v>3559</v>
      </c>
      <c r="F100" s="5" t="s">
        <v>272</v>
      </c>
      <c r="G100" s="5" t="s">
        <v>653</v>
      </c>
      <c r="H100" s="170" t="s">
        <v>3561</v>
      </c>
      <c r="I100" s="213" t="s">
        <v>1149</v>
      </c>
    </row>
    <row r="101" spans="1:9">
      <c r="A101" s="12" t="s">
        <v>3965</v>
      </c>
      <c r="B101" s="12" t="s">
        <v>3966</v>
      </c>
      <c r="C101" s="69" t="s">
        <v>987</v>
      </c>
      <c r="D101" s="20">
        <v>80640</v>
      </c>
      <c r="E101" s="206" t="s">
        <v>3647</v>
      </c>
      <c r="F101" s="5" t="s">
        <v>272</v>
      </c>
      <c r="G101" s="5" t="s">
        <v>653</v>
      </c>
      <c r="H101" s="170" t="s">
        <v>3649</v>
      </c>
      <c r="I101" s="204" t="s">
        <v>1724</v>
      </c>
    </row>
    <row r="102" spans="1:9">
      <c r="A102" s="12" t="s">
        <v>3965</v>
      </c>
      <c r="B102" s="12" t="s">
        <v>4091</v>
      </c>
      <c r="C102" s="69" t="s">
        <v>987</v>
      </c>
      <c r="D102" s="20">
        <v>7000</v>
      </c>
      <c r="E102" s="206" t="s">
        <v>3647</v>
      </c>
      <c r="F102" s="5" t="s">
        <v>272</v>
      </c>
      <c r="G102" s="5" t="s">
        <v>653</v>
      </c>
      <c r="H102" s="170" t="s">
        <v>3649</v>
      </c>
      <c r="I102" s="214" t="s">
        <v>1149</v>
      </c>
    </row>
    <row r="103" spans="1:9">
      <c r="A103" s="12" t="s">
        <v>3965</v>
      </c>
      <c r="B103" s="12" t="s">
        <v>4092</v>
      </c>
      <c r="C103" s="69" t="s">
        <v>987</v>
      </c>
      <c r="D103" s="20">
        <v>2625</v>
      </c>
      <c r="E103" s="206" t="s">
        <v>3647</v>
      </c>
      <c r="F103" s="5" t="s">
        <v>272</v>
      </c>
      <c r="G103" s="5" t="s">
        <v>653</v>
      </c>
      <c r="H103" s="170" t="s">
        <v>3649</v>
      </c>
      <c r="I103" s="214"/>
    </row>
    <row r="104" spans="1:9">
      <c r="A104" s="12" t="s">
        <v>3965</v>
      </c>
      <c r="B104" s="12" t="s">
        <v>4093</v>
      </c>
      <c r="C104" s="69" t="s">
        <v>987</v>
      </c>
      <c r="D104" s="20">
        <v>1500</v>
      </c>
      <c r="E104" s="206" t="s">
        <v>3647</v>
      </c>
      <c r="F104" s="5" t="s">
        <v>272</v>
      </c>
      <c r="G104" s="5" t="s">
        <v>653</v>
      </c>
      <c r="H104" s="170" t="s">
        <v>3649</v>
      </c>
      <c r="I104" s="204" t="s">
        <v>1724</v>
      </c>
    </row>
    <row r="105" spans="1:9">
      <c r="A105" s="12" t="s">
        <v>3965</v>
      </c>
      <c r="B105" s="12" t="s">
        <v>4231</v>
      </c>
      <c r="C105" s="69" t="s">
        <v>987</v>
      </c>
      <c r="D105" s="20">
        <v>1500</v>
      </c>
      <c r="E105" s="206" t="s">
        <v>3647</v>
      </c>
      <c r="F105" s="5" t="s">
        <v>272</v>
      </c>
      <c r="G105" s="5" t="s">
        <v>653</v>
      </c>
      <c r="H105" s="170" t="s">
        <v>3649</v>
      </c>
      <c r="I105" s="204" t="s">
        <v>2087</v>
      </c>
    </row>
    <row r="106" spans="1:9">
      <c r="A106" s="12" t="s">
        <v>3965</v>
      </c>
      <c r="B106" s="12" t="s">
        <v>4232</v>
      </c>
      <c r="C106" s="69" t="s">
        <v>987</v>
      </c>
      <c r="D106" s="20">
        <v>3200</v>
      </c>
      <c r="E106" s="206" t="s">
        <v>3647</v>
      </c>
      <c r="F106" s="5" t="s">
        <v>272</v>
      </c>
      <c r="G106" s="5" t="s">
        <v>653</v>
      </c>
      <c r="H106" s="170" t="s">
        <v>3649</v>
      </c>
      <c r="I106" s="204" t="s">
        <v>1724</v>
      </c>
    </row>
    <row r="107" spans="1:9">
      <c r="A107" s="12" t="s">
        <v>3965</v>
      </c>
      <c r="B107" s="12" t="s">
        <v>4276</v>
      </c>
      <c r="C107" s="69" t="s">
        <v>987</v>
      </c>
      <c r="D107" s="20">
        <v>46400</v>
      </c>
      <c r="E107" s="171" t="s">
        <v>3648</v>
      </c>
      <c r="F107" s="5" t="s">
        <v>272</v>
      </c>
      <c r="G107" s="5" t="s">
        <v>653</v>
      </c>
      <c r="H107" s="170" t="s">
        <v>3649</v>
      </c>
      <c r="I107" s="204" t="s">
        <v>1724</v>
      </c>
    </row>
    <row r="108" spans="1:9">
      <c r="A108" s="12" t="s">
        <v>3965</v>
      </c>
      <c r="B108" s="12" t="s">
        <v>4912</v>
      </c>
      <c r="C108" s="69" t="s">
        <v>987</v>
      </c>
      <c r="D108" s="20">
        <v>480</v>
      </c>
      <c r="E108" s="206" t="s">
        <v>3647</v>
      </c>
      <c r="F108" s="5" t="s">
        <v>272</v>
      </c>
      <c r="G108" s="5" t="s">
        <v>653</v>
      </c>
      <c r="H108" s="170" t="s">
        <v>3649</v>
      </c>
      <c r="I108" s="204" t="s">
        <v>1724</v>
      </c>
    </row>
    <row r="109" spans="1:9">
      <c r="A109" s="12" t="s">
        <v>3965</v>
      </c>
      <c r="B109" s="12" t="s">
        <v>5218</v>
      </c>
      <c r="C109" s="69" t="s">
        <v>987</v>
      </c>
      <c r="D109" s="20">
        <v>3055</v>
      </c>
      <c r="E109" s="206" t="s">
        <v>3647</v>
      </c>
      <c r="F109" s="5" t="s">
        <v>272</v>
      </c>
      <c r="G109" s="5" t="s">
        <v>653</v>
      </c>
      <c r="H109" s="170" t="s">
        <v>3649</v>
      </c>
      <c r="I109" s="204" t="s">
        <v>1724</v>
      </c>
    </row>
    <row r="110" spans="1:9">
      <c r="A110" s="12" t="s">
        <v>3965</v>
      </c>
      <c r="B110" s="12" t="s">
        <v>5218</v>
      </c>
      <c r="C110" s="69" t="s">
        <v>987</v>
      </c>
      <c r="D110" s="20">
        <v>3025</v>
      </c>
      <c r="E110" s="171" t="s">
        <v>3648</v>
      </c>
      <c r="F110" s="5" t="s">
        <v>272</v>
      </c>
      <c r="G110" s="5" t="s">
        <v>653</v>
      </c>
      <c r="H110" s="170" t="s">
        <v>3649</v>
      </c>
      <c r="I110" s="204" t="s">
        <v>1724</v>
      </c>
    </row>
    <row r="111" spans="1:9">
      <c r="A111" s="12" t="s">
        <v>3965</v>
      </c>
      <c r="B111" s="12"/>
      <c r="C111" s="69" t="s">
        <v>987</v>
      </c>
      <c r="D111" s="20">
        <v>575</v>
      </c>
      <c r="E111" s="171" t="s">
        <v>3648</v>
      </c>
      <c r="F111" s="5" t="s">
        <v>272</v>
      </c>
      <c r="G111" s="5" t="s">
        <v>653</v>
      </c>
      <c r="H111" s="170" t="s">
        <v>3649</v>
      </c>
      <c r="I111" s="204"/>
    </row>
    <row r="112" spans="1:9">
      <c r="A112" s="12" t="s">
        <v>3965</v>
      </c>
      <c r="B112" t="s">
        <v>3769</v>
      </c>
      <c r="C112" s="69" t="s">
        <v>1084</v>
      </c>
      <c r="D112" s="20">
        <v>3850</v>
      </c>
      <c r="E112" s="4" t="s">
        <v>3770</v>
      </c>
      <c r="F112" s="5" t="s">
        <v>272</v>
      </c>
      <c r="G112" s="5" t="s">
        <v>653</v>
      </c>
      <c r="H112" s="4" t="s">
        <v>3797</v>
      </c>
      <c r="I112" s="213" t="s">
        <v>1149</v>
      </c>
    </row>
    <row r="113" spans="1:9">
      <c r="A113" s="12" t="s">
        <v>3965</v>
      </c>
      <c r="B113" t="s">
        <v>3768</v>
      </c>
      <c r="C113" s="69" t="s">
        <v>1084</v>
      </c>
      <c r="D113" s="20">
        <v>8400</v>
      </c>
      <c r="E113" s="4" t="s">
        <v>3767</v>
      </c>
      <c r="F113" s="5" t="s">
        <v>272</v>
      </c>
      <c r="G113" s="5" t="s">
        <v>653</v>
      </c>
      <c r="H113" s="4" t="s">
        <v>3798</v>
      </c>
      <c r="I113" s="213" t="s">
        <v>1149</v>
      </c>
    </row>
    <row r="114" spans="1:9">
      <c r="A114" s="12" t="s">
        <v>3965</v>
      </c>
      <c r="B114" s="12" t="s">
        <v>3969</v>
      </c>
      <c r="C114" s="53" t="s">
        <v>3967</v>
      </c>
      <c r="D114" s="20">
        <v>6320</v>
      </c>
      <c r="E114" s="4"/>
      <c r="F114" s="5" t="s">
        <v>272</v>
      </c>
      <c r="G114" s="5" t="s">
        <v>653</v>
      </c>
      <c r="H114" s="12" t="s">
        <v>3968</v>
      </c>
      <c r="I114" s="213" t="s">
        <v>1149</v>
      </c>
    </row>
    <row r="115" spans="1:9">
      <c r="A115" s="12" t="s">
        <v>3965</v>
      </c>
      <c r="B115" t="s">
        <v>3771</v>
      </c>
      <c r="C115" s="69" t="s">
        <v>1084</v>
      </c>
      <c r="D115" s="20">
        <v>2800</v>
      </c>
      <c r="E115" s="4" t="s">
        <v>3772</v>
      </c>
      <c r="F115" s="5" t="s">
        <v>272</v>
      </c>
      <c r="G115" s="5" t="s">
        <v>653</v>
      </c>
      <c r="H115" s="4" t="s">
        <v>3795</v>
      </c>
      <c r="I115" s="213" t="s">
        <v>1149</v>
      </c>
    </row>
    <row r="116" spans="1:9">
      <c r="A116" s="12" t="s">
        <v>3965</v>
      </c>
      <c r="B116" s="12" t="s">
        <v>3970</v>
      </c>
      <c r="C116" s="69" t="s">
        <v>343</v>
      </c>
      <c r="D116" s="20">
        <v>38226</v>
      </c>
      <c r="E116" s="210" t="s">
        <v>4002</v>
      </c>
      <c r="F116" s="5" t="s">
        <v>272</v>
      </c>
      <c r="G116" s="5" t="s">
        <v>653</v>
      </c>
      <c r="H116" s="4" t="s">
        <v>4003</v>
      </c>
      <c r="I116" s="204" t="s">
        <v>2087</v>
      </c>
    </row>
    <row r="117" spans="1:9">
      <c r="A117" s="12" t="s">
        <v>3972</v>
      </c>
      <c r="B117" t="s">
        <v>3998</v>
      </c>
      <c r="C117" s="69" t="s">
        <v>3126</v>
      </c>
      <c r="D117" s="20">
        <v>14490</v>
      </c>
      <c r="E117" s="4" t="s">
        <v>3996</v>
      </c>
      <c r="F117" s="5" t="s">
        <v>272</v>
      </c>
      <c r="G117" s="5" t="s">
        <v>653</v>
      </c>
      <c r="H117" s="4" t="s">
        <v>3999</v>
      </c>
      <c r="I117" s="204" t="s">
        <v>3973</v>
      </c>
    </row>
    <row r="118" spans="1:9">
      <c r="A118" s="12" t="s">
        <v>3977</v>
      </c>
      <c r="B118" s="10" t="s">
        <v>4116</v>
      </c>
      <c r="C118" s="208" t="s">
        <v>1672</v>
      </c>
      <c r="D118" s="20">
        <v>6000</v>
      </c>
      <c r="E118" s="206" t="s">
        <v>4114</v>
      </c>
      <c r="F118" s="5" t="s">
        <v>272</v>
      </c>
      <c r="G118" s="5" t="s">
        <v>653</v>
      </c>
      <c r="H118" s="206" t="s">
        <v>4115</v>
      </c>
      <c r="I118" s="204" t="s">
        <v>1724</v>
      </c>
    </row>
    <row r="119" spans="1:9">
      <c r="A119" s="12" t="s">
        <v>3977</v>
      </c>
      <c r="B119" s="10" t="s">
        <v>4119</v>
      </c>
      <c r="C119" s="53" t="s">
        <v>3976</v>
      </c>
      <c r="D119" s="20">
        <v>21673</v>
      </c>
      <c r="E119" s="206" t="s">
        <v>4117</v>
      </c>
      <c r="F119" s="5" t="s">
        <v>272</v>
      </c>
      <c r="H119" s="206" t="s">
        <v>4118</v>
      </c>
      <c r="I119" s="203" t="s">
        <v>1149</v>
      </c>
    </row>
    <row r="120" spans="1:9">
      <c r="A120" s="12" t="s">
        <v>3977</v>
      </c>
      <c r="B120" t="s">
        <v>4168</v>
      </c>
      <c r="C120" s="69" t="s">
        <v>1547</v>
      </c>
      <c r="D120" s="20">
        <v>7400</v>
      </c>
      <c r="E120" s="4" t="s">
        <v>4167</v>
      </c>
      <c r="F120" s="5" t="s">
        <v>745</v>
      </c>
      <c r="G120" s="5" t="s">
        <v>653</v>
      </c>
      <c r="H120" s="4" t="s">
        <v>4169</v>
      </c>
      <c r="I120" s="203" t="s">
        <v>1149</v>
      </c>
    </row>
    <row r="121" spans="1:9">
      <c r="A121" s="12" t="s">
        <v>3990</v>
      </c>
      <c r="B121" s="10" t="s">
        <v>3992</v>
      </c>
      <c r="C121" s="81" t="s">
        <v>2412</v>
      </c>
      <c r="D121" s="20">
        <v>63960</v>
      </c>
      <c r="E121" s="4" t="s">
        <v>4041</v>
      </c>
      <c r="F121" s="5" t="s">
        <v>272</v>
      </c>
      <c r="G121" s="5" t="s">
        <v>653</v>
      </c>
      <c r="H121" s="4" t="s">
        <v>4042</v>
      </c>
      <c r="I121" s="204" t="s">
        <v>1724</v>
      </c>
    </row>
    <row r="122" spans="1:9">
      <c r="A122" s="12" t="s">
        <v>3990</v>
      </c>
      <c r="B122" s="10" t="s">
        <v>3993</v>
      </c>
      <c r="C122" s="81" t="s">
        <v>2777</v>
      </c>
      <c r="D122" s="20">
        <v>11816</v>
      </c>
      <c r="E122" s="206" t="s">
        <v>4110</v>
      </c>
      <c r="F122" s="5" t="s">
        <v>272</v>
      </c>
      <c r="G122" s="5" t="s">
        <v>653</v>
      </c>
      <c r="H122" s="206" t="s">
        <v>4111</v>
      </c>
      <c r="I122" s="204" t="s">
        <v>2087</v>
      </c>
    </row>
    <row r="123" spans="1:9">
      <c r="A123" s="12" t="s">
        <v>3990</v>
      </c>
      <c r="B123" t="s">
        <v>3991</v>
      </c>
      <c r="C123" s="53" t="s">
        <v>98</v>
      </c>
      <c r="D123" s="20">
        <v>10000</v>
      </c>
      <c r="E123" s="4" t="s">
        <v>4171</v>
      </c>
      <c r="F123" s="5" t="s">
        <v>745</v>
      </c>
      <c r="G123" s="5" t="s">
        <v>653</v>
      </c>
      <c r="H123" s="4" t="s">
        <v>4172</v>
      </c>
      <c r="I123" s="204" t="s">
        <v>2087</v>
      </c>
    </row>
    <row r="124" spans="1:9">
      <c r="A124" s="12" t="s">
        <v>3990</v>
      </c>
      <c r="B124" t="s">
        <v>3991</v>
      </c>
      <c r="C124" s="53" t="s">
        <v>98</v>
      </c>
      <c r="D124" s="20">
        <v>4000</v>
      </c>
      <c r="E124" s="4" t="s">
        <v>4170</v>
      </c>
      <c r="F124" s="5" t="s">
        <v>745</v>
      </c>
      <c r="G124" s="5" t="s">
        <v>653</v>
      </c>
      <c r="H124" s="4" t="s">
        <v>4172</v>
      </c>
      <c r="I124" s="204" t="s">
        <v>2087</v>
      </c>
    </row>
    <row r="125" spans="1:9">
      <c r="A125" s="2" t="s">
        <v>3820</v>
      </c>
      <c r="B125" t="s">
        <v>4560</v>
      </c>
      <c r="C125" s="55" t="s">
        <v>4209</v>
      </c>
      <c r="D125" s="20">
        <v>36500</v>
      </c>
      <c r="E125" s="4" t="s">
        <v>4254</v>
      </c>
      <c r="F125" s="5" t="s">
        <v>272</v>
      </c>
      <c r="G125" s="5" t="s">
        <v>653</v>
      </c>
      <c r="H125" s="4" t="s">
        <v>4255</v>
      </c>
      <c r="I125" s="204" t="s">
        <v>2087</v>
      </c>
    </row>
    <row r="126" spans="1:9">
      <c r="A126" s="2" t="s">
        <v>3820</v>
      </c>
      <c r="B126" s="20" t="s">
        <v>5188</v>
      </c>
      <c r="C126" s="55" t="s">
        <v>4209</v>
      </c>
      <c r="D126" s="20">
        <v>53500</v>
      </c>
      <c r="E126" s="4" t="s">
        <v>4254</v>
      </c>
      <c r="F126" s="5" t="s">
        <v>272</v>
      </c>
      <c r="G126" s="5" t="s">
        <v>653</v>
      </c>
      <c r="H126" s="4" t="s">
        <v>4255</v>
      </c>
      <c r="I126" s="204" t="s">
        <v>2087</v>
      </c>
    </row>
    <row r="127" spans="1:9">
      <c r="A127" s="2" t="s">
        <v>3820</v>
      </c>
      <c r="B127" t="s">
        <v>4893</v>
      </c>
      <c r="C127" s="55" t="s">
        <v>4209</v>
      </c>
      <c r="D127" s="20">
        <v>21600</v>
      </c>
      <c r="E127" s="4" t="s">
        <v>4253</v>
      </c>
      <c r="F127" s="5" t="s">
        <v>272</v>
      </c>
      <c r="G127" s="5" t="s">
        <v>653</v>
      </c>
      <c r="H127" s="4" t="s">
        <v>4255</v>
      </c>
      <c r="I127" s="204" t="s">
        <v>2087</v>
      </c>
    </row>
    <row r="128" spans="1:9">
      <c r="A128" s="2" t="s">
        <v>3820</v>
      </c>
      <c r="B128" t="s">
        <v>4210</v>
      </c>
      <c r="C128" s="55" t="s">
        <v>4209</v>
      </c>
      <c r="D128" s="20">
        <v>28400</v>
      </c>
      <c r="E128" s="4" t="s">
        <v>4253</v>
      </c>
      <c r="F128" s="5" t="s">
        <v>272</v>
      </c>
      <c r="G128" s="5" t="s">
        <v>653</v>
      </c>
      <c r="H128" s="4" t="s">
        <v>4255</v>
      </c>
      <c r="I128" s="204" t="s">
        <v>2087</v>
      </c>
    </row>
    <row r="129" spans="1:9">
      <c r="A129" s="12" t="s">
        <v>3994</v>
      </c>
      <c r="B129" s="10" t="s">
        <v>4072</v>
      </c>
      <c r="C129" s="81" t="s">
        <v>551</v>
      </c>
      <c r="D129" s="20">
        <v>51750</v>
      </c>
      <c r="E129" s="206" t="s">
        <v>4112</v>
      </c>
      <c r="F129" s="5" t="s">
        <v>272</v>
      </c>
      <c r="G129" s="5"/>
      <c r="H129" s="206" t="s">
        <v>4113</v>
      </c>
      <c r="I129" s="204" t="s">
        <v>1724</v>
      </c>
    </row>
    <row r="130" spans="1:9">
      <c r="A130" s="12" t="s">
        <v>3995</v>
      </c>
      <c r="B130" t="s">
        <v>5024</v>
      </c>
      <c r="C130" s="34" t="s">
        <v>446</v>
      </c>
      <c r="D130" s="20">
        <v>4640</v>
      </c>
      <c r="E130" s="4" t="s">
        <v>4297</v>
      </c>
      <c r="F130" s="5" t="s">
        <v>745</v>
      </c>
      <c r="G130" s="5" t="s">
        <v>653</v>
      </c>
      <c r="H130" s="4" t="s">
        <v>4289</v>
      </c>
      <c r="I130" s="204" t="s">
        <v>2087</v>
      </c>
    </row>
    <row r="131" spans="1:9">
      <c r="A131" s="12" t="s">
        <v>4394</v>
      </c>
      <c r="B131" t="s">
        <v>4057</v>
      </c>
      <c r="C131" s="53" t="s">
        <v>162</v>
      </c>
      <c r="D131" s="20">
        <v>28580</v>
      </c>
      <c r="E131" s="4" t="s">
        <v>4056</v>
      </c>
      <c r="F131" s="5" t="s">
        <v>272</v>
      </c>
      <c r="G131" s="5" t="s">
        <v>653</v>
      </c>
      <c r="H131" s="4" t="s">
        <v>4063</v>
      </c>
      <c r="I131" s="204" t="s">
        <v>1724</v>
      </c>
    </row>
    <row r="132" spans="1:9">
      <c r="A132" s="12" t="s">
        <v>4045</v>
      </c>
      <c r="B132" t="s">
        <v>3988</v>
      </c>
      <c r="C132" s="81" t="s">
        <v>220</v>
      </c>
      <c r="D132" s="20">
        <v>27448</v>
      </c>
      <c r="E132" s="4" t="s">
        <v>3987</v>
      </c>
      <c r="F132" s="5" t="s">
        <v>272</v>
      </c>
      <c r="G132" s="5" t="s">
        <v>653</v>
      </c>
      <c r="I132" s="204" t="s">
        <v>1724</v>
      </c>
    </row>
    <row r="133" spans="1:9">
      <c r="A133" s="12" t="s">
        <v>4029</v>
      </c>
      <c r="B133" t="s">
        <v>4031</v>
      </c>
      <c r="C133" s="72" t="s">
        <v>114</v>
      </c>
      <c r="D133" s="20">
        <v>69376</v>
      </c>
      <c r="E133" s="206" t="s">
        <v>4152</v>
      </c>
      <c r="F133" s="5" t="s">
        <v>272</v>
      </c>
      <c r="G133" s="5" t="s">
        <v>653</v>
      </c>
      <c r="H133" s="206" t="s">
        <v>4153</v>
      </c>
      <c r="I133" s="204" t="s">
        <v>2087</v>
      </c>
    </row>
    <row r="134" spans="1:9">
      <c r="A134" s="12" t="s">
        <v>4029</v>
      </c>
      <c r="B134" t="s">
        <v>4030</v>
      </c>
      <c r="C134" s="81" t="s">
        <v>451</v>
      </c>
      <c r="D134" s="20">
        <v>12060</v>
      </c>
      <c r="E134" s="206" t="s">
        <v>4109</v>
      </c>
      <c r="F134" s="5" t="s">
        <v>272</v>
      </c>
      <c r="G134" s="5" t="s">
        <v>653</v>
      </c>
      <c r="H134" s="206" t="s">
        <v>4120</v>
      </c>
      <c r="I134" s="204" t="s">
        <v>2087</v>
      </c>
    </row>
    <row r="135" spans="1:9" ht="28.5">
      <c r="A135" s="12" t="s">
        <v>4029</v>
      </c>
      <c r="B135" t="s">
        <v>4032</v>
      </c>
      <c r="C135" s="55" t="s">
        <v>4138</v>
      </c>
      <c r="D135" s="20">
        <v>5200</v>
      </c>
      <c r="E135" s="4" t="s">
        <v>4137</v>
      </c>
      <c r="F135" s="5" t="s">
        <v>272</v>
      </c>
      <c r="G135" s="5" t="s">
        <v>653</v>
      </c>
      <c r="H135" s="4" t="s">
        <v>4139</v>
      </c>
      <c r="I135" s="204" t="s">
        <v>2087</v>
      </c>
    </row>
    <row r="136" spans="1:9">
      <c r="A136" s="12" t="s">
        <v>4033</v>
      </c>
      <c r="B136" t="s">
        <v>4034</v>
      </c>
      <c r="C136" t="s">
        <v>2907</v>
      </c>
      <c r="D136" s="20">
        <v>8618</v>
      </c>
      <c r="E136" s="4" t="s">
        <v>4226</v>
      </c>
      <c r="F136" s="5" t="s">
        <v>745</v>
      </c>
      <c r="G136" s="5" t="s">
        <v>653</v>
      </c>
      <c r="H136" s="4" t="s">
        <v>4228</v>
      </c>
      <c r="I136" s="204" t="s">
        <v>2087</v>
      </c>
    </row>
    <row r="137" spans="1:9">
      <c r="A137" s="12" t="s">
        <v>4033</v>
      </c>
      <c r="B137" t="s">
        <v>4034</v>
      </c>
      <c r="C137" t="s">
        <v>2907</v>
      </c>
      <c r="D137" s="20">
        <v>9964</v>
      </c>
      <c r="E137" s="4" t="s">
        <v>4227</v>
      </c>
      <c r="F137" s="5" t="s">
        <v>745</v>
      </c>
      <c r="G137" s="5" t="s">
        <v>653</v>
      </c>
      <c r="H137" s="4" t="s">
        <v>4228</v>
      </c>
      <c r="I137" s="204" t="s">
        <v>2087</v>
      </c>
    </row>
    <row r="138" spans="1:9">
      <c r="A138" s="12" t="s">
        <v>4043</v>
      </c>
      <c r="B138" t="s">
        <v>4049</v>
      </c>
      <c r="C138" s="21" t="s">
        <v>3305</v>
      </c>
      <c r="D138" s="20">
        <v>56840</v>
      </c>
      <c r="E138" s="206" t="s">
        <v>4105</v>
      </c>
      <c r="F138" s="5" t="s">
        <v>272</v>
      </c>
      <c r="G138" s="5" t="s">
        <v>653</v>
      </c>
      <c r="H138" s="206" t="s">
        <v>4106</v>
      </c>
      <c r="I138" s="204" t="s">
        <v>2087</v>
      </c>
    </row>
    <row r="139" spans="1:9">
      <c r="A139" s="12" t="s">
        <v>4043</v>
      </c>
      <c r="B139" t="s">
        <v>4044</v>
      </c>
      <c r="C139" s="69" t="s">
        <v>2246</v>
      </c>
      <c r="D139" s="20">
        <v>12050</v>
      </c>
      <c r="E139" s="206" t="s">
        <v>4071</v>
      </c>
      <c r="F139" s="5" t="s">
        <v>745</v>
      </c>
      <c r="G139" s="5" t="s">
        <v>653</v>
      </c>
      <c r="H139" t="s">
        <v>4145</v>
      </c>
      <c r="I139" s="204" t="s">
        <v>1724</v>
      </c>
    </row>
    <row r="140" spans="1:9">
      <c r="A140" s="12" t="s">
        <v>4043</v>
      </c>
      <c r="B140" t="s">
        <v>4047</v>
      </c>
      <c r="C140" s="81" t="s">
        <v>4046</v>
      </c>
      <c r="D140" s="20">
        <v>22420</v>
      </c>
      <c r="E140" s="4" t="s">
        <v>4182</v>
      </c>
      <c r="F140" s="5" t="s">
        <v>272</v>
      </c>
      <c r="G140" s="5" t="s">
        <v>653</v>
      </c>
      <c r="H140" s="4" t="s">
        <v>4183</v>
      </c>
      <c r="I140" s="204" t="s">
        <v>1724</v>
      </c>
    </row>
    <row r="141" spans="1:9">
      <c r="A141" s="12" t="s">
        <v>4066</v>
      </c>
      <c r="B141" t="s">
        <v>4132</v>
      </c>
      <c r="C141" s="69" t="s">
        <v>2118</v>
      </c>
      <c r="D141" s="20">
        <v>41220</v>
      </c>
      <c r="E141" s="4" t="s">
        <v>4130</v>
      </c>
      <c r="F141" s="5" t="s">
        <v>272</v>
      </c>
      <c r="G141" s="5" t="s">
        <v>653</v>
      </c>
      <c r="H141" s="4" t="s">
        <v>4131</v>
      </c>
      <c r="I141" s="204" t="s">
        <v>1724</v>
      </c>
    </row>
    <row r="142" spans="1:9">
      <c r="A142" s="12" t="s">
        <v>4066</v>
      </c>
      <c r="B142" t="s">
        <v>4067</v>
      </c>
      <c r="C142" s="81" t="s">
        <v>3216</v>
      </c>
      <c r="D142" s="20">
        <v>3000</v>
      </c>
      <c r="E142" s="4" t="s">
        <v>4135</v>
      </c>
      <c r="F142" s="5" t="s">
        <v>272</v>
      </c>
      <c r="G142" s="5" t="s">
        <v>653</v>
      </c>
      <c r="H142" s="4" t="s">
        <v>4136</v>
      </c>
      <c r="I142" s="204" t="s">
        <v>4065</v>
      </c>
    </row>
    <row r="143" spans="1:9">
      <c r="A143" s="12" t="s">
        <v>4066</v>
      </c>
      <c r="B143" t="s">
        <v>4067</v>
      </c>
      <c r="C143" s="81" t="s">
        <v>3216</v>
      </c>
      <c r="D143" s="20">
        <v>3000</v>
      </c>
      <c r="E143" s="4" t="s">
        <v>4135</v>
      </c>
      <c r="F143" s="5" t="s">
        <v>272</v>
      </c>
      <c r="G143" s="5" t="s">
        <v>653</v>
      </c>
      <c r="H143" s="4" t="s">
        <v>4136</v>
      </c>
      <c r="I143" s="204" t="s">
        <v>4065</v>
      </c>
    </row>
    <row r="144" spans="1:9">
      <c r="A144" s="12" t="s">
        <v>4073</v>
      </c>
      <c r="B144" t="s">
        <v>3943</v>
      </c>
      <c r="C144" s="21" t="s">
        <v>205</v>
      </c>
      <c r="D144" s="20">
        <v>11200</v>
      </c>
      <c r="E144" s="4" t="s">
        <v>3941</v>
      </c>
      <c r="F144" s="5" t="s">
        <v>272</v>
      </c>
      <c r="G144" s="5" t="s">
        <v>653</v>
      </c>
      <c r="H144" s="4" t="s">
        <v>3945</v>
      </c>
      <c r="I144" s="214" t="s">
        <v>1149</v>
      </c>
    </row>
    <row r="145" spans="1:9">
      <c r="A145" s="12" t="s">
        <v>4073</v>
      </c>
      <c r="B145" t="s">
        <v>3944</v>
      </c>
      <c r="C145" s="21" t="s">
        <v>205</v>
      </c>
      <c r="D145" s="20">
        <v>11200</v>
      </c>
      <c r="E145" s="4" t="s">
        <v>3942</v>
      </c>
      <c r="F145" s="5" t="s">
        <v>272</v>
      </c>
      <c r="G145" s="5" t="s">
        <v>653</v>
      </c>
      <c r="H145" s="4" t="s">
        <v>3945</v>
      </c>
      <c r="I145" s="204" t="s">
        <v>2087</v>
      </c>
    </row>
    <row r="146" spans="1:9">
      <c r="A146" s="12" t="s">
        <v>4068</v>
      </c>
      <c r="B146" t="s">
        <v>4163</v>
      </c>
      <c r="C146" s="53" t="s">
        <v>4075</v>
      </c>
      <c r="D146" s="20">
        <v>10000</v>
      </c>
      <c r="E146" s="4" t="s">
        <v>4158</v>
      </c>
      <c r="F146" s="5" t="s">
        <v>745</v>
      </c>
      <c r="G146" s="5" t="s">
        <v>653</v>
      </c>
      <c r="H146" s="4" t="s">
        <v>4162</v>
      </c>
      <c r="I146" s="204" t="s">
        <v>2087</v>
      </c>
    </row>
    <row r="147" spans="1:9">
      <c r="A147" s="12" t="s">
        <v>4068</v>
      </c>
      <c r="B147" t="s">
        <v>4163</v>
      </c>
      <c r="C147" s="53" t="s">
        <v>4075</v>
      </c>
      <c r="D147" s="20">
        <v>10000</v>
      </c>
      <c r="E147" s="4" t="s">
        <v>4159</v>
      </c>
      <c r="F147" s="5" t="s">
        <v>745</v>
      </c>
      <c r="G147" s="5" t="s">
        <v>653</v>
      </c>
      <c r="H147" s="4" t="s">
        <v>4162</v>
      </c>
      <c r="I147" s="204" t="s">
        <v>2087</v>
      </c>
    </row>
    <row r="148" spans="1:9">
      <c r="A148" s="12" t="s">
        <v>4068</v>
      </c>
      <c r="B148" t="s">
        <v>4163</v>
      </c>
      <c r="C148" s="53" t="s">
        <v>4075</v>
      </c>
      <c r="D148" s="20">
        <v>10000</v>
      </c>
      <c r="E148" s="4" t="s">
        <v>4160</v>
      </c>
      <c r="F148" s="5" t="s">
        <v>745</v>
      </c>
      <c r="G148" s="5" t="s">
        <v>653</v>
      </c>
      <c r="H148" s="4" t="s">
        <v>4162</v>
      </c>
      <c r="I148" s="204" t="s">
        <v>2087</v>
      </c>
    </row>
    <row r="149" spans="1:9">
      <c r="A149" s="12" t="s">
        <v>4068</v>
      </c>
      <c r="B149" t="s">
        <v>4163</v>
      </c>
      <c r="C149" s="53" t="s">
        <v>4075</v>
      </c>
      <c r="D149" s="20">
        <v>4468</v>
      </c>
      <c r="E149" s="4" t="s">
        <v>4161</v>
      </c>
      <c r="F149" s="5" t="s">
        <v>745</v>
      </c>
      <c r="G149" s="5" t="s">
        <v>653</v>
      </c>
      <c r="H149" s="4" t="s">
        <v>4162</v>
      </c>
      <c r="I149" s="204" t="s">
        <v>2087</v>
      </c>
    </row>
    <row r="150" spans="1:9">
      <c r="A150" s="12" t="s">
        <v>4068</v>
      </c>
      <c r="B150" s="222" t="s">
        <v>4074</v>
      </c>
      <c r="C150" s="53" t="s">
        <v>283</v>
      </c>
      <c r="D150" s="221">
        <v>4150</v>
      </c>
      <c r="E150" s="220" t="s">
        <v>4194</v>
      </c>
      <c r="F150" s="5" t="s">
        <v>272</v>
      </c>
      <c r="G150" s="5" t="s">
        <v>653</v>
      </c>
      <c r="H150" s="206" t="s">
        <v>4195</v>
      </c>
      <c r="I150" s="204" t="s">
        <v>2087</v>
      </c>
    </row>
    <row r="151" spans="1:9">
      <c r="A151" s="12" t="s">
        <v>4068</v>
      </c>
      <c r="B151" t="s">
        <v>4252</v>
      </c>
      <c r="C151" t="s">
        <v>4076</v>
      </c>
      <c r="D151" s="20">
        <v>44000</v>
      </c>
      <c r="E151" s="4" t="s">
        <v>4243</v>
      </c>
      <c r="F151" s="5" t="s">
        <v>272</v>
      </c>
      <c r="G151" s="5" t="s">
        <v>653</v>
      </c>
      <c r="H151" s="4" t="s">
        <v>4251</v>
      </c>
      <c r="I151" s="204" t="s">
        <v>1724</v>
      </c>
    </row>
    <row r="152" spans="1:9">
      <c r="A152" s="12" t="s">
        <v>4068</v>
      </c>
      <c r="B152" t="s">
        <v>4236</v>
      </c>
      <c r="C152" s="81" t="s">
        <v>3227</v>
      </c>
      <c r="D152" s="20">
        <v>10000</v>
      </c>
      <c r="E152" s="4" t="s">
        <v>4379</v>
      </c>
      <c r="F152" s="5" t="s">
        <v>745</v>
      </c>
      <c r="G152" s="5" t="s">
        <v>653</v>
      </c>
      <c r="H152" s="4" t="s">
        <v>4384</v>
      </c>
      <c r="I152" s="204" t="s">
        <v>1724</v>
      </c>
    </row>
    <row r="153" spans="1:9">
      <c r="A153" s="12" t="s">
        <v>4068</v>
      </c>
      <c r="B153" t="s">
        <v>4236</v>
      </c>
      <c r="C153" s="81" t="s">
        <v>3227</v>
      </c>
      <c r="D153" s="20">
        <v>6243</v>
      </c>
      <c r="E153" s="4" t="s">
        <v>4380</v>
      </c>
      <c r="F153" s="5" t="s">
        <v>745</v>
      </c>
      <c r="G153" s="5" t="s">
        <v>653</v>
      </c>
      <c r="H153" s="4" t="s">
        <v>4384</v>
      </c>
      <c r="I153" s="204" t="s">
        <v>1724</v>
      </c>
    </row>
    <row r="154" spans="1:9">
      <c r="A154" s="12" t="s">
        <v>4068</v>
      </c>
      <c r="B154" s="10" t="s">
        <v>4573</v>
      </c>
      <c r="C154" s="53" t="s">
        <v>4069</v>
      </c>
      <c r="D154" s="20">
        <v>12499</v>
      </c>
      <c r="E154" s="206" t="s">
        <v>4571</v>
      </c>
      <c r="F154" s="5" t="s">
        <v>745</v>
      </c>
      <c r="G154" s="5" t="s">
        <v>653</v>
      </c>
      <c r="H154" s="206" t="s">
        <v>4572</v>
      </c>
      <c r="I154" s="204" t="s">
        <v>2087</v>
      </c>
    </row>
    <row r="155" spans="1:9">
      <c r="A155" s="12" t="s">
        <v>4088</v>
      </c>
      <c r="B155" s="10" t="s">
        <v>4090</v>
      </c>
      <c r="C155" s="53" t="s">
        <v>4089</v>
      </c>
      <c r="D155" s="20">
        <v>25513</v>
      </c>
      <c r="E155" s="206" t="s">
        <v>4102</v>
      </c>
      <c r="F155" s="5" t="s">
        <v>745</v>
      </c>
      <c r="G155" s="5" t="s">
        <v>653</v>
      </c>
      <c r="H155" s="206" t="s">
        <v>4104</v>
      </c>
      <c r="I155" s="204" t="s">
        <v>1149</v>
      </c>
    </row>
    <row r="156" spans="1:9">
      <c r="A156" s="12" t="s">
        <v>4088</v>
      </c>
      <c r="B156" s="10" t="s">
        <v>1755</v>
      </c>
      <c r="C156" s="53" t="s">
        <v>4089</v>
      </c>
      <c r="D156" s="20">
        <v>4050</v>
      </c>
      <c r="E156" s="206" t="s">
        <v>4103</v>
      </c>
      <c r="F156" s="5" t="s">
        <v>745</v>
      </c>
      <c r="G156" s="5" t="s">
        <v>653</v>
      </c>
      <c r="H156" s="206" t="s">
        <v>4104</v>
      </c>
      <c r="I156" s="204" t="s">
        <v>1149</v>
      </c>
    </row>
    <row r="157" spans="1:9">
      <c r="A157" s="12" t="s">
        <v>4078</v>
      </c>
      <c r="B157" t="s">
        <v>4083</v>
      </c>
      <c r="C157" s="53" t="s">
        <v>116</v>
      </c>
      <c r="D157" s="20">
        <v>26134</v>
      </c>
      <c r="E157" s="4" t="s">
        <v>4133</v>
      </c>
      <c r="F157" s="5" t="s">
        <v>272</v>
      </c>
      <c r="G157" s="5" t="s">
        <v>653</v>
      </c>
      <c r="H157" s="4" t="s">
        <v>4134</v>
      </c>
      <c r="I157" s="204" t="s">
        <v>1149</v>
      </c>
    </row>
    <row r="158" spans="1:9">
      <c r="A158" s="12" t="s">
        <v>4078</v>
      </c>
      <c r="B158" t="s">
        <v>4082</v>
      </c>
      <c r="C158" t="s">
        <v>4081</v>
      </c>
      <c r="D158" s="20">
        <v>10000</v>
      </c>
      <c r="E158" s="4" t="s">
        <v>4164</v>
      </c>
      <c r="F158" s="5" t="s">
        <v>745</v>
      </c>
      <c r="G158" s="5" t="s">
        <v>653</v>
      </c>
      <c r="H158" s="4" t="s">
        <v>4166</v>
      </c>
      <c r="I158" s="204" t="s">
        <v>1149</v>
      </c>
    </row>
    <row r="159" spans="1:9">
      <c r="A159" s="12" t="s">
        <v>4078</v>
      </c>
      <c r="B159" t="s">
        <v>4082</v>
      </c>
      <c r="C159" t="s">
        <v>4081</v>
      </c>
      <c r="D159" s="20">
        <v>10000</v>
      </c>
      <c r="E159" s="4" t="s">
        <v>4165</v>
      </c>
      <c r="F159" s="5" t="s">
        <v>745</v>
      </c>
      <c r="G159" s="5" t="s">
        <v>653</v>
      </c>
      <c r="H159" s="4" t="s">
        <v>4166</v>
      </c>
      <c r="I159" s="204" t="s">
        <v>1149</v>
      </c>
    </row>
    <row r="160" spans="1:9">
      <c r="A160" s="12" t="s">
        <v>4078</v>
      </c>
      <c r="B160" t="s">
        <v>4246</v>
      </c>
      <c r="C160" t="s">
        <v>4084</v>
      </c>
      <c r="D160" s="20">
        <v>4100</v>
      </c>
      <c r="E160" s="4" t="s">
        <v>4245</v>
      </c>
      <c r="F160" s="5" t="s">
        <v>272</v>
      </c>
      <c r="G160" s="5" t="s">
        <v>653</v>
      </c>
      <c r="I160" s="204" t="s">
        <v>2087</v>
      </c>
    </row>
    <row r="161" spans="1:9">
      <c r="A161" s="12" t="s">
        <v>4078</v>
      </c>
      <c r="B161" t="s">
        <v>4086</v>
      </c>
      <c r="C161" s="53" t="s">
        <v>4085</v>
      </c>
      <c r="D161" s="20">
        <v>90000</v>
      </c>
      <c r="E161" s="4" t="s">
        <v>4271</v>
      </c>
      <c r="F161" s="5" t="s">
        <v>272</v>
      </c>
      <c r="G161" s="5"/>
      <c r="H161" s="4" t="s">
        <v>4273</v>
      </c>
      <c r="I161" s="204" t="s">
        <v>2087</v>
      </c>
    </row>
    <row r="162" spans="1:9">
      <c r="A162" s="12" t="s">
        <v>4078</v>
      </c>
      <c r="B162" t="s">
        <v>4086</v>
      </c>
      <c r="C162" s="53" t="s">
        <v>1937</v>
      </c>
      <c r="D162" s="20">
        <v>15116</v>
      </c>
      <c r="E162" s="4" t="s">
        <v>4272</v>
      </c>
      <c r="F162" s="5" t="s">
        <v>272</v>
      </c>
      <c r="G162" s="5"/>
      <c r="H162" s="4" t="s">
        <v>4273</v>
      </c>
      <c r="I162" s="204" t="s">
        <v>2087</v>
      </c>
    </row>
    <row r="163" spans="1:9">
      <c r="A163" s="12" t="s">
        <v>4097</v>
      </c>
      <c r="B163" t="s">
        <v>3774</v>
      </c>
      <c r="C163" s="69" t="s">
        <v>1084</v>
      </c>
      <c r="D163" s="20">
        <v>4200</v>
      </c>
      <c r="E163" s="4" t="s">
        <v>3773</v>
      </c>
      <c r="F163" s="5" t="s">
        <v>272</v>
      </c>
      <c r="G163" s="5" t="s">
        <v>653</v>
      </c>
      <c r="H163" s="4" t="s">
        <v>3795</v>
      </c>
      <c r="I163" s="214" t="s">
        <v>1149</v>
      </c>
    </row>
    <row r="164" spans="1:9">
      <c r="A164" s="12" t="s">
        <v>4097</v>
      </c>
      <c r="B164" t="s">
        <v>3789</v>
      </c>
      <c r="C164" s="69" t="s">
        <v>1084</v>
      </c>
      <c r="D164" s="20">
        <v>1400</v>
      </c>
      <c r="E164" s="4" t="s">
        <v>3790</v>
      </c>
      <c r="F164" s="5" t="s">
        <v>272</v>
      </c>
      <c r="G164" s="5" t="s">
        <v>653</v>
      </c>
      <c r="H164" s="4" t="s">
        <v>3795</v>
      </c>
      <c r="I164" s="214" t="s">
        <v>1149</v>
      </c>
    </row>
    <row r="165" spans="1:9">
      <c r="A165" s="12" t="s">
        <v>4097</v>
      </c>
      <c r="B165" t="s">
        <v>3788</v>
      </c>
      <c r="C165" s="69" t="s">
        <v>1084</v>
      </c>
      <c r="D165" s="20">
        <v>2800</v>
      </c>
      <c r="E165" s="4" t="s">
        <v>3787</v>
      </c>
      <c r="F165" s="5" t="s">
        <v>272</v>
      </c>
      <c r="G165" s="5" t="s">
        <v>653</v>
      </c>
      <c r="H165" s="4" t="s">
        <v>3796</v>
      </c>
      <c r="I165" s="214" t="s">
        <v>1149</v>
      </c>
    </row>
    <row r="166" spans="1:9">
      <c r="A166" s="12" t="s">
        <v>4097</v>
      </c>
      <c r="B166" t="s">
        <v>4005</v>
      </c>
      <c r="C166" s="69" t="s">
        <v>1084</v>
      </c>
      <c r="D166" s="20">
        <v>8400</v>
      </c>
      <c r="E166" s="4" t="s">
        <v>4004</v>
      </c>
      <c r="F166" s="5" t="s">
        <v>272</v>
      </c>
      <c r="G166" s="5" t="s">
        <v>653</v>
      </c>
      <c r="H166" s="4" t="s">
        <v>4017</v>
      </c>
      <c r="I166" s="204" t="s">
        <v>1724</v>
      </c>
    </row>
    <row r="167" spans="1:9">
      <c r="A167" s="12" t="s">
        <v>4097</v>
      </c>
      <c r="B167" t="s">
        <v>4010</v>
      </c>
      <c r="C167" s="69" t="s">
        <v>1084</v>
      </c>
      <c r="D167" s="20">
        <v>5075</v>
      </c>
      <c r="E167" s="4" t="s">
        <v>4009</v>
      </c>
      <c r="F167" s="5" t="s">
        <v>272</v>
      </c>
      <c r="G167" s="5" t="s">
        <v>653</v>
      </c>
      <c r="H167" s="4" t="s">
        <v>4019</v>
      </c>
      <c r="I167" s="204" t="s">
        <v>1724</v>
      </c>
    </row>
    <row r="168" spans="1:9">
      <c r="A168" s="12" t="s">
        <v>4098</v>
      </c>
      <c r="B168" s="10" t="s">
        <v>4100</v>
      </c>
      <c r="C168" s="53" t="s">
        <v>4099</v>
      </c>
      <c r="D168" s="20">
        <v>51437</v>
      </c>
      <c r="E168" s="4" t="s">
        <v>4184</v>
      </c>
      <c r="F168" s="5" t="s">
        <v>272</v>
      </c>
      <c r="G168" s="5" t="s">
        <v>653</v>
      </c>
      <c r="H168" s="4" t="s">
        <v>4185</v>
      </c>
      <c r="I168" s="204" t="s">
        <v>2087</v>
      </c>
    </row>
    <row r="169" spans="1:9">
      <c r="A169" s="12" t="s">
        <v>4098</v>
      </c>
      <c r="B169" s="10" t="s">
        <v>1755</v>
      </c>
      <c r="C169" s="81" t="s">
        <v>1159</v>
      </c>
      <c r="D169" s="20">
        <v>4000</v>
      </c>
      <c r="E169" s="206" t="s">
        <v>4349</v>
      </c>
      <c r="F169" s="5" t="s">
        <v>272</v>
      </c>
      <c r="G169" s="5" t="s">
        <v>653</v>
      </c>
      <c r="H169" s="173" t="s">
        <v>4350</v>
      </c>
      <c r="I169" s="204" t="s">
        <v>2087</v>
      </c>
    </row>
    <row r="170" spans="1:9">
      <c r="A170" s="12" t="s">
        <v>4098</v>
      </c>
      <c r="B170" s="10" t="s">
        <v>4295</v>
      </c>
      <c r="C170" s="53" t="s">
        <v>1133</v>
      </c>
      <c r="D170" s="20">
        <v>7100</v>
      </c>
      <c r="E170" s="4" t="s">
        <v>4293</v>
      </c>
      <c r="F170" s="5" t="s">
        <v>745</v>
      </c>
      <c r="G170" s="5"/>
      <c r="H170" s="4" t="s">
        <v>4296</v>
      </c>
      <c r="I170" s="204" t="s">
        <v>1724</v>
      </c>
    </row>
    <row r="171" spans="1:9">
      <c r="A171" s="12" t="s">
        <v>4097</v>
      </c>
      <c r="B171" s="10" t="s">
        <v>4295</v>
      </c>
      <c r="C171" s="69" t="s">
        <v>1133</v>
      </c>
      <c r="D171" s="20">
        <v>10000</v>
      </c>
      <c r="E171" s="206" t="s">
        <v>4294</v>
      </c>
      <c r="F171" s="5" t="s">
        <v>745</v>
      </c>
      <c r="G171" s="5"/>
      <c r="H171" s="4" t="s">
        <v>4296</v>
      </c>
      <c r="I171" s="204" t="s">
        <v>1724</v>
      </c>
    </row>
    <row r="172" spans="1:9">
      <c r="A172" s="12" t="s">
        <v>4101</v>
      </c>
      <c r="B172" t="s">
        <v>4188</v>
      </c>
      <c r="C172" s="55" t="s">
        <v>4121</v>
      </c>
      <c r="D172" s="20">
        <v>24570</v>
      </c>
      <c r="E172" s="4" t="s">
        <v>4187</v>
      </c>
      <c r="F172" s="5" t="s">
        <v>272</v>
      </c>
      <c r="G172" s="5" t="s">
        <v>653</v>
      </c>
      <c r="H172" s="4" t="s">
        <v>4189</v>
      </c>
      <c r="I172" s="204" t="s">
        <v>2087</v>
      </c>
    </row>
    <row r="173" spans="1:9">
      <c r="A173" s="12" t="s">
        <v>4101</v>
      </c>
      <c r="B173" t="s">
        <v>4307</v>
      </c>
      <c r="C173" t="s">
        <v>2791</v>
      </c>
      <c r="D173" s="20">
        <v>10000</v>
      </c>
      <c r="E173" s="206" t="s">
        <v>4308</v>
      </c>
      <c r="F173" s="5" t="s">
        <v>745</v>
      </c>
      <c r="G173" s="5" t="s">
        <v>653</v>
      </c>
      <c r="H173" s="4" t="s">
        <v>4309</v>
      </c>
      <c r="I173" s="204" t="s">
        <v>1149</v>
      </c>
    </row>
    <row r="174" spans="1:9">
      <c r="A174" s="12" t="s">
        <v>4101</v>
      </c>
      <c r="B174" t="s">
        <v>4307</v>
      </c>
      <c r="C174" t="s">
        <v>2791</v>
      </c>
      <c r="D174" s="20">
        <v>10000</v>
      </c>
      <c r="E174" s="206" t="s">
        <v>5053</v>
      </c>
      <c r="F174" s="5" t="s">
        <v>745</v>
      </c>
      <c r="G174" s="5" t="s">
        <v>653</v>
      </c>
      <c r="H174" s="4" t="s">
        <v>4309</v>
      </c>
      <c r="I174" s="204" t="s">
        <v>1149</v>
      </c>
    </row>
    <row r="175" spans="1:9">
      <c r="A175" s="12" t="s">
        <v>4101</v>
      </c>
      <c r="B175" t="s">
        <v>4307</v>
      </c>
      <c r="C175" t="s">
        <v>2791</v>
      </c>
      <c r="D175" s="20">
        <v>10000</v>
      </c>
      <c r="E175" s="206" t="s">
        <v>5054</v>
      </c>
      <c r="F175" s="5" t="s">
        <v>745</v>
      </c>
      <c r="G175" s="5" t="s">
        <v>653</v>
      </c>
      <c r="H175" s="4" t="s">
        <v>4309</v>
      </c>
      <c r="I175" s="204" t="s">
        <v>1149</v>
      </c>
    </row>
    <row r="176" spans="1:9">
      <c r="A176" s="12" t="s">
        <v>4101</v>
      </c>
      <c r="B176" t="s">
        <v>4307</v>
      </c>
      <c r="C176" t="s">
        <v>2791</v>
      </c>
      <c r="D176" s="20">
        <v>1362</v>
      </c>
      <c r="E176" s="206" t="s">
        <v>5055</v>
      </c>
      <c r="F176" s="5" t="s">
        <v>745</v>
      </c>
      <c r="G176" s="5" t="s">
        <v>653</v>
      </c>
      <c r="H176" s="4" t="s">
        <v>4309</v>
      </c>
      <c r="I176" s="204" t="s">
        <v>1149</v>
      </c>
    </row>
    <row r="177" spans="1:9">
      <c r="A177" s="12" t="s">
        <v>4393</v>
      </c>
      <c r="B177" t="s">
        <v>4054</v>
      </c>
      <c r="C177" s="53" t="s">
        <v>4052</v>
      </c>
      <c r="D177" s="20">
        <v>3600</v>
      </c>
      <c r="E177" s="4" t="s">
        <v>4053</v>
      </c>
      <c r="F177" s="5" t="s">
        <v>272</v>
      </c>
      <c r="G177" s="5" t="s">
        <v>653</v>
      </c>
      <c r="H177" s="4" t="s">
        <v>4055</v>
      </c>
      <c r="I177" s="204" t="s">
        <v>1724</v>
      </c>
    </row>
    <row r="178" spans="1:9">
      <c r="A178" s="12" t="s">
        <v>4147</v>
      </c>
      <c r="B178" t="s">
        <v>4148</v>
      </c>
      <c r="C178" s="55" t="s">
        <v>4146</v>
      </c>
      <c r="D178" s="20">
        <v>14875</v>
      </c>
      <c r="E178" s="4" t="s">
        <v>4220</v>
      </c>
      <c r="F178" s="207" t="s">
        <v>2334</v>
      </c>
      <c r="G178" s="5"/>
      <c r="H178" s="4" t="s">
        <v>4221</v>
      </c>
      <c r="I178" s="204" t="s">
        <v>1724</v>
      </c>
    </row>
    <row r="179" spans="1:9">
      <c r="A179" s="12" t="s">
        <v>4147</v>
      </c>
      <c r="B179" t="s">
        <v>4150</v>
      </c>
      <c r="C179" t="s">
        <v>4149</v>
      </c>
      <c r="D179" s="20">
        <v>27090</v>
      </c>
      <c r="E179" s="4" t="s">
        <v>4420</v>
      </c>
      <c r="F179" s="5" t="s">
        <v>745</v>
      </c>
      <c r="G179" s="5" t="s">
        <v>653</v>
      </c>
      <c r="H179" s="4" t="s">
        <v>4421</v>
      </c>
      <c r="I179" s="204" t="s">
        <v>1724</v>
      </c>
    </row>
    <row r="180" spans="1:9">
      <c r="A180" s="12" t="s">
        <v>4173</v>
      </c>
      <c r="B180" t="s">
        <v>4233</v>
      </c>
      <c r="C180" s="55" t="s">
        <v>4174</v>
      </c>
      <c r="D180" s="20">
        <v>31903</v>
      </c>
      <c r="E180" s="206" t="s">
        <v>4525</v>
      </c>
      <c r="F180" s="5" t="s">
        <v>745</v>
      </c>
      <c r="G180" s="5" t="s">
        <v>653</v>
      </c>
      <c r="H180" s="4" t="s">
        <v>4524</v>
      </c>
      <c r="I180" s="204" t="s">
        <v>2087</v>
      </c>
    </row>
    <row r="181" spans="1:9">
      <c r="A181" s="12" t="s">
        <v>4180</v>
      </c>
      <c r="B181" s="10" t="s">
        <v>4345</v>
      </c>
      <c r="C181" s="55" t="s">
        <v>4181</v>
      </c>
      <c r="D181" s="20">
        <v>3510</v>
      </c>
      <c r="E181" s="206" t="s">
        <v>4343</v>
      </c>
      <c r="F181" s="5" t="s">
        <v>745</v>
      </c>
      <c r="G181" s="5" t="s">
        <v>653</v>
      </c>
      <c r="H181" s="4" t="s">
        <v>4346</v>
      </c>
      <c r="I181" s="204" t="s">
        <v>1149</v>
      </c>
    </row>
    <row r="182" spans="1:9">
      <c r="A182" s="12" t="s">
        <v>4192</v>
      </c>
      <c r="B182" s="10" t="s">
        <v>4200</v>
      </c>
      <c r="C182" t="s">
        <v>4199</v>
      </c>
      <c r="D182" s="20">
        <v>35143</v>
      </c>
      <c r="E182" s="4" t="s">
        <v>4249</v>
      </c>
      <c r="F182" s="5" t="s">
        <v>272</v>
      </c>
      <c r="G182" s="5" t="s">
        <v>653</v>
      </c>
      <c r="H182" s="4" t="s">
        <v>4250</v>
      </c>
      <c r="I182" s="204" t="s">
        <v>1149</v>
      </c>
    </row>
    <row r="183" spans="1:9">
      <c r="A183" s="12" t="s">
        <v>4192</v>
      </c>
      <c r="B183" s="10" t="s">
        <v>4193</v>
      </c>
      <c r="C183" t="s">
        <v>4191</v>
      </c>
      <c r="D183" s="20">
        <v>61496</v>
      </c>
      <c r="E183" s="206" t="s">
        <v>4569</v>
      </c>
      <c r="F183" s="5" t="s">
        <v>745</v>
      </c>
      <c r="G183" s="5" t="s">
        <v>653</v>
      </c>
      <c r="H183" s="206" t="s">
        <v>4570</v>
      </c>
      <c r="I183" s="204" t="s">
        <v>2087</v>
      </c>
    </row>
    <row r="184" spans="1:9">
      <c r="A184" s="12" t="s">
        <v>4201</v>
      </c>
      <c r="B184" s="157" t="s">
        <v>4205</v>
      </c>
      <c r="C184" s="81" t="s">
        <v>1662</v>
      </c>
      <c r="D184" s="20">
        <v>95356</v>
      </c>
      <c r="E184" s="4" t="s">
        <v>4222</v>
      </c>
      <c r="F184" s="5" t="s">
        <v>272</v>
      </c>
      <c r="G184" s="5" t="s">
        <v>653</v>
      </c>
      <c r="H184" s="4" t="s">
        <v>4223</v>
      </c>
      <c r="I184" s="204" t="s">
        <v>2087</v>
      </c>
    </row>
    <row r="185" spans="1:9">
      <c r="A185" s="12" t="s">
        <v>4201</v>
      </c>
      <c r="B185" s="10" t="s">
        <v>4204</v>
      </c>
      <c r="C185" t="s">
        <v>4203</v>
      </c>
      <c r="D185" s="20">
        <v>21330</v>
      </c>
      <c r="E185" s="4" t="s">
        <v>4224</v>
      </c>
      <c r="F185" s="5" t="s">
        <v>272</v>
      </c>
      <c r="G185" s="5" t="s">
        <v>653</v>
      </c>
      <c r="H185" s="4" t="s">
        <v>4225</v>
      </c>
      <c r="I185" s="204" t="s">
        <v>2087</v>
      </c>
    </row>
    <row r="186" spans="1:9">
      <c r="A186" s="12" t="s">
        <v>4201</v>
      </c>
      <c r="B186" s="10" t="s">
        <v>4288</v>
      </c>
      <c r="C186" s="69" t="s">
        <v>2536</v>
      </c>
      <c r="D186" s="20">
        <v>5580</v>
      </c>
      <c r="E186" s="4" t="s">
        <v>4287</v>
      </c>
      <c r="F186" s="5" t="s">
        <v>272</v>
      </c>
      <c r="G186" s="5" t="s">
        <v>653</v>
      </c>
      <c r="H186" s="4" t="s">
        <v>4289</v>
      </c>
      <c r="I186" s="204" t="s">
        <v>1724</v>
      </c>
    </row>
    <row r="187" spans="1:9">
      <c r="A187" s="12" t="s">
        <v>4201</v>
      </c>
      <c r="B187" s="10" t="s">
        <v>4206</v>
      </c>
      <c r="C187" s="159" t="s">
        <v>2454</v>
      </c>
      <c r="D187" s="20">
        <v>5800</v>
      </c>
      <c r="E187" s="210" t="s">
        <v>4506</v>
      </c>
      <c r="F187" s="5" t="s">
        <v>745</v>
      </c>
      <c r="G187" s="5" t="s">
        <v>653</v>
      </c>
      <c r="H187" s="4" t="s">
        <v>4523</v>
      </c>
      <c r="I187" s="204" t="s">
        <v>1724</v>
      </c>
    </row>
    <row r="188" spans="1:9">
      <c r="A188" s="12" t="s">
        <v>4207</v>
      </c>
      <c r="B188" s="10" t="s">
        <v>4299</v>
      </c>
      <c r="C188" s="81" t="s">
        <v>3217</v>
      </c>
      <c r="D188" s="20">
        <v>5000</v>
      </c>
      <c r="E188" s="206" t="s">
        <v>4298</v>
      </c>
      <c r="F188" s="5" t="s">
        <v>745</v>
      </c>
      <c r="G188" s="5" t="s">
        <v>653</v>
      </c>
      <c r="H188" s="4" t="s">
        <v>4300</v>
      </c>
      <c r="I188" s="204" t="s">
        <v>2087</v>
      </c>
    </row>
    <row r="189" spans="1:9">
      <c r="A189" s="12" t="s">
        <v>4211</v>
      </c>
      <c r="B189" s="10" t="s">
        <v>5048</v>
      </c>
      <c r="C189" s="81" t="s">
        <v>4212</v>
      </c>
      <c r="D189" s="20">
        <v>9000</v>
      </c>
      <c r="E189" s="4" t="s">
        <v>4218</v>
      </c>
      <c r="F189" s="207" t="s">
        <v>2334</v>
      </c>
      <c r="G189" s="5"/>
      <c r="H189" s="10" t="s">
        <v>4219</v>
      </c>
      <c r="I189" s="204" t="s">
        <v>1149</v>
      </c>
    </row>
    <row r="190" spans="1:9">
      <c r="A190" s="12" t="s">
        <v>4211</v>
      </c>
      <c r="B190" s="10" t="s">
        <v>4214</v>
      </c>
      <c r="C190" s="55" t="s">
        <v>4213</v>
      </c>
      <c r="D190" s="20">
        <v>4000</v>
      </c>
      <c r="E190" s="4" t="s">
        <v>4247</v>
      </c>
      <c r="F190" s="5" t="s">
        <v>272</v>
      </c>
      <c r="G190" s="5" t="s">
        <v>653</v>
      </c>
      <c r="H190" s="4" t="s">
        <v>4248</v>
      </c>
      <c r="I190" s="204" t="s">
        <v>2087</v>
      </c>
    </row>
    <row r="191" spans="1:9">
      <c r="A191" s="12" t="s">
        <v>4211</v>
      </c>
      <c r="B191" t="s">
        <v>3953</v>
      </c>
      <c r="C191" s="53" t="s">
        <v>987</v>
      </c>
      <c r="D191" s="20">
        <v>7333</v>
      </c>
      <c r="E191" s="4" t="s">
        <v>3952</v>
      </c>
      <c r="F191" s="5" t="s">
        <v>745</v>
      </c>
      <c r="H191" s="4" t="s">
        <v>3954</v>
      </c>
    </row>
    <row r="192" spans="1:9">
      <c r="A192" s="12" t="s">
        <v>4229</v>
      </c>
      <c r="B192" s="10" t="s">
        <v>4449</v>
      </c>
      <c r="C192" s="55" t="s">
        <v>4230</v>
      </c>
      <c r="D192" s="20">
        <v>86812</v>
      </c>
      <c r="E192" s="4" t="s">
        <v>4447</v>
      </c>
      <c r="F192" s="5" t="s">
        <v>272</v>
      </c>
      <c r="G192" s="5" t="s">
        <v>653</v>
      </c>
      <c r="H192" s="4" t="s">
        <v>4448</v>
      </c>
      <c r="I192" s="204" t="s">
        <v>2087</v>
      </c>
    </row>
    <row r="193" spans="1:9">
      <c r="A193" s="12" t="s">
        <v>4215</v>
      </c>
      <c r="B193" s="10" t="s">
        <v>4217</v>
      </c>
      <c r="C193" s="55" t="s">
        <v>4216</v>
      </c>
      <c r="D193" s="20">
        <v>24073</v>
      </c>
      <c r="E193" s="4" t="s">
        <v>4323</v>
      </c>
      <c r="F193" s="5" t="s">
        <v>272</v>
      </c>
      <c r="G193" s="5" t="s">
        <v>653</v>
      </c>
      <c r="H193" s="4" t="s">
        <v>4292</v>
      </c>
      <c r="I193" s="204" t="s">
        <v>1724</v>
      </c>
    </row>
    <row r="194" spans="1:9">
      <c r="A194" s="12" t="s">
        <v>4215</v>
      </c>
      <c r="B194" s="10" t="s">
        <v>2232</v>
      </c>
      <c r="C194" s="55" t="s">
        <v>4216</v>
      </c>
      <c r="D194" s="20">
        <v>32280</v>
      </c>
      <c r="E194" s="4" t="s">
        <v>4324</v>
      </c>
      <c r="F194" s="5" t="s">
        <v>272</v>
      </c>
      <c r="G194" s="5" t="s">
        <v>653</v>
      </c>
      <c r="H194" s="4" t="s">
        <v>4292</v>
      </c>
      <c r="I194" s="204" t="s">
        <v>1149</v>
      </c>
    </row>
    <row r="195" spans="1:9" ht="13.5" customHeight="1">
      <c r="A195" s="12" t="s">
        <v>4235</v>
      </c>
      <c r="B195" s="10" t="s">
        <v>4238</v>
      </c>
      <c r="C195" s="177" t="s">
        <v>3512</v>
      </c>
      <c r="D195" s="20">
        <v>6000</v>
      </c>
      <c r="E195" s="206" t="s">
        <v>4356</v>
      </c>
      <c r="F195" s="5" t="s">
        <v>746</v>
      </c>
      <c r="G195" s="5" t="s">
        <v>653</v>
      </c>
      <c r="H195" s="206" t="s">
        <v>4357</v>
      </c>
      <c r="I195" s="204" t="s">
        <v>1724</v>
      </c>
    </row>
    <row r="196" spans="1:9" ht="13.5" customHeight="1">
      <c r="A196" s="12" t="s">
        <v>4235</v>
      </c>
      <c r="B196" t="s">
        <v>4267</v>
      </c>
      <c r="C196" s="159" t="s">
        <v>4237</v>
      </c>
      <c r="D196" s="20">
        <v>76615</v>
      </c>
      <c r="E196" s="4" t="s">
        <v>4265</v>
      </c>
      <c r="F196" s="5" t="s">
        <v>272</v>
      </c>
      <c r="G196" s="5" t="s">
        <v>653</v>
      </c>
      <c r="H196" s="4" t="s">
        <v>4266</v>
      </c>
      <c r="I196" s="204" t="s">
        <v>2087</v>
      </c>
    </row>
    <row r="197" spans="1:9">
      <c r="A197" s="12" t="s">
        <v>4235</v>
      </c>
      <c r="B197" s="10" t="s">
        <v>4241</v>
      </c>
      <c r="C197" s="55" t="s">
        <v>4234</v>
      </c>
      <c r="D197" s="20">
        <v>90000</v>
      </c>
      <c r="E197" s="4" t="s">
        <v>4239</v>
      </c>
      <c r="F197" s="5" t="s">
        <v>272</v>
      </c>
      <c r="G197" s="5"/>
      <c r="H197" t="s">
        <v>4242</v>
      </c>
      <c r="I197" s="204" t="s">
        <v>2087</v>
      </c>
    </row>
    <row r="198" spans="1:9">
      <c r="A198" s="12" t="s">
        <v>4235</v>
      </c>
      <c r="B198" s="10" t="s">
        <v>4241</v>
      </c>
      <c r="C198" s="55" t="s">
        <v>4234</v>
      </c>
      <c r="D198" s="20">
        <v>66895.199999999997</v>
      </c>
      <c r="E198" s="4" t="s">
        <v>4240</v>
      </c>
      <c r="F198" s="5" t="s">
        <v>272</v>
      </c>
      <c r="G198" s="5"/>
      <c r="H198" t="s">
        <v>4242</v>
      </c>
      <c r="I198" s="204" t="s">
        <v>2087</v>
      </c>
    </row>
    <row r="199" spans="1:9">
      <c r="A199" s="12" t="s">
        <v>4235</v>
      </c>
      <c r="B199" t="s">
        <v>4016</v>
      </c>
      <c r="C199" s="69" t="s">
        <v>1084</v>
      </c>
      <c r="D199" s="20">
        <v>840</v>
      </c>
      <c r="E199" s="4" t="s">
        <v>4015</v>
      </c>
      <c r="F199" s="5" t="s">
        <v>272</v>
      </c>
      <c r="G199" s="5" t="s">
        <v>653</v>
      </c>
      <c r="H199" s="4" t="s">
        <v>4018</v>
      </c>
      <c r="I199" s="204" t="s">
        <v>2087</v>
      </c>
    </row>
    <row r="200" spans="1:9">
      <c r="A200" s="12" t="s">
        <v>4235</v>
      </c>
      <c r="B200" t="s">
        <v>4178</v>
      </c>
      <c r="C200" s="53" t="s">
        <v>4175</v>
      </c>
      <c r="D200" s="20">
        <v>38662</v>
      </c>
      <c r="E200" s="4" t="s">
        <v>4176</v>
      </c>
      <c r="F200" s="5" t="s">
        <v>272</v>
      </c>
      <c r="G200" s="5" t="s">
        <v>653</v>
      </c>
      <c r="H200" s="4" t="s">
        <v>4179</v>
      </c>
      <c r="I200" s="204" t="s">
        <v>1724</v>
      </c>
    </row>
    <row r="201" spans="1:9">
      <c r="A201" s="12" t="s">
        <v>4235</v>
      </c>
      <c r="B201" t="s">
        <v>4178</v>
      </c>
      <c r="C201" s="53" t="s">
        <v>4175</v>
      </c>
      <c r="D201" s="20">
        <v>90000</v>
      </c>
      <c r="E201" s="4" t="s">
        <v>4177</v>
      </c>
      <c r="F201" s="5" t="s">
        <v>272</v>
      </c>
      <c r="G201" s="5" t="s">
        <v>653</v>
      </c>
      <c r="H201" s="4" t="s">
        <v>4179</v>
      </c>
      <c r="I201" s="204" t="s">
        <v>1724</v>
      </c>
    </row>
    <row r="202" spans="1:9" ht="13.5" customHeight="1">
      <c r="A202" s="12" t="s">
        <v>4235</v>
      </c>
      <c r="B202" s="10" t="s">
        <v>4270</v>
      </c>
      <c r="C202" s="177" t="s">
        <v>4244</v>
      </c>
      <c r="D202" s="20">
        <v>50353</v>
      </c>
      <c r="E202" s="4" t="s">
        <v>4268</v>
      </c>
      <c r="F202" s="5" t="s">
        <v>272</v>
      </c>
      <c r="G202" s="5" t="s">
        <v>653</v>
      </c>
      <c r="H202" s="4" t="s">
        <v>4269</v>
      </c>
      <c r="I202" s="204" t="s">
        <v>2087</v>
      </c>
    </row>
    <row r="203" spans="1:9">
      <c r="A203" s="12" t="s">
        <v>4235</v>
      </c>
      <c r="B203" s="10" t="s">
        <v>4358</v>
      </c>
      <c r="C203" s="81" t="s">
        <v>3227</v>
      </c>
      <c r="D203" s="20">
        <v>10000</v>
      </c>
      <c r="E203" s="206" t="s">
        <v>4381</v>
      </c>
      <c r="F203" s="5" t="s">
        <v>745</v>
      </c>
      <c r="G203" s="5"/>
      <c r="H203" s="4" t="s">
        <v>4384</v>
      </c>
      <c r="I203" s="204" t="s">
        <v>1724</v>
      </c>
    </row>
    <row r="204" spans="1:9">
      <c r="A204" s="12" t="s">
        <v>4235</v>
      </c>
      <c r="B204" s="10" t="s">
        <v>4358</v>
      </c>
      <c r="C204" s="81" t="s">
        <v>3227</v>
      </c>
      <c r="D204" s="20">
        <v>10000</v>
      </c>
      <c r="E204" s="4" t="s">
        <v>4382</v>
      </c>
      <c r="F204" s="5" t="s">
        <v>745</v>
      </c>
      <c r="G204" s="5"/>
      <c r="H204" s="4" t="s">
        <v>4384</v>
      </c>
      <c r="I204" s="204" t="s">
        <v>1724</v>
      </c>
    </row>
    <row r="205" spans="1:9">
      <c r="A205" s="12" t="s">
        <v>4235</v>
      </c>
      <c r="B205" s="10" t="s">
        <v>4358</v>
      </c>
      <c r="C205" s="81" t="s">
        <v>3227</v>
      </c>
      <c r="D205" s="20">
        <v>2678</v>
      </c>
      <c r="E205" s="4" t="s">
        <v>4383</v>
      </c>
      <c r="F205" s="5" t="s">
        <v>745</v>
      </c>
      <c r="G205" s="5"/>
      <c r="H205" s="4" t="s">
        <v>4384</v>
      </c>
      <c r="I205" s="204" t="s">
        <v>1724</v>
      </c>
    </row>
    <row r="206" spans="1:9" ht="13.5" customHeight="1">
      <c r="A206" s="12" t="s">
        <v>4235</v>
      </c>
      <c r="B206" s="157" t="s">
        <v>4399</v>
      </c>
      <c r="C206" s="81" t="s">
        <v>2777</v>
      </c>
      <c r="D206" s="20">
        <v>90000</v>
      </c>
      <c r="E206" s="4" t="s">
        <v>4400</v>
      </c>
      <c r="F206" s="5" t="s">
        <v>272</v>
      </c>
      <c r="G206" s="5" t="s">
        <v>653</v>
      </c>
      <c r="H206" s="4" t="s">
        <v>4402</v>
      </c>
      <c r="I206" s="204" t="s">
        <v>1724</v>
      </c>
    </row>
    <row r="207" spans="1:9" ht="13.5" customHeight="1">
      <c r="A207" s="12" t="s">
        <v>4235</v>
      </c>
      <c r="B207" s="157" t="s">
        <v>4399</v>
      </c>
      <c r="C207" s="81" t="s">
        <v>2777</v>
      </c>
      <c r="D207" s="20">
        <v>35798</v>
      </c>
      <c r="E207" s="4" t="s">
        <v>4401</v>
      </c>
      <c r="F207" s="5" t="s">
        <v>272</v>
      </c>
      <c r="G207" s="5" t="s">
        <v>653</v>
      </c>
      <c r="H207" s="4" t="s">
        <v>4402</v>
      </c>
      <c r="I207" s="204" t="s">
        <v>1724</v>
      </c>
    </row>
    <row r="208" spans="1:9" ht="13.5" customHeight="1">
      <c r="A208" s="12" t="s">
        <v>4259</v>
      </c>
      <c r="B208" s="10" t="s">
        <v>4322</v>
      </c>
      <c r="C208" s="69" t="s">
        <v>542</v>
      </c>
      <c r="D208" s="20">
        <v>80</v>
      </c>
      <c r="E208" s="4" t="s">
        <v>4261</v>
      </c>
      <c r="F208" s="5" t="s">
        <v>272</v>
      </c>
      <c r="G208" s="5" t="s">
        <v>653</v>
      </c>
      <c r="H208" t="s">
        <v>4262</v>
      </c>
      <c r="I208" s="204" t="s">
        <v>1149</v>
      </c>
    </row>
    <row r="209" spans="1:9">
      <c r="A209" s="12" t="s">
        <v>4263</v>
      </c>
      <c r="B209" t="s">
        <v>4264</v>
      </c>
      <c r="C209" s="53" t="s">
        <v>4075</v>
      </c>
      <c r="D209" s="20">
        <v>1000</v>
      </c>
      <c r="E209" s="4" t="s">
        <v>4327</v>
      </c>
      <c r="F209" s="5" t="s">
        <v>745</v>
      </c>
      <c r="G209" s="5" t="s">
        <v>653</v>
      </c>
      <c r="H209" s="4" t="s">
        <v>4328</v>
      </c>
      <c r="I209" s="204" t="s">
        <v>2087</v>
      </c>
    </row>
    <row r="210" spans="1:9">
      <c r="A210" s="12" t="s">
        <v>4263</v>
      </c>
      <c r="B210" s="10" t="s">
        <v>4607</v>
      </c>
      <c r="C210" s="53" t="s">
        <v>2405</v>
      </c>
      <c r="D210" s="20">
        <v>37400</v>
      </c>
      <c r="E210" s="4" t="s">
        <v>4605</v>
      </c>
      <c r="F210" s="5" t="s">
        <v>745</v>
      </c>
      <c r="G210" s="5" t="s">
        <v>653</v>
      </c>
      <c r="H210" s="4" t="s">
        <v>4611</v>
      </c>
      <c r="I210" s="204" t="s">
        <v>1149</v>
      </c>
    </row>
    <row r="211" spans="1:9">
      <c r="A211" s="12" t="s">
        <v>4263</v>
      </c>
      <c r="B211" s="10" t="s">
        <v>4606</v>
      </c>
      <c r="C211" s="53" t="s">
        <v>2405</v>
      </c>
      <c r="D211" s="20">
        <v>12600</v>
      </c>
      <c r="E211" s="4" t="s">
        <v>4605</v>
      </c>
      <c r="F211" s="5" t="s">
        <v>745</v>
      </c>
      <c r="G211" s="5" t="s">
        <v>653</v>
      </c>
      <c r="H211" s="4" t="s">
        <v>4611</v>
      </c>
      <c r="I211" s="204" t="s">
        <v>2087</v>
      </c>
    </row>
    <row r="212" spans="1:9">
      <c r="A212" s="12" t="s">
        <v>4275</v>
      </c>
      <c r="C212" s="53" t="s">
        <v>64</v>
      </c>
      <c r="D212" s="20">
        <v>500</v>
      </c>
      <c r="E212" s="4" t="s">
        <v>4325</v>
      </c>
      <c r="F212" s="5" t="s">
        <v>272</v>
      </c>
      <c r="G212" s="5"/>
      <c r="H212" s="4" t="s">
        <v>4326</v>
      </c>
      <c r="I212" s="204" t="s">
        <v>2087</v>
      </c>
    </row>
    <row r="213" spans="1:9">
      <c r="A213" s="12" t="s">
        <v>4279</v>
      </c>
      <c r="B213" t="s">
        <v>4282</v>
      </c>
      <c r="C213" s="55" t="s">
        <v>4340</v>
      </c>
      <c r="D213" s="20">
        <v>3510</v>
      </c>
      <c r="E213" s="206" t="s">
        <v>4344</v>
      </c>
      <c r="F213" s="5" t="s">
        <v>745</v>
      </c>
      <c r="G213" s="5" t="s">
        <v>653</v>
      </c>
      <c r="H213" s="4" t="s">
        <v>4346</v>
      </c>
      <c r="I213" s="204" t="s">
        <v>1149</v>
      </c>
    </row>
    <row r="214" spans="1:9">
      <c r="A214" s="12" t="s">
        <v>4320</v>
      </c>
      <c r="B214" t="s">
        <v>4366</v>
      </c>
      <c r="C214" s="69" t="s">
        <v>3197</v>
      </c>
      <c r="D214" s="20">
        <v>22438</v>
      </c>
      <c r="E214" s="4" t="s">
        <v>4364</v>
      </c>
      <c r="F214" s="5" t="s">
        <v>272</v>
      </c>
      <c r="G214" s="5" t="s">
        <v>653</v>
      </c>
      <c r="H214" t="s">
        <v>4367</v>
      </c>
      <c r="I214" s="204" t="s">
        <v>1724</v>
      </c>
    </row>
    <row r="215" spans="1:9">
      <c r="A215" s="12" t="s">
        <v>4321</v>
      </c>
      <c r="B215" t="s">
        <v>4671</v>
      </c>
      <c r="C215" s="53" t="s">
        <v>3093</v>
      </c>
      <c r="D215" s="20">
        <v>48831</v>
      </c>
      <c r="E215" s="206" t="s">
        <v>4601</v>
      </c>
      <c r="F215" s="5" t="s">
        <v>272</v>
      </c>
      <c r="G215" s="5" t="s">
        <v>653</v>
      </c>
      <c r="H215" s="4" t="s">
        <v>4670</v>
      </c>
      <c r="I215" s="204" t="s">
        <v>1724</v>
      </c>
    </row>
    <row r="216" spans="1:9">
      <c r="A216" s="12" t="s">
        <v>4321</v>
      </c>
      <c r="B216" t="s">
        <v>4547</v>
      </c>
      <c r="C216" s="53" t="s">
        <v>4495</v>
      </c>
      <c r="D216" s="20">
        <v>25108</v>
      </c>
      <c r="E216" s="206" t="s">
        <v>4546</v>
      </c>
      <c r="F216" s="5" t="s">
        <v>745</v>
      </c>
      <c r="G216" s="5" t="s">
        <v>653</v>
      </c>
      <c r="H216" s="4" t="s">
        <v>4548</v>
      </c>
      <c r="I216" s="204" t="s">
        <v>4496</v>
      </c>
    </row>
    <row r="217" spans="1:9">
      <c r="A217" s="12" t="s">
        <v>4333</v>
      </c>
      <c r="B217" t="s">
        <v>4335</v>
      </c>
      <c r="C217" s="69" t="s">
        <v>3197</v>
      </c>
      <c r="D217" s="20">
        <v>4800</v>
      </c>
      <c r="E217" s="4" t="s">
        <v>4365</v>
      </c>
      <c r="F217" s="5" t="s">
        <v>272</v>
      </c>
      <c r="G217" s="5" t="s">
        <v>653</v>
      </c>
      <c r="H217" t="s">
        <v>4367</v>
      </c>
      <c r="I217" s="204" t="s">
        <v>1724</v>
      </c>
    </row>
    <row r="218" spans="1:9">
      <c r="A218" s="12" t="s">
        <v>4333</v>
      </c>
      <c r="B218" t="s">
        <v>4336</v>
      </c>
      <c r="C218" s="69" t="s">
        <v>3197</v>
      </c>
      <c r="D218" s="20">
        <v>24000</v>
      </c>
      <c r="E218" s="4" t="s">
        <v>4365</v>
      </c>
      <c r="F218" s="5" t="s">
        <v>272</v>
      </c>
      <c r="G218" s="5" t="s">
        <v>653</v>
      </c>
      <c r="H218" t="s">
        <v>4367</v>
      </c>
      <c r="I218" s="204" t="s">
        <v>4334</v>
      </c>
    </row>
    <row r="219" spans="1:9">
      <c r="A219" s="12" t="s">
        <v>4338</v>
      </c>
      <c r="B219" t="s">
        <v>4369</v>
      </c>
      <c r="C219" s="69" t="s">
        <v>4337</v>
      </c>
      <c r="D219" s="20">
        <v>94899</v>
      </c>
      <c r="E219" s="4" t="s">
        <v>4368</v>
      </c>
      <c r="F219" s="5" t="s">
        <v>272</v>
      </c>
      <c r="G219" s="5" t="s">
        <v>653</v>
      </c>
      <c r="H219" s="4" t="s">
        <v>4374</v>
      </c>
      <c r="I219" s="204" t="s">
        <v>1724</v>
      </c>
    </row>
    <row r="220" spans="1:9">
      <c r="A220" s="12" t="s">
        <v>4338</v>
      </c>
      <c r="B220" s="10" t="s">
        <v>4197</v>
      </c>
      <c r="C220" s="21" t="s">
        <v>205</v>
      </c>
      <c r="D220" s="20">
        <v>35900</v>
      </c>
      <c r="E220" s="173" t="s">
        <v>4196</v>
      </c>
      <c r="F220" s="5" t="s">
        <v>272</v>
      </c>
      <c r="G220" s="5" t="s">
        <v>653</v>
      </c>
      <c r="H220" s="173" t="s">
        <v>4198</v>
      </c>
      <c r="I220" s="204" t="s">
        <v>2087</v>
      </c>
    </row>
    <row r="221" spans="1:9">
      <c r="A221" s="12" t="s">
        <v>4338</v>
      </c>
      <c r="B221" t="s">
        <v>4781</v>
      </c>
      <c r="C221" s="53" t="s">
        <v>4395</v>
      </c>
      <c r="D221" s="20">
        <v>17571.5</v>
      </c>
      <c r="E221" s="206" t="s">
        <v>4779</v>
      </c>
      <c r="F221" s="5" t="s">
        <v>272</v>
      </c>
      <c r="G221" s="5"/>
      <c r="H221" s="4" t="s">
        <v>4782</v>
      </c>
      <c r="I221" s="204" t="s">
        <v>1724</v>
      </c>
    </row>
    <row r="222" spans="1:9">
      <c r="A222" s="12" t="s">
        <v>4339</v>
      </c>
      <c r="B222" s="10" t="s">
        <v>4285</v>
      </c>
      <c r="C222" s="53" t="s">
        <v>4283</v>
      </c>
      <c r="D222" s="20">
        <v>54225</v>
      </c>
      <c r="E222" s="4" t="s">
        <v>4284</v>
      </c>
      <c r="F222" s="5" t="s">
        <v>272</v>
      </c>
      <c r="G222" s="5" t="s">
        <v>653</v>
      </c>
      <c r="H222" s="173" t="s">
        <v>4286</v>
      </c>
      <c r="I222" s="204" t="s">
        <v>1149</v>
      </c>
    </row>
    <row r="223" spans="1:9">
      <c r="A223" s="12" t="s">
        <v>4373</v>
      </c>
      <c r="B223" s="12" t="s">
        <v>3691</v>
      </c>
      <c r="C223" s="69" t="s">
        <v>1371</v>
      </c>
      <c r="D223" s="20">
        <v>4000</v>
      </c>
      <c r="E223" s="4" t="s">
        <v>3690</v>
      </c>
      <c r="F223" s="5" t="s">
        <v>272</v>
      </c>
      <c r="G223" s="5" t="s">
        <v>653</v>
      </c>
      <c r="H223" s="4" t="s">
        <v>3893</v>
      </c>
      <c r="I223" s="204" t="s">
        <v>1149</v>
      </c>
    </row>
    <row r="224" spans="1:9">
      <c r="A224" s="12" t="s">
        <v>4339</v>
      </c>
      <c r="B224" t="s">
        <v>4458</v>
      </c>
      <c r="C224" s="69" t="s">
        <v>4341</v>
      </c>
      <c r="D224" s="20">
        <v>40000</v>
      </c>
      <c r="E224" s="4" t="s">
        <v>4456</v>
      </c>
      <c r="F224" s="5" t="s">
        <v>272</v>
      </c>
      <c r="G224" s="5" t="s">
        <v>653</v>
      </c>
      <c r="H224" s="4" t="s">
        <v>4462</v>
      </c>
      <c r="I224" s="204" t="s">
        <v>2087</v>
      </c>
    </row>
    <row r="225" spans="1:9">
      <c r="A225" s="12" t="s">
        <v>4339</v>
      </c>
      <c r="B225" t="s">
        <v>4458</v>
      </c>
      <c r="C225" s="69" t="s">
        <v>4341</v>
      </c>
      <c r="D225" s="20">
        <v>5000</v>
      </c>
      <c r="E225" s="4" t="s">
        <v>4457</v>
      </c>
      <c r="F225" s="5" t="s">
        <v>272</v>
      </c>
      <c r="G225" s="5" t="s">
        <v>653</v>
      </c>
      <c r="H225" s="4" t="s">
        <v>4462</v>
      </c>
      <c r="I225" s="204" t="s">
        <v>2087</v>
      </c>
    </row>
    <row r="226" spans="1:9">
      <c r="A226" s="12" t="s">
        <v>4339</v>
      </c>
      <c r="B226" t="s">
        <v>4494</v>
      </c>
      <c r="C226" s="69" t="s">
        <v>2775</v>
      </c>
      <c r="D226" s="20">
        <v>39000</v>
      </c>
      <c r="F226" s="5" t="s">
        <v>745</v>
      </c>
      <c r="G226" s="5" t="s">
        <v>653</v>
      </c>
      <c r="H226" t="s">
        <v>4493</v>
      </c>
      <c r="I226" s="204" t="s">
        <v>2087</v>
      </c>
    </row>
    <row r="227" spans="1:9">
      <c r="A227" s="12" t="s">
        <v>4342</v>
      </c>
      <c r="B227" t="s">
        <v>4484</v>
      </c>
      <c r="C227" s="69" t="s">
        <v>4359</v>
      </c>
      <c r="D227" s="20">
        <v>25108</v>
      </c>
      <c r="F227" s="5" t="s">
        <v>745</v>
      </c>
      <c r="G227" s="5"/>
      <c r="H227" s="4" t="s">
        <v>4483</v>
      </c>
      <c r="I227" s="204" t="s">
        <v>1724</v>
      </c>
    </row>
    <row r="228" spans="1:9">
      <c r="A228" s="12" t="s">
        <v>4342</v>
      </c>
      <c r="B228" t="s">
        <v>4532</v>
      </c>
      <c r="C228" s="82" t="s">
        <v>3802</v>
      </c>
      <c r="D228" s="20">
        <v>12096</v>
      </c>
      <c r="E228" s="4" t="s">
        <v>4531</v>
      </c>
      <c r="F228" s="5" t="s">
        <v>745</v>
      </c>
      <c r="G228" s="5" t="s">
        <v>653</v>
      </c>
      <c r="H228" s="4" t="s">
        <v>4533</v>
      </c>
      <c r="I228" s="204" t="s">
        <v>2087</v>
      </c>
    </row>
    <row r="229" spans="1:9">
      <c r="A229" s="12" t="s">
        <v>4360</v>
      </c>
      <c r="B229" t="s">
        <v>4442</v>
      </c>
      <c r="C229" s="53" t="s">
        <v>4440</v>
      </c>
      <c r="D229" s="20">
        <v>6080</v>
      </c>
      <c r="E229" s="4" t="s">
        <v>4441</v>
      </c>
      <c r="F229" s="5" t="s">
        <v>272</v>
      </c>
      <c r="G229" s="5" t="s">
        <v>653</v>
      </c>
      <c r="H229" s="4" t="s">
        <v>4445</v>
      </c>
      <c r="I229" s="204" t="s">
        <v>2087</v>
      </c>
    </row>
    <row r="230" spans="1:9">
      <c r="A230" s="12" t="s">
        <v>4361</v>
      </c>
      <c r="B230" t="s">
        <v>4444</v>
      </c>
      <c r="C230" s="69" t="s">
        <v>1819</v>
      </c>
      <c r="D230" s="20">
        <v>5220</v>
      </c>
      <c r="E230" s="4" t="s">
        <v>4443</v>
      </c>
      <c r="F230" s="5" t="s">
        <v>272</v>
      </c>
      <c r="G230" s="5" t="s">
        <v>653</v>
      </c>
      <c r="H230" s="4" t="s">
        <v>4446</v>
      </c>
      <c r="I230" s="204" t="s">
        <v>2087</v>
      </c>
    </row>
    <row r="231" spans="1:9">
      <c r="A231" s="12" t="s">
        <v>4361</v>
      </c>
      <c r="B231" t="s">
        <v>4371</v>
      </c>
      <c r="C231" s="69" t="s">
        <v>4362</v>
      </c>
      <c r="D231" s="20">
        <v>44262</v>
      </c>
      <c r="E231" s="4" t="s">
        <v>4372</v>
      </c>
      <c r="F231" s="5" t="s">
        <v>272</v>
      </c>
      <c r="G231" s="5" t="s">
        <v>653</v>
      </c>
      <c r="H231" s="4" t="s">
        <v>4370</v>
      </c>
      <c r="I231" s="204" t="s">
        <v>1149</v>
      </c>
    </row>
    <row r="232" spans="1:9">
      <c r="A232" s="12" t="s">
        <v>4361</v>
      </c>
      <c r="B232" t="s">
        <v>4414</v>
      </c>
      <c r="C232" s="34" t="s">
        <v>446</v>
      </c>
      <c r="D232" s="20">
        <v>7500</v>
      </c>
      <c r="E232" s="4" t="s">
        <v>4412</v>
      </c>
      <c r="F232" s="5" t="s">
        <v>745</v>
      </c>
      <c r="G232" s="5" t="s">
        <v>653</v>
      </c>
      <c r="H232" s="4" t="s">
        <v>4416</v>
      </c>
      <c r="I232" s="204" t="s">
        <v>1724</v>
      </c>
    </row>
    <row r="233" spans="1:9">
      <c r="A233" s="12" t="s">
        <v>4361</v>
      </c>
      <c r="B233" t="s">
        <v>4415</v>
      </c>
      <c r="C233" s="34" t="s">
        <v>446</v>
      </c>
      <c r="D233" s="20">
        <v>3000</v>
      </c>
      <c r="E233" s="4" t="s">
        <v>4413</v>
      </c>
      <c r="F233" s="5" t="s">
        <v>745</v>
      </c>
      <c r="G233" s="5" t="s">
        <v>653</v>
      </c>
      <c r="H233" s="4" t="s">
        <v>4416</v>
      </c>
      <c r="I233" s="204" t="s">
        <v>2087</v>
      </c>
    </row>
    <row r="234" spans="1:9">
      <c r="A234" s="12" t="s">
        <v>4361</v>
      </c>
      <c r="B234" t="s">
        <v>4418</v>
      </c>
      <c r="C234" s="69" t="s">
        <v>3197</v>
      </c>
      <c r="D234" s="20">
        <v>4800</v>
      </c>
      <c r="E234" s="4" t="s">
        <v>4417</v>
      </c>
      <c r="F234" s="5" t="s">
        <v>745</v>
      </c>
      <c r="G234" s="5" t="s">
        <v>653</v>
      </c>
      <c r="H234" s="4" t="s">
        <v>4419</v>
      </c>
      <c r="I234" s="204" t="s">
        <v>2087</v>
      </c>
    </row>
    <row r="235" spans="1:9">
      <c r="A235" s="12" t="s">
        <v>4361</v>
      </c>
      <c r="B235" t="s">
        <v>4580</v>
      </c>
      <c r="C235" s="34" t="s">
        <v>4363</v>
      </c>
      <c r="D235" s="20">
        <v>8100</v>
      </c>
      <c r="E235" s="4" t="s">
        <v>4579</v>
      </c>
      <c r="F235" s="5" t="s">
        <v>272</v>
      </c>
      <c r="G235" s="5" t="s">
        <v>653</v>
      </c>
      <c r="H235" s="4" t="s">
        <v>4581</v>
      </c>
      <c r="I235" s="204" t="s">
        <v>2087</v>
      </c>
    </row>
    <row r="236" spans="1:9">
      <c r="A236" s="12" t="s">
        <v>4375</v>
      </c>
      <c r="B236" s="10" t="s">
        <v>4712</v>
      </c>
      <c r="C236" s="69" t="s">
        <v>1393</v>
      </c>
      <c r="D236" s="20">
        <v>7800</v>
      </c>
      <c r="E236" s="206" t="s">
        <v>4711</v>
      </c>
      <c r="F236" s="5" t="s">
        <v>745</v>
      </c>
      <c r="G236" s="5" t="s">
        <v>653</v>
      </c>
      <c r="H236" s="206" t="s">
        <v>4713</v>
      </c>
      <c r="I236" s="204" t="s">
        <v>1724</v>
      </c>
    </row>
    <row r="237" spans="1:9">
      <c r="A237" s="12" t="s">
        <v>4377</v>
      </c>
      <c r="B237" t="s">
        <v>4354</v>
      </c>
      <c r="C237" s="53" t="s">
        <v>4351</v>
      </c>
      <c r="D237" s="20">
        <v>10000</v>
      </c>
      <c r="E237" s="173" t="s">
        <v>4352</v>
      </c>
      <c r="F237" s="5" t="s">
        <v>745</v>
      </c>
      <c r="G237" s="5" t="s">
        <v>653</v>
      </c>
      <c r="H237" s="173" t="s">
        <v>4355</v>
      </c>
      <c r="I237" s="204" t="s">
        <v>1724</v>
      </c>
    </row>
    <row r="238" spans="1:9">
      <c r="A238" s="12" t="s">
        <v>4377</v>
      </c>
      <c r="B238" t="s">
        <v>4354</v>
      </c>
      <c r="C238" s="53" t="s">
        <v>4351</v>
      </c>
      <c r="D238" s="20">
        <v>9800</v>
      </c>
      <c r="E238" s="206" t="s">
        <v>4353</v>
      </c>
      <c r="F238" s="5" t="s">
        <v>745</v>
      </c>
      <c r="G238" s="5" t="s">
        <v>653</v>
      </c>
      <c r="H238" s="173" t="s">
        <v>4355</v>
      </c>
      <c r="I238" s="204" t="s">
        <v>1724</v>
      </c>
    </row>
    <row r="239" spans="1:9">
      <c r="A239" s="12" t="s">
        <v>4377</v>
      </c>
      <c r="B239" t="s">
        <v>4410</v>
      </c>
      <c r="C239" s="81" t="s">
        <v>2135</v>
      </c>
      <c r="D239" s="20">
        <v>10000</v>
      </c>
      <c r="E239" s="4" t="s">
        <v>4405</v>
      </c>
      <c r="F239" s="5" t="s">
        <v>745</v>
      </c>
      <c r="G239" s="5" t="s">
        <v>653</v>
      </c>
      <c r="H239" s="4" t="s">
        <v>4411</v>
      </c>
      <c r="I239" s="204" t="s">
        <v>1724</v>
      </c>
    </row>
    <row r="240" spans="1:9">
      <c r="A240" s="12" t="s">
        <v>4377</v>
      </c>
      <c r="B240" t="s">
        <v>4410</v>
      </c>
      <c r="C240" s="81" t="s">
        <v>2135</v>
      </c>
      <c r="D240" s="20">
        <v>10000</v>
      </c>
      <c r="E240" s="4" t="s">
        <v>4406</v>
      </c>
      <c r="F240" s="5" t="s">
        <v>745</v>
      </c>
      <c r="G240" s="5" t="s">
        <v>653</v>
      </c>
      <c r="H240" s="4" t="s">
        <v>4411</v>
      </c>
      <c r="I240" s="204" t="s">
        <v>1724</v>
      </c>
    </row>
    <row r="241" spans="1:9">
      <c r="A241" s="12" t="s">
        <v>4377</v>
      </c>
      <c r="B241" t="s">
        <v>4410</v>
      </c>
      <c r="C241" s="81" t="s">
        <v>2135</v>
      </c>
      <c r="D241" s="20">
        <v>10000</v>
      </c>
      <c r="E241" s="4" t="s">
        <v>4407</v>
      </c>
      <c r="F241" s="5" t="s">
        <v>745</v>
      </c>
      <c r="G241" s="5" t="s">
        <v>653</v>
      </c>
      <c r="H241" s="4" t="s">
        <v>4411</v>
      </c>
      <c r="I241" s="204" t="s">
        <v>1724</v>
      </c>
    </row>
    <row r="242" spans="1:9">
      <c r="A242" s="12" t="s">
        <v>4377</v>
      </c>
      <c r="B242" t="s">
        <v>4410</v>
      </c>
      <c r="C242" s="81" t="s">
        <v>2135</v>
      </c>
      <c r="D242" s="20">
        <v>10000</v>
      </c>
      <c r="E242" s="4" t="s">
        <v>4408</v>
      </c>
      <c r="F242" s="5" t="s">
        <v>745</v>
      </c>
      <c r="G242" s="5" t="s">
        <v>653</v>
      </c>
      <c r="H242" s="4" t="s">
        <v>4411</v>
      </c>
      <c r="I242" s="204" t="s">
        <v>1724</v>
      </c>
    </row>
    <row r="243" spans="1:9">
      <c r="A243" s="12" t="s">
        <v>4377</v>
      </c>
      <c r="B243" t="s">
        <v>4410</v>
      </c>
      <c r="C243" s="81" t="s">
        <v>2135</v>
      </c>
      <c r="D243" s="20">
        <v>240</v>
      </c>
      <c r="E243" s="4" t="s">
        <v>4409</v>
      </c>
      <c r="F243" s="5" t="s">
        <v>745</v>
      </c>
      <c r="G243" s="5" t="s">
        <v>653</v>
      </c>
      <c r="H243" s="4" t="s">
        <v>4411</v>
      </c>
      <c r="I243" s="204" t="s">
        <v>1724</v>
      </c>
    </row>
    <row r="244" spans="1:9">
      <c r="A244" s="12" t="s">
        <v>4377</v>
      </c>
      <c r="B244" t="s">
        <v>4587</v>
      </c>
      <c r="C244" s="69" t="s">
        <v>4376</v>
      </c>
      <c r="D244" s="20">
        <v>6840</v>
      </c>
      <c r="E244" s="4" t="s">
        <v>4585</v>
      </c>
      <c r="F244" s="5" t="s">
        <v>745</v>
      </c>
      <c r="G244" s="5"/>
      <c r="H244" s="4" t="s">
        <v>4586</v>
      </c>
      <c r="I244" s="204" t="s">
        <v>1724</v>
      </c>
    </row>
    <row r="245" spans="1:9">
      <c r="A245" s="12" t="s">
        <v>4377</v>
      </c>
      <c r="B245" t="s">
        <v>4595</v>
      </c>
      <c r="C245" s="55" t="s">
        <v>4378</v>
      </c>
      <c r="D245" s="20">
        <v>22800</v>
      </c>
      <c r="E245" s="206" t="s">
        <v>4594</v>
      </c>
      <c r="F245" s="5" t="s">
        <v>745</v>
      </c>
      <c r="G245" s="5" t="s">
        <v>653</v>
      </c>
      <c r="H245" s="4" t="s">
        <v>4592</v>
      </c>
      <c r="I245" s="204" t="s">
        <v>1149</v>
      </c>
    </row>
    <row r="246" spans="1:9">
      <c r="A246" s="12" t="s">
        <v>4385</v>
      </c>
      <c r="B246" t="s">
        <v>4484</v>
      </c>
      <c r="C246" s="55" t="s">
        <v>4386</v>
      </c>
      <c r="D246" s="20">
        <v>25108</v>
      </c>
      <c r="F246" s="5" t="s">
        <v>745</v>
      </c>
      <c r="G246" s="5"/>
      <c r="H246" s="4" t="s">
        <v>4483</v>
      </c>
      <c r="I246" s="204" t="s">
        <v>1724</v>
      </c>
    </row>
    <row r="247" spans="1:9">
      <c r="A247" s="12" t="s">
        <v>4387</v>
      </c>
      <c r="B247" t="s">
        <v>4330</v>
      </c>
      <c r="C247" s="53" t="s">
        <v>162</v>
      </c>
      <c r="D247" s="20">
        <v>11300</v>
      </c>
      <c r="E247" s="4" t="s">
        <v>4329</v>
      </c>
      <c r="F247" s="5" t="s">
        <v>272</v>
      </c>
      <c r="G247" s="5" t="s">
        <v>653</v>
      </c>
      <c r="H247" s="4"/>
      <c r="I247" s="204" t="s">
        <v>1149</v>
      </c>
    </row>
    <row r="248" spans="1:9" ht="28.5">
      <c r="A248" s="12" t="s">
        <v>4387</v>
      </c>
      <c r="B248" t="s">
        <v>4388</v>
      </c>
      <c r="C248" s="55" t="s">
        <v>4138</v>
      </c>
      <c r="D248" s="20">
        <v>13200</v>
      </c>
      <c r="E248" s="4" t="s">
        <v>4397</v>
      </c>
      <c r="F248" s="5" t="s">
        <v>272</v>
      </c>
      <c r="G248" s="5" t="s">
        <v>653</v>
      </c>
      <c r="H248" s="4" t="s">
        <v>4398</v>
      </c>
      <c r="I248" s="204" t="s">
        <v>1149</v>
      </c>
    </row>
    <row r="249" spans="1:9">
      <c r="A249" s="12" t="s">
        <v>4387</v>
      </c>
      <c r="B249" t="s">
        <v>4444</v>
      </c>
      <c r="C249" s="69" t="s">
        <v>1819</v>
      </c>
      <c r="D249" s="20">
        <v>26018</v>
      </c>
      <c r="E249" s="4" t="s">
        <v>4443</v>
      </c>
      <c r="F249" s="5" t="s">
        <v>272</v>
      </c>
      <c r="G249" s="5" t="s">
        <v>653</v>
      </c>
      <c r="H249" s="4" t="s">
        <v>4446</v>
      </c>
      <c r="I249" s="204" t="s">
        <v>2087</v>
      </c>
    </row>
    <row r="250" spans="1:9">
      <c r="A250" s="12" t="s">
        <v>4387</v>
      </c>
      <c r="B250" t="s">
        <v>4455</v>
      </c>
      <c r="C250" s="53" t="s">
        <v>4453</v>
      </c>
      <c r="D250" s="20">
        <v>42030</v>
      </c>
      <c r="E250" s="4" t="s">
        <v>4454</v>
      </c>
      <c r="F250" s="5" t="s">
        <v>272</v>
      </c>
      <c r="G250" s="5" t="s">
        <v>653</v>
      </c>
      <c r="H250" s="4" t="s">
        <v>4463</v>
      </c>
      <c r="I250" s="204" t="s">
        <v>1724</v>
      </c>
    </row>
    <row r="251" spans="1:9">
      <c r="A251" s="12" t="s">
        <v>4389</v>
      </c>
      <c r="B251" t="s">
        <v>4391</v>
      </c>
      <c r="C251" s="55" t="s">
        <v>2907</v>
      </c>
      <c r="D251" s="20">
        <v>1000</v>
      </c>
      <c r="E251" s="4" t="s">
        <v>4403</v>
      </c>
      <c r="F251" s="5" t="s">
        <v>745</v>
      </c>
      <c r="G251" s="5" t="s">
        <v>653</v>
      </c>
      <c r="H251" s="4" t="s">
        <v>4404</v>
      </c>
      <c r="I251" s="204" t="s">
        <v>2087</v>
      </c>
    </row>
    <row r="252" spans="1:9">
      <c r="A252" s="12" t="s">
        <v>4389</v>
      </c>
      <c r="B252" t="s">
        <v>4392</v>
      </c>
      <c r="C252" s="81" t="s">
        <v>2575</v>
      </c>
      <c r="D252" s="20">
        <v>31200</v>
      </c>
      <c r="E252" s="4" t="s">
        <v>4544</v>
      </c>
      <c r="F252" s="5" t="s">
        <v>745</v>
      </c>
      <c r="G252" s="5" t="s">
        <v>653</v>
      </c>
      <c r="H252" s="4" t="s">
        <v>4545</v>
      </c>
      <c r="I252" s="204" t="s">
        <v>2087</v>
      </c>
    </row>
    <row r="253" spans="1:9">
      <c r="A253" s="12" t="s">
        <v>4389</v>
      </c>
      <c r="B253" s="10" t="s">
        <v>4717</v>
      </c>
      <c r="C253" s="55" t="s">
        <v>4390</v>
      </c>
      <c r="D253" s="20">
        <v>23600</v>
      </c>
      <c r="E253" s="206" t="s">
        <v>4649</v>
      </c>
      <c r="F253" s="5" t="s">
        <v>745</v>
      </c>
      <c r="G253" s="5" t="s">
        <v>653</v>
      </c>
      <c r="H253" s="4" t="s">
        <v>4718</v>
      </c>
      <c r="I253" s="204" t="s">
        <v>1724</v>
      </c>
    </row>
    <row r="254" spans="1:9">
      <c r="A254" s="12" t="s">
        <v>4396</v>
      </c>
      <c r="B254" t="s">
        <v>4781</v>
      </c>
      <c r="C254" s="55" t="s">
        <v>4395</v>
      </c>
      <c r="D254" s="20">
        <v>17571.5</v>
      </c>
      <c r="E254" s="206" t="s">
        <v>4780</v>
      </c>
      <c r="F254" s="5" t="s">
        <v>272</v>
      </c>
      <c r="G254" s="5" t="s">
        <v>653</v>
      </c>
      <c r="H254" s="4" t="s">
        <v>4782</v>
      </c>
      <c r="I254" s="204" t="s">
        <v>1724</v>
      </c>
    </row>
    <row r="255" spans="1:9">
      <c r="A255" s="12" t="s">
        <v>4434</v>
      </c>
      <c r="B255" t="s">
        <v>4436</v>
      </c>
      <c r="C255" s="159" t="s">
        <v>4435</v>
      </c>
      <c r="D255" s="20">
        <v>15323</v>
      </c>
      <c r="F255" s="5" t="s">
        <v>745</v>
      </c>
      <c r="G255" s="5" t="s">
        <v>653</v>
      </c>
      <c r="H255" t="s">
        <v>4437</v>
      </c>
      <c r="I255" s="204" t="s">
        <v>2087</v>
      </c>
    </row>
    <row r="256" spans="1:9">
      <c r="A256" s="12" t="s">
        <v>4438</v>
      </c>
      <c r="B256" t="s">
        <v>4439</v>
      </c>
      <c r="C256" s="55" t="s">
        <v>5049</v>
      </c>
      <c r="D256" s="20">
        <v>53210</v>
      </c>
      <c r="E256" s="4" t="s">
        <v>4985</v>
      </c>
      <c r="F256" s="5" t="s">
        <v>4677</v>
      </c>
      <c r="G256" s="5" t="s">
        <v>653</v>
      </c>
      <c r="H256" s="4" t="s">
        <v>4986</v>
      </c>
      <c r="I256" s="204" t="s">
        <v>1724</v>
      </c>
    </row>
    <row r="257" spans="1:9">
      <c r="A257" s="12" t="s">
        <v>4438</v>
      </c>
      <c r="B257" t="s">
        <v>4512</v>
      </c>
      <c r="C257" s="69" t="s">
        <v>1133</v>
      </c>
      <c r="D257" s="20">
        <v>10000</v>
      </c>
      <c r="E257" s="206" t="s">
        <v>4509</v>
      </c>
      <c r="F257" s="5" t="s">
        <v>745</v>
      </c>
      <c r="G257" s="5" t="s">
        <v>653</v>
      </c>
      <c r="H257" s="4" t="s">
        <v>4513</v>
      </c>
      <c r="I257" s="204" t="s">
        <v>1724</v>
      </c>
    </row>
    <row r="258" spans="1:9">
      <c r="A258" s="12" t="s">
        <v>4438</v>
      </c>
      <c r="B258" t="s">
        <v>4512</v>
      </c>
      <c r="C258" s="69" t="s">
        <v>1133</v>
      </c>
      <c r="D258" s="20">
        <v>10000</v>
      </c>
      <c r="E258" s="4" t="s">
        <v>4510</v>
      </c>
      <c r="F258" s="5" t="s">
        <v>745</v>
      </c>
      <c r="G258" s="5" t="s">
        <v>653</v>
      </c>
      <c r="H258" s="4" t="s">
        <v>4513</v>
      </c>
      <c r="I258" s="204" t="s">
        <v>1724</v>
      </c>
    </row>
    <row r="259" spans="1:9">
      <c r="A259" s="12" t="s">
        <v>4438</v>
      </c>
      <c r="B259" t="s">
        <v>4512</v>
      </c>
      <c r="C259" s="69" t="s">
        <v>1133</v>
      </c>
      <c r="D259" s="20">
        <v>907</v>
      </c>
      <c r="E259" s="4" t="s">
        <v>4511</v>
      </c>
      <c r="F259" s="5" t="s">
        <v>745</v>
      </c>
      <c r="G259" s="5" t="s">
        <v>653</v>
      </c>
      <c r="H259" s="4" t="s">
        <v>4513</v>
      </c>
      <c r="I259" s="204" t="s">
        <v>1724</v>
      </c>
    </row>
    <row r="260" spans="1:9">
      <c r="A260" s="12" t="s">
        <v>4438</v>
      </c>
      <c r="B260" t="s">
        <v>4512</v>
      </c>
      <c r="C260" s="69" t="s">
        <v>1133</v>
      </c>
      <c r="D260" s="20">
        <v>63</v>
      </c>
      <c r="E260" s="4" t="s">
        <v>4543</v>
      </c>
      <c r="F260" s="5" t="s">
        <v>745</v>
      </c>
      <c r="G260" s="5" t="s">
        <v>653</v>
      </c>
      <c r="H260" s="4" t="s">
        <v>4551</v>
      </c>
      <c r="I260" s="204" t="s">
        <v>1724</v>
      </c>
    </row>
    <row r="261" spans="1:9">
      <c r="A261" s="12" t="s">
        <v>4438</v>
      </c>
      <c r="B261" s="10"/>
      <c r="C261" s="55" t="s">
        <v>152</v>
      </c>
      <c r="D261" s="20">
        <v>22800</v>
      </c>
      <c r="E261" s="4" t="s">
        <v>4594</v>
      </c>
      <c r="F261" s="5" t="s">
        <v>745</v>
      </c>
      <c r="G261" s="5" t="s">
        <v>653</v>
      </c>
      <c r="H261" s="4" t="s">
        <v>4592</v>
      </c>
      <c r="I261" s="204" t="s">
        <v>1149</v>
      </c>
    </row>
    <row r="262" spans="1:9">
      <c r="A262" s="12" t="s">
        <v>4450</v>
      </c>
      <c r="B262" t="s">
        <v>4553</v>
      </c>
      <c r="C262" s="53" t="s">
        <v>4451</v>
      </c>
      <c r="D262" s="20">
        <v>16200</v>
      </c>
      <c r="E262" s="206" t="s">
        <v>4552</v>
      </c>
      <c r="F262" s="5" t="s">
        <v>745</v>
      </c>
      <c r="G262" s="5" t="s">
        <v>653</v>
      </c>
      <c r="H262" s="4" t="s">
        <v>4554</v>
      </c>
      <c r="I262" s="204" t="s">
        <v>2087</v>
      </c>
    </row>
    <row r="263" spans="1:9">
      <c r="A263" s="12" t="s">
        <v>4452</v>
      </c>
      <c r="B263" s="10" t="s">
        <v>4717</v>
      </c>
      <c r="C263" s="55" t="s">
        <v>4390</v>
      </c>
      <c r="D263" s="20">
        <v>3000</v>
      </c>
      <c r="E263" s="4" t="s">
        <v>4649</v>
      </c>
      <c r="F263" s="5" t="s">
        <v>745</v>
      </c>
      <c r="G263" s="5" t="s">
        <v>653</v>
      </c>
      <c r="H263" s="4" t="s">
        <v>4718</v>
      </c>
      <c r="I263" s="204" t="s">
        <v>1724</v>
      </c>
    </row>
    <row r="264" spans="1:9">
      <c r="A264" s="12" t="s">
        <v>4459</v>
      </c>
      <c r="B264" t="s">
        <v>4507</v>
      </c>
      <c r="C264" s="55" t="s">
        <v>4461</v>
      </c>
      <c r="D264" s="20">
        <v>50000</v>
      </c>
      <c r="E264" s="206" t="s">
        <v>4708</v>
      </c>
      <c r="F264" s="5" t="s">
        <v>745</v>
      </c>
      <c r="G264" s="5" t="s">
        <v>653</v>
      </c>
      <c r="H264" s="4" t="s">
        <v>4508</v>
      </c>
      <c r="I264" s="204" t="s">
        <v>1724</v>
      </c>
    </row>
    <row r="265" spans="1:9">
      <c r="A265" s="12" t="s">
        <v>4459</v>
      </c>
      <c r="B265" t="s">
        <v>4460</v>
      </c>
      <c r="C265" s="55" t="s">
        <v>1034</v>
      </c>
      <c r="D265" s="20">
        <v>95109</v>
      </c>
      <c r="E265" s="4" t="s">
        <v>4555</v>
      </c>
      <c r="F265" s="5" t="s">
        <v>745</v>
      </c>
      <c r="G265" s="5" t="s">
        <v>653</v>
      </c>
      <c r="H265" s="4" t="s">
        <v>4514</v>
      </c>
      <c r="I265" s="204" t="s">
        <v>2087</v>
      </c>
    </row>
    <row r="266" spans="1:9">
      <c r="A266" s="12" t="s">
        <v>4485</v>
      </c>
      <c r="B266" t="s">
        <v>1755</v>
      </c>
      <c r="C266" s="69" t="s">
        <v>3038</v>
      </c>
      <c r="D266" s="20">
        <v>20000</v>
      </c>
      <c r="E266" s="4" t="s">
        <v>4526</v>
      </c>
      <c r="F266" s="5" t="s">
        <v>745</v>
      </c>
      <c r="G266" s="5" t="s">
        <v>653</v>
      </c>
      <c r="H266" s="4" t="s">
        <v>4527</v>
      </c>
      <c r="I266" s="204" t="s">
        <v>1149</v>
      </c>
    </row>
    <row r="267" spans="1:9">
      <c r="A267" s="12" t="s">
        <v>4485</v>
      </c>
      <c r="B267" t="s">
        <v>4589</v>
      </c>
      <c r="C267" s="53" t="s">
        <v>4486</v>
      </c>
      <c r="D267" s="20">
        <v>42744</v>
      </c>
      <c r="E267" s="206" t="s">
        <v>4588</v>
      </c>
      <c r="F267" s="5" t="s">
        <v>745</v>
      </c>
      <c r="G267" s="5" t="s">
        <v>653</v>
      </c>
      <c r="H267" s="4" t="s">
        <v>4590</v>
      </c>
      <c r="I267" s="204" t="s">
        <v>1724</v>
      </c>
    </row>
    <row r="268" spans="1:9">
      <c r="A268" s="12" t="s">
        <v>4490</v>
      </c>
      <c r="B268" t="s">
        <v>5482</v>
      </c>
      <c r="C268" s="53" t="s">
        <v>4089</v>
      </c>
      <c r="D268" s="20">
        <v>36087</v>
      </c>
      <c r="E268" s="206" t="s">
        <v>5484</v>
      </c>
      <c r="F268" s="5" t="s">
        <v>745</v>
      </c>
      <c r="G268" s="5" t="s">
        <v>653</v>
      </c>
      <c r="H268" s="4" t="s">
        <v>5485</v>
      </c>
      <c r="I268" s="204" t="s">
        <v>2087</v>
      </c>
    </row>
    <row r="269" spans="1:9">
      <c r="A269" s="12" t="s">
        <v>4491</v>
      </c>
      <c r="B269" t="s">
        <v>4492</v>
      </c>
      <c r="C269" s="81" t="s">
        <v>2412</v>
      </c>
      <c r="D269" s="20">
        <v>18032</v>
      </c>
      <c r="E269" s="4" t="s">
        <v>4539</v>
      </c>
      <c r="F269" s="5" t="s">
        <v>745</v>
      </c>
      <c r="G269" s="5" t="s">
        <v>653</v>
      </c>
      <c r="H269" s="4" t="s">
        <v>4541</v>
      </c>
      <c r="I269" s="204" t="s">
        <v>1724</v>
      </c>
    </row>
    <row r="270" spans="1:9">
      <c r="A270" s="12" t="s">
        <v>4491</v>
      </c>
      <c r="C270" s="81" t="s">
        <v>2412</v>
      </c>
      <c r="D270" s="20">
        <v>5000</v>
      </c>
      <c r="E270" s="4" t="s">
        <v>4540</v>
      </c>
      <c r="F270" s="5" t="s">
        <v>745</v>
      </c>
      <c r="G270" s="5" t="s">
        <v>653</v>
      </c>
      <c r="H270" s="4" t="s">
        <v>4541</v>
      </c>
      <c r="I270" s="204"/>
    </row>
    <row r="271" spans="1:9">
      <c r="A271" s="12" t="s">
        <v>4491</v>
      </c>
      <c r="B271" t="s">
        <v>4529</v>
      </c>
      <c r="C271" s="53" t="s">
        <v>5739</v>
      </c>
      <c r="D271" s="20">
        <v>169745</v>
      </c>
      <c r="E271" s="206" t="s">
        <v>4528</v>
      </c>
      <c r="F271" s="5" t="s">
        <v>745</v>
      </c>
      <c r="G271" s="5" t="s">
        <v>653</v>
      </c>
      <c r="H271" s="4" t="s">
        <v>4530</v>
      </c>
      <c r="I271" s="204" t="s">
        <v>1724</v>
      </c>
    </row>
    <row r="272" spans="1:9">
      <c r="A272" s="12" t="s">
        <v>4497</v>
      </c>
      <c r="B272" t="s">
        <v>4498</v>
      </c>
      <c r="C272" s="53" t="s">
        <v>98</v>
      </c>
      <c r="D272" s="20">
        <v>59130</v>
      </c>
      <c r="E272" s="4" t="s">
        <v>4534</v>
      </c>
      <c r="F272" s="5" t="s">
        <v>745</v>
      </c>
      <c r="G272" s="5" t="s">
        <v>653</v>
      </c>
      <c r="H272" s="4" t="s">
        <v>4535</v>
      </c>
      <c r="I272" s="204" t="s">
        <v>2087</v>
      </c>
    </row>
    <row r="273" spans="1:9" s="15" customFormat="1">
      <c r="A273" s="28" t="s">
        <v>4499</v>
      </c>
      <c r="B273" s="15" t="s">
        <v>4765</v>
      </c>
      <c r="C273" s="55" t="s">
        <v>1937</v>
      </c>
      <c r="D273" s="25">
        <v>15654</v>
      </c>
      <c r="E273" s="139" t="s">
        <v>4764</v>
      </c>
      <c r="F273" s="8" t="s">
        <v>745</v>
      </c>
      <c r="G273" s="8" t="s">
        <v>653</v>
      </c>
      <c r="H273" s="139" t="s">
        <v>4766</v>
      </c>
      <c r="I273" s="218" t="s">
        <v>1724</v>
      </c>
    </row>
    <row r="274" spans="1:9">
      <c r="A274" s="12" t="s">
        <v>4519</v>
      </c>
      <c r="B274" t="s">
        <v>4567</v>
      </c>
      <c r="C274" s="69" t="s">
        <v>3197</v>
      </c>
      <c r="D274" s="20">
        <v>9600</v>
      </c>
      <c r="E274" s="4" t="s">
        <v>4566</v>
      </c>
      <c r="F274" s="5" t="s">
        <v>745</v>
      </c>
      <c r="G274" s="5" t="s">
        <v>653</v>
      </c>
      <c r="H274" s="206" t="s">
        <v>4568</v>
      </c>
      <c r="I274" s="218" t="s">
        <v>1724</v>
      </c>
    </row>
    <row r="275" spans="1:9">
      <c r="A275" s="12" t="s">
        <v>4519</v>
      </c>
      <c r="B275" s="10" t="s">
        <v>4575</v>
      </c>
      <c r="C275" s="55" t="s">
        <v>4230</v>
      </c>
      <c r="D275" s="20">
        <v>57478</v>
      </c>
      <c r="E275" s="206" t="s">
        <v>4574</v>
      </c>
      <c r="F275" s="5" t="s">
        <v>745</v>
      </c>
      <c r="G275" s="5" t="s">
        <v>653</v>
      </c>
      <c r="H275" s="206" t="s">
        <v>4576</v>
      </c>
      <c r="I275" s="204" t="s">
        <v>2087</v>
      </c>
    </row>
    <row r="276" spans="1:9">
      <c r="A276" s="12" t="s">
        <v>4522</v>
      </c>
      <c r="B276" t="s">
        <v>4859</v>
      </c>
      <c r="C276" t="s">
        <v>4521</v>
      </c>
      <c r="D276" s="20">
        <v>21000</v>
      </c>
      <c r="E276" s="4" t="s">
        <v>7367</v>
      </c>
      <c r="F276" s="5" t="s">
        <v>745</v>
      </c>
      <c r="G276" s="8" t="s">
        <v>653</v>
      </c>
      <c r="H276" s="4" t="s">
        <v>4860</v>
      </c>
      <c r="I276" s="204" t="s">
        <v>2087</v>
      </c>
    </row>
    <row r="277" spans="1:9">
      <c r="A277" s="12" t="s">
        <v>4522</v>
      </c>
      <c r="B277" t="s">
        <v>4550</v>
      </c>
      <c r="C277" s="53" t="s">
        <v>4495</v>
      </c>
      <c r="D277" s="20">
        <v>12351</v>
      </c>
      <c r="E277" s="206" t="s">
        <v>4549</v>
      </c>
      <c r="F277" s="5" t="s">
        <v>745</v>
      </c>
      <c r="G277" s="5" t="s">
        <v>653</v>
      </c>
      <c r="H277" s="4" t="s">
        <v>4548</v>
      </c>
      <c r="I277" s="204" t="s">
        <v>2087</v>
      </c>
    </row>
    <row r="278" spans="1:9">
      <c r="A278" s="12" t="s">
        <v>4522</v>
      </c>
      <c r="B278" t="s">
        <v>4580</v>
      </c>
      <c r="C278" s="34" t="s">
        <v>4363</v>
      </c>
      <c r="D278" s="20">
        <v>8100</v>
      </c>
      <c r="E278" s="4" t="s">
        <v>4579</v>
      </c>
      <c r="F278" s="5" t="s">
        <v>272</v>
      </c>
      <c r="G278" s="5" t="s">
        <v>653</v>
      </c>
      <c r="H278" s="4" t="s">
        <v>4581</v>
      </c>
      <c r="I278" s="204" t="s">
        <v>2087</v>
      </c>
    </row>
    <row r="279" spans="1:9">
      <c r="A279" s="2" t="s">
        <v>4536</v>
      </c>
      <c r="B279" t="s">
        <v>4612</v>
      </c>
      <c r="C279" s="55" t="s">
        <v>3886</v>
      </c>
      <c r="D279" s="20">
        <v>22500</v>
      </c>
      <c r="E279" s="206" t="s">
        <v>4613</v>
      </c>
      <c r="F279" s="5" t="s">
        <v>745</v>
      </c>
      <c r="G279" s="5" t="s">
        <v>653</v>
      </c>
      <c r="H279" s="4" t="s">
        <v>4614</v>
      </c>
      <c r="I279" s="204" t="s">
        <v>1724</v>
      </c>
    </row>
    <row r="280" spans="1:9">
      <c r="A280" s="12" t="s">
        <v>4542</v>
      </c>
      <c r="B280" t="s">
        <v>4060</v>
      </c>
      <c r="C280" s="53" t="s">
        <v>4058</v>
      </c>
      <c r="D280" s="20">
        <v>56754</v>
      </c>
      <c r="E280" s="4" t="s">
        <v>4059</v>
      </c>
      <c r="F280" s="5" t="s">
        <v>745</v>
      </c>
      <c r="G280" s="5" t="s">
        <v>653</v>
      </c>
      <c r="H280" s="4" t="s">
        <v>4094</v>
      </c>
      <c r="I280" s="204" t="s">
        <v>1149</v>
      </c>
    </row>
    <row r="281" spans="1:9">
      <c r="A281" s="2" t="s">
        <v>4542</v>
      </c>
      <c r="B281" s="10" t="s">
        <v>4564</v>
      </c>
      <c r="C281" s="81" t="s">
        <v>2135</v>
      </c>
      <c r="D281" s="20">
        <v>17300</v>
      </c>
      <c r="E281" s="206" t="s">
        <v>4563</v>
      </c>
      <c r="F281" s="5" t="s">
        <v>745</v>
      </c>
      <c r="G281" s="5" t="s">
        <v>653</v>
      </c>
      <c r="H281" s="4" t="s">
        <v>4565</v>
      </c>
      <c r="I281" s="204" t="s">
        <v>2087</v>
      </c>
    </row>
    <row r="282" spans="1:9">
      <c r="A282" s="2" t="s">
        <v>4542</v>
      </c>
      <c r="B282" s="10" t="s">
        <v>4562</v>
      </c>
      <c r="C282" s="81" t="s">
        <v>2135</v>
      </c>
      <c r="D282" s="20">
        <v>18000</v>
      </c>
      <c r="E282" s="4" t="s">
        <v>4591</v>
      </c>
      <c r="F282" s="5" t="s">
        <v>745</v>
      </c>
      <c r="G282" s="5" t="s">
        <v>653</v>
      </c>
      <c r="H282" t="s">
        <v>4593</v>
      </c>
      <c r="I282" s="204" t="s">
        <v>2087</v>
      </c>
    </row>
    <row r="283" spans="1:9">
      <c r="A283" s="2" t="s">
        <v>4561</v>
      </c>
      <c r="B283" s="10" t="s">
        <v>4983</v>
      </c>
      <c r="C283" s="69" t="s">
        <v>594</v>
      </c>
      <c r="D283" s="20">
        <v>12000</v>
      </c>
      <c r="E283" s="4" t="s">
        <v>5050</v>
      </c>
      <c r="F283" s="5" t="s">
        <v>746</v>
      </c>
      <c r="G283" s="5" t="s">
        <v>653</v>
      </c>
      <c r="H283" s="4" t="s">
        <v>4984</v>
      </c>
      <c r="I283" s="204" t="s">
        <v>1149</v>
      </c>
    </row>
    <row r="284" spans="1:9">
      <c r="A284" s="2" t="s">
        <v>4582</v>
      </c>
      <c r="B284" t="s">
        <v>4006</v>
      </c>
      <c r="C284" s="53" t="s">
        <v>1084</v>
      </c>
      <c r="D284" s="20">
        <v>8400</v>
      </c>
      <c r="E284" s="4" t="s">
        <v>4007</v>
      </c>
      <c r="F284" s="5" t="s">
        <v>272</v>
      </c>
      <c r="G284" s="5" t="s">
        <v>653</v>
      </c>
      <c r="H284" s="4" t="s">
        <v>4017</v>
      </c>
      <c r="I284" s="204" t="s">
        <v>1149</v>
      </c>
    </row>
    <row r="285" spans="1:9">
      <c r="A285" s="2" t="s">
        <v>4582</v>
      </c>
      <c r="B285" t="s">
        <v>4584</v>
      </c>
      <c r="C285" s="69" t="s">
        <v>1084</v>
      </c>
      <c r="D285" s="20">
        <v>7100</v>
      </c>
      <c r="E285" s="4" t="s">
        <v>4008</v>
      </c>
      <c r="F285" s="5" t="s">
        <v>272</v>
      </c>
      <c r="G285" s="5" t="s">
        <v>653</v>
      </c>
      <c r="H285" s="4" t="s">
        <v>4020</v>
      </c>
      <c r="I285" s="204" t="s">
        <v>1149</v>
      </c>
    </row>
    <row r="286" spans="1:9">
      <c r="A286" s="2" t="s">
        <v>4582</v>
      </c>
      <c r="B286" t="s">
        <v>4012</v>
      </c>
      <c r="C286" s="69" t="s">
        <v>1084</v>
      </c>
      <c r="D286" s="20">
        <v>1750</v>
      </c>
      <c r="E286" s="4" t="s">
        <v>4011</v>
      </c>
      <c r="F286" s="5" t="s">
        <v>272</v>
      </c>
      <c r="G286" s="5" t="s">
        <v>653</v>
      </c>
      <c r="H286" s="4" t="s">
        <v>4020</v>
      </c>
      <c r="I286" s="204" t="s">
        <v>2087</v>
      </c>
    </row>
    <row r="287" spans="1:9">
      <c r="A287" s="2" t="s">
        <v>4582</v>
      </c>
      <c r="B287" t="s">
        <v>4014</v>
      </c>
      <c r="C287" s="69" t="s">
        <v>1084</v>
      </c>
      <c r="D287" s="20">
        <v>1120</v>
      </c>
      <c r="E287" s="4" t="s">
        <v>4013</v>
      </c>
      <c r="F287" s="5" t="s">
        <v>272</v>
      </c>
      <c r="G287" s="5" t="s">
        <v>653</v>
      </c>
      <c r="H287" s="4" t="s">
        <v>4020</v>
      </c>
      <c r="I287" s="204" t="s">
        <v>1149</v>
      </c>
    </row>
    <row r="288" spans="1:9">
      <c r="A288" s="2" t="s">
        <v>4582</v>
      </c>
      <c r="B288" s="10" t="s">
        <v>4311</v>
      </c>
      <c r="C288" s="69" t="s">
        <v>1084</v>
      </c>
      <c r="D288" s="20">
        <v>4200</v>
      </c>
      <c r="E288" s="4" t="s">
        <v>4310</v>
      </c>
      <c r="F288" s="5" t="s">
        <v>272</v>
      </c>
      <c r="G288" s="5" t="s">
        <v>653</v>
      </c>
      <c r="H288" s="4" t="s">
        <v>4318</v>
      </c>
      <c r="I288" s="204" t="s">
        <v>1724</v>
      </c>
    </row>
    <row r="289" spans="1:9">
      <c r="A289" s="2" t="s">
        <v>4582</v>
      </c>
      <c r="B289" s="10" t="s">
        <v>4422</v>
      </c>
      <c r="C289" s="53" t="s">
        <v>987</v>
      </c>
      <c r="D289" s="20">
        <v>7000</v>
      </c>
      <c r="E289" s="206" t="s">
        <v>4423</v>
      </c>
      <c r="F289" s="5" t="s">
        <v>745</v>
      </c>
      <c r="G289" s="5" t="s">
        <v>653</v>
      </c>
      <c r="H289" s="4" t="s">
        <v>4424</v>
      </c>
      <c r="I289" s="204" t="s">
        <v>1724</v>
      </c>
    </row>
    <row r="290" spans="1:9">
      <c r="A290" s="2" t="s">
        <v>4582</v>
      </c>
      <c r="B290" s="10" t="s">
        <v>4473</v>
      </c>
      <c r="C290" s="69" t="s">
        <v>1084</v>
      </c>
      <c r="D290" s="20">
        <v>2765</v>
      </c>
      <c r="E290" s="206" t="s">
        <v>4471</v>
      </c>
      <c r="F290" s="5" t="s">
        <v>745</v>
      </c>
      <c r="G290" s="5" t="s">
        <v>653</v>
      </c>
      <c r="H290" s="4" t="s">
        <v>4482</v>
      </c>
      <c r="I290" s="204" t="s">
        <v>1724</v>
      </c>
    </row>
    <row r="291" spans="1:9">
      <c r="A291" s="2" t="s">
        <v>4582</v>
      </c>
      <c r="B291" s="10" t="s">
        <v>4475</v>
      </c>
      <c r="C291" s="69" t="s">
        <v>1084</v>
      </c>
      <c r="D291" s="20">
        <v>8015</v>
      </c>
      <c r="E291" s="206" t="s">
        <v>4474</v>
      </c>
      <c r="F291" s="5" t="s">
        <v>745</v>
      </c>
      <c r="G291" s="5" t="s">
        <v>653</v>
      </c>
      <c r="H291" s="4" t="s">
        <v>4482</v>
      </c>
      <c r="I291" s="204" t="s">
        <v>2087</v>
      </c>
    </row>
    <row r="292" spans="1:9">
      <c r="A292" s="2" t="s">
        <v>4582</v>
      </c>
      <c r="B292" s="10" t="s">
        <v>4479</v>
      </c>
      <c r="C292" s="69" t="s">
        <v>1084</v>
      </c>
      <c r="D292" s="20">
        <v>4410</v>
      </c>
      <c r="E292" s="206" t="s">
        <v>4478</v>
      </c>
      <c r="F292" s="5" t="s">
        <v>745</v>
      </c>
      <c r="G292" s="5" t="s">
        <v>653</v>
      </c>
      <c r="H292" s="4" t="s">
        <v>4482</v>
      </c>
      <c r="I292" s="204" t="s">
        <v>2087</v>
      </c>
    </row>
    <row r="293" spans="1:9">
      <c r="A293" s="2" t="s">
        <v>4582</v>
      </c>
      <c r="B293" s="10" t="s">
        <v>4481</v>
      </c>
      <c r="C293" s="69" t="s">
        <v>1084</v>
      </c>
      <c r="D293" s="20">
        <v>1820</v>
      </c>
      <c r="E293" s="206" t="s">
        <v>4480</v>
      </c>
      <c r="F293" s="5" t="s">
        <v>745</v>
      </c>
      <c r="G293" s="5" t="s">
        <v>653</v>
      </c>
      <c r="H293" s="4" t="s">
        <v>4482</v>
      </c>
      <c r="I293" s="204" t="s">
        <v>1724</v>
      </c>
    </row>
    <row r="294" spans="1:9">
      <c r="A294" s="2" t="s">
        <v>4582</v>
      </c>
      <c r="B294" s="10" t="s">
        <v>4603</v>
      </c>
      <c r="C294" t="s">
        <v>4583</v>
      </c>
      <c r="D294" s="20">
        <v>2400</v>
      </c>
      <c r="E294" s="4" t="s">
        <v>4602</v>
      </c>
      <c r="F294" s="5" t="s">
        <v>272</v>
      </c>
      <c r="G294" s="5" t="s">
        <v>653</v>
      </c>
      <c r="H294" s="4" t="s">
        <v>4604</v>
      </c>
      <c r="I294" s="204" t="s">
        <v>1724</v>
      </c>
    </row>
    <row r="295" spans="1:9">
      <c r="A295" s="2" t="s">
        <v>4582</v>
      </c>
      <c r="B295" t="s">
        <v>4651</v>
      </c>
      <c r="C295" s="187" t="s">
        <v>3592</v>
      </c>
      <c r="D295" s="20">
        <v>5220</v>
      </c>
      <c r="E295" s="4" t="s">
        <v>4650</v>
      </c>
      <c r="F295" s="5" t="s">
        <v>745</v>
      </c>
      <c r="G295" s="5" t="s">
        <v>653</v>
      </c>
      <c r="H295" s="4" t="s">
        <v>4652</v>
      </c>
      <c r="I295" s="204" t="s">
        <v>2087</v>
      </c>
    </row>
    <row r="296" spans="1:9">
      <c r="A296" s="2" t="s">
        <v>4582</v>
      </c>
      <c r="B296" t="s">
        <v>4981</v>
      </c>
      <c r="C296" s="53" t="s">
        <v>4640</v>
      </c>
      <c r="D296" s="20">
        <v>10400</v>
      </c>
      <c r="E296" s="4" t="s">
        <v>4980</v>
      </c>
      <c r="F296" s="5" t="s">
        <v>746</v>
      </c>
      <c r="G296" s="5" t="s">
        <v>653</v>
      </c>
      <c r="H296" s="4" t="s">
        <v>4982</v>
      </c>
      <c r="I296" s="204" t="s">
        <v>2087</v>
      </c>
    </row>
    <row r="297" spans="1:9">
      <c r="A297" s="2" t="s">
        <v>4596</v>
      </c>
      <c r="B297" t="s">
        <v>4598</v>
      </c>
      <c r="C297" s="187" t="s">
        <v>4597</v>
      </c>
      <c r="D297" s="20">
        <v>14400</v>
      </c>
      <c r="E297" s="4" t="s">
        <v>4626</v>
      </c>
      <c r="F297" s="5" t="s">
        <v>745</v>
      </c>
      <c r="G297" s="5" t="s">
        <v>653</v>
      </c>
      <c r="H297" s="4" t="s">
        <v>4625</v>
      </c>
      <c r="I297" s="204" t="s">
        <v>2087</v>
      </c>
    </row>
    <row r="298" spans="1:9">
      <c r="A298" s="2" t="s">
        <v>4596</v>
      </c>
      <c r="B298" t="s">
        <v>4665</v>
      </c>
      <c r="C298" s="53" t="s">
        <v>6699</v>
      </c>
      <c r="D298" s="20">
        <v>27358</v>
      </c>
      <c r="E298" s="4" t="s">
        <v>4664</v>
      </c>
      <c r="F298" s="5" t="s">
        <v>745</v>
      </c>
      <c r="G298" s="5" t="s">
        <v>653</v>
      </c>
      <c r="H298" s="4" t="s">
        <v>4666</v>
      </c>
      <c r="I298" s="204" t="s">
        <v>1724</v>
      </c>
    </row>
    <row r="299" spans="1:9">
      <c r="A299" s="2" t="s">
        <v>4596</v>
      </c>
      <c r="B299" t="s">
        <v>4668</v>
      </c>
      <c r="C299" t="s">
        <v>4599</v>
      </c>
      <c r="D299" s="20">
        <v>6500</v>
      </c>
      <c r="E299" s="4" t="s">
        <v>4667</v>
      </c>
      <c r="F299" s="5" t="s">
        <v>745</v>
      </c>
      <c r="G299" s="5" t="s">
        <v>653</v>
      </c>
      <c r="H299" s="4" t="s">
        <v>4669</v>
      </c>
      <c r="I299" s="204" t="s">
        <v>1724</v>
      </c>
    </row>
    <row r="300" spans="1:9">
      <c r="A300" s="2" t="s">
        <v>4600</v>
      </c>
      <c r="B300" s="10" t="s">
        <v>4719</v>
      </c>
      <c r="C300" s="55" t="s">
        <v>4390</v>
      </c>
      <c r="D300" s="20">
        <v>37310</v>
      </c>
      <c r="E300" s="206" t="s">
        <v>5038</v>
      </c>
      <c r="F300" s="5" t="s">
        <v>745</v>
      </c>
      <c r="G300" s="5" t="s">
        <v>653</v>
      </c>
      <c r="H300" s="4" t="s">
        <v>4718</v>
      </c>
      <c r="I300" s="204" t="s">
        <v>1724</v>
      </c>
    </row>
    <row r="301" spans="1:9">
      <c r="A301" s="2" t="s">
        <v>4610</v>
      </c>
      <c r="B301" t="s">
        <v>4655</v>
      </c>
      <c r="C301" t="s">
        <v>4609</v>
      </c>
      <c r="D301" s="20">
        <v>2760</v>
      </c>
      <c r="E301" s="206" t="s">
        <v>4653</v>
      </c>
      <c r="F301" s="5" t="s">
        <v>745</v>
      </c>
      <c r="G301" s="5" t="s">
        <v>653</v>
      </c>
      <c r="H301" s="4" t="s">
        <v>4654</v>
      </c>
      <c r="I301" s="204" t="s">
        <v>1724</v>
      </c>
    </row>
    <row r="302" spans="1:9">
      <c r="A302" s="2" t="s">
        <v>4628</v>
      </c>
      <c r="B302" t="s">
        <v>4657</v>
      </c>
      <c r="C302" t="s">
        <v>4627</v>
      </c>
      <c r="D302" s="20">
        <v>2780</v>
      </c>
      <c r="E302" s="4" t="s">
        <v>4656</v>
      </c>
      <c r="F302" s="5" t="s">
        <v>745</v>
      </c>
      <c r="G302" s="5" t="s">
        <v>653</v>
      </c>
      <c r="H302" s="4" t="s">
        <v>4658</v>
      </c>
      <c r="I302" s="204" t="s">
        <v>1724</v>
      </c>
    </row>
    <row r="303" spans="1:9">
      <c r="A303" s="2" t="s">
        <v>4628</v>
      </c>
      <c r="B303" t="s">
        <v>4660</v>
      </c>
      <c r="C303" s="21" t="s">
        <v>3305</v>
      </c>
      <c r="D303" s="20">
        <v>89478</v>
      </c>
      <c r="E303" s="4" t="s">
        <v>4659</v>
      </c>
      <c r="F303" s="5" t="s">
        <v>745</v>
      </c>
      <c r="G303" s="5" t="s">
        <v>653</v>
      </c>
      <c r="H303" s="4" t="s">
        <v>4661</v>
      </c>
      <c r="I303" s="204" t="s">
        <v>2087</v>
      </c>
    </row>
    <row r="304" spans="1:9">
      <c r="A304" s="2" t="s">
        <v>4628</v>
      </c>
      <c r="B304" s="10" t="s">
        <v>4477</v>
      </c>
      <c r="C304" s="69" t="s">
        <v>1084</v>
      </c>
      <c r="D304" s="20">
        <v>6720</v>
      </c>
      <c r="E304" s="206" t="s">
        <v>4476</v>
      </c>
      <c r="F304" s="5" t="s">
        <v>745</v>
      </c>
      <c r="G304" s="5" t="s">
        <v>653</v>
      </c>
      <c r="H304" s="4" t="s">
        <v>4482</v>
      </c>
      <c r="I304" s="204" t="s">
        <v>1724</v>
      </c>
    </row>
    <row r="305" spans="1:9">
      <c r="A305" s="2" t="s">
        <v>4628</v>
      </c>
      <c r="B305" t="s">
        <v>4785</v>
      </c>
      <c r="C305" s="53" t="s">
        <v>6978</v>
      </c>
      <c r="D305" s="20">
        <v>31000</v>
      </c>
      <c r="E305" s="4" t="s">
        <v>4783</v>
      </c>
      <c r="F305" s="5" t="s">
        <v>745</v>
      </c>
      <c r="G305" s="5" t="s">
        <v>653</v>
      </c>
      <c r="H305" s="4" t="s">
        <v>4784</v>
      </c>
      <c r="I305" s="204" t="s">
        <v>2087</v>
      </c>
    </row>
    <row r="306" spans="1:9">
      <c r="A306" s="12" t="s">
        <v>4630</v>
      </c>
      <c r="B306" s="10" t="s">
        <v>4631</v>
      </c>
      <c r="C306" s="53" t="s">
        <v>98</v>
      </c>
      <c r="D306" s="20">
        <v>69356</v>
      </c>
      <c r="E306" s="206" t="s">
        <v>4662</v>
      </c>
      <c r="F306" s="5" t="s">
        <v>745</v>
      </c>
      <c r="G306" s="5" t="s">
        <v>653</v>
      </c>
      <c r="H306" t="s">
        <v>4663</v>
      </c>
      <c r="I306" s="204" t="s">
        <v>2087</v>
      </c>
    </row>
    <row r="307" spans="1:9">
      <c r="A307" s="12" t="s">
        <v>4630</v>
      </c>
      <c r="B307" t="s">
        <v>4789</v>
      </c>
      <c r="C307" s="10" t="s">
        <v>4629</v>
      </c>
      <c r="D307" s="20">
        <v>63420</v>
      </c>
      <c r="E307" s="206" t="s">
        <v>4786</v>
      </c>
      <c r="F307" s="5" t="s">
        <v>745</v>
      </c>
      <c r="G307" s="5" t="s">
        <v>653</v>
      </c>
      <c r="H307" s="4" t="s">
        <v>4787</v>
      </c>
      <c r="I307" s="204" t="s">
        <v>1724</v>
      </c>
    </row>
    <row r="308" spans="1:9">
      <c r="A308" s="12" t="s">
        <v>4630</v>
      </c>
      <c r="B308" t="s">
        <v>4788</v>
      </c>
      <c r="C308" s="10" t="s">
        <v>4629</v>
      </c>
      <c r="D308" s="20">
        <v>5400</v>
      </c>
      <c r="E308" s="206" t="s">
        <v>4786</v>
      </c>
      <c r="F308" s="5" t="s">
        <v>745</v>
      </c>
      <c r="G308" s="5" t="s">
        <v>653</v>
      </c>
      <c r="H308" s="4" t="s">
        <v>4787</v>
      </c>
      <c r="I308" s="204" t="s">
        <v>2087</v>
      </c>
    </row>
    <row r="309" spans="1:9">
      <c r="A309" s="2" t="s">
        <v>4642</v>
      </c>
      <c r="B309" s="10" t="s">
        <v>4470</v>
      </c>
      <c r="C309" s="69" t="s">
        <v>1084</v>
      </c>
      <c r="D309" s="20">
        <v>49490</v>
      </c>
      <c r="E309" s="4" t="s">
        <v>4641</v>
      </c>
      <c r="F309" s="5" t="s">
        <v>745</v>
      </c>
      <c r="G309" s="5" t="s">
        <v>653</v>
      </c>
      <c r="H309" s="4" t="s">
        <v>4472</v>
      </c>
      <c r="I309" s="204" t="s">
        <v>2087</v>
      </c>
    </row>
    <row r="310" spans="1:9">
      <c r="A310" s="2" t="s">
        <v>4642</v>
      </c>
      <c r="B310" s="10" t="s">
        <v>4515</v>
      </c>
      <c r="C310" s="69" t="s">
        <v>1084</v>
      </c>
      <c r="D310" s="20">
        <v>5775</v>
      </c>
      <c r="E310" s="206" t="s">
        <v>4517</v>
      </c>
      <c r="F310" s="5" t="s">
        <v>745</v>
      </c>
      <c r="G310" s="5" t="s">
        <v>653</v>
      </c>
      <c r="H310" s="4" t="s">
        <v>4518</v>
      </c>
      <c r="I310" s="204" t="s">
        <v>2087</v>
      </c>
    </row>
    <row r="311" spans="1:9">
      <c r="A311" s="2" t="s">
        <v>4642</v>
      </c>
      <c r="B311" s="10" t="s">
        <v>4516</v>
      </c>
      <c r="C311" s="69" t="s">
        <v>1084</v>
      </c>
      <c r="D311" s="20">
        <v>5775</v>
      </c>
      <c r="E311" s="206" t="s">
        <v>5037</v>
      </c>
      <c r="F311" s="5" t="s">
        <v>745</v>
      </c>
      <c r="G311" s="5" t="s">
        <v>653</v>
      </c>
      <c r="H311" s="4" t="s">
        <v>4518</v>
      </c>
      <c r="I311" s="204" t="s">
        <v>2087</v>
      </c>
    </row>
    <row r="312" spans="1:9">
      <c r="A312" s="12" t="s">
        <v>4643</v>
      </c>
      <c r="B312" s="10" t="s">
        <v>4792</v>
      </c>
      <c r="C312" s="53" t="s">
        <v>4644</v>
      </c>
      <c r="D312" s="20">
        <v>9000</v>
      </c>
      <c r="E312" s="4" t="s">
        <v>4790</v>
      </c>
      <c r="F312" s="5" t="s">
        <v>745</v>
      </c>
      <c r="G312" s="5" t="s">
        <v>653</v>
      </c>
      <c r="H312" s="4" t="s">
        <v>4791</v>
      </c>
      <c r="I312" s="204" t="s">
        <v>1724</v>
      </c>
    </row>
    <row r="313" spans="1:9">
      <c r="A313" s="12" t="s">
        <v>4645</v>
      </c>
      <c r="B313" s="10" t="s">
        <v>4694</v>
      </c>
      <c r="C313" s="53" t="s">
        <v>4646</v>
      </c>
      <c r="D313" s="20">
        <v>88800</v>
      </c>
      <c r="E313" s="206" t="s">
        <v>4693</v>
      </c>
      <c r="F313" s="5" t="s">
        <v>745</v>
      </c>
      <c r="G313" s="5" t="s">
        <v>653</v>
      </c>
      <c r="H313" s="206" t="s">
        <v>4695</v>
      </c>
      <c r="I313" s="204" t="s">
        <v>2087</v>
      </c>
    </row>
    <row r="314" spans="1:9" ht="28.5">
      <c r="A314" s="12" t="s">
        <v>4645</v>
      </c>
      <c r="B314" s="10" t="s">
        <v>4697</v>
      </c>
      <c r="C314" s="53" t="s">
        <v>5930</v>
      </c>
      <c r="D314" s="20">
        <v>47045</v>
      </c>
      <c r="E314" s="206" t="s">
        <v>4696</v>
      </c>
      <c r="F314" s="5" t="s">
        <v>745</v>
      </c>
      <c r="G314" s="5" t="s">
        <v>653</v>
      </c>
      <c r="H314" s="206" t="s">
        <v>4698</v>
      </c>
      <c r="I314" s="204" t="s">
        <v>1149</v>
      </c>
    </row>
    <row r="315" spans="1:9">
      <c r="A315" s="12" t="s">
        <v>4647</v>
      </c>
      <c r="B315" s="10" t="s">
        <v>4648</v>
      </c>
      <c r="C315" s="71" t="s">
        <v>3888</v>
      </c>
      <c r="D315" s="20">
        <v>23790</v>
      </c>
      <c r="E315" s="206" t="s">
        <v>4725</v>
      </c>
      <c r="F315" s="5" t="s">
        <v>745</v>
      </c>
      <c r="G315" s="5" t="s">
        <v>653</v>
      </c>
      <c r="H315" s="206" t="s">
        <v>4726</v>
      </c>
      <c r="I315" s="204" t="s">
        <v>2087</v>
      </c>
    </row>
    <row r="316" spans="1:9">
      <c r="A316" s="12" t="s">
        <v>4647</v>
      </c>
      <c r="B316" s="10" t="s">
        <v>4728</v>
      </c>
      <c r="C316" s="69" t="s">
        <v>2244</v>
      </c>
      <c r="D316" s="20">
        <v>21172</v>
      </c>
      <c r="E316" s="206" t="s">
        <v>4727</v>
      </c>
      <c r="F316" s="5" t="s">
        <v>745</v>
      </c>
      <c r="G316" s="5" t="s">
        <v>653</v>
      </c>
      <c r="H316" s="4" t="s">
        <v>4729</v>
      </c>
      <c r="I316" s="204" t="s">
        <v>1149</v>
      </c>
    </row>
    <row r="317" spans="1:9">
      <c r="A317" s="2" t="s">
        <v>4672</v>
      </c>
      <c r="B317" s="10" t="s">
        <v>4305</v>
      </c>
      <c r="C317" s="53" t="s">
        <v>987</v>
      </c>
      <c r="D317" s="20">
        <v>1800</v>
      </c>
      <c r="E317" s="4" t="s">
        <v>4304</v>
      </c>
      <c r="F317" s="5" t="s">
        <v>745</v>
      </c>
      <c r="G317" s="5" t="s">
        <v>653</v>
      </c>
      <c r="H317" s="4" t="s">
        <v>4306</v>
      </c>
      <c r="I317" s="204" t="s">
        <v>2087</v>
      </c>
    </row>
    <row r="318" spans="1:9">
      <c r="A318" s="2" t="s">
        <v>4672</v>
      </c>
      <c r="B318" s="10" t="s">
        <v>4303</v>
      </c>
      <c r="C318" s="53" t="s">
        <v>987</v>
      </c>
      <c r="D318" s="20">
        <v>10000</v>
      </c>
      <c r="E318" s="4" t="s">
        <v>4302</v>
      </c>
      <c r="F318" s="5" t="s">
        <v>745</v>
      </c>
      <c r="G318" s="5" t="s">
        <v>653</v>
      </c>
      <c r="H318" s="4" t="s">
        <v>4433</v>
      </c>
      <c r="I318" s="204" t="s">
        <v>2087</v>
      </c>
    </row>
    <row r="319" spans="1:9">
      <c r="A319" s="2" t="s">
        <v>4672</v>
      </c>
      <c r="B319" s="10" t="s">
        <v>4303</v>
      </c>
      <c r="C319" s="53" t="s">
        <v>987</v>
      </c>
      <c r="D319" s="20">
        <v>8000</v>
      </c>
      <c r="E319" s="4" t="s">
        <v>4432</v>
      </c>
      <c r="F319" s="5" t="s">
        <v>745</v>
      </c>
      <c r="G319" s="5" t="s">
        <v>653</v>
      </c>
      <c r="H319" s="4" t="s">
        <v>4433</v>
      </c>
      <c r="I319" s="204" t="s">
        <v>2087</v>
      </c>
    </row>
    <row r="320" spans="1:9">
      <c r="A320" s="12" t="s">
        <v>4672</v>
      </c>
      <c r="B320" s="10" t="s">
        <v>4691</v>
      </c>
      <c r="C320" s="187" t="s">
        <v>4597</v>
      </c>
      <c r="D320" s="20">
        <v>49558</v>
      </c>
      <c r="E320" s="4" t="s">
        <v>4690</v>
      </c>
      <c r="F320" s="5" t="s">
        <v>745</v>
      </c>
      <c r="G320" s="5" t="s">
        <v>653</v>
      </c>
      <c r="H320" s="206" t="s">
        <v>4692</v>
      </c>
      <c r="I320" s="204" t="s">
        <v>2087</v>
      </c>
    </row>
    <row r="321" spans="1:9">
      <c r="A321" s="12" t="s">
        <v>4672</v>
      </c>
      <c r="B321" s="10" t="s">
        <v>4722</v>
      </c>
      <c r="C321" s="187" t="s">
        <v>4597</v>
      </c>
      <c r="D321" s="20">
        <v>52800</v>
      </c>
      <c r="E321" s="206" t="s">
        <v>4721</v>
      </c>
      <c r="F321" s="5" t="s">
        <v>745</v>
      </c>
      <c r="G321" s="5" t="s">
        <v>653</v>
      </c>
      <c r="H321" s="206" t="s">
        <v>4720</v>
      </c>
      <c r="I321" s="204" t="s">
        <v>2087</v>
      </c>
    </row>
    <row r="322" spans="1:9">
      <c r="A322" s="12" t="s">
        <v>4672</v>
      </c>
      <c r="B322" s="10" t="s">
        <v>4775</v>
      </c>
      <c r="C322" s="53" t="s">
        <v>4453</v>
      </c>
      <c r="D322" s="20">
        <v>42030</v>
      </c>
      <c r="E322" s="4" t="s">
        <v>5080</v>
      </c>
      <c r="F322" s="5" t="s">
        <v>881</v>
      </c>
      <c r="G322" s="5" t="s">
        <v>653</v>
      </c>
      <c r="H322" s="4" t="s">
        <v>4774</v>
      </c>
      <c r="I322" s="204" t="s">
        <v>1724</v>
      </c>
    </row>
    <row r="323" spans="1:9">
      <c r="A323" s="2" t="s">
        <v>4674</v>
      </c>
      <c r="B323" s="10" t="s">
        <v>4675</v>
      </c>
      <c r="C323" s="53" t="s">
        <v>4673</v>
      </c>
      <c r="D323" s="20">
        <v>88899</v>
      </c>
      <c r="E323" s="4"/>
      <c r="F323" s="5" t="s">
        <v>745</v>
      </c>
      <c r="G323" s="5" t="s">
        <v>653</v>
      </c>
      <c r="H323" s="4"/>
      <c r="I323" s="204" t="s">
        <v>2087</v>
      </c>
    </row>
    <row r="324" spans="1:9">
      <c r="A324" s="2" t="s">
        <v>4674</v>
      </c>
      <c r="B324" s="10" t="s">
        <v>4558</v>
      </c>
      <c r="C324" s="53" t="s">
        <v>4556</v>
      </c>
      <c r="D324" s="20">
        <v>5400</v>
      </c>
      <c r="E324" s="206" t="s">
        <v>4557</v>
      </c>
      <c r="F324" s="5" t="s">
        <v>745</v>
      </c>
      <c r="G324" s="5" t="s">
        <v>653</v>
      </c>
      <c r="H324" s="4" t="s">
        <v>4559</v>
      </c>
      <c r="I324" s="204" t="s">
        <v>2087</v>
      </c>
    </row>
    <row r="325" spans="1:9">
      <c r="A325" s="12" t="s">
        <v>4674</v>
      </c>
      <c r="B325" s="10"/>
      <c r="C325" s="55" t="s">
        <v>152</v>
      </c>
      <c r="D325" s="20">
        <v>2745</v>
      </c>
      <c r="E325" s="206" t="s">
        <v>4723</v>
      </c>
      <c r="F325" s="5" t="s">
        <v>745</v>
      </c>
      <c r="G325" s="5" t="s">
        <v>653</v>
      </c>
      <c r="H325" s="206" t="s">
        <v>4724</v>
      </c>
      <c r="I325" s="204" t="s">
        <v>1149</v>
      </c>
    </row>
    <row r="326" spans="1:9">
      <c r="A326" s="12" t="s">
        <v>4676</v>
      </c>
      <c r="B326" s="10" t="s">
        <v>4777</v>
      </c>
      <c r="C326" s="69" t="s">
        <v>1819</v>
      </c>
      <c r="D326" s="20">
        <v>10800</v>
      </c>
      <c r="E326" s="4" t="s">
        <v>4776</v>
      </c>
      <c r="F326" s="5" t="s">
        <v>881</v>
      </c>
      <c r="G326" s="5" t="s">
        <v>653</v>
      </c>
      <c r="H326" s="206" t="s">
        <v>4778</v>
      </c>
      <c r="I326" s="204" t="s">
        <v>2087</v>
      </c>
    </row>
    <row r="327" spans="1:9">
      <c r="A327" s="12" t="s">
        <v>4680</v>
      </c>
      <c r="B327" s="10" t="s">
        <v>4737</v>
      </c>
      <c r="C327" s="53" t="s">
        <v>2153</v>
      </c>
      <c r="D327" s="20">
        <v>26378</v>
      </c>
      <c r="E327" s="206" t="s">
        <v>4736</v>
      </c>
      <c r="F327" s="5" t="s">
        <v>745</v>
      </c>
      <c r="G327" s="5" t="s">
        <v>653</v>
      </c>
      <c r="I327" s="204" t="s">
        <v>1724</v>
      </c>
    </row>
    <row r="328" spans="1:9">
      <c r="A328" s="12" t="s">
        <v>4706</v>
      </c>
      <c r="B328" t="s">
        <v>4061</v>
      </c>
      <c r="C328" s="53" t="s">
        <v>987</v>
      </c>
      <c r="D328" s="20">
        <v>36000</v>
      </c>
      <c r="E328" s="206" t="s">
        <v>4707</v>
      </c>
      <c r="F328" s="5" t="s">
        <v>745</v>
      </c>
      <c r="G328" s="5" t="s">
        <v>653</v>
      </c>
      <c r="H328" s="4" t="s">
        <v>4064</v>
      </c>
      <c r="I328" s="204" t="s">
        <v>1149</v>
      </c>
    </row>
    <row r="329" spans="1:9">
      <c r="A329" s="12" t="s">
        <v>4703</v>
      </c>
      <c r="B329" s="10" t="s">
        <v>4709</v>
      </c>
      <c r="C329" s="71" t="s">
        <v>3888</v>
      </c>
      <c r="D329" s="20">
        <v>21600</v>
      </c>
      <c r="E329" s="4" t="s">
        <v>4742</v>
      </c>
      <c r="F329" s="5" t="s">
        <v>745</v>
      </c>
      <c r="G329" s="5" t="s">
        <v>653</v>
      </c>
      <c r="H329" s="4" t="s">
        <v>4743</v>
      </c>
      <c r="I329" s="204" t="s">
        <v>2087</v>
      </c>
    </row>
    <row r="330" spans="1:9">
      <c r="A330" s="12" t="s">
        <v>4703</v>
      </c>
      <c r="B330" s="10" t="s">
        <v>4809</v>
      </c>
      <c r="C330" s="53" t="s">
        <v>4705</v>
      </c>
      <c r="D330" s="20">
        <v>400</v>
      </c>
      <c r="E330" s="4" t="s">
        <v>4747</v>
      </c>
      <c r="F330" s="5" t="s">
        <v>745</v>
      </c>
      <c r="G330" s="5" t="s">
        <v>653</v>
      </c>
      <c r="H330" s="4" t="s">
        <v>4815</v>
      </c>
      <c r="I330" s="204" t="s">
        <v>1724</v>
      </c>
    </row>
    <row r="331" spans="1:9">
      <c r="A331" s="12" t="s">
        <v>4710</v>
      </c>
      <c r="B331" s="10" t="s">
        <v>4633</v>
      </c>
      <c r="C331" s="69" t="s">
        <v>1084</v>
      </c>
      <c r="D331" s="20">
        <v>5195</v>
      </c>
      <c r="E331" s="173" t="s">
        <v>4632</v>
      </c>
      <c r="F331" s="5" t="s">
        <v>745</v>
      </c>
      <c r="G331" s="5" t="s">
        <v>653</v>
      </c>
      <c r="H331" s="173" t="s">
        <v>4639</v>
      </c>
      <c r="I331" s="204" t="s">
        <v>2087</v>
      </c>
    </row>
    <row r="332" spans="1:9">
      <c r="A332" s="12" t="s">
        <v>4710</v>
      </c>
      <c r="B332" s="10" t="s">
        <v>4634</v>
      </c>
      <c r="C332" s="69" t="s">
        <v>1084</v>
      </c>
      <c r="D332" s="20">
        <v>4200</v>
      </c>
      <c r="E332" s="173" t="s">
        <v>4635</v>
      </c>
      <c r="F332" s="5" t="s">
        <v>745</v>
      </c>
      <c r="G332" s="5" t="s">
        <v>653</v>
      </c>
      <c r="H332" s="173" t="s">
        <v>4639</v>
      </c>
      <c r="I332" s="204" t="s">
        <v>2087</v>
      </c>
    </row>
    <row r="333" spans="1:9">
      <c r="A333" s="12" t="s">
        <v>4710</v>
      </c>
      <c r="B333" s="10" t="s">
        <v>4636</v>
      </c>
      <c r="C333" s="69" t="s">
        <v>1084</v>
      </c>
      <c r="D333" s="20">
        <v>7940</v>
      </c>
      <c r="E333" s="206" t="s">
        <v>5039</v>
      </c>
      <c r="F333" s="5" t="s">
        <v>745</v>
      </c>
      <c r="G333" s="5" t="s">
        <v>653</v>
      </c>
      <c r="H333" s="173" t="s">
        <v>4639</v>
      </c>
      <c r="I333" s="204" t="s">
        <v>2087</v>
      </c>
    </row>
    <row r="334" spans="1:9">
      <c r="A334" s="12" t="s">
        <v>4710</v>
      </c>
      <c r="B334" s="10" t="s">
        <v>4637</v>
      </c>
      <c r="C334" s="69" t="s">
        <v>1084</v>
      </c>
      <c r="D334" s="20">
        <v>6120</v>
      </c>
      <c r="E334" s="206" t="s">
        <v>5040</v>
      </c>
      <c r="F334" s="5" t="s">
        <v>745</v>
      </c>
      <c r="G334" s="5" t="s">
        <v>653</v>
      </c>
      <c r="H334" s="173" t="s">
        <v>4639</v>
      </c>
      <c r="I334" s="204" t="s">
        <v>2087</v>
      </c>
    </row>
    <row r="335" spans="1:9">
      <c r="A335" s="12" t="s">
        <v>4710</v>
      </c>
      <c r="B335" s="10" t="s">
        <v>4638</v>
      </c>
      <c r="C335" s="69" t="s">
        <v>1084</v>
      </c>
      <c r="D335" s="20">
        <v>5950</v>
      </c>
      <c r="E335" s="206" t="s">
        <v>5041</v>
      </c>
      <c r="F335" s="5" t="s">
        <v>745</v>
      </c>
      <c r="G335" s="5" t="s">
        <v>653</v>
      </c>
      <c r="H335" s="173" t="s">
        <v>4639</v>
      </c>
      <c r="I335" s="204" t="s">
        <v>1724</v>
      </c>
    </row>
    <row r="336" spans="1:9">
      <c r="A336" s="12" t="s">
        <v>4730</v>
      </c>
      <c r="B336" s="10" t="s">
        <v>4845</v>
      </c>
      <c r="C336" t="s">
        <v>2791</v>
      </c>
      <c r="D336" s="20">
        <v>22680</v>
      </c>
      <c r="E336" s="4" t="s">
        <v>4844</v>
      </c>
      <c r="F336" s="5" t="s">
        <v>745</v>
      </c>
      <c r="G336" s="5" t="s">
        <v>653</v>
      </c>
      <c r="H336" s="4" t="s">
        <v>4846</v>
      </c>
      <c r="I336" s="204" t="s">
        <v>1724</v>
      </c>
    </row>
    <row r="337" spans="1:9">
      <c r="A337" s="12" t="s">
        <v>4730</v>
      </c>
      <c r="B337" s="10" t="s">
        <v>4740</v>
      </c>
      <c r="C337" s="216" t="s">
        <v>4731</v>
      </c>
      <c r="D337" s="20">
        <v>11950</v>
      </c>
      <c r="E337" s="4" t="s">
        <v>4739</v>
      </c>
      <c r="F337" s="5" t="s">
        <v>745</v>
      </c>
      <c r="G337" s="5" t="s">
        <v>653</v>
      </c>
      <c r="H337" s="4" t="s">
        <v>4741</v>
      </c>
      <c r="I337" s="204" t="s">
        <v>1724</v>
      </c>
    </row>
    <row r="338" spans="1:9">
      <c r="A338" s="12" t="s">
        <v>4732</v>
      </c>
      <c r="B338" s="10" t="s">
        <v>4701</v>
      </c>
      <c r="C338" s="53" t="s">
        <v>4699</v>
      </c>
      <c r="D338" s="20">
        <v>80800</v>
      </c>
      <c r="E338" s="206" t="s">
        <v>4700</v>
      </c>
      <c r="F338" s="5" t="s">
        <v>745</v>
      </c>
      <c r="G338" s="5" t="s">
        <v>653</v>
      </c>
      <c r="H338" s="215" t="s">
        <v>4702</v>
      </c>
      <c r="I338" s="204" t="s">
        <v>1724</v>
      </c>
    </row>
    <row r="339" spans="1:9">
      <c r="A339" s="12" t="s">
        <v>4738</v>
      </c>
      <c r="B339" s="10" t="s">
        <v>4619</v>
      </c>
      <c r="C339" s="21" t="s">
        <v>205</v>
      </c>
      <c r="D339" s="20">
        <v>36080</v>
      </c>
      <c r="E339" s="4" t="s">
        <v>4618</v>
      </c>
      <c r="F339" s="5" t="s">
        <v>745</v>
      </c>
      <c r="G339" s="5" t="s">
        <v>653</v>
      </c>
      <c r="H339" s="4" t="s">
        <v>4624</v>
      </c>
      <c r="I339" s="204" t="s">
        <v>1724</v>
      </c>
    </row>
    <row r="340" spans="1:9">
      <c r="A340" s="12" t="s">
        <v>4738</v>
      </c>
      <c r="B340" s="10" t="s">
        <v>4621</v>
      </c>
      <c r="C340" s="21" t="s">
        <v>205</v>
      </c>
      <c r="D340" s="20">
        <v>18160</v>
      </c>
      <c r="E340" s="4" t="s">
        <v>4620</v>
      </c>
      <c r="F340" s="5" t="s">
        <v>745</v>
      </c>
      <c r="G340" s="5" t="s">
        <v>653</v>
      </c>
      <c r="H340" s="4" t="s">
        <v>4624</v>
      </c>
      <c r="I340" s="204" t="s">
        <v>1724</v>
      </c>
    </row>
    <row r="341" spans="1:9">
      <c r="A341" s="12" t="s">
        <v>4738</v>
      </c>
      <c r="B341" s="10" t="s">
        <v>4623</v>
      </c>
      <c r="C341" s="21" t="s">
        <v>205</v>
      </c>
      <c r="D341" s="20">
        <v>4000</v>
      </c>
      <c r="E341" s="4" t="s">
        <v>4622</v>
      </c>
      <c r="F341" s="5" t="s">
        <v>745</v>
      </c>
      <c r="G341" s="5" t="s">
        <v>653</v>
      </c>
      <c r="H341" s="4" t="s">
        <v>4624</v>
      </c>
      <c r="I341" s="204" t="s">
        <v>1724</v>
      </c>
    </row>
    <row r="342" spans="1:9">
      <c r="A342" s="12" t="s">
        <v>4752</v>
      </c>
      <c r="B342" s="10" t="s">
        <v>5137</v>
      </c>
      <c r="C342" s="53" t="s">
        <v>4751</v>
      </c>
      <c r="D342" s="20">
        <v>5220</v>
      </c>
      <c r="E342" s="4" t="s">
        <v>5136</v>
      </c>
      <c r="F342" s="5" t="s">
        <v>745</v>
      </c>
      <c r="G342" s="5"/>
      <c r="H342" s="4" t="s">
        <v>5140</v>
      </c>
      <c r="I342" s="204" t="s">
        <v>1724</v>
      </c>
    </row>
    <row r="343" spans="1:9">
      <c r="A343" s="12" t="s">
        <v>4753</v>
      </c>
      <c r="B343" t="s">
        <v>4817</v>
      </c>
      <c r="C343" s="81" t="s">
        <v>2135</v>
      </c>
      <c r="D343" s="20">
        <v>34890</v>
      </c>
      <c r="E343" s="4" t="s">
        <v>4816</v>
      </c>
      <c r="F343" s="5" t="s">
        <v>745</v>
      </c>
      <c r="G343" s="5" t="s">
        <v>653</v>
      </c>
      <c r="H343" s="4" t="s">
        <v>4818</v>
      </c>
      <c r="I343" s="204" t="s">
        <v>1724</v>
      </c>
    </row>
    <row r="344" spans="1:9">
      <c r="A344" s="12" t="s">
        <v>4753</v>
      </c>
      <c r="B344" t="s">
        <v>4826</v>
      </c>
      <c r="C344" t="s">
        <v>4076</v>
      </c>
      <c r="D344" s="20">
        <v>52224</v>
      </c>
      <c r="E344" s="4" t="s">
        <v>4824</v>
      </c>
      <c r="F344" s="5" t="s">
        <v>745</v>
      </c>
      <c r="G344" s="5" t="s">
        <v>653</v>
      </c>
      <c r="H344" s="4" t="s">
        <v>4825</v>
      </c>
      <c r="I344" s="204" t="s">
        <v>1724</v>
      </c>
    </row>
    <row r="345" spans="1:9">
      <c r="A345" s="12" t="s">
        <v>4753</v>
      </c>
      <c r="B345" t="s">
        <v>4829</v>
      </c>
      <c r="C345" s="53" t="s">
        <v>4754</v>
      </c>
      <c r="D345" s="20">
        <v>34890</v>
      </c>
      <c r="E345" s="4" t="s">
        <v>4827</v>
      </c>
      <c r="F345" s="5" t="s">
        <v>745</v>
      </c>
      <c r="G345" s="5" t="s">
        <v>653</v>
      </c>
      <c r="H345" s="4" t="s">
        <v>4828</v>
      </c>
      <c r="I345" s="204" t="s">
        <v>1724</v>
      </c>
    </row>
    <row r="346" spans="1:9">
      <c r="A346" s="12" t="s">
        <v>4753</v>
      </c>
      <c r="B346" t="s">
        <v>4848</v>
      </c>
      <c r="C346" s="69" t="s">
        <v>4376</v>
      </c>
      <c r="D346" s="20">
        <v>35143</v>
      </c>
      <c r="E346" s="4" t="s">
        <v>4847</v>
      </c>
      <c r="F346" s="5" t="s">
        <v>745</v>
      </c>
      <c r="G346" s="5" t="s">
        <v>653</v>
      </c>
      <c r="H346" s="4" t="s">
        <v>4849</v>
      </c>
      <c r="I346" s="204" t="s">
        <v>1724</v>
      </c>
    </row>
    <row r="347" spans="1:9">
      <c r="A347" s="2" t="s">
        <v>4759</v>
      </c>
      <c r="B347" t="s">
        <v>4823</v>
      </c>
      <c r="C347" s="69" t="s">
        <v>3323</v>
      </c>
      <c r="D347" s="20">
        <v>7136</v>
      </c>
      <c r="E347" s="4" t="s">
        <v>4821</v>
      </c>
      <c r="F347" s="5" t="s">
        <v>745</v>
      </c>
      <c r="G347" s="5" t="s">
        <v>653</v>
      </c>
      <c r="H347" s="4" t="s">
        <v>4822</v>
      </c>
      <c r="I347" s="204" t="s">
        <v>2087</v>
      </c>
    </row>
    <row r="348" spans="1:9">
      <c r="A348" s="12" t="s">
        <v>4755</v>
      </c>
      <c r="B348" t="s">
        <v>4843</v>
      </c>
      <c r="C348" s="69" t="s">
        <v>4757</v>
      </c>
      <c r="D348" s="20">
        <v>7200</v>
      </c>
      <c r="E348" s="4" t="s">
        <v>4842</v>
      </c>
      <c r="F348" s="5" t="s">
        <v>745</v>
      </c>
      <c r="G348" s="5" t="s">
        <v>653</v>
      </c>
      <c r="H348" s="4" t="s">
        <v>4841</v>
      </c>
      <c r="I348" s="204" t="s">
        <v>1724</v>
      </c>
    </row>
    <row r="349" spans="1:9">
      <c r="A349" s="12" t="s">
        <v>4755</v>
      </c>
      <c r="B349" t="s">
        <v>5065</v>
      </c>
      <c r="C349" s="53" t="s">
        <v>4756</v>
      </c>
      <c r="D349" s="20">
        <v>34320</v>
      </c>
      <c r="E349" s="4" t="s">
        <v>5064</v>
      </c>
      <c r="F349" s="5" t="s">
        <v>745</v>
      </c>
      <c r="G349" s="5" t="s">
        <v>653</v>
      </c>
      <c r="H349" s="4" t="s">
        <v>5066</v>
      </c>
      <c r="I349" s="204" t="s">
        <v>2087</v>
      </c>
    </row>
    <row r="350" spans="1:9">
      <c r="A350" s="12" t="s">
        <v>4760</v>
      </c>
      <c r="B350" s="10" t="s">
        <v>4809</v>
      </c>
      <c r="C350" s="53" t="s">
        <v>4705</v>
      </c>
      <c r="D350" s="20">
        <v>400</v>
      </c>
      <c r="E350" s="4" t="s">
        <v>4808</v>
      </c>
      <c r="F350" s="5" t="s">
        <v>745</v>
      </c>
      <c r="G350" s="5" t="s">
        <v>653</v>
      </c>
      <c r="H350" s="4" t="s">
        <v>4815</v>
      </c>
      <c r="I350" s="204" t="s">
        <v>1724</v>
      </c>
    </row>
    <row r="351" spans="1:9">
      <c r="A351" s="2" t="s">
        <v>4760</v>
      </c>
      <c r="B351" t="s">
        <v>4762</v>
      </c>
      <c r="C351" s="53" t="s">
        <v>98</v>
      </c>
      <c r="D351" s="20">
        <v>5700</v>
      </c>
      <c r="E351" s="4" t="s">
        <v>4819</v>
      </c>
      <c r="F351" s="5" t="s">
        <v>745</v>
      </c>
      <c r="G351" s="5" t="s">
        <v>653</v>
      </c>
      <c r="H351" t="s">
        <v>4820</v>
      </c>
      <c r="I351" s="204" t="s">
        <v>2087</v>
      </c>
    </row>
    <row r="352" spans="1:9">
      <c r="A352" s="12" t="s">
        <v>4760</v>
      </c>
      <c r="B352" s="10" t="s">
        <v>4948</v>
      </c>
      <c r="C352" s="208" t="s">
        <v>1672</v>
      </c>
      <c r="D352" s="20">
        <v>13000</v>
      </c>
      <c r="E352" s="4" t="s">
        <v>4946</v>
      </c>
      <c r="F352" s="5" t="s">
        <v>745</v>
      </c>
      <c r="G352" s="5" t="s">
        <v>653</v>
      </c>
      <c r="H352" s="4" t="s">
        <v>4949</v>
      </c>
      <c r="I352" s="204" t="s">
        <v>1724</v>
      </c>
    </row>
    <row r="353" spans="1:9">
      <c r="A353" s="12" t="s">
        <v>4760</v>
      </c>
      <c r="B353" s="10" t="s">
        <v>5126</v>
      </c>
      <c r="C353" s="53" t="s">
        <v>2405</v>
      </c>
      <c r="D353" s="20">
        <v>53000</v>
      </c>
      <c r="E353" s="4" t="s">
        <v>5125</v>
      </c>
      <c r="F353" s="5" t="s">
        <v>745</v>
      </c>
      <c r="G353" s="5" t="s">
        <v>653</v>
      </c>
      <c r="H353" s="4" t="s">
        <v>5128</v>
      </c>
      <c r="I353" s="204" t="s">
        <v>2087</v>
      </c>
    </row>
    <row r="354" spans="1:9">
      <c r="A354" s="12" t="s">
        <v>4763</v>
      </c>
      <c r="B354" t="s">
        <v>4859</v>
      </c>
      <c r="C354" t="s">
        <v>4521</v>
      </c>
      <c r="D354" s="20">
        <v>21595</v>
      </c>
      <c r="E354" s="4" t="s">
        <v>4858</v>
      </c>
      <c r="F354" s="5" t="s">
        <v>745</v>
      </c>
      <c r="G354" s="5" t="s">
        <v>653</v>
      </c>
      <c r="H354" s="4" t="s">
        <v>4860</v>
      </c>
      <c r="I354" s="204" t="s">
        <v>2087</v>
      </c>
    </row>
    <row r="355" spans="1:9">
      <c r="A355" s="12" t="s">
        <v>4805</v>
      </c>
      <c r="B355" s="10" t="s">
        <v>5029</v>
      </c>
      <c r="C355" s="69" t="s">
        <v>4804</v>
      </c>
      <c r="D355" s="20">
        <v>16200</v>
      </c>
      <c r="E355" s="206" t="s">
        <v>5028</v>
      </c>
      <c r="F355" s="5" t="s">
        <v>745</v>
      </c>
      <c r="G355" s="5" t="s">
        <v>653</v>
      </c>
      <c r="H355" s="206" t="s">
        <v>5030</v>
      </c>
      <c r="I355" s="204" t="s">
        <v>1149</v>
      </c>
    </row>
    <row r="356" spans="1:9">
      <c r="A356" s="12" t="s">
        <v>4806</v>
      </c>
      <c r="B356" t="s">
        <v>4855</v>
      </c>
      <c r="C356" s="69" t="s">
        <v>3197</v>
      </c>
      <c r="D356" s="20">
        <v>4800</v>
      </c>
      <c r="E356" s="4" t="s">
        <v>4853</v>
      </c>
      <c r="F356" s="5" t="s">
        <v>745</v>
      </c>
      <c r="G356" s="5" t="s">
        <v>653</v>
      </c>
      <c r="H356" s="4" t="s">
        <v>4857</v>
      </c>
      <c r="I356" s="204" t="s">
        <v>2087</v>
      </c>
    </row>
    <row r="357" spans="1:9">
      <c r="A357" s="12" t="s">
        <v>4810</v>
      </c>
      <c r="B357" s="10" t="s">
        <v>4750</v>
      </c>
      <c r="C357" s="53" t="s">
        <v>4748</v>
      </c>
      <c r="D357" s="20">
        <v>14400</v>
      </c>
      <c r="E357" s="206" t="s">
        <v>4749</v>
      </c>
      <c r="F357" s="5" t="s">
        <v>745</v>
      </c>
      <c r="G357" s="5" t="s">
        <v>653</v>
      </c>
      <c r="H357" s="217"/>
      <c r="I357" s="204" t="s">
        <v>1724</v>
      </c>
    </row>
    <row r="358" spans="1:9">
      <c r="A358" s="12" t="s">
        <v>4810</v>
      </c>
      <c r="B358" t="s">
        <v>4893</v>
      </c>
      <c r="C358" s="55" t="s">
        <v>4209</v>
      </c>
      <c r="D358" s="20">
        <v>48698</v>
      </c>
      <c r="E358" s="4" t="s">
        <v>5443</v>
      </c>
      <c r="F358" s="5" t="s">
        <v>745</v>
      </c>
      <c r="G358" s="5" t="s">
        <v>653</v>
      </c>
      <c r="H358" s="4" t="s">
        <v>5444</v>
      </c>
      <c r="I358" s="204" t="s">
        <v>2087</v>
      </c>
    </row>
    <row r="359" spans="1:9">
      <c r="A359" s="12" t="s">
        <v>4811</v>
      </c>
      <c r="B359" t="s">
        <v>5007</v>
      </c>
      <c r="C359" s="55" t="s">
        <v>4812</v>
      </c>
      <c r="D359" s="20">
        <v>44000</v>
      </c>
      <c r="E359" s="4" t="s">
        <v>5006</v>
      </c>
      <c r="F359" s="5" t="s">
        <v>745</v>
      </c>
      <c r="G359" s="5" t="s">
        <v>653</v>
      </c>
      <c r="H359" s="4" t="s">
        <v>5008</v>
      </c>
      <c r="I359" s="204" t="s">
        <v>2087</v>
      </c>
    </row>
    <row r="360" spans="1:9">
      <c r="A360" s="12" t="s">
        <v>4813</v>
      </c>
      <c r="B360" t="s">
        <v>4856</v>
      </c>
      <c r="C360" s="69" t="s">
        <v>3197</v>
      </c>
      <c r="D360" s="20">
        <v>27300</v>
      </c>
      <c r="E360" s="4" t="s">
        <v>4854</v>
      </c>
      <c r="F360" s="5" t="s">
        <v>745</v>
      </c>
      <c r="G360" s="5" t="s">
        <v>653</v>
      </c>
      <c r="H360" s="4" t="s">
        <v>4857</v>
      </c>
      <c r="I360" s="204" t="s">
        <v>1724</v>
      </c>
    </row>
    <row r="361" spans="1:9">
      <c r="A361" s="12" t="s">
        <v>4830</v>
      </c>
      <c r="B361" s="10" t="s">
        <v>626</v>
      </c>
      <c r="C361" s="53" t="s">
        <v>1371</v>
      </c>
      <c r="D361" s="20">
        <v>7600</v>
      </c>
      <c r="E361" s="4" t="s">
        <v>4500</v>
      </c>
      <c r="F361" s="5" t="s">
        <v>745</v>
      </c>
      <c r="G361" s="5" t="s">
        <v>653</v>
      </c>
      <c r="H361" s="4" t="s">
        <v>4501</v>
      </c>
      <c r="I361" s="204" t="s">
        <v>2087</v>
      </c>
    </row>
    <row r="362" spans="1:9">
      <c r="A362" s="12" t="s">
        <v>4830</v>
      </c>
      <c r="B362" s="10" t="s">
        <v>4257</v>
      </c>
      <c r="C362" s="53" t="s">
        <v>1371</v>
      </c>
      <c r="D362" s="20">
        <v>9200</v>
      </c>
      <c r="E362" s="206" t="s">
        <v>4500</v>
      </c>
      <c r="F362" s="5" t="s">
        <v>745</v>
      </c>
      <c r="G362" s="5" t="s">
        <v>653</v>
      </c>
      <c r="H362" s="4" t="s">
        <v>4501</v>
      </c>
      <c r="I362" s="204" t="s">
        <v>4831</v>
      </c>
    </row>
    <row r="363" spans="1:9">
      <c r="A363" s="12" t="s">
        <v>4830</v>
      </c>
      <c r="B363" t="s">
        <v>5481</v>
      </c>
      <c r="C363" s="53" t="s">
        <v>3413</v>
      </c>
      <c r="D363" s="20">
        <v>25830</v>
      </c>
      <c r="E363" s="4" t="s">
        <v>5515</v>
      </c>
      <c r="F363" s="5" t="s">
        <v>745</v>
      </c>
      <c r="G363" s="5" t="s">
        <v>653</v>
      </c>
      <c r="H363" s="4" t="s">
        <v>5516</v>
      </c>
      <c r="I363" s="204" t="s">
        <v>2087</v>
      </c>
    </row>
    <row r="364" spans="1:9">
      <c r="A364" s="12" t="s">
        <v>4832</v>
      </c>
      <c r="B364" t="s">
        <v>4862</v>
      </c>
      <c r="C364" s="53" t="s">
        <v>4495</v>
      </c>
      <c r="D364" s="20">
        <v>12757</v>
      </c>
      <c r="E364" s="206" t="s">
        <v>4861</v>
      </c>
      <c r="F364" s="5" t="s">
        <v>745</v>
      </c>
      <c r="G364" s="5" t="s">
        <v>653</v>
      </c>
      <c r="H364" s="4" t="s">
        <v>4863</v>
      </c>
      <c r="I364" s="204" t="s">
        <v>2087</v>
      </c>
    </row>
    <row r="365" spans="1:9">
      <c r="A365" s="12" t="s">
        <v>4833</v>
      </c>
      <c r="B365" t="s">
        <v>4882</v>
      </c>
      <c r="C365" s="53" t="s">
        <v>2600</v>
      </c>
      <c r="D365" s="20">
        <v>9000</v>
      </c>
      <c r="E365" s="4" t="s">
        <v>4878</v>
      </c>
      <c r="F365" s="5" t="s">
        <v>745</v>
      </c>
      <c r="G365" s="5" t="s">
        <v>653</v>
      </c>
      <c r="H365" s="4" t="s">
        <v>4881</v>
      </c>
      <c r="I365" s="204" t="s">
        <v>1724</v>
      </c>
    </row>
    <row r="366" spans="1:9">
      <c r="A366" s="12" t="s">
        <v>4836</v>
      </c>
      <c r="B366" t="s">
        <v>4835</v>
      </c>
      <c r="C366" s="53" t="s">
        <v>98</v>
      </c>
      <c r="D366" s="20">
        <v>7200</v>
      </c>
      <c r="E366" s="4" t="s">
        <v>4927</v>
      </c>
      <c r="F366" s="5" t="s">
        <v>745</v>
      </c>
      <c r="G366" s="5" t="s">
        <v>653</v>
      </c>
      <c r="H366" t="s">
        <v>4928</v>
      </c>
      <c r="I366" s="204" t="s">
        <v>2087</v>
      </c>
    </row>
    <row r="367" spans="1:9">
      <c r="A367" s="12" t="s">
        <v>4837</v>
      </c>
      <c r="B367" s="10" t="s">
        <v>4682</v>
      </c>
      <c r="C367" s="69" t="s">
        <v>1084</v>
      </c>
      <c r="D367" s="20">
        <v>9980</v>
      </c>
      <c r="E367" s="4" t="s">
        <v>4681</v>
      </c>
      <c r="F367" s="5" t="s">
        <v>745</v>
      </c>
      <c r="G367" s="5" t="s">
        <v>653</v>
      </c>
      <c r="H367" s="215" t="s">
        <v>4689</v>
      </c>
      <c r="I367" s="204" t="s">
        <v>2087</v>
      </c>
    </row>
    <row r="368" spans="1:9">
      <c r="A368" s="12" t="s">
        <v>4837</v>
      </c>
      <c r="B368" s="10" t="s">
        <v>4686</v>
      </c>
      <c r="C368" s="69" t="s">
        <v>1084</v>
      </c>
      <c r="D368" s="20">
        <v>9980</v>
      </c>
      <c r="E368" s="206" t="s">
        <v>4683</v>
      </c>
      <c r="F368" s="5" t="s">
        <v>745</v>
      </c>
      <c r="G368" s="5" t="s">
        <v>653</v>
      </c>
      <c r="H368" s="215" t="s">
        <v>4689</v>
      </c>
      <c r="I368" s="204" t="s">
        <v>2087</v>
      </c>
    </row>
    <row r="369" spans="1:9">
      <c r="A369" s="12" t="s">
        <v>4837</v>
      </c>
      <c r="B369" s="10" t="s">
        <v>4685</v>
      </c>
      <c r="C369" s="69" t="s">
        <v>1084</v>
      </c>
      <c r="D369" s="20">
        <v>9940</v>
      </c>
      <c r="E369" s="206" t="s">
        <v>4684</v>
      </c>
      <c r="F369" s="5" t="s">
        <v>745</v>
      </c>
      <c r="G369" s="5" t="s">
        <v>653</v>
      </c>
      <c r="H369" s="215" t="s">
        <v>4689</v>
      </c>
      <c r="I369" s="204" t="s">
        <v>2087</v>
      </c>
    </row>
    <row r="370" spans="1:9">
      <c r="A370" s="12" t="s">
        <v>4837</v>
      </c>
      <c r="B370" s="10" t="s">
        <v>4688</v>
      </c>
      <c r="C370" s="69" t="s">
        <v>1084</v>
      </c>
      <c r="D370" s="20">
        <v>9380</v>
      </c>
      <c r="E370" s="206" t="s">
        <v>4687</v>
      </c>
      <c r="F370" s="5" t="s">
        <v>745</v>
      </c>
      <c r="G370" s="5" t="s">
        <v>653</v>
      </c>
      <c r="H370" s="215" t="s">
        <v>4689</v>
      </c>
      <c r="I370" s="204" t="s">
        <v>2087</v>
      </c>
    </row>
    <row r="371" spans="1:9">
      <c r="A371" s="12" t="s">
        <v>4837</v>
      </c>
      <c r="B371" s="10" t="s">
        <v>4794</v>
      </c>
      <c r="C371" s="69" t="s">
        <v>1084</v>
      </c>
      <c r="D371" s="20">
        <v>2100</v>
      </c>
      <c r="E371" s="206" t="s">
        <v>4793</v>
      </c>
      <c r="F371" s="5" t="s">
        <v>745</v>
      </c>
      <c r="G371" s="5" t="s">
        <v>653</v>
      </c>
      <c r="H371" s="217" t="s">
        <v>4795</v>
      </c>
      <c r="I371" s="204" t="s">
        <v>2087</v>
      </c>
    </row>
    <row r="372" spans="1:9">
      <c r="A372" s="12" t="s">
        <v>4837</v>
      </c>
      <c r="B372" s="10" t="s">
        <v>4798</v>
      </c>
      <c r="C372" s="69" t="s">
        <v>1084</v>
      </c>
      <c r="D372" s="20">
        <v>9520</v>
      </c>
      <c r="E372" s="206" t="s">
        <v>4796</v>
      </c>
      <c r="F372" s="5" t="s">
        <v>745</v>
      </c>
      <c r="G372" s="5" t="s">
        <v>653</v>
      </c>
      <c r="H372" s="217" t="s">
        <v>4800</v>
      </c>
      <c r="I372" s="204" t="s">
        <v>1724</v>
      </c>
    </row>
    <row r="373" spans="1:9">
      <c r="A373" s="12" t="s">
        <v>4837</v>
      </c>
      <c r="B373" s="10" t="s">
        <v>4799</v>
      </c>
      <c r="C373" s="69" t="s">
        <v>1084</v>
      </c>
      <c r="D373" s="20">
        <v>5040</v>
      </c>
      <c r="E373" s="206" t="s">
        <v>4797</v>
      </c>
      <c r="F373" s="5" t="s">
        <v>745</v>
      </c>
      <c r="G373" s="5" t="s">
        <v>653</v>
      </c>
      <c r="H373" s="217" t="s">
        <v>4800</v>
      </c>
      <c r="I373" s="204" t="s">
        <v>1724</v>
      </c>
    </row>
    <row r="374" spans="1:9">
      <c r="A374" s="12" t="s">
        <v>4837</v>
      </c>
      <c r="B374" t="s">
        <v>4852</v>
      </c>
      <c r="C374" s="21" t="s">
        <v>3305</v>
      </c>
      <c r="D374" s="20">
        <v>54000</v>
      </c>
      <c r="E374" s="4" t="s">
        <v>4850</v>
      </c>
      <c r="F374" s="5" t="s">
        <v>745</v>
      </c>
      <c r="G374" s="5" t="s">
        <v>653</v>
      </c>
      <c r="H374" s="4" t="s">
        <v>4851</v>
      </c>
      <c r="I374" s="204" t="s">
        <v>2087</v>
      </c>
    </row>
    <row r="375" spans="1:9">
      <c r="A375" s="12" t="s">
        <v>4837</v>
      </c>
      <c r="B375" t="s">
        <v>4838</v>
      </c>
      <c r="C375" s="53" t="s">
        <v>98</v>
      </c>
      <c r="D375" s="20">
        <v>57600</v>
      </c>
      <c r="E375" s="4" t="s">
        <v>4879</v>
      </c>
      <c r="F375" s="5" t="s">
        <v>745</v>
      </c>
      <c r="G375" s="5" t="s">
        <v>653</v>
      </c>
      <c r="H375" t="s">
        <v>4880</v>
      </c>
      <c r="I375" s="204" t="s">
        <v>2087</v>
      </c>
    </row>
    <row r="376" spans="1:9">
      <c r="A376" s="12" t="s">
        <v>4837</v>
      </c>
      <c r="B376" t="s">
        <v>4922</v>
      </c>
      <c r="C376" s="53" t="s">
        <v>4840</v>
      </c>
      <c r="D376" s="20">
        <v>400</v>
      </c>
      <c r="E376" s="4" t="s">
        <v>4921</v>
      </c>
      <c r="F376" s="5" t="s">
        <v>745</v>
      </c>
      <c r="G376" s="5" t="s">
        <v>653</v>
      </c>
      <c r="H376" s="4" t="s">
        <v>4923</v>
      </c>
      <c r="I376" s="204" t="s">
        <v>1724</v>
      </c>
    </row>
    <row r="377" spans="1:9">
      <c r="A377" s="12" t="s">
        <v>4837</v>
      </c>
      <c r="B377" t="s">
        <v>5190</v>
      </c>
      <c r="C377" s="53" t="s">
        <v>1937</v>
      </c>
      <c r="D377" s="20">
        <v>8000</v>
      </c>
      <c r="E377" s="4" t="s">
        <v>5189</v>
      </c>
      <c r="F377" s="5" t="s">
        <v>745</v>
      </c>
      <c r="G377" s="5" t="s">
        <v>653</v>
      </c>
      <c r="H377" s="206" t="s">
        <v>5202</v>
      </c>
      <c r="I377" s="204" t="s">
        <v>1724</v>
      </c>
    </row>
    <row r="378" spans="1:9">
      <c r="A378" s="12" t="s">
        <v>4877</v>
      </c>
      <c r="B378" t="s">
        <v>4939</v>
      </c>
      <c r="C378" s="53" t="s">
        <v>4935</v>
      </c>
      <c r="D378" s="20">
        <v>100000</v>
      </c>
      <c r="E378" s="4" t="s">
        <v>4936</v>
      </c>
      <c r="F378" s="5" t="s">
        <v>745</v>
      </c>
      <c r="G378" s="5" t="s">
        <v>653</v>
      </c>
      <c r="H378" s="4" t="s">
        <v>4942</v>
      </c>
      <c r="I378" s="204" t="s">
        <v>2087</v>
      </c>
    </row>
    <row r="379" spans="1:9">
      <c r="A379" s="12" t="s">
        <v>4877</v>
      </c>
      <c r="B379" t="s">
        <v>4939</v>
      </c>
      <c r="C379" s="53" t="s">
        <v>4935</v>
      </c>
      <c r="D379" s="20">
        <v>100000</v>
      </c>
      <c r="E379" s="4" t="s">
        <v>4937</v>
      </c>
      <c r="F379" s="5" t="s">
        <v>745</v>
      </c>
      <c r="G379" s="5" t="s">
        <v>653</v>
      </c>
      <c r="H379" s="4" t="s">
        <v>4942</v>
      </c>
      <c r="I379" s="204" t="s">
        <v>2087</v>
      </c>
    </row>
    <row r="380" spans="1:9">
      <c r="A380" s="12" t="s">
        <v>4877</v>
      </c>
      <c r="B380" t="s">
        <v>4939</v>
      </c>
      <c r="C380" s="53" t="s">
        <v>4935</v>
      </c>
      <c r="D380" s="20">
        <v>17594</v>
      </c>
      <c r="E380" s="4" t="s">
        <v>4938</v>
      </c>
      <c r="F380" s="5" t="s">
        <v>745</v>
      </c>
      <c r="G380" s="5" t="s">
        <v>653</v>
      </c>
      <c r="H380" s="4" t="s">
        <v>4942</v>
      </c>
      <c r="I380" s="204" t="s">
        <v>2087</v>
      </c>
    </row>
    <row r="381" spans="1:9">
      <c r="A381" s="12" t="s">
        <v>4877</v>
      </c>
      <c r="B381" t="s">
        <v>5089</v>
      </c>
      <c r="C381" s="69" t="s">
        <v>3126</v>
      </c>
      <c r="D381" s="20">
        <v>27000</v>
      </c>
      <c r="E381" s="4" t="s">
        <v>5088</v>
      </c>
      <c r="F381" s="5" t="s">
        <v>745</v>
      </c>
      <c r="G381" s="5" t="s">
        <v>653</v>
      </c>
      <c r="H381" s="4" t="s">
        <v>5090</v>
      </c>
      <c r="I381" s="204" t="s">
        <v>1724</v>
      </c>
    </row>
    <row r="382" spans="1:9">
      <c r="A382" s="12" t="s">
        <v>4892</v>
      </c>
      <c r="B382" t="s">
        <v>5124</v>
      </c>
      <c r="C382" s="53" t="s">
        <v>4894</v>
      </c>
      <c r="D382" s="20">
        <v>23000</v>
      </c>
      <c r="E382" s="4" t="s">
        <v>5122</v>
      </c>
      <c r="F382" s="5" t="s">
        <v>745</v>
      </c>
      <c r="G382" s="5" t="s">
        <v>653</v>
      </c>
      <c r="H382" s="4" t="s">
        <v>5127</v>
      </c>
      <c r="I382" s="204" t="s">
        <v>1724</v>
      </c>
    </row>
    <row r="383" spans="1:9">
      <c r="A383" s="12" t="s">
        <v>4892</v>
      </c>
      <c r="B383" t="s">
        <v>4919</v>
      </c>
      <c r="C383" s="69" t="s">
        <v>4359</v>
      </c>
      <c r="D383" s="20">
        <v>3000</v>
      </c>
      <c r="E383" s="4" t="s">
        <v>4918</v>
      </c>
      <c r="F383" s="5" t="s">
        <v>745</v>
      </c>
      <c r="G383" s="5" t="s">
        <v>653</v>
      </c>
      <c r="H383" s="4" t="s">
        <v>4920</v>
      </c>
      <c r="I383" s="204" t="s">
        <v>1724</v>
      </c>
    </row>
    <row r="384" spans="1:9">
      <c r="A384" s="12" t="s">
        <v>4892</v>
      </c>
      <c r="B384" s="10" t="s">
        <v>4315</v>
      </c>
      <c r="C384" s="69" t="s">
        <v>1084</v>
      </c>
      <c r="D384" s="20">
        <v>4200</v>
      </c>
      <c r="E384" s="4" t="s">
        <v>4314</v>
      </c>
      <c r="F384" s="5" t="s">
        <v>272</v>
      </c>
      <c r="G384" s="5" t="s">
        <v>653</v>
      </c>
      <c r="H384" s="4" t="s">
        <v>4318</v>
      </c>
      <c r="I384" s="204" t="s">
        <v>2087</v>
      </c>
    </row>
    <row r="385" spans="1:9">
      <c r="A385" s="12" t="s">
        <v>4892</v>
      </c>
      <c r="B385" s="10" t="s">
        <v>4316</v>
      </c>
      <c r="C385" s="69" t="s">
        <v>1084</v>
      </c>
      <c r="D385" s="20">
        <v>4200</v>
      </c>
      <c r="E385" s="4" t="s">
        <v>4317</v>
      </c>
      <c r="F385" s="5" t="s">
        <v>272</v>
      </c>
      <c r="G385" s="5" t="s">
        <v>653</v>
      </c>
      <c r="H385" s="4" t="s">
        <v>4319</v>
      </c>
      <c r="I385" s="204" t="s">
        <v>2087</v>
      </c>
    </row>
    <row r="386" spans="1:9">
      <c r="A386" s="12" t="s">
        <v>4892</v>
      </c>
      <c r="B386" s="10" t="s">
        <v>4312</v>
      </c>
      <c r="C386" s="69" t="s">
        <v>1084</v>
      </c>
      <c r="D386" s="20">
        <v>4200</v>
      </c>
      <c r="E386" s="4" t="s">
        <v>4313</v>
      </c>
      <c r="F386" s="5" t="s">
        <v>272</v>
      </c>
      <c r="G386" s="5" t="s">
        <v>653</v>
      </c>
      <c r="H386" s="4" t="s">
        <v>4318</v>
      </c>
      <c r="I386" s="204" t="s">
        <v>2087</v>
      </c>
    </row>
    <row r="387" spans="1:9">
      <c r="A387" s="12" t="s">
        <v>4895</v>
      </c>
      <c r="B387" s="10" t="s">
        <v>5004</v>
      </c>
      <c r="C387" s="208" t="s">
        <v>4900</v>
      </c>
      <c r="D387" s="20">
        <v>5400</v>
      </c>
      <c r="E387" s="4" t="s">
        <v>5003</v>
      </c>
      <c r="F387" s="5" t="s">
        <v>745</v>
      </c>
      <c r="G387" s="5" t="s">
        <v>653</v>
      </c>
      <c r="H387" s="4" t="s">
        <v>5005</v>
      </c>
      <c r="I387" s="204" t="s">
        <v>2087</v>
      </c>
    </row>
    <row r="388" spans="1:9">
      <c r="A388" s="12" t="s">
        <v>4895</v>
      </c>
      <c r="B388" s="10" t="s">
        <v>6609</v>
      </c>
      <c r="C388" s="53" t="s">
        <v>98</v>
      </c>
      <c r="D388" s="20">
        <v>24000</v>
      </c>
      <c r="E388" s="4" t="s">
        <v>4926</v>
      </c>
      <c r="F388" s="5" t="s">
        <v>745</v>
      </c>
      <c r="G388" s="5" t="s">
        <v>653</v>
      </c>
      <c r="H388" t="s">
        <v>4928</v>
      </c>
      <c r="I388" s="204" t="s">
        <v>2087</v>
      </c>
    </row>
    <row r="389" spans="1:9">
      <c r="A389" s="12" t="s">
        <v>4895</v>
      </c>
      <c r="B389" s="10" t="s">
        <v>4802</v>
      </c>
      <c r="C389" s="53" t="s">
        <v>987</v>
      </c>
      <c r="D389" s="20">
        <v>3600</v>
      </c>
      <c r="E389" s="206" t="s">
        <v>4801</v>
      </c>
      <c r="F389" s="5" t="s">
        <v>745</v>
      </c>
      <c r="G389" s="5" t="s">
        <v>653</v>
      </c>
      <c r="H389" s="217" t="s">
        <v>4803</v>
      </c>
      <c r="I389" s="204" t="s">
        <v>1724</v>
      </c>
    </row>
    <row r="390" spans="1:9">
      <c r="A390" s="12" t="s">
        <v>4895</v>
      </c>
      <c r="B390" s="10" t="s">
        <v>4933</v>
      </c>
      <c r="C390" s="53" t="s">
        <v>1133</v>
      </c>
      <c r="D390" s="20">
        <v>47743</v>
      </c>
      <c r="E390" s="4" t="s">
        <v>5044</v>
      </c>
      <c r="F390" s="5" t="s">
        <v>745</v>
      </c>
      <c r="G390" s="5" t="s">
        <v>653</v>
      </c>
      <c r="H390" s="4" t="s">
        <v>4934</v>
      </c>
      <c r="I390" s="204" t="s">
        <v>2087</v>
      </c>
    </row>
    <row r="391" spans="1:9">
      <c r="A391" s="12" t="s">
        <v>4895</v>
      </c>
      <c r="B391" s="10" t="s">
        <v>4948</v>
      </c>
      <c r="C391" s="208" t="s">
        <v>1672</v>
      </c>
      <c r="D391" s="20">
        <v>16948</v>
      </c>
      <c r="E391" s="4" t="s">
        <v>4947</v>
      </c>
      <c r="F391" s="5" t="s">
        <v>745</v>
      </c>
      <c r="G391" s="5" t="s">
        <v>653</v>
      </c>
      <c r="H391" s="4" t="s">
        <v>4949</v>
      </c>
      <c r="I391" s="204" t="s">
        <v>1724</v>
      </c>
    </row>
    <row r="392" spans="1:9">
      <c r="A392" s="12" t="s">
        <v>4901</v>
      </c>
      <c r="B392" s="10" t="s">
        <v>4866</v>
      </c>
      <c r="C392" s="53" t="s">
        <v>4864</v>
      </c>
      <c r="D392" s="20">
        <v>6000</v>
      </c>
      <c r="E392" s="206" t="s">
        <v>4865</v>
      </c>
      <c r="F392" s="5" t="s">
        <v>745</v>
      </c>
      <c r="G392" s="5" t="s">
        <v>653</v>
      </c>
      <c r="H392" s="217" t="s">
        <v>4867</v>
      </c>
      <c r="I392" s="204" t="s">
        <v>1149</v>
      </c>
    </row>
    <row r="393" spans="1:9">
      <c r="A393" s="12" t="s">
        <v>4903</v>
      </c>
      <c r="B393" s="10" t="s">
        <v>4929</v>
      </c>
      <c r="C393" s="53" t="s">
        <v>4902</v>
      </c>
      <c r="D393" s="20">
        <v>4000</v>
      </c>
      <c r="E393" s="4" t="s">
        <v>5043</v>
      </c>
      <c r="F393" s="5" t="s">
        <v>745</v>
      </c>
      <c r="G393" s="5"/>
      <c r="H393" s="4" t="s">
        <v>4932</v>
      </c>
      <c r="I393" s="204" t="s">
        <v>1724</v>
      </c>
    </row>
    <row r="394" spans="1:9">
      <c r="A394" s="12" t="s">
        <v>4907</v>
      </c>
      <c r="B394" s="10" t="s">
        <v>4909</v>
      </c>
      <c r="C394" s="81" t="s">
        <v>4597</v>
      </c>
      <c r="D394" s="20">
        <v>14400</v>
      </c>
      <c r="E394" s="4" t="s">
        <v>4924</v>
      </c>
      <c r="F394" s="5" t="s">
        <v>745</v>
      </c>
      <c r="G394" s="5" t="s">
        <v>653</v>
      </c>
      <c r="H394" s="4" t="s">
        <v>4925</v>
      </c>
      <c r="I394" s="204" t="s">
        <v>2087</v>
      </c>
    </row>
    <row r="395" spans="1:9">
      <c r="A395" s="12" t="s">
        <v>4907</v>
      </c>
      <c r="B395" s="10" t="s">
        <v>4956</v>
      </c>
      <c r="C395" s="53" t="s">
        <v>4908</v>
      </c>
      <c r="D395" s="20">
        <v>53196</v>
      </c>
      <c r="E395" s="4" t="s">
        <v>5042</v>
      </c>
      <c r="F395" s="5" t="s">
        <v>745</v>
      </c>
      <c r="G395" s="5" t="s">
        <v>653</v>
      </c>
      <c r="H395" s="206" t="s">
        <v>4977</v>
      </c>
      <c r="I395" s="204" t="s">
        <v>2087</v>
      </c>
    </row>
    <row r="396" spans="1:9">
      <c r="A396" s="12" t="s">
        <v>4907</v>
      </c>
      <c r="B396" s="10" t="s">
        <v>4911</v>
      </c>
      <c r="C396" s="55" t="s">
        <v>5000</v>
      </c>
      <c r="D396" s="20">
        <v>12448</v>
      </c>
      <c r="E396" s="4" t="s">
        <v>5001</v>
      </c>
      <c r="F396" s="5" t="s">
        <v>745</v>
      </c>
      <c r="G396" s="5" t="s">
        <v>653</v>
      </c>
      <c r="H396" s="4" t="s">
        <v>5002</v>
      </c>
      <c r="I396" s="204" t="s">
        <v>4910</v>
      </c>
    </row>
    <row r="397" spans="1:9">
      <c r="A397" s="12" t="s">
        <v>4907</v>
      </c>
      <c r="B397" s="10" t="s">
        <v>5192</v>
      </c>
      <c r="C397" s="55" t="s">
        <v>4174</v>
      </c>
      <c r="D397" s="20">
        <v>21958</v>
      </c>
      <c r="E397" s="4" t="s">
        <v>5191</v>
      </c>
      <c r="F397" s="5" t="s">
        <v>745</v>
      </c>
      <c r="G397" s="5" t="s">
        <v>653</v>
      </c>
      <c r="H397" s="4" t="s">
        <v>5193</v>
      </c>
      <c r="I397" s="204" t="s">
        <v>2087</v>
      </c>
    </row>
    <row r="398" spans="1:9">
      <c r="A398" s="12" t="s">
        <v>4907</v>
      </c>
      <c r="B398" s="10" t="s">
        <v>5251</v>
      </c>
      <c r="C398" s="81" t="s">
        <v>2777</v>
      </c>
      <c r="D398" s="20">
        <v>4000</v>
      </c>
      <c r="E398" s="4" t="s">
        <v>5247</v>
      </c>
      <c r="F398" s="5" t="s">
        <v>745</v>
      </c>
      <c r="G398" s="5" t="s">
        <v>653</v>
      </c>
      <c r="H398" s="4" t="s">
        <v>5252</v>
      </c>
      <c r="I398" s="204" t="s">
        <v>2087</v>
      </c>
    </row>
    <row r="399" spans="1:9">
      <c r="A399" s="12" t="s">
        <v>4907</v>
      </c>
      <c r="B399" s="10" t="s">
        <v>5415</v>
      </c>
      <c r="C399" s="55" t="s">
        <v>5413</v>
      </c>
      <c r="D399" s="20">
        <v>8000</v>
      </c>
      <c r="E399" s="4" t="s">
        <v>5414</v>
      </c>
      <c r="F399" s="5" t="s">
        <v>745</v>
      </c>
      <c r="G399" s="5" t="s">
        <v>653</v>
      </c>
      <c r="H399" s="4" t="s">
        <v>5418</v>
      </c>
      <c r="I399" s="204" t="s">
        <v>2087</v>
      </c>
    </row>
    <row r="400" spans="1:9">
      <c r="A400" s="12" t="s">
        <v>4913</v>
      </c>
      <c r="B400" s="10" t="s">
        <v>4954</v>
      </c>
      <c r="C400" s="53" t="s">
        <v>4486</v>
      </c>
      <c r="D400" s="20">
        <v>25243</v>
      </c>
      <c r="E400" s="4" t="s">
        <v>4953</v>
      </c>
      <c r="F400" s="5" t="s">
        <v>745</v>
      </c>
      <c r="G400" s="5" t="s">
        <v>653</v>
      </c>
      <c r="H400" s="4" t="s">
        <v>4955</v>
      </c>
      <c r="I400" s="204" t="s">
        <v>1724</v>
      </c>
    </row>
    <row r="401" spans="1:9">
      <c r="A401" s="12" t="s">
        <v>4913</v>
      </c>
      <c r="B401" s="10" t="s">
        <v>5221</v>
      </c>
      <c r="C401" s="81" t="s">
        <v>4597</v>
      </c>
      <c r="D401" s="20">
        <v>46960</v>
      </c>
      <c r="E401" s="4" t="s">
        <v>5220</v>
      </c>
      <c r="F401" s="5" t="s">
        <v>745</v>
      </c>
      <c r="G401" s="5"/>
      <c r="H401" s="4" t="s">
        <v>5222</v>
      </c>
      <c r="I401" s="204" t="s">
        <v>2087</v>
      </c>
    </row>
    <row r="402" spans="1:9">
      <c r="A402" s="12" t="s">
        <v>4914</v>
      </c>
      <c r="B402" s="10" t="s">
        <v>6182</v>
      </c>
      <c r="C402" s="55" t="s">
        <v>4915</v>
      </c>
      <c r="D402" s="20">
        <v>15000</v>
      </c>
      <c r="E402" s="4" t="s">
        <v>6181</v>
      </c>
      <c r="F402" s="5" t="s">
        <v>745</v>
      </c>
      <c r="G402" s="5"/>
      <c r="H402" s="4" t="s">
        <v>6185</v>
      </c>
      <c r="I402" s="204" t="s">
        <v>1724</v>
      </c>
    </row>
    <row r="403" spans="1:9">
      <c r="A403" s="12" t="s">
        <v>4916</v>
      </c>
      <c r="B403" s="10" t="s">
        <v>4426</v>
      </c>
      <c r="C403" s="53" t="s">
        <v>987</v>
      </c>
      <c r="D403" s="20">
        <v>7000</v>
      </c>
      <c r="E403" s="4" t="s">
        <v>4425</v>
      </c>
      <c r="F403" s="5" t="s">
        <v>745</v>
      </c>
      <c r="G403" s="5" t="s">
        <v>653</v>
      </c>
      <c r="H403" s="4" t="s">
        <v>4431</v>
      </c>
      <c r="I403" s="204" t="s">
        <v>2087</v>
      </c>
    </row>
    <row r="404" spans="1:9">
      <c r="A404" s="12" t="s">
        <v>4916</v>
      </c>
      <c r="B404" s="10" t="s">
        <v>4427</v>
      </c>
      <c r="C404" s="53" t="s">
        <v>987</v>
      </c>
      <c r="D404" s="20">
        <v>2000</v>
      </c>
      <c r="E404" s="4" t="s">
        <v>4428</v>
      </c>
      <c r="F404" s="5" t="s">
        <v>745</v>
      </c>
      <c r="G404" s="5" t="s">
        <v>653</v>
      </c>
      <c r="H404" s="4" t="s">
        <v>4431</v>
      </c>
      <c r="I404" s="204" t="s">
        <v>1149</v>
      </c>
    </row>
    <row r="405" spans="1:9">
      <c r="A405" s="12" t="s">
        <v>4916</v>
      </c>
      <c r="B405" s="10" t="s">
        <v>4429</v>
      </c>
      <c r="C405" s="53" t="s">
        <v>987</v>
      </c>
      <c r="D405" s="20">
        <v>10000</v>
      </c>
      <c r="E405" s="4" t="s">
        <v>4301</v>
      </c>
      <c r="F405" s="5" t="s">
        <v>745</v>
      </c>
      <c r="G405" s="5" t="s">
        <v>653</v>
      </c>
      <c r="H405" s="4" t="s">
        <v>4431</v>
      </c>
      <c r="I405" s="204" t="s">
        <v>1149</v>
      </c>
    </row>
    <row r="406" spans="1:9">
      <c r="A406" s="12" t="s">
        <v>4916</v>
      </c>
      <c r="B406" s="10" t="s">
        <v>4427</v>
      </c>
      <c r="C406" s="53" t="s">
        <v>987</v>
      </c>
      <c r="D406" s="20">
        <v>4400</v>
      </c>
      <c r="E406" s="4" t="s">
        <v>4428</v>
      </c>
      <c r="F406" s="5" t="s">
        <v>745</v>
      </c>
      <c r="G406" s="5" t="s">
        <v>653</v>
      </c>
      <c r="H406" s="4" t="s">
        <v>4431</v>
      </c>
      <c r="I406" s="204" t="s">
        <v>1149</v>
      </c>
    </row>
    <row r="407" spans="1:9">
      <c r="A407" s="12" t="s">
        <v>4916</v>
      </c>
      <c r="B407" s="10" t="s">
        <v>4429</v>
      </c>
      <c r="C407" s="53" t="s">
        <v>987</v>
      </c>
      <c r="D407" s="20">
        <v>10000</v>
      </c>
      <c r="E407" s="4" t="s">
        <v>4430</v>
      </c>
      <c r="F407" s="5" t="s">
        <v>745</v>
      </c>
      <c r="G407" s="5" t="s">
        <v>653</v>
      </c>
      <c r="H407" s="4" t="s">
        <v>4431</v>
      </c>
      <c r="I407" s="204" t="s">
        <v>1149</v>
      </c>
    </row>
    <row r="408" spans="1:9">
      <c r="A408" s="12" t="s">
        <v>4916</v>
      </c>
      <c r="B408" s="10" t="s">
        <v>4734</v>
      </c>
      <c r="C408" s="53" t="s">
        <v>1371</v>
      </c>
      <c r="D408" s="20">
        <v>4800</v>
      </c>
      <c r="E408" s="206" t="s">
        <v>4733</v>
      </c>
      <c r="F408" s="5" t="s">
        <v>745</v>
      </c>
      <c r="G408" s="5" t="s">
        <v>653</v>
      </c>
      <c r="H408" s="217" t="s">
        <v>4735</v>
      </c>
      <c r="I408" s="204" t="s">
        <v>4917</v>
      </c>
    </row>
    <row r="409" spans="1:9">
      <c r="A409" s="12" t="s">
        <v>4916</v>
      </c>
      <c r="B409" s="10" t="s">
        <v>4771</v>
      </c>
      <c r="C409" s="53" t="s">
        <v>1371</v>
      </c>
      <c r="D409" s="20">
        <v>8800</v>
      </c>
      <c r="E409" s="206" t="s">
        <v>4769</v>
      </c>
      <c r="F409" s="5" t="s">
        <v>745</v>
      </c>
      <c r="G409" s="5" t="s">
        <v>653</v>
      </c>
      <c r="H409" s="217" t="s">
        <v>4773</v>
      </c>
      <c r="I409" s="204" t="s">
        <v>1149</v>
      </c>
    </row>
    <row r="410" spans="1:9">
      <c r="A410" s="12" t="s">
        <v>4916</v>
      </c>
      <c r="B410" s="10" t="s">
        <v>4772</v>
      </c>
      <c r="C410" s="53" t="s">
        <v>1371</v>
      </c>
      <c r="D410" s="20">
        <v>22000</v>
      </c>
      <c r="E410" s="206" t="s">
        <v>4770</v>
      </c>
      <c r="F410" s="5" t="s">
        <v>745</v>
      </c>
      <c r="G410" s="5" t="s">
        <v>653</v>
      </c>
      <c r="H410" s="217" t="s">
        <v>4773</v>
      </c>
      <c r="I410" s="204" t="s">
        <v>1149</v>
      </c>
    </row>
    <row r="411" spans="1:9">
      <c r="A411" s="12" t="s">
        <v>4916</v>
      </c>
      <c r="B411" s="10" t="s">
        <v>4951</v>
      </c>
      <c r="C411" s="53" t="s">
        <v>1133</v>
      </c>
      <c r="D411" s="20">
        <v>600</v>
      </c>
      <c r="E411" s="4" t="s">
        <v>4950</v>
      </c>
      <c r="F411" s="5" t="s">
        <v>745</v>
      </c>
      <c r="G411" s="5" t="s">
        <v>653</v>
      </c>
      <c r="H411" s="4" t="s">
        <v>4952</v>
      </c>
      <c r="I411" s="204" t="s">
        <v>2087</v>
      </c>
    </row>
    <row r="412" spans="1:9">
      <c r="A412" s="12" t="s">
        <v>4916</v>
      </c>
      <c r="B412" s="10" t="s">
        <v>4994</v>
      </c>
      <c r="C412" s="34" t="s">
        <v>446</v>
      </c>
      <c r="D412" s="20">
        <v>27720</v>
      </c>
      <c r="E412" s="4" t="s">
        <v>4993</v>
      </c>
      <c r="F412" s="5" t="s">
        <v>745</v>
      </c>
      <c r="G412" s="5" t="s">
        <v>653</v>
      </c>
      <c r="H412" s="4" t="s">
        <v>4995</v>
      </c>
      <c r="I412" s="204" t="s">
        <v>1724</v>
      </c>
    </row>
    <row r="413" spans="1:9">
      <c r="A413" s="12" t="s">
        <v>4930</v>
      </c>
      <c r="B413" s="10" t="s">
        <v>5145</v>
      </c>
      <c r="C413" s="34" t="s">
        <v>4931</v>
      </c>
      <c r="D413" s="20">
        <v>5800</v>
      </c>
      <c r="E413" s="4" t="s">
        <v>5144</v>
      </c>
      <c r="F413" s="5" t="s">
        <v>745</v>
      </c>
      <c r="G413" s="5"/>
      <c r="H413" s="4" t="s">
        <v>5143</v>
      </c>
      <c r="I413" s="204" t="s">
        <v>1724</v>
      </c>
    </row>
    <row r="414" spans="1:9">
      <c r="A414" s="12" t="s">
        <v>4944</v>
      </c>
      <c r="B414" s="10" t="s">
        <v>4945</v>
      </c>
      <c r="C414" s="81" t="s">
        <v>4597</v>
      </c>
      <c r="D414" s="20">
        <v>4800</v>
      </c>
      <c r="E414" s="4" t="s">
        <v>4996</v>
      </c>
      <c r="F414" s="5" t="s">
        <v>745</v>
      </c>
      <c r="G414" s="5" t="s">
        <v>653</v>
      </c>
      <c r="H414" s="4" t="s">
        <v>4997</v>
      </c>
      <c r="I414" s="204" t="s">
        <v>2087</v>
      </c>
    </row>
    <row r="415" spans="1:9">
      <c r="A415" s="12" t="s">
        <v>4978</v>
      </c>
      <c r="B415" s="10" t="s">
        <v>5299</v>
      </c>
      <c r="C415" s="177" t="s">
        <v>4244</v>
      </c>
      <c r="D415" s="20">
        <v>21600</v>
      </c>
      <c r="E415" s="4" t="s">
        <v>5298</v>
      </c>
      <c r="F415" s="5" t="s">
        <v>745</v>
      </c>
      <c r="G415" s="5"/>
      <c r="H415" s="4" t="s">
        <v>5300</v>
      </c>
      <c r="I415" s="204" t="s">
        <v>2087</v>
      </c>
    </row>
    <row r="416" spans="1:9">
      <c r="A416" s="12" t="s">
        <v>4979</v>
      </c>
      <c r="B416" s="10" t="s">
        <v>4972</v>
      </c>
      <c r="C416" s="53" t="s">
        <v>4970</v>
      </c>
      <c r="D416" s="20">
        <v>26000</v>
      </c>
      <c r="E416" s="163" t="s">
        <v>4971</v>
      </c>
      <c r="F416" s="5" t="s">
        <v>745</v>
      </c>
      <c r="G416" s="5" t="s">
        <v>653</v>
      </c>
      <c r="H416" s="217" t="s">
        <v>4973</v>
      </c>
      <c r="I416" s="204" t="s">
        <v>2087</v>
      </c>
    </row>
    <row r="417" spans="1:9">
      <c r="A417" s="12" t="s">
        <v>4979</v>
      </c>
      <c r="B417" s="10" t="s">
        <v>4999</v>
      </c>
      <c r="C417" s="69" t="s">
        <v>1819</v>
      </c>
      <c r="D417" s="20">
        <v>16200</v>
      </c>
      <c r="E417" s="4" t="s">
        <v>4998</v>
      </c>
      <c r="F417" s="5" t="s">
        <v>745</v>
      </c>
      <c r="G417" s="5" t="s">
        <v>653</v>
      </c>
      <c r="H417" s="4" t="s">
        <v>5019</v>
      </c>
      <c r="I417" s="204" t="s">
        <v>2087</v>
      </c>
    </row>
    <row r="418" spans="1:9">
      <c r="A418" s="12" t="s">
        <v>4989</v>
      </c>
      <c r="B418" s="10" t="s">
        <v>5124</v>
      </c>
      <c r="C418" s="53" t="s">
        <v>525</v>
      </c>
      <c r="D418" s="20">
        <v>35438</v>
      </c>
      <c r="E418" s="4" t="s">
        <v>5123</v>
      </c>
      <c r="F418" s="5" t="s">
        <v>745</v>
      </c>
      <c r="G418" s="5" t="s">
        <v>653</v>
      </c>
      <c r="H418" s="4" t="s">
        <v>5127</v>
      </c>
      <c r="I418" s="204" t="s">
        <v>1724</v>
      </c>
    </row>
    <row r="419" spans="1:9">
      <c r="A419" s="12" t="s">
        <v>4989</v>
      </c>
      <c r="B419" s="10" t="s">
        <v>5367</v>
      </c>
      <c r="C419" s="53" t="s">
        <v>4988</v>
      </c>
      <c r="D419" s="20">
        <v>6000</v>
      </c>
      <c r="E419" s="4" t="s">
        <v>5366</v>
      </c>
      <c r="F419" s="5" t="s">
        <v>745</v>
      </c>
      <c r="G419" s="5" t="s">
        <v>653</v>
      </c>
      <c r="H419" s="4" t="s">
        <v>5368</v>
      </c>
      <c r="I419" s="204" t="s">
        <v>2087</v>
      </c>
    </row>
    <row r="420" spans="1:9">
      <c r="A420" s="12" t="s">
        <v>4990</v>
      </c>
      <c r="B420" s="10" t="s">
        <v>5032</v>
      </c>
      <c r="C420" s="53" t="s">
        <v>4991</v>
      </c>
      <c r="D420" s="20">
        <v>12000</v>
      </c>
      <c r="E420" s="206" t="s">
        <v>5031</v>
      </c>
      <c r="F420" s="5" t="s">
        <v>745</v>
      </c>
      <c r="G420" s="5" t="s">
        <v>653</v>
      </c>
      <c r="H420" s="4" t="s">
        <v>5033</v>
      </c>
      <c r="I420" s="204" t="s">
        <v>2087</v>
      </c>
    </row>
    <row r="421" spans="1:9">
      <c r="A421" s="12" t="s">
        <v>4990</v>
      </c>
      <c r="B421" s="10" t="s">
        <v>5086</v>
      </c>
      <c r="C421" s="53" t="s">
        <v>4992</v>
      </c>
      <c r="D421" s="20">
        <v>3000</v>
      </c>
      <c r="E421" s="4" t="s">
        <v>5085</v>
      </c>
      <c r="F421" s="5" t="s">
        <v>745</v>
      </c>
      <c r="G421" s="5" t="s">
        <v>653</v>
      </c>
      <c r="H421" s="4" t="s">
        <v>5087</v>
      </c>
      <c r="I421" s="204" t="s">
        <v>2087</v>
      </c>
    </row>
    <row r="422" spans="1:9">
      <c r="A422" s="12" t="s">
        <v>5020</v>
      </c>
      <c r="B422" s="10" t="s">
        <v>5097</v>
      </c>
      <c r="C422" s="53" t="s">
        <v>1358</v>
      </c>
      <c r="D422" s="20">
        <v>100000</v>
      </c>
      <c r="E422" s="4" t="s">
        <v>5098</v>
      </c>
      <c r="F422" s="5" t="s">
        <v>745</v>
      </c>
      <c r="G422" s="5" t="s">
        <v>653</v>
      </c>
      <c r="H422" s="4" t="s">
        <v>5100</v>
      </c>
      <c r="I422" s="204" t="s">
        <v>1724</v>
      </c>
    </row>
    <row r="423" spans="1:9">
      <c r="A423" s="12" t="s">
        <v>5020</v>
      </c>
      <c r="B423" s="10" t="s">
        <v>5097</v>
      </c>
      <c r="C423" s="53" t="s">
        <v>1358</v>
      </c>
      <c r="D423" s="20">
        <v>47755</v>
      </c>
      <c r="E423" s="4" t="s">
        <v>5099</v>
      </c>
      <c r="F423" s="5" t="s">
        <v>745</v>
      </c>
      <c r="G423" s="5" t="s">
        <v>653</v>
      </c>
      <c r="H423" s="4" t="s">
        <v>5100</v>
      </c>
      <c r="I423" s="204" t="s">
        <v>1724</v>
      </c>
    </row>
    <row r="424" spans="1:9">
      <c r="A424" s="12" t="s">
        <v>5021</v>
      </c>
      <c r="B424" s="10" t="s">
        <v>5060</v>
      </c>
      <c r="C424" s="69" t="s">
        <v>5027</v>
      </c>
      <c r="D424" s="20">
        <v>8000</v>
      </c>
      <c r="E424" s="4" t="s">
        <v>5058</v>
      </c>
      <c r="F424" s="5" t="s">
        <v>745</v>
      </c>
      <c r="G424" s="5" t="s">
        <v>653</v>
      </c>
      <c r="H424" t="s">
        <v>5059</v>
      </c>
      <c r="I424" s="204" t="s">
        <v>1149</v>
      </c>
    </row>
    <row r="425" spans="1:9">
      <c r="A425" s="12" t="s">
        <v>5021</v>
      </c>
      <c r="B425" s="10" t="s">
        <v>5062</v>
      </c>
      <c r="C425" s="69" t="s">
        <v>5045</v>
      </c>
      <c r="D425" s="20">
        <v>1510</v>
      </c>
      <c r="E425" s="4" t="s">
        <v>5061</v>
      </c>
      <c r="F425" s="5" t="s">
        <v>745</v>
      </c>
      <c r="G425" s="5" t="s">
        <v>653</v>
      </c>
      <c r="H425" s="4" t="s">
        <v>5063</v>
      </c>
      <c r="I425" s="204" t="s">
        <v>1149</v>
      </c>
    </row>
    <row r="426" spans="1:9">
      <c r="A426" s="12" t="s">
        <v>5021</v>
      </c>
      <c r="B426" s="10" t="s">
        <v>5783</v>
      </c>
      <c r="C426" s="69" t="s">
        <v>2775</v>
      </c>
      <c r="D426" s="20">
        <v>7600</v>
      </c>
      <c r="E426" s="4" t="s">
        <v>5782</v>
      </c>
      <c r="F426" s="5" t="s">
        <v>745</v>
      </c>
      <c r="G426" s="5"/>
      <c r="H426" s="4" t="s">
        <v>5781</v>
      </c>
      <c r="I426" s="204" t="s">
        <v>2087</v>
      </c>
    </row>
    <row r="427" spans="1:9">
      <c r="A427" s="12" t="s">
        <v>5052</v>
      </c>
      <c r="B427" s="10" t="s">
        <v>5139</v>
      </c>
      <c r="C427" s="53" t="s">
        <v>2454</v>
      </c>
      <c r="D427" s="20">
        <v>31363</v>
      </c>
      <c r="E427" s="4" t="s">
        <v>5138</v>
      </c>
      <c r="F427" s="5" t="s">
        <v>745</v>
      </c>
      <c r="G427" s="5" t="s">
        <v>653</v>
      </c>
      <c r="H427" s="4" t="s">
        <v>5140</v>
      </c>
      <c r="I427" s="204" t="s">
        <v>1724</v>
      </c>
    </row>
    <row r="428" spans="1:9">
      <c r="A428" s="12" t="s">
        <v>5056</v>
      </c>
      <c r="B428" s="10" t="s">
        <v>5204</v>
      </c>
      <c r="C428" s="53" t="s">
        <v>5057</v>
      </c>
      <c r="D428" s="20">
        <v>4000</v>
      </c>
      <c r="E428" s="206" t="s">
        <v>5203</v>
      </c>
      <c r="F428" s="5" t="s">
        <v>745</v>
      </c>
      <c r="G428" s="5" t="s">
        <v>653</v>
      </c>
      <c r="H428" s="206" t="s">
        <v>5205</v>
      </c>
      <c r="I428" s="204" t="s">
        <v>2087</v>
      </c>
    </row>
    <row r="429" spans="1:9">
      <c r="A429" s="12" t="s">
        <v>5079</v>
      </c>
      <c r="B429" s="10" t="s">
        <v>5095</v>
      </c>
      <c r="C429" s="55" t="s">
        <v>4390</v>
      </c>
      <c r="D429" s="20">
        <v>57910</v>
      </c>
      <c r="E429" s="4" t="s">
        <v>5094</v>
      </c>
      <c r="F429" s="5" t="s">
        <v>745</v>
      </c>
      <c r="G429" s="5" t="s">
        <v>653</v>
      </c>
      <c r="H429" s="4" t="s">
        <v>5096</v>
      </c>
      <c r="I429" s="204" t="s">
        <v>1724</v>
      </c>
    </row>
    <row r="430" spans="1:9">
      <c r="A430" s="12" t="s">
        <v>5079</v>
      </c>
      <c r="B430" s="10" t="s">
        <v>5195</v>
      </c>
      <c r="C430" s="53" t="s">
        <v>5078</v>
      </c>
      <c r="D430" s="20">
        <v>6000</v>
      </c>
      <c r="E430" s="4" t="s">
        <v>5194</v>
      </c>
      <c r="F430" s="5" t="s">
        <v>745</v>
      </c>
      <c r="G430" s="5" t="s">
        <v>653</v>
      </c>
      <c r="H430" s="4" t="s">
        <v>5196</v>
      </c>
      <c r="I430" s="204" t="s">
        <v>2087</v>
      </c>
    </row>
    <row r="431" spans="1:9">
      <c r="A431" s="12" t="s">
        <v>5081</v>
      </c>
      <c r="B431" s="10" t="s">
        <v>5209</v>
      </c>
      <c r="C431" t="s">
        <v>4583</v>
      </c>
      <c r="D431" s="20">
        <v>1400</v>
      </c>
      <c r="E431" s="4" t="s">
        <v>5208</v>
      </c>
      <c r="F431" s="5" t="s">
        <v>745</v>
      </c>
      <c r="G431" s="5" t="s">
        <v>653</v>
      </c>
      <c r="H431" s="4" t="s">
        <v>5210</v>
      </c>
      <c r="I431" s="204" t="s">
        <v>2087</v>
      </c>
    </row>
    <row r="432" spans="1:9">
      <c r="A432" s="12" t="s">
        <v>5082</v>
      </c>
      <c r="B432" s="10" t="s">
        <v>4962</v>
      </c>
      <c r="C432" s="53" t="s">
        <v>4960</v>
      </c>
      <c r="D432" s="20">
        <v>3600</v>
      </c>
      <c r="E432" s="163" t="s">
        <v>4961</v>
      </c>
      <c r="F432" s="5" t="s">
        <v>745</v>
      </c>
      <c r="G432" s="5" t="s">
        <v>653</v>
      </c>
      <c r="H432" s="217" t="s">
        <v>4963</v>
      </c>
      <c r="I432" s="204" t="s">
        <v>1724</v>
      </c>
    </row>
    <row r="433" spans="1:9" ht="28.5">
      <c r="A433" s="12" t="s">
        <v>5082</v>
      </c>
      <c r="B433" s="10" t="s">
        <v>4959</v>
      </c>
      <c r="C433" s="53" t="s">
        <v>5016</v>
      </c>
      <c r="D433" s="20">
        <v>19620</v>
      </c>
      <c r="E433" s="163" t="s">
        <v>5017</v>
      </c>
      <c r="F433" s="5" t="s">
        <v>745</v>
      </c>
      <c r="G433" s="5" t="s">
        <v>653</v>
      </c>
      <c r="H433" s="217" t="s">
        <v>5018</v>
      </c>
      <c r="I433" s="204" t="s">
        <v>1724</v>
      </c>
    </row>
    <row r="434" spans="1:9">
      <c r="A434" s="12" t="s">
        <v>5091</v>
      </c>
      <c r="B434" s="10" t="s">
        <v>5069</v>
      </c>
      <c r="C434" s="53" t="s">
        <v>5067</v>
      </c>
      <c r="D434" s="20">
        <v>3240</v>
      </c>
      <c r="E434" s="219" t="s">
        <v>5068</v>
      </c>
      <c r="F434" s="5" t="s">
        <v>745</v>
      </c>
      <c r="H434" s="217" t="s">
        <v>5070</v>
      </c>
      <c r="I434" s="204" t="s">
        <v>2087</v>
      </c>
    </row>
    <row r="435" spans="1:9">
      <c r="A435" s="12" t="s">
        <v>5091</v>
      </c>
      <c r="B435" s="10" t="s">
        <v>5154</v>
      </c>
      <c r="C435" s="53" t="s">
        <v>5092</v>
      </c>
      <c r="D435" s="20">
        <v>12000</v>
      </c>
      <c r="E435" s="206" t="s">
        <v>5153</v>
      </c>
      <c r="F435" s="5" t="s">
        <v>745</v>
      </c>
      <c r="G435" s="5" t="s">
        <v>653</v>
      </c>
      <c r="H435" s="206" t="s">
        <v>5155</v>
      </c>
      <c r="I435" s="204" t="s">
        <v>1724</v>
      </c>
    </row>
    <row r="436" spans="1:9">
      <c r="A436" s="12" t="s">
        <v>5084</v>
      </c>
      <c r="B436" t="s">
        <v>5482</v>
      </c>
      <c r="C436" s="53" t="s">
        <v>4089</v>
      </c>
      <c r="D436" s="20">
        <v>43887</v>
      </c>
      <c r="E436" s="4" t="s">
        <v>5483</v>
      </c>
      <c r="F436" s="5" t="s">
        <v>745</v>
      </c>
      <c r="G436" s="5" t="s">
        <v>653</v>
      </c>
      <c r="H436" s="4" t="s">
        <v>5485</v>
      </c>
      <c r="I436" s="204" t="s">
        <v>2087</v>
      </c>
    </row>
    <row r="437" spans="1:9">
      <c r="A437" s="12" t="s">
        <v>5093</v>
      </c>
      <c r="B437" s="10" t="s">
        <v>5115</v>
      </c>
      <c r="C437" s="55" t="s">
        <v>3783</v>
      </c>
      <c r="D437" s="20">
        <v>19918</v>
      </c>
      <c r="E437" s="4" t="s">
        <v>5113</v>
      </c>
      <c r="F437" s="5" t="s">
        <v>745</v>
      </c>
      <c r="G437" s="5" t="s">
        <v>653</v>
      </c>
      <c r="H437" t="s">
        <v>5114</v>
      </c>
      <c r="I437" s="204" t="s">
        <v>2087</v>
      </c>
    </row>
    <row r="438" spans="1:9">
      <c r="A438" s="12" t="s">
        <v>5093</v>
      </c>
      <c r="B438" s="10" t="s">
        <v>5147</v>
      </c>
      <c r="C438" s="53" t="s">
        <v>1115</v>
      </c>
      <c r="D438" s="20">
        <v>9864</v>
      </c>
      <c r="E438" s="4" t="s">
        <v>5146</v>
      </c>
      <c r="F438" s="5" t="s">
        <v>745</v>
      </c>
      <c r="G438" s="5" t="s">
        <v>653</v>
      </c>
      <c r="H438" s="4" t="s">
        <v>5148</v>
      </c>
      <c r="I438" s="204" t="s">
        <v>2087</v>
      </c>
    </row>
    <row r="439" spans="1:9">
      <c r="A439" s="12" t="s">
        <v>5117</v>
      </c>
      <c r="B439" s="10" t="s">
        <v>5142</v>
      </c>
      <c r="C439" s="34" t="s">
        <v>125</v>
      </c>
      <c r="D439" s="20">
        <v>5800</v>
      </c>
      <c r="E439" s="4" t="s">
        <v>5141</v>
      </c>
      <c r="F439" s="5" t="s">
        <v>745</v>
      </c>
      <c r="G439" s="5" t="s">
        <v>653</v>
      </c>
      <c r="H439" s="217" t="s">
        <v>5143</v>
      </c>
      <c r="I439" s="204" t="s">
        <v>1724</v>
      </c>
    </row>
    <row r="440" spans="1:9">
      <c r="A440" s="12" t="s">
        <v>5117</v>
      </c>
      <c r="B440" s="10" t="s">
        <v>5411</v>
      </c>
      <c r="C440" s="53" t="s">
        <v>5118</v>
      </c>
      <c r="D440" s="20">
        <v>5800</v>
      </c>
      <c r="E440" s="4" t="s">
        <v>5410</v>
      </c>
      <c r="F440" s="5" t="s">
        <v>745</v>
      </c>
      <c r="G440" s="5" t="s">
        <v>653</v>
      </c>
      <c r="H440" s="4" t="s">
        <v>5412</v>
      </c>
      <c r="I440" s="204" t="s">
        <v>2087</v>
      </c>
    </row>
    <row r="441" spans="1:9">
      <c r="A441" s="12" t="s">
        <v>5120</v>
      </c>
      <c r="B441" s="10" t="s">
        <v>5011</v>
      </c>
      <c r="C441" s="53" t="s">
        <v>5009</v>
      </c>
      <c r="D441" s="20">
        <v>92728</v>
      </c>
      <c r="E441" s="163" t="s">
        <v>5010</v>
      </c>
      <c r="F441" s="5" t="s">
        <v>745</v>
      </c>
      <c r="G441" s="5" t="s">
        <v>653</v>
      </c>
      <c r="H441" s="217" t="s">
        <v>5012</v>
      </c>
      <c r="I441" s="204" t="s">
        <v>1149</v>
      </c>
    </row>
    <row r="442" spans="1:9">
      <c r="A442" s="12" t="s">
        <v>5120</v>
      </c>
      <c r="B442" s="10" t="s">
        <v>4869</v>
      </c>
      <c r="C442" s="69" t="s">
        <v>1084</v>
      </c>
      <c r="D442" s="20">
        <v>11410</v>
      </c>
      <c r="E442" s="206" t="s">
        <v>4868</v>
      </c>
      <c r="F442" s="5" t="s">
        <v>745</v>
      </c>
      <c r="G442" s="5" t="s">
        <v>653</v>
      </c>
      <c r="H442" s="217" t="s">
        <v>4876</v>
      </c>
      <c r="I442" s="204" t="s">
        <v>2087</v>
      </c>
    </row>
    <row r="443" spans="1:9">
      <c r="A443" s="12" t="s">
        <v>5120</v>
      </c>
      <c r="B443" s="10" t="s">
        <v>4870</v>
      </c>
      <c r="C443" s="69" t="s">
        <v>1084</v>
      </c>
      <c r="D443" s="20">
        <v>13160</v>
      </c>
      <c r="E443" s="206" t="s">
        <v>4871</v>
      </c>
      <c r="F443" s="5" t="s">
        <v>745</v>
      </c>
      <c r="G443" s="5" t="s">
        <v>653</v>
      </c>
      <c r="H443" s="217" t="s">
        <v>4876</v>
      </c>
      <c r="I443" s="204" t="s">
        <v>2087</v>
      </c>
    </row>
    <row r="444" spans="1:9">
      <c r="A444" s="12" t="s">
        <v>5120</v>
      </c>
      <c r="B444" s="10" t="s">
        <v>4873</v>
      </c>
      <c r="C444" s="69" t="s">
        <v>1084</v>
      </c>
      <c r="D444" s="20">
        <v>9900</v>
      </c>
      <c r="E444" s="206" t="s">
        <v>4872</v>
      </c>
      <c r="F444" s="5" t="s">
        <v>745</v>
      </c>
      <c r="G444" s="5" t="s">
        <v>653</v>
      </c>
      <c r="H444" s="217" t="s">
        <v>4876</v>
      </c>
      <c r="I444" s="204" t="s">
        <v>2087</v>
      </c>
    </row>
    <row r="445" spans="1:9">
      <c r="A445" s="12" t="s">
        <v>5120</v>
      </c>
      <c r="B445" s="10" t="s">
        <v>4958</v>
      </c>
      <c r="C445" s="69" t="s">
        <v>1084</v>
      </c>
      <c r="D445" s="20">
        <v>5040</v>
      </c>
      <c r="E445" s="163" t="s">
        <v>4957</v>
      </c>
      <c r="F445" s="5" t="s">
        <v>745</v>
      </c>
      <c r="G445" s="5" t="s">
        <v>653</v>
      </c>
      <c r="H445" s="217" t="s">
        <v>4974</v>
      </c>
      <c r="I445" s="204" t="s">
        <v>1724</v>
      </c>
    </row>
    <row r="446" spans="1:9">
      <c r="A446" s="12" t="s">
        <v>5120</v>
      </c>
      <c r="B446" s="10"/>
      <c r="C446" s="69" t="s">
        <v>1084</v>
      </c>
      <c r="D446" s="20">
        <v>4170</v>
      </c>
      <c r="E446" s="163" t="s">
        <v>4975</v>
      </c>
      <c r="F446" s="5" t="s">
        <v>745</v>
      </c>
      <c r="G446" s="5" t="s">
        <v>653</v>
      </c>
      <c r="H446" s="217" t="s">
        <v>4976</v>
      </c>
      <c r="I446" s="204" t="s">
        <v>2087</v>
      </c>
    </row>
    <row r="447" spans="1:9">
      <c r="A447" s="12" t="s">
        <v>5121</v>
      </c>
      <c r="B447" s="10" t="s">
        <v>5212</v>
      </c>
      <c r="C447" s="208" t="s">
        <v>4900</v>
      </c>
      <c r="D447" s="20">
        <v>12211</v>
      </c>
      <c r="E447" s="4" t="s">
        <v>5211</v>
      </c>
      <c r="F447" s="5" t="s">
        <v>745</v>
      </c>
      <c r="G447" s="5" t="s">
        <v>653</v>
      </c>
      <c r="H447" s="4" t="s">
        <v>5213</v>
      </c>
      <c r="I447" s="204" t="s">
        <v>2087</v>
      </c>
    </row>
    <row r="448" spans="1:9">
      <c r="A448" s="12" t="s">
        <v>5129</v>
      </c>
      <c r="B448" s="10" t="s">
        <v>5130</v>
      </c>
      <c r="C448" s="53" t="s">
        <v>5035</v>
      </c>
      <c r="D448" s="20">
        <v>50000</v>
      </c>
      <c r="E448" s="219" t="s">
        <v>5036</v>
      </c>
      <c r="F448" s="5" t="s">
        <v>745</v>
      </c>
      <c r="G448" s="5" t="s">
        <v>653</v>
      </c>
      <c r="H448" s="217"/>
      <c r="I448" s="204" t="s">
        <v>1149</v>
      </c>
    </row>
    <row r="449" spans="1:9">
      <c r="A449" s="12" t="s">
        <v>5129</v>
      </c>
      <c r="B449" s="10" t="s">
        <v>5159</v>
      </c>
      <c r="C449" s="55" t="s">
        <v>5131</v>
      </c>
      <c r="D449" s="20">
        <v>1800</v>
      </c>
      <c r="E449" s="206" t="s">
        <v>5158</v>
      </c>
      <c r="F449" s="5" t="s">
        <v>745</v>
      </c>
      <c r="G449" s="5" t="s">
        <v>653</v>
      </c>
      <c r="H449" s="206" t="s">
        <v>5160</v>
      </c>
      <c r="I449" s="204" t="s">
        <v>1724</v>
      </c>
    </row>
    <row r="450" spans="1:9">
      <c r="A450" s="12" t="s">
        <v>5129</v>
      </c>
      <c r="B450" s="10" t="s">
        <v>5162</v>
      </c>
      <c r="C450" s="55" t="s">
        <v>4812</v>
      </c>
      <c r="D450" s="20">
        <v>45558</v>
      </c>
      <c r="E450" s="206" t="s">
        <v>5161</v>
      </c>
      <c r="F450" s="5" t="s">
        <v>745</v>
      </c>
      <c r="G450" s="5" t="s">
        <v>653</v>
      </c>
      <c r="H450" s="206" t="s">
        <v>5163</v>
      </c>
      <c r="I450" s="204" t="s">
        <v>2087</v>
      </c>
    </row>
    <row r="451" spans="1:9">
      <c r="A451" s="12" t="s">
        <v>5129</v>
      </c>
      <c r="B451" s="10" t="s">
        <v>5329</v>
      </c>
      <c r="C451" s="81" t="s">
        <v>1426</v>
      </c>
      <c r="D451" s="20">
        <v>100000</v>
      </c>
      <c r="E451" s="4" t="s">
        <v>5327</v>
      </c>
      <c r="F451" s="5" t="s">
        <v>745</v>
      </c>
      <c r="G451" s="5" t="s">
        <v>653</v>
      </c>
      <c r="H451" s="4" t="s">
        <v>5330</v>
      </c>
      <c r="I451" s="204" t="s">
        <v>1724</v>
      </c>
    </row>
    <row r="452" spans="1:9">
      <c r="A452" s="12" t="s">
        <v>5129</v>
      </c>
      <c r="B452" s="10" t="s">
        <v>5329</v>
      </c>
      <c r="C452" s="81" t="s">
        <v>1426</v>
      </c>
      <c r="D452" s="20">
        <v>27000</v>
      </c>
      <c r="E452" s="4" t="s">
        <v>5328</v>
      </c>
      <c r="F452" s="5" t="s">
        <v>745</v>
      </c>
      <c r="G452" s="5" t="s">
        <v>653</v>
      </c>
      <c r="H452" s="4" t="s">
        <v>5330</v>
      </c>
      <c r="I452" s="204" t="s">
        <v>1724</v>
      </c>
    </row>
    <row r="453" spans="1:9">
      <c r="A453" s="12" t="s">
        <v>5149</v>
      </c>
      <c r="B453" s="10" t="s">
        <v>5157</v>
      </c>
      <c r="C453" s="81" t="s">
        <v>2135</v>
      </c>
      <c r="D453" s="20">
        <v>76038</v>
      </c>
      <c r="E453" s="206" t="s">
        <v>5156</v>
      </c>
      <c r="F453" s="5" t="s">
        <v>745</v>
      </c>
      <c r="G453" s="5" t="s">
        <v>653</v>
      </c>
      <c r="H453" t="s">
        <v>5165</v>
      </c>
      <c r="I453" s="204" t="s">
        <v>2087</v>
      </c>
    </row>
    <row r="454" spans="1:9">
      <c r="A454" s="12" t="s">
        <v>5151</v>
      </c>
      <c r="B454" t="s">
        <v>5215</v>
      </c>
      <c r="C454" s="55" t="s">
        <v>5150</v>
      </c>
      <c r="D454" s="20">
        <v>6000</v>
      </c>
      <c r="E454" s="4" t="s">
        <v>5214</v>
      </c>
      <c r="F454" s="5" t="s">
        <v>745</v>
      </c>
      <c r="G454" s="5" t="s">
        <v>653</v>
      </c>
      <c r="H454" s="4" t="s">
        <v>5216</v>
      </c>
      <c r="I454" s="204" t="s">
        <v>2087</v>
      </c>
    </row>
    <row r="455" spans="1:9">
      <c r="A455" s="12" t="s">
        <v>5152</v>
      </c>
      <c r="B455" s="10" t="s">
        <v>4890</v>
      </c>
      <c r="C455" s="69" t="s">
        <v>1084</v>
      </c>
      <c r="D455" s="20">
        <v>13300</v>
      </c>
      <c r="E455" s="206" t="s">
        <v>4889</v>
      </c>
      <c r="F455" s="5" t="s">
        <v>745</v>
      </c>
      <c r="G455" s="5" t="s">
        <v>653</v>
      </c>
      <c r="H455" s="217" t="s">
        <v>4891</v>
      </c>
      <c r="I455" s="204" t="s">
        <v>2087</v>
      </c>
    </row>
    <row r="456" spans="1:9">
      <c r="A456" s="12" t="s">
        <v>5152</v>
      </c>
      <c r="B456" s="10" t="s">
        <v>4965</v>
      </c>
      <c r="C456" s="53" t="s">
        <v>987</v>
      </c>
      <c r="D456" s="20">
        <v>26104</v>
      </c>
      <c r="E456" s="163" t="s">
        <v>4964</v>
      </c>
      <c r="F456" s="5" t="s">
        <v>745</v>
      </c>
      <c r="G456" s="5" t="s">
        <v>653</v>
      </c>
      <c r="H456" s="217" t="s">
        <v>4966</v>
      </c>
      <c r="I456" s="204" t="s">
        <v>1724</v>
      </c>
    </row>
    <row r="457" spans="1:9">
      <c r="A457" s="12" t="s">
        <v>5152</v>
      </c>
      <c r="B457" s="10" t="s">
        <v>4968</v>
      </c>
      <c r="C457" s="53" t="s">
        <v>987</v>
      </c>
      <c r="D457" s="20">
        <v>17440</v>
      </c>
      <c r="E457" s="163" t="s">
        <v>4967</v>
      </c>
      <c r="F457" s="5" t="s">
        <v>745</v>
      </c>
      <c r="G457" s="5" t="s">
        <v>653</v>
      </c>
      <c r="H457" s="217" t="s">
        <v>4969</v>
      </c>
      <c r="I457" s="204" t="s">
        <v>1724</v>
      </c>
    </row>
    <row r="458" spans="1:9">
      <c r="A458" s="12" t="s">
        <v>5164</v>
      </c>
      <c r="B458" t="s">
        <v>4178</v>
      </c>
      <c r="C458" s="53" t="s">
        <v>4175</v>
      </c>
      <c r="D458" s="20">
        <v>100000</v>
      </c>
      <c r="E458" s="206" t="s">
        <v>5025</v>
      </c>
      <c r="F458" s="5" t="s">
        <v>745</v>
      </c>
      <c r="H458" s="217" t="s">
        <v>5034</v>
      </c>
      <c r="I458" s="204" t="s">
        <v>1724</v>
      </c>
    </row>
    <row r="459" spans="1:9">
      <c r="A459" s="12" t="s">
        <v>5164</v>
      </c>
      <c r="B459" t="s">
        <v>4178</v>
      </c>
      <c r="C459" s="53" t="s">
        <v>4175</v>
      </c>
      <c r="D459" s="20">
        <v>28662</v>
      </c>
      <c r="E459" s="206" t="s">
        <v>5026</v>
      </c>
      <c r="F459" s="5" t="s">
        <v>745</v>
      </c>
      <c r="H459" s="217" t="s">
        <v>5034</v>
      </c>
      <c r="I459" s="204" t="s">
        <v>1724</v>
      </c>
    </row>
    <row r="460" spans="1:9">
      <c r="A460" s="12" t="s">
        <v>5166</v>
      </c>
      <c r="B460" t="s">
        <v>5238</v>
      </c>
      <c r="C460" s="53" t="s">
        <v>5167</v>
      </c>
      <c r="D460" s="20">
        <v>55443</v>
      </c>
      <c r="E460" s="4" t="s">
        <v>5237</v>
      </c>
      <c r="F460" s="5" t="s">
        <v>745</v>
      </c>
      <c r="G460" s="5" t="s">
        <v>653</v>
      </c>
      <c r="H460" s="4" t="s">
        <v>5239</v>
      </c>
      <c r="I460" s="204" t="s">
        <v>2087</v>
      </c>
    </row>
    <row r="461" spans="1:9">
      <c r="A461" s="12" t="s">
        <v>5170</v>
      </c>
      <c r="B461" t="s">
        <v>5308</v>
      </c>
      <c r="C461" s="53" t="s">
        <v>5168</v>
      </c>
      <c r="D461" s="20">
        <v>10000</v>
      </c>
      <c r="E461" s="4" t="s">
        <v>5307</v>
      </c>
      <c r="F461" s="5" t="s">
        <v>745</v>
      </c>
      <c r="G461" s="5" t="s">
        <v>653</v>
      </c>
      <c r="H461" s="4" t="s">
        <v>5309</v>
      </c>
      <c r="I461" s="204" t="s">
        <v>5169</v>
      </c>
    </row>
    <row r="462" spans="1:9">
      <c r="A462" s="12" t="s">
        <v>5172</v>
      </c>
      <c r="B462" t="s">
        <v>5234</v>
      </c>
      <c r="C462" s="53" t="s">
        <v>5182</v>
      </c>
      <c r="D462" s="20">
        <v>15750</v>
      </c>
      <c r="E462" s="4" t="s">
        <v>5232</v>
      </c>
      <c r="F462" s="5" t="s">
        <v>745</v>
      </c>
      <c r="G462" s="5" t="s">
        <v>653</v>
      </c>
      <c r="H462" s="4" t="s">
        <v>5236</v>
      </c>
      <c r="I462" s="204" t="s">
        <v>1724</v>
      </c>
    </row>
    <row r="463" spans="1:9">
      <c r="A463" s="12" t="s">
        <v>5172</v>
      </c>
      <c r="B463" t="s">
        <v>5349</v>
      </c>
      <c r="C463" s="53" t="s">
        <v>5181</v>
      </c>
      <c r="D463" s="20">
        <v>30841</v>
      </c>
      <c r="E463" s="4" t="s">
        <v>5348</v>
      </c>
      <c r="F463" s="5" t="s">
        <v>745</v>
      </c>
      <c r="G463" s="5" t="s">
        <v>653</v>
      </c>
      <c r="H463" s="4" t="s">
        <v>5350</v>
      </c>
      <c r="I463" s="204" t="s">
        <v>2087</v>
      </c>
    </row>
    <row r="464" spans="1:9">
      <c r="A464" s="12" t="s">
        <v>5172</v>
      </c>
      <c r="B464" t="s">
        <v>5374</v>
      </c>
      <c r="C464" s="53" t="s">
        <v>5171</v>
      </c>
      <c r="D464" s="20">
        <v>57996</v>
      </c>
      <c r="E464" s="4" t="s">
        <v>5534</v>
      </c>
      <c r="F464" s="5" t="s">
        <v>745</v>
      </c>
      <c r="G464" s="5" t="s">
        <v>653</v>
      </c>
      <c r="H464" s="4" t="s">
        <v>5375</v>
      </c>
      <c r="I464" s="204" t="s">
        <v>1724</v>
      </c>
    </row>
    <row r="465" spans="1:9">
      <c r="A465" s="12" t="s">
        <v>5187</v>
      </c>
      <c r="B465" s="10" t="s">
        <v>5134</v>
      </c>
      <c r="C465" s="53" t="s">
        <v>5132</v>
      </c>
      <c r="D465" s="20">
        <v>80598</v>
      </c>
      <c r="E465" s="219" t="s">
        <v>5133</v>
      </c>
      <c r="F465" s="5" t="s">
        <v>745</v>
      </c>
      <c r="G465" s="5" t="s">
        <v>653</v>
      </c>
      <c r="H465" s="217" t="s">
        <v>5135</v>
      </c>
      <c r="I465" s="204" t="s">
        <v>2087</v>
      </c>
    </row>
    <row r="466" spans="1:9">
      <c r="A466" s="12" t="s">
        <v>5187</v>
      </c>
      <c r="B466" s="10" t="s">
        <v>4875</v>
      </c>
      <c r="C466" s="69" t="s">
        <v>1084</v>
      </c>
      <c r="D466" s="20">
        <v>8505</v>
      </c>
      <c r="E466" s="206" t="s">
        <v>4874</v>
      </c>
      <c r="F466" s="5" t="s">
        <v>745</v>
      </c>
      <c r="G466" s="5" t="s">
        <v>653</v>
      </c>
      <c r="H466" s="217" t="s">
        <v>4876</v>
      </c>
      <c r="I466" s="204" t="s">
        <v>2087</v>
      </c>
    </row>
    <row r="467" spans="1:9">
      <c r="A467" s="12" t="s">
        <v>5187</v>
      </c>
      <c r="B467" s="10" t="s">
        <v>5073</v>
      </c>
      <c r="C467" s="53" t="s">
        <v>5071</v>
      </c>
      <c r="D467" s="20">
        <v>3400</v>
      </c>
      <c r="E467" s="219" t="s">
        <v>5072</v>
      </c>
      <c r="F467" s="5" t="s">
        <v>745</v>
      </c>
      <c r="G467" s="5" t="s">
        <v>653</v>
      </c>
      <c r="H467" s="217" t="s">
        <v>5074</v>
      </c>
      <c r="I467" s="204" t="s">
        <v>1724</v>
      </c>
    </row>
    <row r="468" spans="1:9">
      <c r="A468" s="12" t="s">
        <v>5187</v>
      </c>
      <c r="B468" s="10"/>
      <c r="C468" s="53" t="s">
        <v>5075</v>
      </c>
      <c r="D468" s="20">
        <v>15945</v>
      </c>
      <c r="E468" s="219" t="s">
        <v>5076</v>
      </c>
      <c r="F468" s="5" t="s">
        <v>745</v>
      </c>
      <c r="G468" s="5" t="s">
        <v>653</v>
      </c>
      <c r="H468" s="217" t="s">
        <v>5077</v>
      </c>
    </row>
    <row r="469" spans="1:9">
      <c r="A469" s="12" t="s">
        <v>5187</v>
      </c>
      <c r="B469" t="s">
        <v>5279</v>
      </c>
      <c r="C469" s="216" t="s">
        <v>4731</v>
      </c>
      <c r="D469" s="20">
        <v>45673</v>
      </c>
      <c r="E469" s="4" t="s">
        <v>5278</v>
      </c>
      <c r="F469" s="5" t="s">
        <v>745</v>
      </c>
      <c r="G469" s="5" t="s">
        <v>653</v>
      </c>
      <c r="H469" s="4" t="s">
        <v>5280</v>
      </c>
      <c r="I469" s="204" t="s">
        <v>2087</v>
      </c>
    </row>
    <row r="470" spans="1:9">
      <c r="A470" s="12" t="s">
        <v>5197</v>
      </c>
      <c r="B470" t="s">
        <v>5255</v>
      </c>
      <c r="C470" s="216" t="s">
        <v>5198</v>
      </c>
      <c r="D470" s="20">
        <v>14400</v>
      </c>
      <c r="E470" s="4" t="s">
        <v>5253</v>
      </c>
      <c r="F470" s="5" t="s">
        <v>745</v>
      </c>
      <c r="G470" s="5" t="s">
        <v>653</v>
      </c>
      <c r="H470" t="s">
        <v>5254</v>
      </c>
      <c r="I470" s="204" t="s">
        <v>1724</v>
      </c>
    </row>
    <row r="471" spans="1:9">
      <c r="A471" s="12" t="s">
        <v>5197</v>
      </c>
      <c r="B471" s="10" t="s">
        <v>5372</v>
      </c>
      <c r="C471" s="55" t="s">
        <v>5201</v>
      </c>
      <c r="D471" s="20">
        <v>26553</v>
      </c>
      <c r="E471" s="4" t="s">
        <v>5371</v>
      </c>
      <c r="F471" s="5" t="s">
        <v>745</v>
      </c>
      <c r="G471" s="5" t="s">
        <v>653</v>
      </c>
      <c r="H471" s="4" t="s">
        <v>5373</v>
      </c>
      <c r="I471" s="204" t="s">
        <v>1149</v>
      </c>
    </row>
    <row r="472" spans="1:9">
      <c r="A472" s="12" t="s">
        <v>5197</v>
      </c>
      <c r="B472" s="10" t="s">
        <v>5377</v>
      </c>
      <c r="C472" s="55" t="s">
        <v>5200</v>
      </c>
      <c r="D472" s="20">
        <v>52670</v>
      </c>
      <c r="E472" s="4" t="s">
        <v>5376</v>
      </c>
      <c r="F472" s="5" t="s">
        <v>745</v>
      </c>
      <c r="G472" s="5" t="s">
        <v>653</v>
      </c>
      <c r="H472" s="4" t="s">
        <v>5378</v>
      </c>
      <c r="I472" s="204" t="s">
        <v>1724</v>
      </c>
    </row>
    <row r="473" spans="1:9">
      <c r="A473" s="12" t="s">
        <v>5217</v>
      </c>
      <c r="B473" t="s">
        <v>5235</v>
      </c>
      <c r="C473" s="53" t="s">
        <v>5182</v>
      </c>
      <c r="D473" s="20">
        <v>15750</v>
      </c>
      <c r="E473" s="4" t="s">
        <v>5233</v>
      </c>
      <c r="F473" s="5" t="s">
        <v>745</v>
      </c>
      <c r="G473" s="5" t="s">
        <v>653</v>
      </c>
      <c r="H473" s="4" t="s">
        <v>5236</v>
      </c>
      <c r="I473" s="204" t="s">
        <v>1724</v>
      </c>
    </row>
    <row r="474" spans="1:9">
      <c r="A474" s="12" t="s">
        <v>5206</v>
      </c>
      <c r="B474" s="10" t="s">
        <v>5322</v>
      </c>
      <c r="C474" s="55" t="s">
        <v>5207</v>
      </c>
      <c r="D474" s="20">
        <v>16200</v>
      </c>
      <c r="E474" s="4" t="s">
        <v>5321</v>
      </c>
      <c r="F474" s="5" t="s">
        <v>745</v>
      </c>
      <c r="G474" s="5"/>
      <c r="H474" s="4" t="s">
        <v>5323</v>
      </c>
      <c r="I474" s="204" t="s">
        <v>1724</v>
      </c>
    </row>
    <row r="475" spans="1:9">
      <c r="A475" s="12" t="s">
        <v>5219</v>
      </c>
      <c r="B475" s="10" t="s">
        <v>4746</v>
      </c>
      <c r="C475" s="53" t="s">
        <v>4744</v>
      </c>
      <c r="D475" s="20">
        <v>4800</v>
      </c>
      <c r="E475" s="206" t="s">
        <v>4745</v>
      </c>
      <c r="F475" s="5" t="s">
        <v>745</v>
      </c>
      <c r="G475" s="5" t="s">
        <v>653</v>
      </c>
      <c r="H475" s="217"/>
      <c r="I475" s="204" t="s">
        <v>1724</v>
      </c>
    </row>
    <row r="476" spans="1:9">
      <c r="A476" s="12" t="s">
        <v>5219</v>
      </c>
      <c r="B476" s="10" t="s">
        <v>4887</v>
      </c>
      <c r="C476" s="53" t="s">
        <v>4744</v>
      </c>
      <c r="D476" s="20">
        <v>4800</v>
      </c>
      <c r="E476" s="206" t="s">
        <v>4886</v>
      </c>
      <c r="F476" s="5" t="s">
        <v>745</v>
      </c>
      <c r="G476" s="5" t="s">
        <v>653</v>
      </c>
      <c r="H476" s="217" t="s">
        <v>4888</v>
      </c>
      <c r="I476" s="204" t="s">
        <v>2087</v>
      </c>
    </row>
    <row r="477" spans="1:9">
      <c r="A477" s="12" t="s">
        <v>5219</v>
      </c>
      <c r="B477" t="s">
        <v>5282</v>
      </c>
      <c r="C477" s="159" t="s">
        <v>5240</v>
      </c>
      <c r="D477" s="20">
        <v>25513</v>
      </c>
      <c r="E477" s="4" t="s">
        <v>5281</v>
      </c>
      <c r="F477" s="5" t="s">
        <v>745</v>
      </c>
      <c r="G477" s="5" t="s">
        <v>653</v>
      </c>
      <c r="H477" s="4" t="s">
        <v>5283</v>
      </c>
      <c r="I477" s="204" t="s">
        <v>2087</v>
      </c>
    </row>
    <row r="478" spans="1:9">
      <c r="A478" s="12" t="s">
        <v>5219</v>
      </c>
      <c r="B478" t="s">
        <v>5830</v>
      </c>
      <c r="C478" s="159" t="s">
        <v>5241</v>
      </c>
      <c r="D478" s="20">
        <v>19500</v>
      </c>
      <c r="E478" s="4" t="s">
        <v>5828</v>
      </c>
      <c r="F478" s="5" t="s">
        <v>745</v>
      </c>
      <c r="G478" s="5" t="s">
        <v>653</v>
      </c>
      <c r="H478" s="4" t="s">
        <v>5831</v>
      </c>
      <c r="I478" s="204" t="s">
        <v>1724</v>
      </c>
    </row>
    <row r="479" spans="1:9">
      <c r="A479" s="12" t="s">
        <v>5219</v>
      </c>
      <c r="B479" t="s">
        <v>5830</v>
      </c>
      <c r="C479" s="159" t="s">
        <v>5241</v>
      </c>
      <c r="D479" s="20">
        <v>10440</v>
      </c>
      <c r="E479" s="4" t="s">
        <v>5829</v>
      </c>
      <c r="F479" s="5" t="s">
        <v>745</v>
      </c>
      <c r="G479" s="5" t="s">
        <v>653</v>
      </c>
      <c r="H479" s="4" t="s">
        <v>5831</v>
      </c>
      <c r="I479" s="204" t="s">
        <v>1724</v>
      </c>
    </row>
    <row r="480" spans="1:9">
      <c r="A480" s="12" t="s">
        <v>5225</v>
      </c>
      <c r="B480" s="10" t="s">
        <v>5175</v>
      </c>
      <c r="C480" s="53" t="s">
        <v>5173</v>
      </c>
      <c r="D480" s="20">
        <v>48182</v>
      </c>
      <c r="E480" s="219" t="s">
        <v>5174</v>
      </c>
      <c r="F480" s="5" t="s">
        <v>745</v>
      </c>
      <c r="G480" s="5" t="s">
        <v>653</v>
      </c>
      <c r="H480" s="217" t="s">
        <v>5180</v>
      </c>
      <c r="I480" s="204" t="s">
        <v>5242</v>
      </c>
    </row>
    <row r="481" spans="1:9">
      <c r="A481" s="12" t="s">
        <v>5225</v>
      </c>
      <c r="B481" s="10" t="s">
        <v>5176</v>
      </c>
      <c r="C481" s="53" t="s">
        <v>5173</v>
      </c>
      <c r="D481" s="20">
        <v>48182</v>
      </c>
      <c r="E481" s="219" t="s">
        <v>5178</v>
      </c>
      <c r="F481" s="5" t="s">
        <v>745</v>
      </c>
      <c r="G481" s="5" t="s">
        <v>653</v>
      </c>
      <c r="H481" s="217" t="s">
        <v>5180</v>
      </c>
      <c r="I481" s="204" t="s">
        <v>5242</v>
      </c>
    </row>
    <row r="482" spans="1:9">
      <c r="A482" s="12" t="s">
        <v>5225</v>
      </c>
      <c r="B482" s="10" t="s">
        <v>5177</v>
      </c>
      <c r="C482" s="53" t="s">
        <v>5173</v>
      </c>
      <c r="D482" s="20">
        <v>6500</v>
      </c>
      <c r="E482" s="219" t="s">
        <v>5179</v>
      </c>
      <c r="F482" s="5" t="s">
        <v>745</v>
      </c>
      <c r="G482" s="5" t="s">
        <v>653</v>
      </c>
      <c r="H482" s="217" t="s">
        <v>5180</v>
      </c>
      <c r="I482" s="204" t="s">
        <v>5242</v>
      </c>
    </row>
    <row r="483" spans="1:9">
      <c r="A483" s="12" t="s">
        <v>5225</v>
      </c>
      <c r="B483" s="10" t="s">
        <v>5107</v>
      </c>
      <c r="C483" s="53" t="s">
        <v>987</v>
      </c>
      <c r="D483" s="20">
        <v>75200</v>
      </c>
      <c r="E483" s="219" t="s">
        <v>5106</v>
      </c>
      <c r="F483" s="5" t="s">
        <v>745</v>
      </c>
      <c r="G483" s="5" t="s">
        <v>653</v>
      </c>
      <c r="H483" s="217" t="s">
        <v>5112</v>
      </c>
      <c r="I483" s="204" t="s">
        <v>1724</v>
      </c>
    </row>
    <row r="484" spans="1:9">
      <c r="A484" s="12" t="s">
        <v>5225</v>
      </c>
      <c r="B484" s="10" t="s">
        <v>5110</v>
      </c>
      <c r="C484" s="53" t="s">
        <v>987</v>
      </c>
      <c r="D484" s="20">
        <v>24000</v>
      </c>
      <c r="E484" s="219" t="s">
        <v>5108</v>
      </c>
      <c r="F484" s="5" t="s">
        <v>745</v>
      </c>
      <c r="G484" s="5" t="s">
        <v>653</v>
      </c>
      <c r="H484" s="217" t="s">
        <v>5112</v>
      </c>
      <c r="I484" s="204" t="s">
        <v>1724</v>
      </c>
    </row>
    <row r="485" spans="1:9">
      <c r="A485" s="12" t="s">
        <v>5225</v>
      </c>
      <c r="B485" s="10" t="s">
        <v>5111</v>
      </c>
      <c r="C485" s="53" t="s">
        <v>987</v>
      </c>
      <c r="D485" s="20">
        <v>14000</v>
      </c>
      <c r="E485" s="219" t="s">
        <v>5109</v>
      </c>
      <c r="F485" s="5" t="s">
        <v>745</v>
      </c>
      <c r="G485" s="5" t="s">
        <v>653</v>
      </c>
      <c r="H485" s="217" t="s">
        <v>5112</v>
      </c>
      <c r="I485" s="204" t="s">
        <v>1724</v>
      </c>
    </row>
    <row r="486" spans="1:9">
      <c r="A486" s="12" t="s">
        <v>5225</v>
      </c>
      <c r="B486" s="10" t="s">
        <v>5103</v>
      </c>
      <c r="C486" s="53" t="s">
        <v>987</v>
      </c>
      <c r="D486" s="20">
        <v>10000</v>
      </c>
      <c r="E486" s="219" t="s">
        <v>5101</v>
      </c>
      <c r="F486" s="5" t="s">
        <v>745</v>
      </c>
      <c r="G486" s="5" t="s">
        <v>653</v>
      </c>
      <c r="H486" s="217" t="s">
        <v>5105</v>
      </c>
      <c r="I486" s="204" t="s">
        <v>5242</v>
      </c>
    </row>
    <row r="487" spans="1:9">
      <c r="A487" s="12" t="s">
        <v>5225</v>
      </c>
      <c r="B487" t="s">
        <v>5422</v>
      </c>
      <c r="C487" s="55" t="s">
        <v>1110</v>
      </c>
      <c r="D487" s="20">
        <v>4800</v>
      </c>
      <c r="E487" s="4" t="s">
        <v>5423</v>
      </c>
      <c r="F487" s="5" t="s">
        <v>745</v>
      </c>
      <c r="G487" s="5"/>
      <c r="H487" s="4" t="s">
        <v>5424</v>
      </c>
      <c r="I487" s="204" t="s">
        <v>1724</v>
      </c>
    </row>
    <row r="488" spans="1:9">
      <c r="A488" s="12" t="s">
        <v>5225</v>
      </c>
      <c r="C488" s="55" t="s">
        <v>1110</v>
      </c>
      <c r="D488" s="20">
        <v>42182</v>
      </c>
      <c r="E488" s="4" t="s">
        <v>5423</v>
      </c>
      <c r="F488" s="5" t="s">
        <v>745</v>
      </c>
      <c r="G488" s="5"/>
      <c r="H488" s="4" t="s">
        <v>5424</v>
      </c>
      <c r="I488" s="204" t="s">
        <v>1149</v>
      </c>
    </row>
    <row r="489" spans="1:9">
      <c r="A489" s="12" t="s">
        <v>5225</v>
      </c>
      <c r="B489" t="s">
        <v>5547</v>
      </c>
      <c r="C489" s="55" t="s">
        <v>1110</v>
      </c>
      <c r="D489" s="20">
        <v>6000</v>
      </c>
      <c r="E489" s="4" t="s">
        <v>5423</v>
      </c>
      <c r="F489" s="5" t="s">
        <v>745</v>
      </c>
      <c r="G489" s="5"/>
      <c r="H489" s="4" t="s">
        <v>5424</v>
      </c>
      <c r="I489" s="204" t="s">
        <v>5548</v>
      </c>
    </row>
    <row r="490" spans="1:9">
      <c r="A490" s="12" t="s">
        <v>5225</v>
      </c>
      <c r="B490" t="s">
        <v>5359</v>
      </c>
      <c r="C490" s="55" t="s">
        <v>1110</v>
      </c>
      <c r="D490" s="20">
        <v>12160</v>
      </c>
      <c r="E490" s="4" t="s">
        <v>5423</v>
      </c>
      <c r="F490" s="5" t="s">
        <v>745</v>
      </c>
      <c r="G490" s="5"/>
      <c r="H490" s="4" t="s">
        <v>5424</v>
      </c>
      <c r="I490" s="204" t="s">
        <v>1724</v>
      </c>
    </row>
    <row r="491" spans="1:9">
      <c r="A491" s="12" t="s">
        <v>5243</v>
      </c>
      <c r="B491" s="10" t="s">
        <v>5260</v>
      </c>
      <c r="C491" s="55" t="s">
        <v>4390</v>
      </c>
      <c r="D491" s="20">
        <v>4800</v>
      </c>
      <c r="E491" s="206" t="s">
        <v>5258</v>
      </c>
      <c r="F491" s="5" t="s">
        <v>745</v>
      </c>
      <c r="G491" s="5" t="s">
        <v>653</v>
      </c>
      <c r="H491" s="10" t="s">
        <v>5259</v>
      </c>
      <c r="I491" s="204" t="s">
        <v>1724</v>
      </c>
    </row>
    <row r="492" spans="1:9">
      <c r="A492" s="12"/>
      <c r="B492" s="10"/>
      <c r="C492" s="53"/>
      <c r="D492" s="20"/>
      <c r="E492" s="4"/>
      <c r="F492" s="5"/>
      <c r="G492" s="5"/>
      <c r="H492" s="4"/>
    </row>
    <row r="493" spans="1:9" s="22" customFormat="1">
      <c r="A493" s="106" t="s">
        <v>553</v>
      </c>
      <c r="B493" s="16"/>
      <c r="C493" s="126"/>
      <c r="D493" s="127"/>
      <c r="E493" s="128"/>
      <c r="F493" s="46"/>
      <c r="G493" s="46"/>
      <c r="H493" s="60"/>
    </row>
    <row r="494" spans="1:9" s="22" customFormat="1">
      <c r="A494" s="45" t="s">
        <v>3143</v>
      </c>
      <c r="B494" s="45"/>
      <c r="C494" s="45"/>
      <c r="D494" s="131"/>
      <c r="E494" s="45"/>
      <c r="F494" s="46"/>
      <c r="G494" s="46"/>
      <c r="H494" s="60"/>
    </row>
    <row r="495" spans="1:9">
      <c r="A495" s="2" t="s">
        <v>3715</v>
      </c>
      <c r="C495" s="187" t="s">
        <v>3592</v>
      </c>
      <c r="D495" s="20">
        <v>11120</v>
      </c>
      <c r="F495" s="5" t="s">
        <v>272</v>
      </c>
      <c r="G495" s="5" t="s">
        <v>653</v>
      </c>
      <c r="I495" s="204" t="s">
        <v>2087</v>
      </c>
    </row>
    <row r="496" spans="1:9">
      <c r="A496" s="2" t="s">
        <v>3775</v>
      </c>
      <c r="C496" s="53" t="s">
        <v>3777</v>
      </c>
      <c r="D496" s="20">
        <v>2908.37</v>
      </c>
      <c r="E496" s="4" t="s">
        <v>3879</v>
      </c>
      <c r="F496" s="5" t="s">
        <v>745</v>
      </c>
      <c r="G496" s="5" t="s">
        <v>653</v>
      </c>
      <c r="H496" t="s">
        <v>3778</v>
      </c>
      <c r="I496" s="203" t="s">
        <v>1149</v>
      </c>
    </row>
    <row r="497" spans="1:9">
      <c r="A497" s="2" t="s">
        <v>3823</v>
      </c>
      <c r="B497" s="20" t="s">
        <v>4095</v>
      </c>
      <c r="C497" s="55" t="s">
        <v>3822</v>
      </c>
      <c r="D497" s="20">
        <v>28640</v>
      </c>
      <c r="F497" s="5" t="s">
        <v>272</v>
      </c>
      <c r="G497" s="5" t="s">
        <v>653</v>
      </c>
      <c r="I497" s="203" t="s">
        <v>1149</v>
      </c>
    </row>
    <row r="498" spans="1:9">
      <c r="A498" s="2" t="s">
        <v>3826</v>
      </c>
      <c r="B498" t="s">
        <v>4151</v>
      </c>
      <c r="C498" s="53" t="s">
        <v>3827</v>
      </c>
      <c r="D498" s="20">
        <v>24909.200000000001</v>
      </c>
      <c r="E498" s="4" t="s">
        <v>4154</v>
      </c>
      <c r="F498" s="5" t="s">
        <v>745</v>
      </c>
      <c r="G498" s="5" t="s">
        <v>653</v>
      </c>
      <c r="H498" t="s">
        <v>3778</v>
      </c>
      <c r="I498" s="203" t="s">
        <v>1149</v>
      </c>
    </row>
    <row r="499" spans="1:9">
      <c r="A499" s="12" t="s">
        <v>3972</v>
      </c>
      <c r="C499" s="69" t="s">
        <v>2407</v>
      </c>
      <c r="D499" s="20">
        <v>9927.7900000000009</v>
      </c>
      <c r="E499" s="4" t="s">
        <v>4155</v>
      </c>
      <c r="F499" s="5" t="s">
        <v>745</v>
      </c>
      <c r="H499" t="s">
        <v>808</v>
      </c>
      <c r="I499" s="203" t="s">
        <v>1149</v>
      </c>
    </row>
    <row r="500" spans="1:9">
      <c r="A500" s="12" t="s">
        <v>3977</v>
      </c>
      <c r="C500" s="53" t="s">
        <v>3978</v>
      </c>
      <c r="D500" s="20">
        <v>6500</v>
      </c>
      <c r="F500" s="5" t="s">
        <v>272</v>
      </c>
      <c r="I500" s="204" t="s">
        <v>2087</v>
      </c>
    </row>
    <row r="501" spans="1:9">
      <c r="A501" s="12" t="s">
        <v>4043</v>
      </c>
      <c r="B501" t="s">
        <v>4208</v>
      </c>
      <c r="C501" s="55" t="s">
        <v>4048</v>
      </c>
      <c r="D501" s="20">
        <v>8780.31</v>
      </c>
      <c r="E501" s="4" t="s">
        <v>4156</v>
      </c>
      <c r="F501" s="5" t="s">
        <v>745</v>
      </c>
      <c r="G501" s="5" t="s">
        <v>653</v>
      </c>
      <c r="H501" t="s">
        <v>808</v>
      </c>
      <c r="I501" s="203" t="s">
        <v>1149</v>
      </c>
    </row>
    <row r="502" spans="1:9">
      <c r="A502" s="12" t="s">
        <v>4078</v>
      </c>
      <c r="B502" t="s">
        <v>4080</v>
      </c>
      <c r="C502" t="s">
        <v>4077</v>
      </c>
      <c r="D502" s="20">
        <v>72630.100000000006</v>
      </c>
      <c r="E502" s="4" t="s">
        <v>4157</v>
      </c>
      <c r="F502" s="5" t="s">
        <v>745</v>
      </c>
      <c r="G502" s="5" t="s">
        <v>653</v>
      </c>
      <c r="H502" t="s">
        <v>4079</v>
      </c>
      <c r="I502" s="204" t="s">
        <v>1724</v>
      </c>
    </row>
    <row r="503" spans="1:9">
      <c r="A503" s="12" t="s">
        <v>4201</v>
      </c>
      <c r="B503" s="10" t="s">
        <v>4202</v>
      </c>
      <c r="C503" t="s">
        <v>4077</v>
      </c>
      <c r="D503" s="20">
        <v>11745.2</v>
      </c>
      <c r="E503" s="206" t="s">
        <v>4348</v>
      </c>
      <c r="F503" s="5" t="s">
        <v>745</v>
      </c>
      <c r="G503" s="5" t="s">
        <v>653</v>
      </c>
      <c r="H503" t="s">
        <v>4079</v>
      </c>
      <c r="I503" s="204" t="s">
        <v>1149</v>
      </c>
    </row>
    <row r="504" spans="1:9" ht="13.5" customHeight="1">
      <c r="A504" s="12" t="s">
        <v>4259</v>
      </c>
      <c r="B504" s="10"/>
      <c r="C504" s="55" t="s">
        <v>4260</v>
      </c>
      <c r="D504" s="20">
        <v>6100</v>
      </c>
      <c r="F504" s="5" t="s">
        <v>272</v>
      </c>
      <c r="G504" s="5"/>
      <c r="I504" s="204" t="s">
        <v>1724</v>
      </c>
    </row>
    <row r="505" spans="1:9">
      <c r="A505" s="12" t="s">
        <v>4279</v>
      </c>
      <c r="B505" t="s">
        <v>4281</v>
      </c>
      <c r="C505" s="53" t="s">
        <v>4278</v>
      </c>
      <c r="D505" s="20">
        <v>7049.3</v>
      </c>
      <c r="E505" s="206" t="s">
        <v>4347</v>
      </c>
      <c r="F505" s="5" t="s">
        <v>745</v>
      </c>
      <c r="G505" s="5" t="s">
        <v>653</v>
      </c>
      <c r="H505" t="s">
        <v>4280</v>
      </c>
      <c r="I505" s="204" t="s">
        <v>1149</v>
      </c>
    </row>
    <row r="506" spans="1:9">
      <c r="A506" s="12" t="s">
        <v>4519</v>
      </c>
      <c r="C506" s="15" t="s">
        <v>4520</v>
      </c>
      <c r="D506" s="20">
        <v>14220</v>
      </c>
      <c r="E506" s="206" t="s">
        <v>4987</v>
      </c>
      <c r="F506" s="5" t="s">
        <v>746</v>
      </c>
      <c r="G506" s="5"/>
      <c r="I506" s="204" t="s">
        <v>1724</v>
      </c>
    </row>
    <row r="507" spans="1:9">
      <c r="A507" s="2" t="s">
        <v>4578</v>
      </c>
      <c r="B507" s="10" t="s">
        <v>4715</v>
      </c>
      <c r="C507" s="53" t="s">
        <v>4577</v>
      </c>
      <c r="D507" s="20">
        <v>45247.1</v>
      </c>
      <c r="E507" s="206" t="s">
        <v>4714</v>
      </c>
      <c r="F507" s="5" t="s">
        <v>745</v>
      </c>
      <c r="G507" s="5" t="s">
        <v>653</v>
      </c>
      <c r="H507" t="s">
        <v>808</v>
      </c>
      <c r="I507" s="204" t="s">
        <v>1149</v>
      </c>
    </row>
    <row r="508" spans="1:9">
      <c r="A508" s="2" t="s">
        <v>4578</v>
      </c>
      <c r="B508" s="10" t="s">
        <v>4768</v>
      </c>
      <c r="C508" s="53" t="s">
        <v>4608</v>
      </c>
      <c r="D508" s="20">
        <v>25599.62</v>
      </c>
      <c r="E508" s="4" t="s">
        <v>4767</v>
      </c>
      <c r="F508" s="5" t="s">
        <v>745</v>
      </c>
      <c r="G508" s="5" t="s">
        <v>653</v>
      </c>
      <c r="H508" t="s">
        <v>808</v>
      </c>
      <c r="I508" s="204" t="s">
        <v>1724</v>
      </c>
    </row>
    <row r="509" spans="1:9">
      <c r="A509" s="12" t="s">
        <v>4680</v>
      </c>
      <c r="B509" s="10"/>
      <c r="C509" s="53" t="s">
        <v>4679</v>
      </c>
      <c r="D509" s="20">
        <v>5400</v>
      </c>
      <c r="F509" s="5" t="s">
        <v>745</v>
      </c>
      <c r="G509" s="5" t="s">
        <v>653</v>
      </c>
      <c r="I509" s="204" t="s">
        <v>1724</v>
      </c>
    </row>
    <row r="510" spans="1:9">
      <c r="A510" s="12" t="s">
        <v>4703</v>
      </c>
      <c r="B510" s="10" t="s">
        <v>4716</v>
      </c>
      <c r="C510" s="53" t="s">
        <v>4704</v>
      </c>
      <c r="D510" s="20">
        <v>15000</v>
      </c>
      <c r="F510" s="5" t="s">
        <v>745</v>
      </c>
      <c r="G510" s="5" t="s">
        <v>653</v>
      </c>
      <c r="H510" t="s">
        <v>808</v>
      </c>
      <c r="I510" s="204" t="s">
        <v>1149</v>
      </c>
    </row>
    <row r="511" spans="1:9">
      <c r="A511" s="2" t="s">
        <v>4759</v>
      </c>
      <c r="C511" s="69" t="s">
        <v>4758</v>
      </c>
      <c r="D511" s="20">
        <v>100000</v>
      </c>
      <c r="F511" s="5" t="s">
        <v>745</v>
      </c>
      <c r="G511" s="5" t="s">
        <v>653</v>
      </c>
      <c r="H511" t="s">
        <v>808</v>
      </c>
      <c r="I511" s="204" t="s">
        <v>1149</v>
      </c>
    </row>
    <row r="512" spans="1:9">
      <c r="A512" s="2" t="s">
        <v>4760</v>
      </c>
      <c r="C512" s="159" t="s">
        <v>4761</v>
      </c>
      <c r="D512" s="20">
        <v>37862</v>
      </c>
      <c r="E512" s="4" t="s">
        <v>7387</v>
      </c>
      <c r="F512" s="5" t="s">
        <v>745</v>
      </c>
      <c r="G512" s="5" t="s">
        <v>653</v>
      </c>
      <c r="I512" s="204" t="s">
        <v>1724</v>
      </c>
    </row>
    <row r="513" spans="1:9" s="230" customFormat="1">
      <c r="A513" s="255" t="s">
        <v>4760</v>
      </c>
      <c r="B513" s="244" t="s">
        <v>7386</v>
      </c>
      <c r="C513" s="245" t="s">
        <v>4487</v>
      </c>
      <c r="D513" s="246">
        <v>42548</v>
      </c>
      <c r="E513" s="256" t="s">
        <v>7385</v>
      </c>
      <c r="F513" s="248" t="s">
        <v>745</v>
      </c>
      <c r="G513" s="248" t="s">
        <v>653</v>
      </c>
      <c r="I513" s="257" t="s">
        <v>2087</v>
      </c>
    </row>
    <row r="514" spans="1:9">
      <c r="A514" s="12" t="s">
        <v>4806</v>
      </c>
      <c r="C514" s="69" t="s">
        <v>4807</v>
      </c>
      <c r="D514" s="20">
        <v>42800</v>
      </c>
      <c r="E514" s="4" t="s">
        <v>7389</v>
      </c>
      <c r="F514" s="5" t="s">
        <v>745</v>
      </c>
      <c r="G514" s="5" t="s">
        <v>653</v>
      </c>
      <c r="I514" s="204" t="s">
        <v>1724</v>
      </c>
    </row>
    <row r="515" spans="1:9">
      <c r="A515" s="12" t="s">
        <v>4813</v>
      </c>
      <c r="C515" s="55" t="s">
        <v>4814</v>
      </c>
      <c r="D515" s="20">
        <v>17300</v>
      </c>
      <c r="E515" s="4" t="s">
        <v>7390</v>
      </c>
      <c r="F515" s="5" t="s">
        <v>745</v>
      </c>
      <c r="G515" s="5" t="s">
        <v>653</v>
      </c>
      <c r="I515" s="204" t="s">
        <v>1149</v>
      </c>
    </row>
    <row r="516" spans="1:9">
      <c r="A516" s="12" t="s">
        <v>4830</v>
      </c>
      <c r="C516" s="53" t="s">
        <v>1689</v>
      </c>
      <c r="D516" s="20">
        <v>21958</v>
      </c>
      <c r="F516" s="5" t="s">
        <v>745</v>
      </c>
      <c r="G516" s="5" t="s">
        <v>653</v>
      </c>
      <c r="I516" s="204" t="s">
        <v>1724</v>
      </c>
    </row>
    <row r="517" spans="1:9">
      <c r="A517" s="12" t="s">
        <v>4833</v>
      </c>
      <c r="C517" s="53" t="s">
        <v>4834</v>
      </c>
      <c r="D517" s="20">
        <v>37260</v>
      </c>
      <c r="E517" s="4" t="s">
        <v>7388</v>
      </c>
      <c r="F517" s="5" t="s">
        <v>745</v>
      </c>
      <c r="G517" s="5" t="s">
        <v>653</v>
      </c>
      <c r="I517" s="204" t="s">
        <v>1724</v>
      </c>
    </row>
    <row r="518" spans="1:9">
      <c r="A518" s="12" t="s">
        <v>5021</v>
      </c>
      <c r="B518" s="10"/>
      <c r="C518" s="53" t="s">
        <v>5022</v>
      </c>
      <c r="D518" s="20">
        <v>25000</v>
      </c>
      <c r="E518" s="4" t="s">
        <v>7395</v>
      </c>
      <c r="F518" s="5" t="s">
        <v>745</v>
      </c>
      <c r="G518" s="5" t="s">
        <v>653</v>
      </c>
      <c r="I518" s="204" t="s">
        <v>2087</v>
      </c>
    </row>
    <row r="519" spans="1:9">
      <c r="A519" s="12" t="s">
        <v>5046</v>
      </c>
      <c r="B519" s="10"/>
      <c r="C519" s="53" t="s">
        <v>5047</v>
      </c>
      <c r="D519" s="20">
        <v>14500</v>
      </c>
      <c r="E519" s="4"/>
      <c r="F519" s="5" t="s">
        <v>745</v>
      </c>
      <c r="G519" s="5" t="s">
        <v>653</v>
      </c>
      <c r="I519" s="204" t="s">
        <v>2087</v>
      </c>
    </row>
    <row r="520" spans="1:9">
      <c r="A520" s="12" t="s">
        <v>5083</v>
      </c>
      <c r="B520" s="10"/>
      <c r="C520" s="53" t="s">
        <v>4453</v>
      </c>
      <c r="D520" s="20">
        <v>46278</v>
      </c>
      <c r="E520" s="4" t="s">
        <v>7391</v>
      </c>
      <c r="F520" s="5" t="s">
        <v>745</v>
      </c>
      <c r="G520" s="5" t="s">
        <v>653</v>
      </c>
      <c r="I520" s="204" t="s">
        <v>1724</v>
      </c>
    </row>
    <row r="521" spans="1:9">
      <c r="A521" s="12" t="s">
        <v>5116</v>
      </c>
      <c r="B521" s="10"/>
      <c r="C521" s="53" t="s">
        <v>5047</v>
      </c>
      <c r="D521" s="20">
        <v>3000</v>
      </c>
      <c r="E521" s="4"/>
      <c r="F521" s="5" t="s">
        <v>745</v>
      </c>
      <c r="G521" s="5" t="s">
        <v>653</v>
      </c>
      <c r="I521" s="204" t="s">
        <v>2087</v>
      </c>
    </row>
    <row r="522" spans="1:9">
      <c r="A522" s="12" t="s">
        <v>5117</v>
      </c>
      <c r="B522" s="10"/>
      <c r="C522" s="53" t="s">
        <v>5119</v>
      </c>
      <c r="D522" s="20">
        <v>6700</v>
      </c>
      <c r="E522" s="4"/>
      <c r="F522" s="5" t="s">
        <v>745</v>
      </c>
      <c r="G522" s="5" t="s">
        <v>653</v>
      </c>
      <c r="I522" s="204" t="s">
        <v>1724</v>
      </c>
    </row>
    <row r="523" spans="1:9">
      <c r="A523" s="12" t="s">
        <v>5164</v>
      </c>
      <c r="C523" s="69" t="s">
        <v>4807</v>
      </c>
      <c r="D523" s="20">
        <v>42800</v>
      </c>
      <c r="E523" s="4" t="s">
        <v>7389</v>
      </c>
      <c r="F523" s="5" t="s">
        <v>745</v>
      </c>
      <c r="G523" s="5" t="s">
        <v>653</v>
      </c>
      <c r="I523" s="204" t="s">
        <v>1724</v>
      </c>
    </row>
    <row r="524" spans="1:9">
      <c r="A524" s="12" t="s">
        <v>5197</v>
      </c>
      <c r="C524" s="216" t="s">
        <v>5199</v>
      </c>
      <c r="D524" s="20">
        <v>36358</v>
      </c>
      <c r="E524" s="4" t="s">
        <v>7392</v>
      </c>
      <c r="F524" s="5" t="s">
        <v>745</v>
      </c>
      <c r="G524" s="5" t="s">
        <v>653</v>
      </c>
      <c r="I524" s="204" t="s">
        <v>2087</v>
      </c>
    </row>
    <row r="525" spans="1:9">
      <c r="A525" s="12"/>
      <c r="B525" s="10"/>
      <c r="C525" s="55"/>
      <c r="D525" s="20"/>
      <c r="E525" s="4"/>
      <c r="F525" s="5"/>
      <c r="G525" s="5"/>
      <c r="I525" s="204"/>
    </row>
    <row r="526" spans="1:9" s="138" customFormat="1">
      <c r="A526" s="134"/>
      <c r="B526" s="134"/>
      <c r="C526" s="135" t="s">
        <v>1505</v>
      </c>
      <c r="D526" s="136">
        <f>SUM(D2:D524)</f>
        <v>11321914.989999996</v>
      </c>
      <c r="E526" s="134"/>
      <c r="F526" s="137"/>
      <c r="G526" s="137"/>
      <c r="H526" s="134"/>
    </row>
    <row r="528" spans="1:9" s="22" customFormat="1">
      <c r="A528" s="45" t="s">
        <v>2653</v>
      </c>
      <c r="B528" s="16" t="s">
        <v>1787</v>
      </c>
      <c r="C528" s="45"/>
      <c r="D528" s="52"/>
      <c r="E528" s="16"/>
      <c r="H528" s="16"/>
    </row>
    <row r="530" spans="1:9">
      <c r="A530" s="12"/>
      <c r="B530" t="s">
        <v>3792</v>
      </c>
      <c r="C530" s="53" t="s">
        <v>1084</v>
      </c>
      <c r="D530" s="20">
        <v>2800</v>
      </c>
      <c r="E530" s="4" t="s">
        <v>3791</v>
      </c>
      <c r="F530" s="5" t="s">
        <v>272</v>
      </c>
      <c r="G530" s="5"/>
      <c r="H530" s="4" t="s">
        <v>4411</v>
      </c>
      <c r="I530" s="204" t="s">
        <v>4839</v>
      </c>
    </row>
    <row r="531" spans="1:9">
      <c r="A531" s="12"/>
      <c r="B531" t="s">
        <v>3793</v>
      </c>
      <c r="C531" s="69" t="s">
        <v>1084</v>
      </c>
      <c r="D531" s="20">
        <v>2800</v>
      </c>
      <c r="E531" s="4" t="s">
        <v>3794</v>
      </c>
      <c r="F531" s="5" t="s">
        <v>272</v>
      </c>
      <c r="G531" s="5"/>
      <c r="H531" s="4" t="s">
        <v>3795</v>
      </c>
      <c r="I531" s="204" t="s">
        <v>4839</v>
      </c>
    </row>
    <row r="532" spans="1:9">
      <c r="B532" s="12" t="s">
        <v>4023</v>
      </c>
      <c r="C532" s="53" t="s">
        <v>1635</v>
      </c>
      <c r="D532" s="20">
        <v>4600</v>
      </c>
      <c r="E532" s="4" t="s">
        <v>4021</v>
      </c>
      <c r="F532" s="5" t="s">
        <v>272</v>
      </c>
      <c r="H532" t="s">
        <v>4022</v>
      </c>
    </row>
    <row r="533" spans="1:9">
      <c r="B533" t="s">
        <v>4142</v>
      </c>
      <c r="C533" s="53" t="s">
        <v>4140</v>
      </c>
      <c r="D533" s="20">
        <v>5200</v>
      </c>
      <c r="E533" s="4" t="s">
        <v>4141</v>
      </c>
      <c r="F533" s="5" t="s">
        <v>272</v>
      </c>
      <c r="H533" s="4" t="s">
        <v>4143</v>
      </c>
    </row>
    <row r="534" spans="1:9">
      <c r="B534" s="27"/>
      <c r="C534" s="53" t="s">
        <v>4487</v>
      </c>
      <c r="D534" s="20">
        <v>7141</v>
      </c>
      <c r="E534" s="4" t="s">
        <v>4488</v>
      </c>
      <c r="F534" s="5" t="s">
        <v>745</v>
      </c>
      <c r="H534" s="4" t="s">
        <v>4489</v>
      </c>
    </row>
    <row r="535" spans="1:9">
      <c r="B535" s="10" t="s">
        <v>4617</v>
      </c>
      <c r="C535" s="53" t="s">
        <v>987</v>
      </c>
      <c r="D535" s="20">
        <v>20000</v>
      </c>
      <c r="E535" s="4" t="s">
        <v>4615</v>
      </c>
      <c r="F535" s="5" t="s">
        <v>745</v>
      </c>
      <c r="H535" s="4" t="s">
        <v>4624</v>
      </c>
    </row>
    <row r="536" spans="1:9">
      <c r="B536" s="10" t="s">
        <v>4617</v>
      </c>
      <c r="C536" s="53" t="s">
        <v>987</v>
      </c>
      <c r="D536" s="20">
        <v>62758</v>
      </c>
      <c r="E536" s="4" t="s">
        <v>4616</v>
      </c>
      <c r="F536" s="5" t="s">
        <v>745</v>
      </c>
      <c r="H536" s="4" t="s">
        <v>4624</v>
      </c>
    </row>
    <row r="537" spans="1:9">
      <c r="B537" s="10" t="s">
        <v>5014</v>
      </c>
      <c r="C537" s="69" t="s">
        <v>1084</v>
      </c>
      <c r="D537" s="20">
        <v>3220</v>
      </c>
      <c r="E537" s="163" t="s">
        <v>5013</v>
      </c>
      <c r="F537" s="5" t="s">
        <v>745</v>
      </c>
      <c r="H537" s="217" t="s">
        <v>5015</v>
      </c>
    </row>
    <row r="540" spans="1:9">
      <c r="B540" s="10"/>
      <c r="C540" s="53"/>
      <c r="D540" s="20"/>
      <c r="E540" s="4"/>
      <c r="F540" s="5"/>
      <c r="H540" s="4"/>
    </row>
    <row r="541" spans="1:9" s="22" customFormat="1">
      <c r="A541" s="16" t="s">
        <v>1791</v>
      </c>
      <c r="B541" s="16" t="s">
        <v>1791</v>
      </c>
      <c r="C541" s="45"/>
      <c r="D541" s="52"/>
      <c r="E541" s="16"/>
      <c r="H541" s="16"/>
    </row>
    <row r="542" spans="1:9" s="22" customFormat="1">
      <c r="A542" s="16"/>
      <c r="B542" s="16"/>
      <c r="C542" s="45"/>
      <c r="D542" s="52"/>
      <c r="E542" s="16"/>
      <c r="H542" s="16"/>
    </row>
    <row r="543" spans="1:9">
      <c r="B543" t="s">
        <v>4062</v>
      </c>
      <c r="C543" s="53" t="s">
        <v>987</v>
      </c>
      <c r="D543" s="20">
        <v>7000</v>
      </c>
      <c r="E543" s="206" t="s">
        <v>4087</v>
      </c>
      <c r="F543" s="5" t="s">
        <v>745</v>
      </c>
      <c r="H543" s="4" t="s">
        <v>4064</v>
      </c>
    </row>
    <row r="544" spans="1:9">
      <c r="A544" s="2" t="s">
        <v>3782</v>
      </c>
      <c r="B544" t="s">
        <v>3830</v>
      </c>
      <c r="C544" s="55" t="s">
        <v>3784</v>
      </c>
      <c r="D544" s="20">
        <v>51092</v>
      </c>
      <c r="E544" s="4" t="s">
        <v>3828</v>
      </c>
      <c r="F544" s="207" t="s">
        <v>2334</v>
      </c>
      <c r="G544" s="5"/>
      <c r="H544" s="4" t="s">
        <v>3829</v>
      </c>
      <c r="I544" s="203" t="s">
        <v>1149</v>
      </c>
    </row>
    <row r="545" spans="1:9">
      <c r="B545" t="s">
        <v>3956</v>
      </c>
      <c r="C545" s="53" t="s">
        <v>3955</v>
      </c>
      <c r="D545" s="20">
        <v>28580</v>
      </c>
      <c r="E545" s="4" t="s">
        <v>3957</v>
      </c>
      <c r="F545" s="5" t="s">
        <v>272</v>
      </c>
    </row>
    <row r="546" spans="1:9">
      <c r="A546" s="12" t="s">
        <v>3994</v>
      </c>
      <c r="B546" s="10" t="s">
        <v>4072</v>
      </c>
      <c r="C546" s="81" t="s">
        <v>551</v>
      </c>
      <c r="D546" s="20">
        <v>51750</v>
      </c>
      <c r="E546" s="4" t="s">
        <v>4070</v>
      </c>
      <c r="F546" s="5" t="s">
        <v>272</v>
      </c>
      <c r="G546" s="5"/>
      <c r="H546" t="s">
        <v>119</v>
      </c>
      <c r="I546" s="204" t="s">
        <v>1724</v>
      </c>
    </row>
    <row r="547" spans="1:9">
      <c r="A547" s="12" t="s">
        <v>4029</v>
      </c>
      <c r="B547" t="s">
        <v>4031</v>
      </c>
      <c r="C547" s="72" t="s">
        <v>114</v>
      </c>
      <c r="D547" s="20">
        <v>69376</v>
      </c>
      <c r="E547" s="206" t="s">
        <v>4107</v>
      </c>
      <c r="F547" s="5" t="s">
        <v>272</v>
      </c>
      <c r="G547" s="5" t="s">
        <v>653</v>
      </c>
      <c r="H547" s="206" t="s">
        <v>4108</v>
      </c>
      <c r="I547" s="204" t="s">
        <v>2087</v>
      </c>
    </row>
    <row r="548" spans="1:9">
      <c r="A548" s="12" t="s">
        <v>4215</v>
      </c>
      <c r="B548" s="10" t="s">
        <v>4217</v>
      </c>
      <c r="C548" s="55" t="s">
        <v>4216</v>
      </c>
      <c r="D548" s="20">
        <v>24073</v>
      </c>
      <c r="E548" s="4" t="s">
        <v>4290</v>
      </c>
      <c r="F548" s="5" t="s">
        <v>272</v>
      </c>
      <c r="G548" s="5" t="s">
        <v>653</v>
      </c>
      <c r="H548" s="4" t="s">
        <v>4292</v>
      </c>
      <c r="I548" s="204" t="s">
        <v>1724</v>
      </c>
    </row>
    <row r="549" spans="1:9">
      <c r="A549" s="12" t="s">
        <v>4215</v>
      </c>
      <c r="B549" s="10" t="s">
        <v>2232</v>
      </c>
      <c r="C549" s="55" t="s">
        <v>4216</v>
      </c>
      <c r="D549" s="20">
        <v>32280</v>
      </c>
      <c r="E549" s="4" t="s">
        <v>4291</v>
      </c>
      <c r="F549" s="5" t="s">
        <v>272</v>
      </c>
      <c r="G549" s="5" t="s">
        <v>653</v>
      </c>
      <c r="H549" s="4" t="s">
        <v>4292</v>
      </c>
      <c r="I549" s="204" t="s">
        <v>1149</v>
      </c>
    </row>
    <row r="550" spans="1:9">
      <c r="A550" s="12" t="s">
        <v>4097</v>
      </c>
      <c r="B550" s="10" t="s">
        <v>1755</v>
      </c>
      <c r="C550" s="81" t="s">
        <v>1159</v>
      </c>
      <c r="D550" s="20">
        <v>4000</v>
      </c>
      <c r="E550" s="4" t="s">
        <v>4186</v>
      </c>
      <c r="F550" s="5" t="s">
        <v>272</v>
      </c>
      <c r="G550" s="5" t="s">
        <v>653</v>
      </c>
      <c r="H550" s="4" t="s">
        <v>4185</v>
      </c>
      <c r="I550" s="204" t="s">
        <v>2087</v>
      </c>
    </row>
    <row r="551" spans="1:9">
      <c r="A551" s="2"/>
      <c r="B551" s="2" t="s">
        <v>626</v>
      </c>
      <c r="C551" s="53" t="s">
        <v>1371</v>
      </c>
      <c r="D551" s="20">
        <v>7600</v>
      </c>
      <c r="E551" s="4" t="s">
        <v>624</v>
      </c>
      <c r="F551" s="5" t="s">
        <v>881</v>
      </c>
      <c r="H551" s="11" t="s">
        <v>627</v>
      </c>
      <c r="I551" s="1"/>
    </row>
    <row r="552" spans="1:9">
      <c r="B552" s="10" t="s">
        <v>4257</v>
      </c>
      <c r="C552" s="69" t="s">
        <v>1371</v>
      </c>
      <c r="D552" s="20">
        <v>9200</v>
      </c>
      <c r="E552" s="173" t="s">
        <v>4256</v>
      </c>
      <c r="F552" s="5" t="s">
        <v>272</v>
      </c>
      <c r="H552" s="4" t="s">
        <v>4258</v>
      </c>
    </row>
    <row r="553" spans="1:9">
      <c r="A553" s="2" t="s">
        <v>3779</v>
      </c>
      <c r="B553" t="s">
        <v>3836</v>
      </c>
      <c r="C553" s="53" t="s">
        <v>3781</v>
      </c>
      <c r="D553" s="20">
        <v>14061.5</v>
      </c>
      <c r="E553" s="4" t="s">
        <v>3834</v>
      </c>
      <c r="F553" s="207" t="s">
        <v>2334</v>
      </c>
      <c r="G553" s="5"/>
      <c r="H553" s="4" t="s">
        <v>3835</v>
      </c>
      <c r="I553" s="203" t="s">
        <v>1149</v>
      </c>
    </row>
    <row r="554" spans="1:9">
      <c r="A554" s="12" t="s">
        <v>4263</v>
      </c>
      <c r="B554" s="10" t="s">
        <v>4277</v>
      </c>
      <c r="C554" s="53" t="s">
        <v>4274</v>
      </c>
      <c r="D554" s="20">
        <v>10000</v>
      </c>
      <c r="E554" s="4" t="s">
        <v>4464</v>
      </c>
      <c r="F554" s="5" t="s">
        <v>745</v>
      </c>
      <c r="G554" s="5" t="s">
        <v>653</v>
      </c>
      <c r="H554" t="s">
        <v>4469</v>
      </c>
      <c r="I554" s="204" t="s">
        <v>1149</v>
      </c>
    </row>
    <row r="555" spans="1:9">
      <c r="A555" s="12" t="s">
        <v>4263</v>
      </c>
      <c r="B555" s="10" t="s">
        <v>4277</v>
      </c>
      <c r="C555" s="53" t="s">
        <v>2405</v>
      </c>
      <c r="D555" s="20">
        <v>10000</v>
      </c>
      <c r="E555" s="4" t="s">
        <v>4465</v>
      </c>
      <c r="F555" s="5" t="s">
        <v>745</v>
      </c>
      <c r="G555" s="5" t="s">
        <v>653</v>
      </c>
      <c r="H555" t="s">
        <v>4469</v>
      </c>
      <c r="I555" s="204" t="s">
        <v>1149</v>
      </c>
    </row>
    <row r="556" spans="1:9">
      <c r="A556" s="12" t="s">
        <v>4263</v>
      </c>
      <c r="B556" s="10" t="s">
        <v>4277</v>
      </c>
      <c r="C556" s="53" t="s">
        <v>2405</v>
      </c>
      <c r="D556" s="20">
        <v>10000</v>
      </c>
      <c r="E556" s="4" t="s">
        <v>4466</v>
      </c>
      <c r="F556" s="5" t="s">
        <v>745</v>
      </c>
      <c r="G556" s="5" t="s">
        <v>653</v>
      </c>
      <c r="H556" t="s">
        <v>4469</v>
      </c>
      <c r="I556" s="204" t="s">
        <v>1149</v>
      </c>
    </row>
    <row r="557" spans="1:9">
      <c r="A557" s="12" t="s">
        <v>4263</v>
      </c>
      <c r="B557" s="10" t="s">
        <v>4277</v>
      </c>
      <c r="C557" s="53" t="s">
        <v>2405</v>
      </c>
      <c r="D557" s="20">
        <v>7400</v>
      </c>
      <c r="E557" s="4" t="s">
        <v>4467</v>
      </c>
      <c r="F557" s="5" t="s">
        <v>745</v>
      </c>
      <c r="G557" s="5" t="s">
        <v>653</v>
      </c>
      <c r="H557" t="s">
        <v>4469</v>
      </c>
      <c r="I557" s="204" t="s">
        <v>1149</v>
      </c>
    </row>
    <row r="558" spans="1:9">
      <c r="A558" s="12" t="s">
        <v>4263</v>
      </c>
      <c r="B558" s="10"/>
      <c r="C558" s="53" t="s">
        <v>2405</v>
      </c>
      <c r="D558" s="20">
        <v>2600</v>
      </c>
      <c r="E558" s="4" t="s">
        <v>4467</v>
      </c>
      <c r="F558" s="5" t="s">
        <v>745</v>
      </c>
      <c r="G558" s="5" t="s">
        <v>653</v>
      </c>
      <c r="H558" t="s">
        <v>4469</v>
      </c>
      <c r="I558" s="204"/>
    </row>
    <row r="559" spans="1:9">
      <c r="A559" s="12" t="s">
        <v>4263</v>
      </c>
      <c r="C559" s="53" t="s">
        <v>2405</v>
      </c>
      <c r="D559" s="20">
        <v>10000</v>
      </c>
      <c r="E559" s="4" t="s">
        <v>4468</v>
      </c>
      <c r="F559" s="5" t="s">
        <v>745</v>
      </c>
      <c r="G559" s="5" t="s">
        <v>653</v>
      </c>
      <c r="H559" t="s">
        <v>4469</v>
      </c>
      <c r="I559" s="204"/>
    </row>
  </sheetData>
  <autoFilter ref="A1:I526"/>
  <phoneticPr fontId="3" type="noConversion"/>
  <conditionalFormatting sqref="G541:G542 G544 G546:G551 G553:G559 G528 G530:G531 G501:G526 G1:G2 G4:G5 G10:G11 G13 G15:G33 G192:G433 G435:G457 G460:G498 G120:G190 G35:G118">
    <cfRule type="cellIs" dxfId="24" priority="390" stopIfTrue="1" operator="equal">
      <formula>"未到帐"</formula>
    </cfRule>
  </conditionalFormatting>
  <conditionalFormatting sqref="F545:F552 F554:F559 F540:F543 F528 F530:F537 F35:F47 F15:F33 F1:F2 F4:F5 F10:F11 F13 F49:F525">
    <cfRule type="cellIs" dxfId="23" priority="387" stopIfTrue="1" operator="equal">
      <formula>"上海华云避雷装置检测工程有限公司"</formula>
    </cfRule>
    <cfRule type="cellIs" dxfId="22" priority="388" stopIfTrue="1" operator="equal">
      <formula>"上海市防雷中心"</formula>
    </cfRule>
    <cfRule type="cellIs" dxfId="21" priority="389" stopIfTrue="1" operator="equal">
      <formula>"上海市新气象防雷技术发展有限公司"</formula>
    </cfRule>
  </conditionalFormatting>
  <dataValidations count="3">
    <dataValidation type="list" showInputMessage="1" showErrorMessage="1" sqref="F545:F552 F528 F530:F537 F554:F559 F540:F543 F190:F525 F49:F177 F2 F10:F11 F35:F43 F45:F46 F179:F188 F15:F33 F13 F4:F5">
      <formula1>"上海华云避雷装置检测工程有限公司,上海市防雷中心,上海市新气象防雷技术发展有限公司"</formula1>
    </dataValidation>
    <dataValidation type="list" showInputMessage="1" showErrorMessage="1" sqref="G541:G542 G501:G525 G528 G544 G553:G559 G546:G550 G10:G11 G4:G5 G460:G498 G35:G118 G435:G457 G13 G2 G192:G433 G15:G33 G120:G190">
      <formula1>"已到帐,未到帐"</formula1>
    </dataValidation>
    <dataValidation showInputMessage="1" showErrorMessage="1" sqref="F1"/>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J400"/>
  <sheetViews>
    <sheetView topLeftCell="A297" workbookViewId="0">
      <selection activeCell="D385" sqref="D385"/>
    </sheetView>
  </sheetViews>
  <sheetFormatPr defaultRowHeight="14.25"/>
  <cols>
    <col min="1" max="1" width="10.5" bestFit="1" customWidth="1"/>
    <col min="2" max="2" width="22" customWidth="1"/>
    <col min="3" max="3" width="36.125" bestFit="1" customWidth="1"/>
    <col min="4" max="4" width="17.25" bestFit="1" customWidth="1"/>
    <col min="5" max="5" width="12.75" customWidth="1"/>
    <col min="6" max="6" width="16.375" customWidth="1"/>
    <col min="8" max="8" width="13.875" bestFit="1" customWidth="1"/>
    <col min="9" max="9" width="12.75" bestFit="1" customWidth="1"/>
    <col min="10" max="10" width="13.875" bestFit="1" customWidth="1"/>
  </cols>
  <sheetData>
    <row r="1" spans="1:10" s="9" customFormat="1">
      <c r="A1" s="42" t="s">
        <v>3679</v>
      </c>
      <c r="B1" s="42" t="s">
        <v>1790</v>
      </c>
      <c r="C1" s="43" t="s">
        <v>91</v>
      </c>
      <c r="D1" s="123" t="s">
        <v>1288</v>
      </c>
      <c r="E1" s="42" t="s">
        <v>271</v>
      </c>
      <c r="F1" s="44" t="s">
        <v>984</v>
      </c>
      <c r="G1" s="44" t="s">
        <v>273</v>
      </c>
      <c r="H1" s="42" t="s">
        <v>985</v>
      </c>
      <c r="I1" s="42" t="s">
        <v>2614</v>
      </c>
    </row>
    <row r="2" spans="1:10">
      <c r="A2" t="s">
        <v>5244</v>
      </c>
      <c r="C2" t="s">
        <v>5249</v>
      </c>
      <c r="D2" s="20">
        <v>500</v>
      </c>
      <c r="E2" s="4" t="s">
        <v>5287</v>
      </c>
      <c r="F2" s="5" t="s">
        <v>745</v>
      </c>
      <c r="G2" t="s">
        <v>5273</v>
      </c>
      <c r="H2" s="4" t="s">
        <v>5288</v>
      </c>
      <c r="I2" t="s">
        <v>5250</v>
      </c>
    </row>
    <row r="3" spans="1:10">
      <c r="A3" t="s">
        <v>5244</v>
      </c>
      <c r="B3" t="s">
        <v>5285</v>
      </c>
      <c r="C3" s="208" t="s">
        <v>4900</v>
      </c>
      <c r="D3" s="20">
        <v>8611</v>
      </c>
      <c r="E3" s="4" t="s">
        <v>5284</v>
      </c>
      <c r="F3" s="5" t="s">
        <v>745</v>
      </c>
      <c r="G3" t="s">
        <v>5273</v>
      </c>
      <c r="H3" s="4" t="s">
        <v>5286</v>
      </c>
      <c r="I3" t="s">
        <v>5248</v>
      </c>
    </row>
    <row r="4" spans="1:10">
      <c r="A4" s="10" t="s">
        <v>5261</v>
      </c>
      <c r="B4" t="s">
        <v>5296</v>
      </c>
      <c r="C4" s="10" t="s">
        <v>5262</v>
      </c>
      <c r="D4" s="20">
        <v>14220</v>
      </c>
      <c r="E4" s="206" t="s">
        <v>6104</v>
      </c>
      <c r="F4" s="5" t="s">
        <v>745</v>
      </c>
      <c r="H4" s="4" t="s">
        <v>6107</v>
      </c>
      <c r="I4" s="10" t="s">
        <v>5263</v>
      </c>
    </row>
    <row r="5" spans="1:10">
      <c r="A5" t="s">
        <v>5271</v>
      </c>
      <c r="B5" s="10" t="s">
        <v>4884</v>
      </c>
      <c r="C5" s="53" t="s">
        <v>2749</v>
      </c>
      <c r="D5" s="20">
        <v>20000</v>
      </c>
      <c r="E5" s="206" t="s">
        <v>4883</v>
      </c>
      <c r="F5" s="5" t="s">
        <v>745</v>
      </c>
      <c r="H5" s="217" t="s">
        <v>4885</v>
      </c>
      <c r="I5" t="s">
        <v>5250</v>
      </c>
    </row>
    <row r="6" spans="1:10">
      <c r="A6" t="s">
        <v>5271</v>
      </c>
      <c r="B6" s="10" t="s">
        <v>4941</v>
      </c>
      <c r="C6" s="53" t="s">
        <v>2749</v>
      </c>
      <c r="D6" s="20">
        <v>11880</v>
      </c>
      <c r="E6" s="163" t="s">
        <v>4940</v>
      </c>
      <c r="F6" s="5" t="s">
        <v>745</v>
      </c>
      <c r="H6" s="217" t="s">
        <v>4943</v>
      </c>
      <c r="I6" t="s">
        <v>5248</v>
      </c>
    </row>
    <row r="7" spans="1:10">
      <c r="A7" s="10" t="s">
        <v>5274</v>
      </c>
      <c r="B7" t="s">
        <v>5272</v>
      </c>
      <c r="C7" s="81" t="s">
        <v>2135</v>
      </c>
      <c r="D7" s="20">
        <v>19200</v>
      </c>
      <c r="E7" s="4" t="s">
        <v>5310</v>
      </c>
      <c r="F7" s="5" t="s">
        <v>745</v>
      </c>
      <c r="G7" t="s">
        <v>5273</v>
      </c>
      <c r="H7" s="4" t="s">
        <v>5311</v>
      </c>
      <c r="I7" t="s">
        <v>5250</v>
      </c>
    </row>
    <row r="8" spans="1:10">
      <c r="A8" s="10" t="s">
        <v>5274</v>
      </c>
      <c r="B8" t="s">
        <v>5316</v>
      </c>
      <c r="C8" t="s">
        <v>5275</v>
      </c>
      <c r="D8" s="20">
        <v>80</v>
      </c>
      <c r="E8" s="4" t="s">
        <v>5315</v>
      </c>
      <c r="F8" s="5" t="s">
        <v>745</v>
      </c>
      <c r="G8" t="s">
        <v>5273</v>
      </c>
      <c r="H8" s="4" t="s">
        <v>5317</v>
      </c>
      <c r="I8" t="s">
        <v>5276</v>
      </c>
    </row>
    <row r="9" spans="1:10">
      <c r="A9" s="10" t="s">
        <v>5274</v>
      </c>
      <c r="B9" t="s">
        <v>5335</v>
      </c>
      <c r="C9" s="81" t="s">
        <v>2777</v>
      </c>
      <c r="D9" s="20">
        <v>100000</v>
      </c>
      <c r="E9" s="4" t="s">
        <v>5336</v>
      </c>
      <c r="F9" s="5" t="s">
        <v>745</v>
      </c>
      <c r="G9" t="s">
        <v>5273</v>
      </c>
      <c r="H9" s="4" t="s">
        <v>5339</v>
      </c>
      <c r="I9" s="10" t="s">
        <v>5248</v>
      </c>
    </row>
    <row r="10" spans="1:10">
      <c r="A10" s="10" t="s">
        <v>5274</v>
      </c>
      <c r="B10" t="s">
        <v>5334</v>
      </c>
      <c r="C10" s="81" t="s">
        <v>2777</v>
      </c>
      <c r="D10" s="20">
        <v>100000</v>
      </c>
      <c r="E10" s="4" t="s">
        <v>5337</v>
      </c>
      <c r="F10" s="5" t="s">
        <v>745</v>
      </c>
      <c r="G10" t="s">
        <v>5273</v>
      </c>
      <c r="H10" s="4" t="s">
        <v>5339</v>
      </c>
      <c r="I10" s="10" t="s">
        <v>5248</v>
      </c>
    </row>
    <row r="11" spans="1:10">
      <c r="A11" s="10" t="s">
        <v>5274</v>
      </c>
      <c r="B11" t="s">
        <v>5334</v>
      </c>
      <c r="C11" s="81" t="s">
        <v>2777</v>
      </c>
      <c r="D11" s="20">
        <v>23398</v>
      </c>
      <c r="E11" s="4" t="s">
        <v>5338</v>
      </c>
      <c r="F11" s="5" t="s">
        <v>745</v>
      </c>
      <c r="G11" t="s">
        <v>5273</v>
      </c>
      <c r="H11" s="4" t="s">
        <v>5339</v>
      </c>
      <c r="I11" s="10" t="s">
        <v>5248</v>
      </c>
      <c r="J11" s="20"/>
    </row>
    <row r="12" spans="1:10">
      <c r="A12" s="10" t="s">
        <v>5277</v>
      </c>
      <c r="B12" t="s">
        <v>5325</v>
      </c>
      <c r="C12" s="81" t="s">
        <v>4597</v>
      </c>
      <c r="D12" s="20">
        <v>31280</v>
      </c>
      <c r="E12" s="4" t="s">
        <v>5324</v>
      </c>
      <c r="F12" s="5" t="s">
        <v>745</v>
      </c>
      <c r="G12" t="s">
        <v>5273</v>
      </c>
      <c r="H12" s="4" t="s">
        <v>5326</v>
      </c>
      <c r="I12" t="s">
        <v>5250</v>
      </c>
    </row>
    <row r="13" spans="1:10">
      <c r="A13" s="10" t="s">
        <v>5277</v>
      </c>
      <c r="B13" t="s">
        <v>6290</v>
      </c>
      <c r="C13" s="55" t="s">
        <v>5297</v>
      </c>
      <c r="D13" s="20">
        <v>11180</v>
      </c>
      <c r="E13" s="4" t="s">
        <v>6287</v>
      </c>
      <c r="F13" s="5" t="s">
        <v>745</v>
      </c>
      <c r="G13" t="s">
        <v>5273</v>
      </c>
      <c r="H13" s="4" t="s">
        <v>6288</v>
      </c>
      <c r="I13" t="s">
        <v>5246</v>
      </c>
    </row>
    <row r="14" spans="1:10">
      <c r="A14" s="10" t="s">
        <v>5319</v>
      </c>
      <c r="B14" s="10" t="s">
        <v>5320</v>
      </c>
      <c r="C14" s="53" t="s">
        <v>4175</v>
      </c>
      <c r="D14" s="20">
        <v>14400</v>
      </c>
      <c r="E14" s="219" t="s">
        <v>5223</v>
      </c>
      <c r="F14" s="5" t="s">
        <v>745</v>
      </c>
      <c r="G14" t="s">
        <v>5273</v>
      </c>
      <c r="H14" s="225" t="s">
        <v>5224</v>
      </c>
      <c r="I14" t="s">
        <v>5248</v>
      </c>
    </row>
    <row r="15" spans="1:10">
      <c r="A15" s="10" t="s">
        <v>5319</v>
      </c>
      <c r="B15" t="s">
        <v>5385</v>
      </c>
      <c r="C15" s="34" t="s">
        <v>4363</v>
      </c>
      <c r="D15" s="20">
        <v>70000</v>
      </c>
      <c r="E15" s="4" t="s">
        <v>5404</v>
      </c>
      <c r="F15" s="5" t="s">
        <v>745</v>
      </c>
      <c r="G15" t="s">
        <v>5273</v>
      </c>
      <c r="H15" s="4" t="s">
        <v>5403</v>
      </c>
      <c r="I15" s="10" t="s">
        <v>5248</v>
      </c>
    </row>
    <row r="16" spans="1:10">
      <c r="A16" s="10" t="s">
        <v>5319</v>
      </c>
      <c r="B16" t="s">
        <v>5767</v>
      </c>
      <c r="C16" s="34" t="s">
        <v>7494</v>
      </c>
      <c r="D16" s="20">
        <v>350000</v>
      </c>
      <c r="E16" s="4" t="s">
        <v>5766</v>
      </c>
      <c r="F16" s="5" t="s">
        <v>745</v>
      </c>
      <c r="G16" t="s">
        <v>5273</v>
      </c>
      <c r="H16" s="4"/>
      <c r="I16" s="10"/>
    </row>
    <row r="17" spans="1:9">
      <c r="A17" s="10" t="s">
        <v>5319</v>
      </c>
      <c r="B17" t="s">
        <v>6712</v>
      </c>
      <c r="C17" s="55" t="s">
        <v>4814</v>
      </c>
      <c r="D17" s="20">
        <v>27914</v>
      </c>
      <c r="E17" s="4" t="s">
        <v>6711</v>
      </c>
      <c r="F17" s="5" t="s">
        <v>745</v>
      </c>
      <c r="H17" s="4" t="s">
        <v>6715</v>
      </c>
      <c r="I17" s="10" t="s">
        <v>5248</v>
      </c>
    </row>
    <row r="18" spans="1:9">
      <c r="A18" s="10" t="s">
        <v>5433</v>
      </c>
      <c r="B18" s="55" t="s">
        <v>5476</v>
      </c>
      <c r="C18" s="53" t="s">
        <v>4902</v>
      </c>
      <c r="D18" s="20">
        <v>6800</v>
      </c>
      <c r="E18" s="4" t="s">
        <v>5475</v>
      </c>
      <c r="F18" s="5" t="s">
        <v>745</v>
      </c>
      <c r="G18" t="s">
        <v>5273</v>
      </c>
      <c r="H18" s="4" t="s">
        <v>5477</v>
      </c>
      <c r="I18" t="s">
        <v>5250</v>
      </c>
    </row>
    <row r="19" spans="1:9">
      <c r="A19" s="10" t="s">
        <v>5340</v>
      </c>
      <c r="B19" t="s">
        <v>5380</v>
      </c>
      <c r="C19" s="53" t="s">
        <v>4486</v>
      </c>
      <c r="D19" s="20">
        <v>31238</v>
      </c>
      <c r="E19" s="4" t="s">
        <v>5379</v>
      </c>
      <c r="F19" s="5" t="s">
        <v>745</v>
      </c>
      <c r="G19" t="s">
        <v>5273</v>
      </c>
      <c r="H19" s="4" t="s">
        <v>5381</v>
      </c>
      <c r="I19" t="s">
        <v>5250</v>
      </c>
    </row>
    <row r="20" spans="1:9">
      <c r="A20" s="10" t="s">
        <v>5341</v>
      </c>
      <c r="B20" t="s">
        <v>5370</v>
      </c>
      <c r="C20" s="159" t="s">
        <v>5342</v>
      </c>
      <c r="D20" s="20">
        <v>2300</v>
      </c>
      <c r="E20" s="4" t="s">
        <v>5369</v>
      </c>
      <c r="F20" s="5" t="s">
        <v>745</v>
      </c>
      <c r="G20" t="s">
        <v>5273</v>
      </c>
      <c r="H20" s="4" t="s">
        <v>5405</v>
      </c>
      <c r="I20" s="10" t="s">
        <v>5246</v>
      </c>
    </row>
    <row r="21" spans="1:9">
      <c r="A21" s="10" t="s">
        <v>5341</v>
      </c>
      <c r="B21" t="s">
        <v>5385</v>
      </c>
      <c r="C21" s="34" t="s">
        <v>4363</v>
      </c>
      <c r="D21" s="20">
        <v>30000</v>
      </c>
      <c r="E21" s="4" t="s">
        <v>5404</v>
      </c>
      <c r="F21" s="5" t="s">
        <v>745</v>
      </c>
      <c r="G21" t="s">
        <v>5273</v>
      </c>
      <c r="H21" s="4" t="s">
        <v>5403</v>
      </c>
      <c r="I21" s="10" t="s">
        <v>5248</v>
      </c>
    </row>
    <row r="22" spans="1:9">
      <c r="A22" s="10" t="s">
        <v>5347</v>
      </c>
      <c r="C22" s="53" t="s">
        <v>5346</v>
      </c>
      <c r="D22" s="20">
        <v>4360</v>
      </c>
      <c r="E22" s="4" t="s">
        <v>6790</v>
      </c>
      <c r="F22" s="5" t="s">
        <v>745</v>
      </c>
      <c r="G22" t="s">
        <v>5273</v>
      </c>
      <c r="H22" s="4" t="s">
        <v>6791</v>
      </c>
      <c r="I22" t="s">
        <v>5250</v>
      </c>
    </row>
    <row r="23" spans="1:9">
      <c r="A23" s="10" t="s">
        <v>5361</v>
      </c>
      <c r="B23" t="s">
        <v>5363</v>
      </c>
      <c r="C23" s="34" t="s">
        <v>5362</v>
      </c>
      <c r="D23" s="20">
        <v>51200</v>
      </c>
      <c r="E23" s="4" t="s">
        <v>5499</v>
      </c>
      <c r="F23" s="5" t="s">
        <v>745</v>
      </c>
      <c r="G23" t="s">
        <v>5273</v>
      </c>
      <c r="H23" s="4" t="s">
        <v>5500</v>
      </c>
      <c r="I23" s="10" t="s">
        <v>5248</v>
      </c>
    </row>
    <row r="24" spans="1:9">
      <c r="A24" s="10" t="s">
        <v>5436</v>
      </c>
      <c r="B24" s="55" t="s">
        <v>5438</v>
      </c>
      <c r="C24" s="55" t="s">
        <v>2312</v>
      </c>
      <c r="D24" s="20">
        <v>39923</v>
      </c>
      <c r="E24" s="4" t="s">
        <v>5470</v>
      </c>
      <c r="F24" s="5" t="s">
        <v>745</v>
      </c>
      <c r="G24" t="s">
        <v>5273</v>
      </c>
      <c r="H24" s="4" t="s">
        <v>5471</v>
      </c>
      <c r="I24" s="10" t="s">
        <v>5437</v>
      </c>
    </row>
    <row r="25" spans="1:9">
      <c r="A25" s="10" t="s">
        <v>5343</v>
      </c>
      <c r="B25" t="s">
        <v>5462</v>
      </c>
      <c r="C25" s="159" t="s">
        <v>5344</v>
      </c>
      <c r="D25" s="20">
        <v>1315</v>
      </c>
      <c r="E25" s="4" t="s">
        <v>5461</v>
      </c>
      <c r="F25" s="5" t="s">
        <v>745</v>
      </c>
      <c r="G25" t="s">
        <v>5273</v>
      </c>
      <c r="H25" s="4" t="s">
        <v>5463</v>
      </c>
      <c r="I25" t="s">
        <v>5250</v>
      </c>
    </row>
    <row r="26" spans="1:9">
      <c r="A26" s="10" t="s">
        <v>5343</v>
      </c>
      <c r="B26" t="s">
        <v>5462</v>
      </c>
      <c r="C26" s="159" t="s">
        <v>5801</v>
      </c>
      <c r="D26" s="20">
        <v>1315</v>
      </c>
      <c r="E26" s="4" t="s">
        <v>5802</v>
      </c>
      <c r="F26" s="5" t="s">
        <v>745</v>
      </c>
      <c r="H26" s="4" t="s">
        <v>5803</v>
      </c>
      <c r="I26" t="s">
        <v>5250</v>
      </c>
    </row>
    <row r="27" spans="1:9">
      <c r="A27" s="10" t="s">
        <v>5345</v>
      </c>
      <c r="B27" t="s">
        <v>5392</v>
      </c>
      <c r="C27" s="53" t="s">
        <v>5168</v>
      </c>
      <c r="D27" s="20">
        <v>9000</v>
      </c>
      <c r="E27" s="4" t="s">
        <v>5390</v>
      </c>
      <c r="F27" s="5" t="s">
        <v>745</v>
      </c>
      <c r="G27" t="s">
        <v>5273</v>
      </c>
      <c r="H27" t="s">
        <v>5391</v>
      </c>
      <c r="I27" t="s">
        <v>5246</v>
      </c>
    </row>
    <row r="28" spans="1:9">
      <c r="A28" s="10" t="s">
        <v>5450</v>
      </c>
      <c r="B28" s="55" t="s">
        <v>5473</v>
      </c>
      <c r="C28" s="53" t="s">
        <v>3037</v>
      </c>
      <c r="D28" s="20">
        <v>28499</v>
      </c>
      <c r="E28" s="4" t="s">
        <v>5472</v>
      </c>
      <c r="F28" s="5" t="s">
        <v>745</v>
      </c>
      <c r="G28" t="s">
        <v>5273</v>
      </c>
      <c r="H28" s="4" t="s">
        <v>5474</v>
      </c>
      <c r="I28" t="s">
        <v>5250</v>
      </c>
    </row>
    <row r="29" spans="1:9">
      <c r="A29" s="10" t="s">
        <v>5355</v>
      </c>
      <c r="B29" t="s">
        <v>5354</v>
      </c>
      <c r="C29" s="53" t="s">
        <v>5132</v>
      </c>
      <c r="D29" s="20">
        <v>30100</v>
      </c>
      <c r="E29" s="4" t="s">
        <v>5257</v>
      </c>
      <c r="F29" s="5" t="s">
        <v>745</v>
      </c>
      <c r="G29" t="s">
        <v>5273</v>
      </c>
      <c r="H29" t="s">
        <v>5294</v>
      </c>
      <c r="I29" t="s">
        <v>5250</v>
      </c>
    </row>
    <row r="30" spans="1:9">
      <c r="A30" s="10" t="s">
        <v>5355</v>
      </c>
      <c r="B30" t="s">
        <v>5356</v>
      </c>
      <c r="C30" s="53" t="s">
        <v>5132</v>
      </c>
      <c r="D30" s="20">
        <v>44679</v>
      </c>
      <c r="E30" s="4" t="s">
        <v>5256</v>
      </c>
      <c r="F30" s="5" t="s">
        <v>745</v>
      </c>
      <c r="G30" t="s">
        <v>5273</v>
      </c>
      <c r="H30" t="s">
        <v>5294</v>
      </c>
      <c r="I30" t="s">
        <v>5250</v>
      </c>
    </row>
    <row r="31" spans="1:9">
      <c r="A31" s="10" t="s">
        <v>5355</v>
      </c>
      <c r="B31" s="10" t="s">
        <v>5290</v>
      </c>
      <c r="C31" s="53" t="s">
        <v>5289</v>
      </c>
      <c r="D31" s="20">
        <v>35198</v>
      </c>
      <c r="E31" s="206" t="s">
        <v>5291</v>
      </c>
      <c r="F31" s="5" t="s">
        <v>745</v>
      </c>
      <c r="G31" t="s">
        <v>5273</v>
      </c>
      <c r="H31" s="963" t="s">
        <v>5295</v>
      </c>
      <c r="I31" t="s">
        <v>5246</v>
      </c>
    </row>
    <row r="32" spans="1:9">
      <c r="A32" s="10" t="s">
        <v>5355</v>
      </c>
      <c r="B32" s="10" t="s">
        <v>5292</v>
      </c>
      <c r="C32" s="53" t="s">
        <v>5289</v>
      </c>
      <c r="D32" s="20">
        <v>48182</v>
      </c>
      <c r="E32" s="206" t="s">
        <v>5293</v>
      </c>
      <c r="F32" s="5" t="s">
        <v>745</v>
      </c>
      <c r="G32" t="s">
        <v>5273</v>
      </c>
      <c r="H32" s="963"/>
      <c r="I32" t="s">
        <v>5246</v>
      </c>
    </row>
    <row r="33" spans="1:9">
      <c r="A33" s="10" t="s">
        <v>5360</v>
      </c>
      <c r="B33" t="s">
        <v>5383</v>
      </c>
      <c r="C33" s="34" t="s">
        <v>125</v>
      </c>
      <c r="D33" s="20">
        <v>7000</v>
      </c>
      <c r="E33" s="4" t="s">
        <v>5382</v>
      </c>
      <c r="F33" s="5" t="s">
        <v>745</v>
      </c>
      <c r="G33" t="s">
        <v>5273</v>
      </c>
      <c r="H33" s="4" t="s">
        <v>5384</v>
      </c>
      <c r="I33" t="s">
        <v>5246</v>
      </c>
    </row>
    <row r="34" spans="1:9" ht="28.5">
      <c r="A34" s="10" t="s">
        <v>5361</v>
      </c>
      <c r="B34" s="10" t="s">
        <v>5230</v>
      </c>
      <c r="C34" s="53" t="s">
        <v>5706</v>
      </c>
      <c r="D34" s="20">
        <v>13200</v>
      </c>
      <c r="E34" s="219" t="s">
        <v>5229</v>
      </c>
      <c r="F34" s="5" t="s">
        <v>745</v>
      </c>
      <c r="G34" t="s">
        <v>5273</v>
      </c>
      <c r="H34" s="217" t="s">
        <v>5231</v>
      </c>
      <c r="I34" t="s">
        <v>5250</v>
      </c>
    </row>
    <row r="35" spans="1:9">
      <c r="A35" s="10" t="s">
        <v>5361</v>
      </c>
      <c r="B35" t="s">
        <v>5417</v>
      </c>
      <c r="C35" s="55" t="s">
        <v>5413</v>
      </c>
      <c r="D35" s="20">
        <v>7800</v>
      </c>
      <c r="E35" s="4" t="s">
        <v>5416</v>
      </c>
      <c r="F35" s="5" t="s">
        <v>745</v>
      </c>
      <c r="G35" t="s">
        <v>5273</v>
      </c>
      <c r="H35" s="4" t="s">
        <v>5418</v>
      </c>
      <c r="I35" t="s">
        <v>5250</v>
      </c>
    </row>
    <row r="36" spans="1:9">
      <c r="A36" s="10" t="s">
        <v>5365</v>
      </c>
      <c r="B36" s="10" t="s">
        <v>5130</v>
      </c>
      <c r="C36" s="53" t="s">
        <v>5035</v>
      </c>
      <c r="D36" s="20">
        <v>50000</v>
      </c>
      <c r="E36" s="219" t="s">
        <v>5183</v>
      </c>
      <c r="F36" s="5" t="s">
        <v>745</v>
      </c>
      <c r="G36" t="s">
        <v>5273</v>
      </c>
      <c r="H36" s="4"/>
      <c r="I36" t="s">
        <v>5246</v>
      </c>
    </row>
    <row r="37" spans="1:9">
      <c r="A37" s="10" t="s">
        <v>5386</v>
      </c>
      <c r="B37" s="10" t="s">
        <v>5104</v>
      </c>
      <c r="C37" s="53" t="s">
        <v>987</v>
      </c>
      <c r="D37" s="20">
        <v>21000</v>
      </c>
      <c r="E37" s="219" t="s">
        <v>5102</v>
      </c>
      <c r="F37" s="5" t="s">
        <v>745</v>
      </c>
      <c r="G37" t="s">
        <v>5273</v>
      </c>
      <c r="H37" s="217" t="s">
        <v>5105</v>
      </c>
      <c r="I37" t="s">
        <v>5250</v>
      </c>
    </row>
    <row r="38" spans="1:9">
      <c r="A38" s="10" t="s">
        <v>5388</v>
      </c>
      <c r="B38" s="55" t="s">
        <v>5387</v>
      </c>
      <c r="C38" s="55" t="s">
        <v>5389</v>
      </c>
      <c r="D38" s="20">
        <v>5800</v>
      </c>
      <c r="E38" s="4" t="s">
        <v>5529</v>
      </c>
      <c r="F38" s="5" t="s">
        <v>745</v>
      </c>
      <c r="G38" t="s">
        <v>5273</v>
      </c>
      <c r="H38" s="4" t="s">
        <v>5530</v>
      </c>
      <c r="I38" s="10" t="s">
        <v>5248</v>
      </c>
    </row>
    <row r="39" spans="1:9">
      <c r="A39" s="10" t="s">
        <v>5396</v>
      </c>
      <c r="B39" s="224" t="s">
        <v>5439</v>
      </c>
      <c r="C39" s="53" t="s">
        <v>4085</v>
      </c>
      <c r="D39" s="20">
        <v>11136</v>
      </c>
      <c r="E39" s="4" t="s">
        <v>5440</v>
      </c>
      <c r="F39" s="5" t="s">
        <v>745</v>
      </c>
      <c r="G39" t="s">
        <v>5273</v>
      </c>
      <c r="H39" s="4" t="s">
        <v>5445</v>
      </c>
      <c r="I39" t="s">
        <v>5250</v>
      </c>
    </row>
    <row r="40" spans="1:9">
      <c r="A40" s="10" t="s">
        <v>5396</v>
      </c>
      <c r="B40" s="224" t="s">
        <v>5394</v>
      </c>
      <c r="C40" s="159" t="s">
        <v>5395</v>
      </c>
      <c r="D40" s="20">
        <v>13500</v>
      </c>
      <c r="E40" t="s">
        <v>5531</v>
      </c>
      <c r="F40" s="5" t="s">
        <v>745</v>
      </c>
      <c r="G40" t="s">
        <v>5273</v>
      </c>
      <c r="H40" s="4" t="s">
        <v>5446</v>
      </c>
      <c r="I40" s="10" t="s">
        <v>5248</v>
      </c>
    </row>
    <row r="41" spans="1:9" ht="28.5">
      <c r="A41" s="10" t="s">
        <v>5401</v>
      </c>
      <c r="B41" s="224" t="s">
        <v>5402</v>
      </c>
      <c r="C41" s="53" t="s">
        <v>5400</v>
      </c>
      <c r="D41" s="20">
        <v>9030</v>
      </c>
      <c r="E41" s="4" t="s">
        <v>5447</v>
      </c>
      <c r="F41" s="5" t="s">
        <v>745</v>
      </c>
      <c r="G41" t="s">
        <v>5273</v>
      </c>
      <c r="H41" s="4" t="s">
        <v>5448</v>
      </c>
      <c r="I41" s="10" t="s">
        <v>5248</v>
      </c>
    </row>
    <row r="42" spans="1:9">
      <c r="A42" s="10" t="s">
        <v>5406</v>
      </c>
      <c r="B42" s="55" t="s">
        <v>5505</v>
      </c>
      <c r="C42" t="s">
        <v>5441</v>
      </c>
      <c r="D42" s="20">
        <v>8600</v>
      </c>
      <c r="E42" s="4" t="s">
        <v>5504</v>
      </c>
      <c r="F42" s="5" t="s">
        <v>745</v>
      </c>
      <c r="G42" t="s">
        <v>5273</v>
      </c>
      <c r="H42" s="4" t="s">
        <v>5506</v>
      </c>
      <c r="I42" s="10" t="s">
        <v>5248</v>
      </c>
    </row>
    <row r="43" spans="1:9">
      <c r="A43" s="10" t="s">
        <v>5406</v>
      </c>
      <c r="B43" s="224" t="s">
        <v>5657</v>
      </c>
      <c r="C43" s="53" t="s">
        <v>5645</v>
      </c>
      <c r="D43" s="20">
        <v>10000</v>
      </c>
      <c r="E43" s="4" t="s">
        <v>5656</v>
      </c>
      <c r="F43" s="5" t="s">
        <v>745</v>
      </c>
      <c r="H43" s="4" t="s">
        <v>5660</v>
      </c>
      <c r="I43" t="s">
        <v>5246</v>
      </c>
    </row>
    <row r="44" spans="1:9">
      <c r="A44" s="10" t="s">
        <v>5433</v>
      </c>
      <c r="B44" s="55" t="s">
        <v>5479</v>
      </c>
      <c r="C44" t="s">
        <v>5434</v>
      </c>
      <c r="D44" s="20">
        <v>6000</v>
      </c>
      <c r="E44" s="4" t="s">
        <v>5478</v>
      </c>
      <c r="F44" s="5" t="s">
        <v>745</v>
      </c>
      <c r="G44" t="s">
        <v>5273</v>
      </c>
      <c r="H44" s="4" t="s">
        <v>5480</v>
      </c>
      <c r="I44" s="10" t="s">
        <v>5248</v>
      </c>
    </row>
    <row r="45" spans="1:9">
      <c r="A45" s="10" t="s">
        <v>5433</v>
      </c>
      <c r="B45" s="55" t="s">
        <v>5679</v>
      </c>
      <c r="C45" t="s">
        <v>5598</v>
      </c>
      <c r="D45" s="20">
        <v>31904</v>
      </c>
      <c r="E45" s="4" t="s">
        <v>5678</v>
      </c>
      <c r="F45" s="5" t="s">
        <v>745</v>
      </c>
      <c r="G45" t="s">
        <v>5273</v>
      </c>
      <c r="H45" s="4" t="s">
        <v>5680</v>
      </c>
      <c r="I45" s="10" t="s">
        <v>5248</v>
      </c>
    </row>
    <row r="46" spans="1:9">
      <c r="A46" s="10" t="s">
        <v>5436</v>
      </c>
      <c r="B46" t="s">
        <v>5332</v>
      </c>
      <c r="C46" s="69" t="s">
        <v>1084</v>
      </c>
      <c r="D46" s="20">
        <v>7280</v>
      </c>
      <c r="E46" s="206" t="s">
        <v>5331</v>
      </c>
      <c r="F46" s="5" t="s">
        <v>745</v>
      </c>
      <c r="G46" t="s">
        <v>5273</v>
      </c>
      <c r="H46" s="223" t="s">
        <v>5333</v>
      </c>
      <c r="I46" t="s">
        <v>5442</v>
      </c>
    </row>
    <row r="47" spans="1:9">
      <c r="A47" s="10" t="s">
        <v>5449</v>
      </c>
      <c r="B47" s="55" t="s">
        <v>5465</v>
      </c>
      <c r="C47" s="69" t="s">
        <v>5027</v>
      </c>
      <c r="D47" s="20">
        <v>6000</v>
      </c>
      <c r="E47" s="4" t="s">
        <v>5464</v>
      </c>
      <c r="F47" s="5" t="s">
        <v>745</v>
      </c>
      <c r="H47" s="4" t="s">
        <v>5469</v>
      </c>
      <c r="I47" t="s">
        <v>5250</v>
      </c>
    </row>
    <row r="48" spans="1:9">
      <c r="A48" s="10" t="s">
        <v>5449</v>
      </c>
      <c r="B48" s="55" t="s">
        <v>6289</v>
      </c>
      <c r="C48" s="53" t="s">
        <v>4395</v>
      </c>
      <c r="D48" s="20">
        <v>65000</v>
      </c>
      <c r="E48" s="4" t="s">
        <v>6286</v>
      </c>
      <c r="F48" s="5" t="s">
        <v>745</v>
      </c>
      <c r="G48" t="s">
        <v>5273</v>
      </c>
      <c r="H48" s="4" t="s">
        <v>6288</v>
      </c>
      <c r="I48" s="10" t="s">
        <v>5248</v>
      </c>
    </row>
    <row r="49" spans="1:9">
      <c r="A49" s="10" t="s">
        <v>5450</v>
      </c>
      <c r="B49" s="55" t="s">
        <v>5495</v>
      </c>
      <c r="C49" s="34" t="s">
        <v>315</v>
      </c>
      <c r="D49" s="20">
        <v>5800</v>
      </c>
      <c r="E49" s="4" t="s">
        <v>5494</v>
      </c>
      <c r="F49" s="5" t="s">
        <v>745</v>
      </c>
      <c r="G49" t="s">
        <v>5273</v>
      </c>
      <c r="H49" s="4" t="s">
        <v>5498</v>
      </c>
      <c r="I49" s="10" t="s">
        <v>5248</v>
      </c>
    </row>
    <row r="50" spans="1:9">
      <c r="A50" s="10" t="s">
        <v>5450</v>
      </c>
      <c r="B50" s="55" t="s">
        <v>5496</v>
      </c>
      <c r="C50" s="34" t="s">
        <v>315</v>
      </c>
      <c r="D50" s="20">
        <v>4500</v>
      </c>
      <c r="E50" s="4" t="s">
        <v>5494</v>
      </c>
      <c r="F50" s="5" t="s">
        <v>745</v>
      </c>
      <c r="G50" t="s">
        <v>5273</v>
      </c>
      <c r="H50" s="4" t="s">
        <v>5498</v>
      </c>
      <c r="I50" t="s">
        <v>5250</v>
      </c>
    </row>
    <row r="51" spans="1:9">
      <c r="A51" s="10" t="s">
        <v>5450</v>
      </c>
      <c r="B51" s="55" t="s">
        <v>5755</v>
      </c>
      <c r="C51" s="53" t="s">
        <v>5452</v>
      </c>
      <c r="D51" s="20">
        <v>2000</v>
      </c>
      <c r="E51" s="4" t="s">
        <v>5754</v>
      </c>
      <c r="F51" s="5" t="s">
        <v>745</v>
      </c>
      <c r="G51" t="s">
        <v>5273</v>
      </c>
      <c r="H51" s="4" t="s">
        <v>5756</v>
      </c>
      <c r="I51" t="s">
        <v>5250</v>
      </c>
    </row>
    <row r="52" spans="1:9">
      <c r="A52" s="10" t="s">
        <v>5453</v>
      </c>
      <c r="B52" s="55" t="s">
        <v>5521</v>
      </c>
      <c r="C52" s="159" t="s">
        <v>125</v>
      </c>
      <c r="D52" s="20">
        <v>17820</v>
      </c>
      <c r="E52" s="4" t="s">
        <v>5519</v>
      </c>
      <c r="F52" s="5" t="s">
        <v>745</v>
      </c>
      <c r="G52" t="s">
        <v>5273</v>
      </c>
      <c r="H52" s="4" t="s">
        <v>5520</v>
      </c>
      <c r="I52" t="s">
        <v>5250</v>
      </c>
    </row>
    <row r="53" spans="1:9">
      <c r="A53" s="10" t="s">
        <v>5457</v>
      </c>
      <c r="B53" s="55" t="s">
        <v>5502</v>
      </c>
      <c r="C53" s="55" t="s">
        <v>5458</v>
      </c>
      <c r="D53" s="20">
        <v>41000</v>
      </c>
      <c r="E53" s="4" t="s">
        <v>5501</v>
      </c>
      <c r="F53" s="5" t="s">
        <v>745</v>
      </c>
      <c r="G53" t="s">
        <v>5273</v>
      </c>
      <c r="H53" s="4" t="s">
        <v>5503</v>
      </c>
      <c r="I53" s="10" t="s">
        <v>5248</v>
      </c>
    </row>
    <row r="54" spans="1:9">
      <c r="A54" s="10" t="s">
        <v>5457</v>
      </c>
      <c r="B54" s="55" t="s">
        <v>6183</v>
      </c>
      <c r="C54" s="55" t="s">
        <v>2344</v>
      </c>
      <c r="D54" s="20">
        <v>16140</v>
      </c>
      <c r="E54" s="4" t="s">
        <v>6184</v>
      </c>
      <c r="F54" s="5" t="s">
        <v>745</v>
      </c>
      <c r="H54" s="4" t="s">
        <v>6185</v>
      </c>
      <c r="I54" s="10" t="s">
        <v>5248</v>
      </c>
    </row>
    <row r="55" spans="1:9">
      <c r="A55" s="10" t="s">
        <v>5460</v>
      </c>
      <c r="B55" s="55" t="s">
        <v>5603</v>
      </c>
      <c r="C55" s="55" t="s">
        <v>5459</v>
      </c>
      <c r="D55" s="20">
        <v>22680</v>
      </c>
      <c r="E55" s="4" t="s">
        <v>5700</v>
      </c>
      <c r="F55" s="5" t="s">
        <v>745</v>
      </c>
      <c r="G55" t="s">
        <v>5273</v>
      </c>
      <c r="H55" s="4" t="s">
        <v>5701</v>
      </c>
      <c r="I55" t="s">
        <v>5250</v>
      </c>
    </row>
    <row r="56" spans="1:9">
      <c r="A56" s="10" t="s">
        <v>5460</v>
      </c>
      <c r="B56" s="55" t="s">
        <v>5466</v>
      </c>
      <c r="C56" s="55" t="s">
        <v>6418</v>
      </c>
      <c r="D56" s="20">
        <v>44402</v>
      </c>
      <c r="E56" s="4" t="s">
        <v>5517</v>
      </c>
      <c r="F56" s="5" t="s">
        <v>745</v>
      </c>
      <c r="G56" t="s">
        <v>5273</v>
      </c>
      <c r="H56" s="4" t="s">
        <v>5518</v>
      </c>
      <c r="I56" t="s">
        <v>5250</v>
      </c>
    </row>
    <row r="57" spans="1:9">
      <c r="A57" s="10" t="s">
        <v>5460</v>
      </c>
      <c r="B57" s="55" t="s">
        <v>5468</v>
      </c>
      <c r="C57" s="55" t="s">
        <v>5467</v>
      </c>
      <c r="D57" s="20">
        <v>10800</v>
      </c>
      <c r="E57" s="4" t="s">
        <v>7379</v>
      </c>
      <c r="F57" s="5" t="s">
        <v>745</v>
      </c>
      <c r="G57" t="s">
        <v>5273</v>
      </c>
      <c r="H57" s="4" t="s">
        <v>7380</v>
      </c>
      <c r="I57" t="s">
        <v>5250</v>
      </c>
    </row>
    <row r="58" spans="1:9">
      <c r="A58" s="10" t="s">
        <v>5486</v>
      </c>
      <c r="B58" s="55" t="s">
        <v>5488</v>
      </c>
      <c r="C58" s="55" t="s">
        <v>5487</v>
      </c>
      <c r="D58" s="20">
        <v>19500</v>
      </c>
      <c r="E58" s="206" t="s">
        <v>5569</v>
      </c>
      <c r="F58" s="5" t="s">
        <v>745</v>
      </c>
      <c r="G58" t="s">
        <v>5273</v>
      </c>
      <c r="H58" s="206" t="s">
        <v>5570</v>
      </c>
      <c r="I58" s="10" t="s">
        <v>5248</v>
      </c>
    </row>
    <row r="59" spans="1:9">
      <c r="A59" s="10" t="s">
        <v>5490</v>
      </c>
      <c r="B59" s="55" t="s">
        <v>5575</v>
      </c>
      <c r="C59" s="55" t="s">
        <v>5489</v>
      </c>
      <c r="D59" s="20">
        <v>8800</v>
      </c>
      <c r="E59" s="206" t="s">
        <v>5574</v>
      </c>
      <c r="F59" s="5" t="s">
        <v>745</v>
      </c>
      <c r="G59" t="s">
        <v>5273</v>
      </c>
      <c r="H59" s="206" t="s">
        <v>5576</v>
      </c>
      <c r="I59" s="10" t="s">
        <v>5248</v>
      </c>
    </row>
    <row r="60" spans="1:9">
      <c r="A60" s="10" t="s">
        <v>5490</v>
      </c>
      <c r="B60" s="55" t="s">
        <v>5572</v>
      </c>
      <c r="C60" s="55" t="s">
        <v>5492</v>
      </c>
      <c r="D60" s="20">
        <v>8400</v>
      </c>
      <c r="E60" s="206" t="s">
        <v>5571</v>
      </c>
      <c r="F60" s="5" t="s">
        <v>745</v>
      </c>
      <c r="G60" t="s">
        <v>5273</v>
      </c>
      <c r="H60" s="206" t="s">
        <v>5573</v>
      </c>
      <c r="I60" s="10" t="s">
        <v>5248</v>
      </c>
    </row>
    <row r="61" spans="1:9">
      <c r="A61" s="10" t="s">
        <v>5490</v>
      </c>
      <c r="B61" t="s">
        <v>5607</v>
      </c>
      <c r="C61" t="s">
        <v>5491</v>
      </c>
      <c r="D61" s="20">
        <v>8400</v>
      </c>
      <c r="E61" s="4" t="s">
        <v>5606</v>
      </c>
      <c r="F61" s="5" t="s">
        <v>745</v>
      </c>
      <c r="G61" t="s">
        <v>5273</v>
      </c>
      <c r="H61" s="4" t="s">
        <v>5610</v>
      </c>
      <c r="I61" s="10" t="s">
        <v>5248</v>
      </c>
    </row>
    <row r="62" spans="1:9">
      <c r="A62" s="10" t="s">
        <v>5490</v>
      </c>
      <c r="B62" s="55" t="s">
        <v>5608</v>
      </c>
      <c r="C62" t="s">
        <v>5493</v>
      </c>
      <c r="D62" s="20">
        <v>8400</v>
      </c>
      <c r="E62" s="4" t="s">
        <v>5611</v>
      </c>
      <c r="F62" s="5" t="s">
        <v>745</v>
      </c>
      <c r="G62" t="s">
        <v>5273</v>
      </c>
      <c r="H62" s="4" t="s">
        <v>5612</v>
      </c>
      <c r="I62" s="10" t="s">
        <v>5248</v>
      </c>
    </row>
    <row r="63" spans="1:9">
      <c r="A63" s="10" t="s">
        <v>5490</v>
      </c>
      <c r="B63" s="55" t="s">
        <v>5557</v>
      </c>
      <c r="C63" s="81" t="s">
        <v>2135</v>
      </c>
      <c r="D63" s="20">
        <v>32008</v>
      </c>
      <c r="E63" s="4" t="s">
        <v>5556</v>
      </c>
      <c r="F63" s="5" t="s">
        <v>745</v>
      </c>
      <c r="G63" t="s">
        <v>5273</v>
      </c>
      <c r="H63" s="4" t="s">
        <v>5558</v>
      </c>
      <c r="I63" t="s">
        <v>5250</v>
      </c>
    </row>
    <row r="64" spans="1:9">
      <c r="A64" s="10" t="s">
        <v>5497</v>
      </c>
      <c r="B64" t="s">
        <v>5510</v>
      </c>
      <c r="C64" s="53" t="s">
        <v>5407</v>
      </c>
      <c r="D64" s="20">
        <v>100000</v>
      </c>
      <c r="E64" s="206" t="s">
        <v>5408</v>
      </c>
      <c r="F64" s="5" t="s">
        <v>745</v>
      </c>
      <c r="G64" t="s">
        <v>5273</v>
      </c>
      <c r="H64" s="223" t="s">
        <v>5425</v>
      </c>
    </row>
    <row r="65" spans="1:9">
      <c r="A65" s="10" t="s">
        <v>5497</v>
      </c>
      <c r="B65" t="s">
        <v>5510</v>
      </c>
      <c r="C65" s="53" t="s">
        <v>5407</v>
      </c>
      <c r="D65" s="20">
        <v>50000</v>
      </c>
      <c r="E65" s="206" t="s">
        <v>5409</v>
      </c>
      <c r="F65" s="5" t="s">
        <v>745</v>
      </c>
      <c r="G65" t="s">
        <v>5273</v>
      </c>
      <c r="H65" s="223" t="s">
        <v>5425</v>
      </c>
    </row>
    <row r="66" spans="1:9">
      <c r="A66" s="10" t="s">
        <v>5497</v>
      </c>
      <c r="B66" s="55" t="s">
        <v>5560</v>
      </c>
      <c r="C66" s="69" t="s">
        <v>542</v>
      </c>
      <c r="D66" s="20">
        <v>7980</v>
      </c>
      <c r="E66" s="4" t="s">
        <v>5559</v>
      </c>
      <c r="F66" s="5" t="s">
        <v>745</v>
      </c>
      <c r="G66" t="s">
        <v>5273</v>
      </c>
      <c r="H66" s="4" t="s">
        <v>5561</v>
      </c>
      <c r="I66" t="s">
        <v>5246</v>
      </c>
    </row>
    <row r="67" spans="1:9">
      <c r="A67" s="10" t="s">
        <v>5497</v>
      </c>
      <c r="B67" s="55" t="s">
        <v>5565</v>
      </c>
      <c r="C67" s="69" t="s">
        <v>2244</v>
      </c>
      <c r="D67" s="20">
        <v>24703</v>
      </c>
      <c r="E67" s="4" t="s">
        <v>5563</v>
      </c>
      <c r="F67" s="5" t="s">
        <v>745</v>
      </c>
      <c r="G67" t="s">
        <v>5273</v>
      </c>
      <c r="H67" s="4" t="s">
        <v>5564</v>
      </c>
      <c r="I67" s="10" t="s">
        <v>5248</v>
      </c>
    </row>
    <row r="68" spans="1:9">
      <c r="A68" s="10" t="s">
        <v>5511</v>
      </c>
      <c r="B68" s="55" t="s">
        <v>5554</v>
      </c>
      <c r="C68" s="34" t="s">
        <v>446</v>
      </c>
      <c r="D68" s="20">
        <v>12060</v>
      </c>
      <c r="E68" s="4" t="s">
        <v>5553</v>
      </c>
      <c r="F68" s="5" t="s">
        <v>745</v>
      </c>
      <c r="G68" t="s">
        <v>5273</v>
      </c>
      <c r="H68" s="4" t="s">
        <v>5555</v>
      </c>
      <c r="I68" s="10" t="s">
        <v>5512</v>
      </c>
    </row>
    <row r="69" spans="1:9" ht="28.5">
      <c r="A69" s="10" t="s">
        <v>6131</v>
      </c>
      <c r="B69" s="55" t="s">
        <v>6143</v>
      </c>
      <c r="C69" s="53" t="s">
        <v>5400</v>
      </c>
      <c r="D69" s="20">
        <v>12040</v>
      </c>
      <c r="E69" s="4" t="s">
        <v>6142</v>
      </c>
      <c r="F69" s="5" t="s">
        <v>745</v>
      </c>
      <c r="H69" s="4" t="s">
        <v>6144</v>
      </c>
      <c r="I69" t="s">
        <v>5250</v>
      </c>
    </row>
    <row r="70" spans="1:9">
      <c r="A70" s="10" t="s">
        <v>5513</v>
      </c>
      <c r="B70" s="10" t="s">
        <v>5305</v>
      </c>
      <c r="C70" s="53" t="s">
        <v>5301</v>
      </c>
      <c r="D70" s="20">
        <v>100000</v>
      </c>
      <c r="E70" s="206" t="s">
        <v>5302</v>
      </c>
      <c r="F70" s="5" t="s">
        <v>745</v>
      </c>
      <c r="G70" t="s">
        <v>5273</v>
      </c>
      <c r="H70" s="223" t="s">
        <v>5306</v>
      </c>
      <c r="I70" t="s">
        <v>5250</v>
      </c>
    </row>
    <row r="71" spans="1:9">
      <c r="A71" s="10" t="s">
        <v>5513</v>
      </c>
      <c r="B71" t="s">
        <v>5304</v>
      </c>
      <c r="C71" s="53" t="s">
        <v>5301</v>
      </c>
      <c r="D71" s="20">
        <v>37200</v>
      </c>
      <c r="E71" s="206" t="s">
        <v>5303</v>
      </c>
      <c r="F71" s="5" t="s">
        <v>745</v>
      </c>
      <c r="G71" t="s">
        <v>5273</v>
      </c>
      <c r="H71" s="223" t="s">
        <v>5306</v>
      </c>
      <c r="I71" t="s">
        <v>5250</v>
      </c>
    </row>
    <row r="72" spans="1:9">
      <c r="A72" s="10" t="s">
        <v>5513</v>
      </c>
      <c r="B72" s="55" t="s">
        <v>5514</v>
      </c>
      <c r="C72" s="21" t="s">
        <v>3305</v>
      </c>
      <c r="D72" s="20">
        <v>100000</v>
      </c>
      <c r="E72" s="4" t="s">
        <v>5542</v>
      </c>
      <c r="F72" s="5" t="s">
        <v>745</v>
      </c>
      <c r="G72" t="s">
        <v>5273</v>
      </c>
      <c r="H72" s="4" t="s">
        <v>5552</v>
      </c>
      <c r="I72" s="10" t="s">
        <v>5248</v>
      </c>
    </row>
    <row r="73" spans="1:9">
      <c r="A73" s="10" t="s">
        <v>5513</v>
      </c>
      <c r="B73" s="55" t="s">
        <v>5514</v>
      </c>
      <c r="C73" s="21" t="s">
        <v>3305</v>
      </c>
      <c r="D73" s="20">
        <v>45448</v>
      </c>
      <c r="E73" s="4" t="s">
        <v>5543</v>
      </c>
      <c r="F73" s="5" t="s">
        <v>745</v>
      </c>
      <c r="G73" t="s">
        <v>5273</v>
      </c>
      <c r="H73" t="s">
        <v>5562</v>
      </c>
      <c r="I73" s="10" t="s">
        <v>5248</v>
      </c>
    </row>
    <row r="74" spans="1:9">
      <c r="A74" s="10" t="s">
        <v>5522</v>
      </c>
      <c r="B74" s="55" t="s">
        <v>5662</v>
      </c>
      <c r="C74" s="21" t="s">
        <v>5523</v>
      </c>
      <c r="D74" s="20">
        <v>6800</v>
      </c>
      <c r="E74" s="4" t="s">
        <v>5661</v>
      </c>
      <c r="F74" s="5" t="s">
        <v>745</v>
      </c>
      <c r="H74" s="4" t="s">
        <v>5663</v>
      </c>
      <c r="I74" s="10" t="s">
        <v>5248</v>
      </c>
    </row>
    <row r="75" spans="1:9">
      <c r="A75" s="10" t="s">
        <v>5524</v>
      </c>
      <c r="B75" t="s">
        <v>5830</v>
      </c>
      <c r="C75" s="159" t="s">
        <v>2269</v>
      </c>
      <c r="D75" s="20">
        <v>30000</v>
      </c>
      <c r="E75" s="4" t="s">
        <v>5832</v>
      </c>
      <c r="F75" s="5" t="s">
        <v>745</v>
      </c>
      <c r="H75" s="4" t="s">
        <v>5831</v>
      </c>
      <c r="I75" s="10" t="s">
        <v>5248</v>
      </c>
    </row>
    <row r="76" spans="1:9">
      <c r="A76" s="10" t="s">
        <v>5532</v>
      </c>
      <c r="B76" s="55" t="s">
        <v>5567</v>
      </c>
      <c r="C76" s="30" t="s">
        <v>5535</v>
      </c>
      <c r="D76" s="20">
        <v>9000</v>
      </c>
      <c r="E76" s="4" t="s">
        <v>5566</v>
      </c>
      <c r="F76" s="5" t="s">
        <v>745</v>
      </c>
      <c r="G76" t="s">
        <v>5273</v>
      </c>
      <c r="H76" s="206" t="s">
        <v>5568</v>
      </c>
      <c r="I76" s="10" t="s">
        <v>5248</v>
      </c>
    </row>
    <row r="77" spans="1:9">
      <c r="A77" s="10" t="s">
        <v>5532</v>
      </c>
      <c r="B77" s="55" t="s">
        <v>5658</v>
      </c>
      <c r="C77" s="53" t="s">
        <v>5168</v>
      </c>
      <c r="D77" s="20">
        <v>23400</v>
      </c>
      <c r="E77" s="4" t="s">
        <v>5659</v>
      </c>
      <c r="F77" s="5" t="s">
        <v>745</v>
      </c>
      <c r="H77" s="4" t="s">
        <v>5660</v>
      </c>
      <c r="I77" t="s">
        <v>5246</v>
      </c>
    </row>
    <row r="78" spans="1:9">
      <c r="A78" s="10" t="s">
        <v>5533</v>
      </c>
      <c r="B78" s="55" t="s">
        <v>5769</v>
      </c>
      <c r="C78" s="53" t="s">
        <v>5071</v>
      </c>
      <c r="D78" s="20">
        <v>2000</v>
      </c>
      <c r="E78" s="4" t="s">
        <v>5768</v>
      </c>
      <c r="F78" s="5" t="s">
        <v>745</v>
      </c>
      <c r="H78" s="4" t="s">
        <v>5770</v>
      </c>
      <c r="I78" s="10" t="s">
        <v>5248</v>
      </c>
    </row>
    <row r="79" spans="1:9">
      <c r="A79" s="10" t="s">
        <v>5536</v>
      </c>
      <c r="B79" s="55" t="s">
        <v>5614</v>
      </c>
      <c r="C79" s="208" t="s">
        <v>4900</v>
      </c>
      <c r="D79" s="20">
        <v>16200</v>
      </c>
      <c r="E79" s="4" t="s">
        <v>5613</v>
      </c>
      <c r="F79" s="5" t="s">
        <v>745</v>
      </c>
      <c r="G79" t="s">
        <v>5273</v>
      </c>
      <c r="H79" s="4" t="s">
        <v>5615</v>
      </c>
      <c r="I79" t="s">
        <v>5250</v>
      </c>
    </row>
    <row r="80" spans="1:9">
      <c r="A80" s="10" t="s">
        <v>5536</v>
      </c>
      <c r="B80" s="55" t="s">
        <v>5671</v>
      </c>
      <c r="C80" s="53" t="s">
        <v>5537</v>
      </c>
      <c r="D80" s="20">
        <v>9200</v>
      </c>
      <c r="E80" s="4" t="s">
        <v>5670</v>
      </c>
      <c r="F80" s="5" t="s">
        <v>745</v>
      </c>
      <c r="G80" t="s">
        <v>5273</v>
      </c>
      <c r="H80" s="4" t="s">
        <v>5672</v>
      </c>
      <c r="I80" s="10" t="s">
        <v>5248</v>
      </c>
    </row>
    <row r="81" spans="1:10">
      <c r="A81" s="10" t="s">
        <v>5539</v>
      </c>
      <c r="B81" s="55" t="s">
        <v>5665</v>
      </c>
      <c r="C81" s="10" t="s">
        <v>5538</v>
      </c>
      <c r="D81" s="20">
        <v>24360</v>
      </c>
      <c r="E81" s="4" t="s">
        <v>5664</v>
      </c>
      <c r="F81" s="5" t="s">
        <v>745</v>
      </c>
      <c r="H81" s="4" t="s">
        <v>5666</v>
      </c>
      <c r="I81" t="s">
        <v>5250</v>
      </c>
    </row>
    <row r="82" spans="1:10">
      <c r="A82" s="10" t="s">
        <v>5541</v>
      </c>
      <c r="B82" t="s">
        <v>5397</v>
      </c>
      <c r="C82" s="53" t="s">
        <v>987</v>
      </c>
      <c r="D82" s="20">
        <v>925</v>
      </c>
      <c r="E82" s="206" t="s">
        <v>5398</v>
      </c>
      <c r="F82" s="5" t="s">
        <v>745</v>
      </c>
      <c r="G82" t="s">
        <v>5273</v>
      </c>
      <c r="H82" s="223" t="s">
        <v>5399</v>
      </c>
      <c r="I82" s="10" t="s">
        <v>5248</v>
      </c>
    </row>
    <row r="83" spans="1:10">
      <c r="A83" s="10" t="s">
        <v>5541</v>
      </c>
      <c r="B83" t="s">
        <v>5528</v>
      </c>
      <c r="C83" s="53" t="s">
        <v>5525</v>
      </c>
      <c r="D83" s="20">
        <v>42595</v>
      </c>
      <c r="E83" s="206" t="s">
        <v>5527</v>
      </c>
      <c r="F83" s="5" t="s">
        <v>745</v>
      </c>
      <c r="G83" t="s">
        <v>5273</v>
      </c>
      <c r="H83" s="206" t="s">
        <v>5526</v>
      </c>
      <c r="I83" t="s">
        <v>5250</v>
      </c>
    </row>
    <row r="84" spans="1:10">
      <c r="A84" s="10" t="s">
        <v>5541</v>
      </c>
      <c r="B84" s="55" t="s">
        <v>5545</v>
      </c>
      <c r="C84" s="10" t="s">
        <v>5544</v>
      </c>
      <c r="D84" s="20">
        <v>8240</v>
      </c>
      <c r="E84" s="4" t="s">
        <v>5681</v>
      </c>
      <c r="F84" s="5" t="s">
        <v>745</v>
      </c>
      <c r="G84" t="s">
        <v>5273</v>
      </c>
      <c r="H84" s="4" t="s">
        <v>5682</v>
      </c>
      <c r="I84" s="10" t="s">
        <v>5248</v>
      </c>
    </row>
    <row r="85" spans="1:10">
      <c r="A85" s="10" t="s">
        <v>5541</v>
      </c>
      <c r="B85" s="55" t="s">
        <v>5546</v>
      </c>
      <c r="C85" s="10" t="s">
        <v>5544</v>
      </c>
      <c r="D85" s="20">
        <v>15680</v>
      </c>
      <c r="E85" s="4" t="s">
        <v>5681</v>
      </c>
      <c r="F85" s="5" t="s">
        <v>745</v>
      </c>
      <c r="G85" t="s">
        <v>5273</v>
      </c>
      <c r="H85" s="4" t="s">
        <v>5682</v>
      </c>
      <c r="I85" t="s">
        <v>5246</v>
      </c>
    </row>
    <row r="86" spans="1:10">
      <c r="A86" s="10" t="s">
        <v>5541</v>
      </c>
      <c r="B86" s="55" t="s">
        <v>5788</v>
      </c>
      <c r="C86" s="10" t="s">
        <v>5549</v>
      </c>
      <c r="D86" s="20">
        <v>24000</v>
      </c>
      <c r="E86" s="4" t="s">
        <v>5787</v>
      </c>
      <c r="F86" s="5" t="s">
        <v>745</v>
      </c>
      <c r="G86" t="s">
        <v>5273</v>
      </c>
      <c r="H86" s="4" t="s">
        <v>5789</v>
      </c>
      <c r="I86" s="10" t="s">
        <v>5248</v>
      </c>
    </row>
    <row r="87" spans="1:10">
      <c r="A87" s="10" t="s">
        <v>5551</v>
      </c>
      <c r="B87" s="55" t="s">
        <v>5620</v>
      </c>
      <c r="C87" s="10" t="s">
        <v>5550</v>
      </c>
      <c r="D87" s="20">
        <v>6000</v>
      </c>
      <c r="E87" s="4" t="s">
        <v>5619</v>
      </c>
      <c r="F87" s="5" t="s">
        <v>745</v>
      </c>
      <c r="G87" t="s">
        <v>5273</v>
      </c>
      <c r="H87" s="4" t="s">
        <v>5621</v>
      </c>
      <c r="I87" s="10" t="s">
        <v>5248</v>
      </c>
    </row>
    <row r="88" spans="1:10">
      <c r="A88" s="10" t="s">
        <v>5584</v>
      </c>
      <c r="B88" s="55" t="s">
        <v>5617</v>
      </c>
      <c r="C88" s="81" t="s">
        <v>2135</v>
      </c>
      <c r="D88" s="20">
        <v>25200</v>
      </c>
      <c r="E88" s="4" t="s">
        <v>5616</v>
      </c>
      <c r="F88" s="5" t="s">
        <v>745</v>
      </c>
      <c r="G88" t="s">
        <v>5273</v>
      </c>
      <c r="H88" s="4" t="s">
        <v>5618</v>
      </c>
      <c r="I88" t="s">
        <v>5250</v>
      </c>
    </row>
    <row r="89" spans="1:10">
      <c r="A89" s="10" t="s">
        <v>5597</v>
      </c>
      <c r="B89" s="55" t="s">
        <v>5668</v>
      </c>
      <c r="C89" s="69" t="s">
        <v>1819</v>
      </c>
      <c r="D89" s="20">
        <v>6700</v>
      </c>
      <c r="E89" s="4" t="s">
        <v>5667</v>
      </c>
      <c r="F89" s="5" t="s">
        <v>745</v>
      </c>
      <c r="G89" t="s">
        <v>5273</v>
      </c>
      <c r="H89" s="4" t="s">
        <v>5669</v>
      </c>
      <c r="I89" t="s">
        <v>5250</v>
      </c>
    </row>
    <row r="90" spans="1:10">
      <c r="A90" s="10" t="s">
        <v>5597</v>
      </c>
      <c r="B90" s="55" t="s">
        <v>5738</v>
      </c>
      <c r="C90" s="159" t="s">
        <v>5240</v>
      </c>
      <c r="D90" s="20">
        <v>23200</v>
      </c>
      <c r="E90" s="4" t="s">
        <v>5673</v>
      </c>
      <c r="F90" s="5" t="s">
        <v>745</v>
      </c>
      <c r="G90" t="s">
        <v>5273</v>
      </c>
      <c r="H90" t="s">
        <v>5737</v>
      </c>
      <c r="I90" t="s">
        <v>5250</v>
      </c>
    </row>
    <row r="91" spans="1:10">
      <c r="A91" s="10" t="s">
        <v>5599</v>
      </c>
      <c r="B91" s="55" t="s">
        <v>5710</v>
      </c>
      <c r="C91" s="187" t="s">
        <v>803</v>
      </c>
      <c r="D91" s="20">
        <v>81125</v>
      </c>
      <c r="E91" s="4" t="s">
        <v>5709</v>
      </c>
      <c r="F91" s="5" t="s">
        <v>745</v>
      </c>
      <c r="G91" t="s">
        <v>5273</v>
      </c>
      <c r="H91" s="4" t="s">
        <v>5711</v>
      </c>
      <c r="I91" s="10" t="s">
        <v>5248</v>
      </c>
    </row>
    <row r="92" spans="1:10">
      <c r="A92" s="10" t="s">
        <v>5600</v>
      </c>
      <c r="B92" s="55" t="s">
        <v>5601</v>
      </c>
      <c r="C92" s="53" t="s">
        <v>5009</v>
      </c>
      <c r="D92" s="20">
        <v>100000</v>
      </c>
      <c r="E92" s="4" t="s">
        <v>5674</v>
      </c>
      <c r="F92" s="5" t="s">
        <v>745</v>
      </c>
      <c r="G92" t="s">
        <v>5273</v>
      </c>
      <c r="H92" s="4" t="s">
        <v>5677</v>
      </c>
      <c r="I92" s="10" t="s">
        <v>5248</v>
      </c>
    </row>
    <row r="93" spans="1:10">
      <c r="A93" s="10" t="s">
        <v>5600</v>
      </c>
      <c r="B93" s="55" t="s">
        <v>5601</v>
      </c>
      <c r="C93" s="53" t="s">
        <v>5009</v>
      </c>
      <c r="D93" s="20">
        <v>100000</v>
      </c>
      <c r="E93" s="4" t="s">
        <v>5675</v>
      </c>
      <c r="F93" s="5" t="s">
        <v>745</v>
      </c>
      <c r="G93" t="s">
        <v>5273</v>
      </c>
      <c r="H93" s="4" t="s">
        <v>5677</v>
      </c>
      <c r="I93" s="10" t="s">
        <v>5248</v>
      </c>
    </row>
    <row r="94" spans="1:10">
      <c r="A94" s="10" t="s">
        <v>5600</v>
      </c>
      <c r="B94" s="55" t="s">
        <v>5601</v>
      </c>
      <c r="C94" s="53" t="s">
        <v>5009</v>
      </c>
      <c r="D94" s="20">
        <v>7709</v>
      </c>
      <c r="E94" s="4" t="s">
        <v>5676</v>
      </c>
      <c r="F94" s="5" t="s">
        <v>745</v>
      </c>
      <c r="G94" t="s">
        <v>5273</v>
      </c>
      <c r="H94" s="4" t="s">
        <v>5677</v>
      </c>
      <c r="I94" s="10" t="s">
        <v>5248</v>
      </c>
      <c r="J94" s="20"/>
    </row>
    <row r="95" spans="1:10">
      <c r="A95" s="10" t="s">
        <v>5600</v>
      </c>
      <c r="B95" s="55" t="s">
        <v>5713</v>
      </c>
      <c r="C95" s="53" t="s">
        <v>5622</v>
      </c>
      <c r="D95" s="20">
        <v>18000</v>
      </c>
      <c r="E95" s="4" t="s">
        <v>5712</v>
      </c>
      <c r="F95" s="5" t="s">
        <v>745</v>
      </c>
      <c r="G95" t="s">
        <v>5273</v>
      </c>
      <c r="H95" s="4" t="s">
        <v>5714</v>
      </c>
      <c r="I95" t="s">
        <v>5246</v>
      </c>
    </row>
    <row r="96" spans="1:10">
      <c r="A96" s="10" t="s">
        <v>5600</v>
      </c>
      <c r="B96" s="55" t="s">
        <v>5605</v>
      </c>
      <c r="C96" s="53" t="s">
        <v>5604</v>
      </c>
      <c r="D96" s="20">
        <v>9000</v>
      </c>
      <c r="E96" s="4" t="s">
        <v>5715</v>
      </c>
      <c r="F96" s="5" t="s">
        <v>745</v>
      </c>
      <c r="G96" t="s">
        <v>5273</v>
      </c>
      <c r="H96" s="4" t="s">
        <v>5716</v>
      </c>
      <c r="I96" s="10" t="s">
        <v>5248</v>
      </c>
    </row>
    <row r="97" spans="1:9">
      <c r="A97" s="10" t="s">
        <v>5630</v>
      </c>
      <c r="B97" t="s">
        <v>5352</v>
      </c>
      <c r="C97" s="53" t="s">
        <v>2749</v>
      </c>
      <c r="D97" s="20">
        <v>29900</v>
      </c>
      <c r="E97" s="206" t="s">
        <v>5351</v>
      </c>
      <c r="F97" s="5" t="s">
        <v>745</v>
      </c>
      <c r="H97" s="223" t="s">
        <v>5353</v>
      </c>
      <c r="I97" t="s">
        <v>5250</v>
      </c>
    </row>
    <row r="98" spans="1:9">
      <c r="A98" s="10" t="s">
        <v>5630</v>
      </c>
      <c r="B98" s="55" t="s">
        <v>5631</v>
      </c>
      <c r="C98" s="53" t="s">
        <v>5629</v>
      </c>
      <c r="D98" s="20">
        <v>9000</v>
      </c>
      <c r="E98" s="4" t="s">
        <v>5874</v>
      </c>
      <c r="F98" s="5" t="s">
        <v>745</v>
      </c>
      <c r="G98" t="s">
        <v>5273</v>
      </c>
      <c r="H98" s="4" t="s">
        <v>5875</v>
      </c>
      <c r="I98" t="s">
        <v>5250</v>
      </c>
    </row>
    <row r="99" spans="1:9">
      <c r="A99" s="10" t="s">
        <v>5646</v>
      </c>
      <c r="B99" s="55" t="s">
        <v>5718</v>
      </c>
      <c r="C99" s="81" t="s">
        <v>4597</v>
      </c>
      <c r="D99" s="20">
        <v>14400</v>
      </c>
      <c r="E99" s="4" t="s">
        <v>5717</v>
      </c>
      <c r="F99" s="5" t="s">
        <v>745</v>
      </c>
      <c r="G99" t="s">
        <v>5273</v>
      </c>
      <c r="H99" s="4" t="s">
        <v>5719</v>
      </c>
      <c r="I99" t="s">
        <v>5250</v>
      </c>
    </row>
    <row r="100" spans="1:9">
      <c r="A100" s="10" t="s">
        <v>5647</v>
      </c>
      <c r="C100" s="53" t="s">
        <v>5585</v>
      </c>
      <c r="D100" s="20">
        <v>100000</v>
      </c>
      <c r="E100" s="206" t="s">
        <v>5587</v>
      </c>
      <c r="F100" s="5" t="s">
        <v>745</v>
      </c>
      <c r="G100" t="s">
        <v>5273</v>
      </c>
      <c r="H100" s="223" t="s">
        <v>5596</v>
      </c>
    </row>
    <row r="101" spans="1:9">
      <c r="A101" s="10" t="s">
        <v>5647</v>
      </c>
      <c r="C101" s="53" t="s">
        <v>5585</v>
      </c>
      <c r="D101" s="20">
        <v>100000</v>
      </c>
      <c r="E101" s="206" t="s">
        <v>5588</v>
      </c>
      <c r="F101" s="5" t="s">
        <v>745</v>
      </c>
      <c r="G101" t="s">
        <v>5273</v>
      </c>
      <c r="H101" s="223" t="s">
        <v>5596</v>
      </c>
    </row>
    <row r="102" spans="1:9">
      <c r="A102" s="10" t="s">
        <v>5647</v>
      </c>
      <c r="C102" s="53" t="s">
        <v>5585</v>
      </c>
      <c r="D102" s="20">
        <v>100000</v>
      </c>
      <c r="E102" s="206" t="s">
        <v>5589</v>
      </c>
      <c r="F102" s="5" t="s">
        <v>745</v>
      </c>
      <c r="G102" t="s">
        <v>5273</v>
      </c>
      <c r="H102" s="223" t="s">
        <v>5596</v>
      </c>
    </row>
    <row r="103" spans="1:9">
      <c r="A103" s="10" t="s">
        <v>5647</v>
      </c>
      <c r="C103" s="53" t="s">
        <v>5585</v>
      </c>
      <c r="D103" s="20">
        <v>100000</v>
      </c>
      <c r="E103" s="206" t="s">
        <v>5590</v>
      </c>
      <c r="F103" s="5" t="s">
        <v>745</v>
      </c>
      <c r="G103" t="s">
        <v>5273</v>
      </c>
      <c r="H103" s="223" t="s">
        <v>5596</v>
      </c>
    </row>
    <row r="104" spans="1:9">
      <c r="A104" s="10" t="s">
        <v>5647</v>
      </c>
      <c r="C104" s="53" t="s">
        <v>5585</v>
      </c>
      <c r="D104" s="20">
        <v>100000</v>
      </c>
      <c r="E104" s="206" t="s">
        <v>5591</v>
      </c>
      <c r="F104" s="5" t="s">
        <v>745</v>
      </c>
      <c r="G104" t="s">
        <v>5273</v>
      </c>
      <c r="H104" s="223" t="s">
        <v>5596</v>
      </c>
    </row>
    <row r="105" spans="1:9">
      <c r="A105" s="10" t="s">
        <v>5647</v>
      </c>
      <c r="C105" s="53" t="s">
        <v>5585</v>
      </c>
      <c r="D105" s="20">
        <v>100000</v>
      </c>
      <c r="E105" s="206" t="s">
        <v>5592</v>
      </c>
      <c r="F105" s="5" t="s">
        <v>745</v>
      </c>
      <c r="G105" t="s">
        <v>5273</v>
      </c>
      <c r="H105" s="223" t="s">
        <v>5596</v>
      </c>
    </row>
    <row r="106" spans="1:9">
      <c r="A106" s="10" t="s">
        <v>5647</v>
      </c>
      <c r="C106" s="53" t="s">
        <v>5585</v>
      </c>
      <c r="D106" s="20">
        <v>100000</v>
      </c>
      <c r="E106" s="206" t="s">
        <v>5593</v>
      </c>
      <c r="F106" s="5" t="s">
        <v>745</v>
      </c>
      <c r="G106" t="s">
        <v>5273</v>
      </c>
      <c r="H106" s="223" t="s">
        <v>5596</v>
      </c>
    </row>
    <row r="107" spans="1:9">
      <c r="A107" s="10" t="s">
        <v>5647</v>
      </c>
      <c r="B107" s="55" t="s">
        <v>5654</v>
      </c>
      <c r="C107" s="53" t="s">
        <v>5182</v>
      </c>
      <c r="D107" s="20">
        <v>39600</v>
      </c>
      <c r="E107" s="4" t="s">
        <v>5653</v>
      </c>
      <c r="F107" s="5" t="s">
        <v>745</v>
      </c>
      <c r="H107" s="4" t="s">
        <v>5655</v>
      </c>
      <c r="I107" s="10" t="s">
        <v>5248</v>
      </c>
    </row>
    <row r="108" spans="1:9">
      <c r="A108" s="10" t="s">
        <v>5647</v>
      </c>
      <c r="B108" s="55" t="s">
        <v>5648</v>
      </c>
      <c r="C108" s="53" t="s">
        <v>6909</v>
      </c>
      <c r="D108" s="20">
        <v>19397</v>
      </c>
      <c r="E108" s="4" t="s">
        <v>5720</v>
      </c>
      <c r="F108" s="5" t="s">
        <v>745</v>
      </c>
      <c r="G108" t="s">
        <v>5273</v>
      </c>
      <c r="H108" s="4" t="s">
        <v>5721</v>
      </c>
      <c r="I108" s="10" t="s">
        <v>5248</v>
      </c>
    </row>
    <row r="109" spans="1:9">
      <c r="A109" s="10" t="s">
        <v>5649</v>
      </c>
      <c r="B109" s="55" t="s">
        <v>5650</v>
      </c>
      <c r="C109" s="53" t="s">
        <v>5652</v>
      </c>
      <c r="D109" s="20">
        <v>62700</v>
      </c>
      <c r="E109" s="4" t="s">
        <v>5757</v>
      </c>
      <c r="F109" s="5" t="s">
        <v>745</v>
      </c>
      <c r="G109" t="s">
        <v>5273</v>
      </c>
      <c r="H109" s="4" t="s">
        <v>5761</v>
      </c>
      <c r="I109" t="s">
        <v>5250</v>
      </c>
    </row>
    <row r="110" spans="1:9">
      <c r="A110" s="10" t="s">
        <v>5649</v>
      </c>
      <c r="B110" s="55" t="s">
        <v>5651</v>
      </c>
      <c r="C110" s="53" t="s">
        <v>5652</v>
      </c>
      <c r="D110" s="20">
        <v>12500</v>
      </c>
      <c r="E110" s="4" t="s">
        <v>5758</v>
      </c>
      <c r="F110" s="5" t="s">
        <v>745</v>
      </c>
      <c r="G110" t="s">
        <v>5273</v>
      </c>
      <c r="H110" s="4" t="s">
        <v>5761</v>
      </c>
      <c r="I110" t="s">
        <v>5250</v>
      </c>
    </row>
    <row r="111" spans="1:9">
      <c r="A111" s="10" t="s">
        <v>5696</v>
      </c>
      <c r="B111" s="55" t="s">
        <v>5723</v>
      </c>
      <c r="C111" s="81" t="s">
        <v>2575</v>
      </c>
      <c r="D111" s="20">
        <v>12500</v>
      </c>
      <c r="E111" s="4" t="s">
        <v>5722</v>
      </c>
      <c r="F111" s="5" t="s">
        <v>745</v>
      </c>
      <c r="G111" t="s">
        <v>5273</v>
      </c>
      <c r="H111" s="4" t="s">
        <v>5724</v>
      </c>
      <c r="I111" s="10" t="s">
        <v>5248</v>
      </c>
    </row>
    <row r="112" spans="1:9">
      <c r="A112" s="10" t="s">
        <v>5696</v>
      </c>
      <c r="B112" s="55" t="s">
        <v>6027</v>
      </c>
      <c r="C112" s="53" t="s">
        <v>5694</v>
      </c>
      <c r="D112" s="20">
        <v>5800</v>
      </c>
      <c r="E112" s="4" t="s">
        <v>6026</v>
      </c>
      <c r="F112" s="5" t="s">
        <v>745</v>
      </c>
      <c r="G112" t="s">
        <v>5273</v>
      </c>
      <c r="H112" s="4" t="s">
        <v>6028</v>
      </c>
      <c r="I112" s="10" t="s">
        <v>5248</v>
      </c>
    </row>
    <row r="113" spans="1:9">
      <c r="A113" s="10" t="s">
        <v>5697</v>
      </c>
      <c r="B113" s="10" t="s">
        <v>4898</v>
      </c>
      <c r="C113" s="53" t="s">
        <v>1371</v>
      </c>
      <c r="D113" s="20">
        <v>6000</v>
      </c>
      <c r="E113" s="206" t="s">
        <v>4897</v>
      </c>
      <c r="F113" s="5" t="s">
        <v>745</v>
      </c>
      <c r="G113" t="s">
        <v>5273</v>
      </c>
      <c r="H113" s="208" t="s">
        <v>4899</v>
      </c>
      <c r="I113" s="10" t="s">
        <v>5248</v>
      </c>
    </row>
    <row r="114" spans="1:9">
      <c r="A114" s="10" t="s">
        <v>5698</v>
      </c>
      <c r="B114" t="s">
        <v>5639</v>
      </c>
      <c r="C114" s="53" t="s">
        <v>5637</v>
      </c>
      <c r="D114" s="20">
        <v>37280</v>
      </c>
      <c r="E114" s="206" t="s">
        <v>5638</v>
      </c>
      <c r="F114" s="5" t="s">
        <v>745</v>
      </c>
      <c r="H114" s="223" t="s">
        <v>5642</v>
      </c>
      <c r="I114" t="s">
        <v>5699</v>
      </c>
    </row>
    <row r="115" spans="1:9">
      <c r="A115" s="10" t="s">
        <v>5703</v>
      </c>
      <c r="B115" s="55" t="s">
        <v>5726</v>
      </c>
      <c r="C115" s="53" t="s">
        <v>856</v>
      </c>
      <c r="D115" s="20">
        <v>11080</v>
      </c>
      <c r="E115" s="4" t="s">
        <v>5725</v>
      </c>
      <c r="F115" s="5" t="s">
        <v>745</v>
      </c>
      <c r="G115" t="s">
        <v>5273</v>
      </c>
      <c r="H115" s="4" t="s">
        <v>5727</v>
      </c>
      <c r="I115" s="10" t="s">
        <v>5248</v>
      </c>
    </row>
    <row r="116" spans="1:9">
      <c r="A116" s="10" t="s">
        <v>5703</v>
      </c>
      <c r="B116" s="55" t="s">
        <v>5786</v>
      </c>
      <c r="C116" s="55" t="s">
        <v>5702</v>
      </c>
      <c r="D116" s="20">
        <v>4800</v>
      </c>
      <c r="E116" s="4" t="s">
        <v>5784</v>
      </c>
      <c r="F116" s="5" t="s">
        <v>745</v>
      </c>
      <c r="G116" t="s">
        <v>5273</v>
      </c>
      <c r="H116" s="4" t="s">
        <v>5785</v>
      </c>
      <c r="I116" s="10" t="s">
        <v>5248</v>
      </c>
    </row>
    <row r="117" spans="1:9">
      <c r="A117" s="10" t="s">
        <v>5704</v>
      </c>
      <c r="B117" s="55" t="s">
        <v>5764</v>
      </c>
      <c r="C117" s="53" t="s">
        <v>5705</v>
      </c>
      <c r="D117" s="20">
        <v>100000</v>
      </c>
      <c r="E117" s="4" t="s">
        <v>5762</v>
      </c>
      <c r="F117" s="5" t="s">
        <v>745</v>
      </c>
      <c r="G117" t="s">
        <v>5273</v>
      </c>
      <c r="H117" s="4" t="s">
        <v>5765</v>
      </c>
      <c r="I117" s="10" t="s">
        <v>5248</v>
      </c>
    </row>
    <row r="118" spans="1:9">
      <c r="A118" s="10" t="s">
        <v>5704</v>
      </c>
      <c r="B118" s="55" t="s">
        <v>5764</v>
      </c>
      <c r="C118" s="53" t="s">
        <v>5705</v>
      </c>
      <c r="D118" s="20">
        <v>78480</v>
      </c>
      <c r="E118" s="4" t="s">
        <v>5763</v>
      </c>
      <c r="F118" s="5" t="s">
        <v>745</v>
      </c>
      <c r="G118" t="s">
        <v>5273</v>
      </c>
      <c r="H118" s="4" t="s">
        <v>5765</v>
      </c>
      <c r="I118" s="10" t="s">
        <v>5248</v>
      </c>
    </row>
    <row r="119" spans="1:9">
      <c r="A119" s="10" t="s">
        <v>5708</v>
      </c>
      <c r="B119" s="55" t="s">
        <v>6024</v>
      </c>
      <c r="C119" s="53" t="s">
        <v>5707</v>
      </c>
      <c r="D119" s="20">
        <v>16200</v>
      </c>
      <c r="E119" s="4" t="s">
        <v>6023</v>
      </c>
      <c r="F119" s="5" t="s">
        <v>745</v>
      </c>
      <c r="G119" t="s">
        <v>5273</v>
      </c>
      <c r="H119" s="4" t="s">
        <v>6025</v>
      </c>
      <c r="I119" s="10" t="s">
        <v>5248</v>
      </c>
    </row>
    <row r="120" spans="1:9">
      <c r="A120" s="10" t="s">
        <v>5741</v>
      </c>
      <c r="B120" s="55" t="s">
        <v>5900</v>
      </c>
      <c r="C120" s="53" t="s">
        <v>5740</v>
      </c>
      <c r="D120" s="20">
        <v>9000</v>
      </c>
      <c r="E120" s="4" t="s">
        <v>5899</v>
      </c>
      <c r="F120" s="5" t="s">
        <v>745</v>
      </c>
      <c r="G120" t="s">
        <v>5273</v>
      </c>
      <c r="H120" s="4" t="s">
        <v>5901</v>
      </c>
      <c r="I120" t="s">
        <v>5250</v>
      </c>
    </row>
    <row r="121" spans="1:9">
      <c r="A121" s="10" t="s">
        <v>5747</v>
      </c>
      <c r="B121" s="55" t="s">
        <v>5750</v>
      </c>
      <c r="C121" s="53" t="s">
        <v>5749</v>
      </c>
      <c r="D121" s="20">
        <v>12000</v>
      </c>
      <c r="E121" s="4" t="s">
        <v>5837</v>
      </c>
      <c r="F121" s="5" t="s">
        <v>745</v>
      </c>
      <c r="H121" s="4" t="s">
        <v>5838</v>
      </c>
      <c r="I121" s="10" t="s">
        <v>5248</v>
      </c>
    </row>
    <row r="122" spans="1:9">
      <c r="A122" s="10" t="s">
        <v>5747</v>
      </c>
      <c r="B122" s="55" t="s">
        <v>5779</v>
      </c>
      <c r="C122" s="53" t="s">
        <v>5489</v>
      </c>
      <c r="D122" s="20">
        <v>1600</v>
      </c>
      <c r="E122" s="4" t="s">
        <v>5778</v>
      </c>
      <c r="F122" s="5" t="s">
        <v>745</v>
      </c>
      <c r="G122" t="s">
        <v>5273</v>
      </c>
      <c r="H122" s="4" t="s">
        <v>5780</v>
      </c>
      <c r="I122" s="10" t="s">
        <v>5248</v>
      </c>
    </row>
    <row r="123" spans="1:9">
      <c r="A123" s="10" t="s">
        <v>5747</v>
      </c>
      <c r="B123" s="55" t="s">
        <v>5799</v>
      </c>
      <c r="C123" s="53" t="s">
        <v>5748</v>
      </c>
      <c r="D123" s="20">
        <v>9000</v>
      </c>
      <c r="E123" s="4" t="s">
        <v>5798</v>
      </c>
      <c r="F123" s="5" t="s">
        <v>745</v>
      </c>
      <c r="G123" t="s">
        <v>5273</v>
      </c>
      <c r="H123" s="4" t="s">
        <v>5800</v>
      </c>
      <c r="I123" t="s">
        <v>5250</v>
      </c>
    </row>
    <row r="124" spans="1:9">
      <c r="A124" s="10" t="s">
        <v>5747</v>
      </c>
      <c r="B124" s="55" t="s">
        <v>5834</v>
      </c>
      <c r="C124" s="55" t="s">
        <v>5458</v>
      </c>
      <c r="D124" s="20">
        <v>2000</v>
      </c>
      <c r="E124" s="4" t="s">
        <v>5833</v>
      </c>
      <c r="F124" s="5" t="s">
        <v>745</v>
      </c>
      <c r="H124" s="4" t="s">
        <v>5836</v>
      </c>
      <c r="I124" s="10" t="s">
        <v>5751</v>
      </c>
    </row>
    <row r="125" spans="1:9">
      <c r="A125" s="10" t="s">
        <v>5752</v>
      </c>
      <c r="B125" s="55" t="s">
        <v>5793</v>
      </c>
      <c r="C125" s="69" t="s">
        <v>3038</v>
      </c>
      <c r="D125" s="20">
        <v>39913</v>
      </c>
      <c r="E125" s="4" t="s">
        <v>5792</v>
      </c>
      <c r="F125" s="5" t="s">
        <v>745</v>
      </c>
      <c r="G125" t="s">
        <v>5273</v>
      </c>
      <c r="H125" s="4" t="s">
        <v>5794</v>
      </c>
      <c r="I125" t="s">
        <v>5250</v>
      </c>
    </row>
    <row r="126" spans="1:9">
      <c r="A126" s="10" t="s">
        <v>5753</v>
      </c>
      <c r="B126" t="s">
        <v>5635</v>
      </c>
      <c r="C126" s="53" t="s">
        <v>987</v>
      </c>
      <c r="D126" s="20">
        <v>100000</v>
      </c>
      <c r="E126" s="206" t="s">
        <v>5632</v>
      </c>
      <c r="F126" s="5" t="s">
        <v>745</v>
      </c>
      <c r="G126" t="s">
        <v>5273</v>
      </c>
      <c r="H126" s="223" t="s">
        <v>5636</v>
      </c>
      <c r="I126" s="10" t="s">
        <v>5248</v>
      </c>
    </row>
    <row r="127" spans="1:9">
      <c r="A127" s="10" t="s">
        <v>5753</v>
      </c>
      <c r="B127" t="s">
        <v>5634</v>
      </c>
      <c r="C127" s="53" t="s">
        <v>987</v>
      </c>
      <c r="D127" s="20">
        <v>28533</v>
      </c>
      <c r="E127" s="206" t="s">
        <v>5633</v>
      </c>
      <c r="F127" s="5" t="s">
        <v>745</v>
      </c>
      <c r="G127" t="s">
        <v>5273</v>
      </c>
      <c r="H127" s="223" t="s">
        <v>5636</v>
      </c>
      <c r="I127" s="10" t="s">
        <v>5248</v>
      </c>
    </row>
    <row r="128" spans="1:9">
      <c r="A128" s="10" t="s">
        <v>5753</v>
      </c>
      <c r="B128" s="55" t="s">
        <v>6419</v>
      </c>
      <c r="C128" s="53" t="s">
        <v>987</v>
      </c>
      <c r="D128" s="20">
        <v>10000</v>
      </c>
      <c r="E128" s="206" t="s">
        <v>5633</v>
      </c>
      <c r="F128" s="5" t="s">
        <v>745</v>
      </c>
      <c r="G128" t="s">
        <v>5273</v>
      </c>
      <c r="H128" s="223" t="s">
        <v>5636</v>
      </c>
      <c r="I128" s="10" t="s">
        <v>5248</v>
      </c>
    </row>
    <row r="129" spans="1:10">
      <c r="A129" s="10" t="s">
        <v>5753</v>
      </c>
      <c r="C129" s="53" t="s">
        <v>987</v>
      </c>
      <c r="D129" s="20">
        <v>6467</v>
      </c>
      <c r="E129" s="206" t="s">
        <v>5633</v>
      </c>
      <c r="F129" s="5" t="s">
        <v>745</v>
      </c>
      <c r="G129" t="s">
        <v>5273</v>
      </c>
      <c r="H129" s="223" t="s">
        <v>5636</v>
      </c>
      <c r="I129" s="10"/>
    </row>
    <row r="130" spans="1:10">
      <c r="A130" s="10" t="s">
        <v>5753</v>
      </c>
      <c r="B130" t="s">
        <v>5685</v>
      </c>
      <c r="C130" s="53" t="s">
        <v>987</v>
      </c>
      <c r="D130" s="20">
        <v>12000</v>
      </c>
      <c r="E130" s="206" t="s">
        <v>5683</v>
      </c>
      <c r="F130" s="5" t="s">
        <v>745</v>
      </c>
      <c r="G130" t="s">
        <v>5273</v>
      </c>
      <c r="H130" s="223" t="s">
        <v>5687</v>
      </c>
      <c r="I130" t="s">
        <v>5699</v>
      </c>
    </row>
    <row r="131" spans="1:10">
      <c r="A131" s="10" t="s">
        <v>5753</v>
      </c>
      <c r="B131" t="s">
        <v>5686</v>
      </c>
      <c r="C131" s="53" t="s">
        <v>987</v>
      </c>
      <c r="D131" s="20">
        <v>6400</v>
      </c>
      <c r="E131" s="206" t="s">
        <v>5684</v>
      </c>
      <c r="F131" s="5" t="s">
        <v>745</v>
      </c>
      <c r="G131" t="s">
        <v>5273</v>
      </c>
      <c r="H131" s="223" t="s">
        <v>5687</v>
      </c>
      <c r="I131" t="s">
        <v>5699</v>
      </c>
    </row>
    <row r="132" spans="1:10">
      <c r="A132" s="10" t="s">
        <v>5753</v>
      </c>
      <c r="C132" s="53" t="s">
        <v>987</v>
      </c>
      <c r="D132" s="20">
        <v>4600</v>
      </c>
      <c r="E132" s="206" t="s">
        <v>5684</v>
      </c>
      <c r="F132" s="5" t="s">
        <v>745</v>
      </c>
      <c r="G132" t="s">
        <v>5273</v>
      </c>
      <c r="H132" s="223" t="s">
        <v>5687</v>
      </c>
      <c r="J132" s="20"/>
    </row>
    <row r="133" spans="1:10">
      <c r="A133" s="10" t="s">
        <v>5753</v>
      </c>
      <c r="B133" s="55" t="s">
        <v>5796</v>
      </c>
      <c r="C133" s="53" t="s">
        <v>5775</v>
      </c>
      <c r="D133" s="20">
        <v>5440</v>
      </c>
      <c r="E133" s="4" t="s">
        <v>5795</v>
      </c>
      <c r="F133" s="5" t="s">
        <v>745</v>
      </c>
      <c r="G133" t="s">
        <v>5273</v>
      </c>
      <c r="H133" s="4" t="s">
        <v>5797</v>
      </c>
      <c r="I133" s="10" t="s">
        <v>5248</v>
      </c>
    </row>
    <row r="134" spans="1:10">
      <c r="A134" s="10" t="s">
        <v>5753</v>
      </c>
      <c r="B134" s="55" t="s">
        <v>5949</v>
      </c>
      <c r="C134" s="53" t="s">
        <v>555</v>
      </c>
      <c r="D134" s="20">
        <v>6000</v>
      </c>
      <c r="E134" s="4" t="s">
        <v>5948</v>
      </c>
      <c r="F134" s="5" t="s">
        <v>745</v>
      </c>
      <c r="H134" s="4" t="s">
        <v>5950</v>
      </c>
      <c r="I134" s="10" t="s">
        <v>5248</v>
      </c>
    </row>
    <row r="135" spans="1:10">
      <c r="A135" s="10" t="s">
        <v>5759</v>
      </c>
      <c r="B135" t="s">
        <v>5732</v>
      </c>
      <c r="C135" s="53" t="s">
        <v>4699</v>
      </c>
      <c r="D135" s="20">
        <v>31140</v>
      </c>
      <c r="E135" s="206" t="s">
        <v>5731</v>
      </c>
      <c r="F135" s="5" t="s">
        <v>745</v>
      </c>
      <c r="H135" s="223" t="s">
        <v>5733</v>
      </c>
      <c r="I135" t="s">
        <v>5760</v>
      </c>
    </row>
    <row r="136" spans="1:10">
      <c r="A136" s="10" t="s">
        <v>5774</v>
      </c>
      <c r="B136" s="10" t="s">
        <v>4898</v>
      </c>
      <c r="C136" s="53" t="s">
        <v>1371</v>
      </c>
      <c r="D136" s="20">
        <v>4000</v>
      </c>
      <c r="E136" s="206" t="s">
        <v>4896</v>
      </c>
      <c r="F136" s="5" t="s">
        <v>745</v>
      </c>
      <c r="G136" t="s">
        <v>5273</v>
      </c>
      <c r="H136" s="208" t="s">
        <v>4899</v>
      </c>
      <c r="I136" s="10" t="s">
        <v>5248</v>
      </c>
    </row>
    <row r="137" spans="1:10">
      <c r="A137" s="10" t="s">
        <v>5774</v>
      </c>
      <c r="B137" s="10" t="s">
        <v>5267</v>
      </c>
      <c r="C137" s="53" t="s">
        <v>1371</v>
      </c>
      <c r="D137" s="20">
        <v>3800</v>
      </c>
      <c r="E137" s="206" t="s">
        <v>5264</v>
      </c>
      <c r="F137" s="5" t="s">
        <v>745</v>
      </c>
      <c r="G137" t="s">
        <v>5273</v>
      </c>
      <c r="H137" s="206" t="s">
        <v>5270</v>
      </c>
      <c r="I137" s="10" t="s">
        <v>5248</v>
      </c>
    </row>
    <row r="138" spans="1:10">
      <c r="A138" s="10" t="s">
        <v>5774</v>
      </c>
      <c r="B138" s="10" t="s">
        <v>5269</v>
      </c>
      <c r="C138" s="53" t="s">
        <v>1371</v>
      </c>
      <c r="D138" s="20">
        <v>14400</v>
      </c>
      <c r="E138" s="206" t="s">
        <v>5266</v>
      </c>
      <c r="F138" s="5" t="s">
        <v>745</v>
      </c>
      <c r="G138" t="s">
        <v>5273</v>
      </c>
      <c r="H138" s="206" t="s">
        <v>5270</v>
      </c>
      <c r="I138" t="s">
        <v>5250</v>
      </c>
    </row>
    <row r="139" spans="1:10">
      <c r="A139" s="10" t="s">
        <v>5774</v>
      </c>
      <c r="B139" s="10" t="s">
        <v>5580</v>
      </c>
      <c r="C139" s="53" t="s">
        <v>1371</v>
      </c>
      <c r="D139" s="20">
        <v>10400</v>
      </c>
      <c r="E139" s="206" t="s">
        <v>5577</v>
      </c>
      <c r="F139" s="5" t="s">
        <v>745</v>
      </c>
      <c r="G139" t="s">
        <v>5273</v>
      </c>
      <c r="H139" s="223" t="s">
        <v>5583</v>
      </c>
      <c r="I139" t="s">
        <v>5250</v>
      </c>
    </row>
    <row r="140" spans="1:10">
      <c r="A140" s="10" t="s">
        <v>5774</v>
      </c>
      <c r="B140" s="10" t="s">
        <v>5582</v>
      </c>
      <c r="C140" s="53" t="s">
        <v>1371</v>
      </c>
      <c r="D140" s="20">
        <v>4000</v>
      </c>
      <c r="E140" s="206" t="s">
        <v>5578</v>
      </c>
      <c r="F140" s="5" t="s">
        <v>745</v>
      </c>
      <c r="G140" t="s">
        <v>5273</v>
      </c>
      <c r="H140" s="223" t="s">
        <v>5583</v>
      </c>
      <c r="I140" t="s">
        <v>5250</v>
      </c>
      <c r="J140" s="20"/>
    </row>
    <row r="141" spans="1:10">
      <c r="A141" s="10" t="s">
        <v>5774</v>
      </c>
      <c r="B141" t="s">
        <v>5581</v>
      </c>
      <c r="C141" s="53" t="s">
        <v>1371</v>
      </c>
      <c r="D141" s="20">
        <v>4000</v>
      </c>
      <c r="E141" s="206" t="s">
        <v>5579</v>
      </c>
      <c r="F141" s="5" t="s">
        <v>745</v>
      </c>
      <c r="G141" t="s">
        <v>5273</v>
      </c>
      <c r="H141" s="223" t="s">
        <v>5583</v>
      </c>
      <c r="I141" t="s">
        <v>5250</v>
      </c>
    </row>
    <row r="142" spans="1:10">
      <c r="A142" s="10" t="s">
        <v>5774</v>
      </c>
      <c r="B142" s="55" t="s">
        <v>6015</v>
      </c>
      <c r="C142" s="53" t="s">
        <v>5200</v>
      </c>
      <c r="D142" s="20">
        <v>30352</v>
      </c>
      <c r="E142" s="4" t="s">
        <v>6037</v>
      </c>
      <c r="F142" s="5" t="s">
        <v>745</v>
      </c>
      <c r="H142" s="4" t="s">
        <v>6039</v>
      </c>
      <c r="I142" t="s">
        <v>5250</v>
      </c>
    </row>
    <row r="143" spans="1:10">
      <c r="A143" s="10" t="s">
        <v>5774</v>
      </c>
      <c r="B143" s="55" t="s">
        <v>6289</v>
      </c>
      <c r="C143" s="55" t="s">
        <v>5297</v>
      </c>
      <c r="D143" s="20">
        <v>65227</v>
      </c>
      <c r="E143" s="4" t="s">
        <v>6285</v>
      </c>
      <c r="F143" s="5" t="s">
        <v>745</v>
      </c>
      <c r="G143" t="s">
        <v>5273</v>
      </c>
      <c r="H143" s="4" t="s">
        <v>6288</v>
      </c>
      <c r="I143" s="10" t="s">
        <v>5248</v>
      </c>
    </row>
    <row r="144" spans="1:10">
      <c r="A144" s="10" t="s">
        <v>5777</v>
      </c>
      <c r="B144" s="55" t="s">
        <v>5872</v>
      </c>
      <c r="C144" s="53" t="s">
        <v>5776</v>
      </c>
      <c r="D144" s="20">
        <v>13950</v>
      </c>
      <c r="E144" s="4" t="s">
        <v>5871</v>
      </c>
      <c r="F144" s="5" t="s">
        <v>745</v>
      </c>
      <c r="H144" s="4" t="s">
        <v>5873</v>
      </c>
      <c r="I144" s="10" t="s">
        <v>5248</v>
      </c>
    </row>
    <row r="145" spans="1:9" ht="28.5">
      <c r="A145" s="10" t="s">
        <v>5790</v>
      </c>
      <c r="B145" s="55" t="s">
        <v>5791</v>
      </c>
      <c r="C145" s="55" t="s">
        <v>5458</v>
      </c>
      <c r="D145" s="20">
        <v>89200</v>
      </c>
      <c r="E145" s="4" t="s">
        <v>5835</v>
      </c>
      <c r="F145" s="5" t="s">
        <v>745</v>
      </c>
      <c r="G145" t="s">
        <v>5273</v>
      </c>
      <c r="H145" s="4" t="s">
        <v>5836</v>
      </c>
      <c r="I145" s="10" t="s">
        <v>5248</v>
      </c>
    </row>
    <row r="146" spans="1:9">
      <c r="A146" s="10" t="s">
        <v>5790</v>
      </c>
      <c r="B146" s="55" t="s">
        <v>5805</v>
      </c>
      <c r="C146" s="55" t="s">
        <v>5804</v>
      </c>
      <c r="D146" s="20">
        <v>2000</v>
      </c>
      <c r="E146" s="4" t="s">
        <v>5840</v>
      </c>
      <c r="F146" s="5" t="s">
        <v>745</v>
      </c>
      <c r="G146" t="s">
        <v>5273</v>
      </c>
      <c r="H146" s="4" t="s">
        <v>5842</v>
      </c>
      <c r="I146" t="s">
        <v>5250</v>
      </c>
    </row>
    <row r="147" spans="1:9">
      <c r="A147" s="10" t="s">
        <v>5790</v>
      </c>
      <c r="B147" s="55" t="s">
        <v>5839</v>
      </c>
      <c r="C147" s="55" t="s">
        <v>5804</v>
      </c>
      <c r="D147" s="20">
        <v>13000</v>
      </c>
      <c r="E147" s="4" t="s">
        <v>5841</v>
      </c>
      <c r="F147" s="5" t="s">
        <v>745</v>
      </c>
      <c r="G147" t="s">
        <v>5273</v>
      </c>
      <c r="H147" s="4" t="s">
        <v>5842</v>
      </c>
      <c r="I147" t="s">
        <v>5250</v>
      </c>
    </row>
    <row r="148" spans="1:9">
      <c r="A148" s="10" t="s">
        <v>5816</v>
      </c>
      <c r="B148" s="55" t="s">
        <v>5877</v>
      </c>
      <c r="C148" s="53" t="s">
        <v>5071</v>
      </c>
      <c r="D148" s="20">
        <v>800</v>
      </c>
      <c r="E148" s="4" t="s">
        <v>5876</v>
      </c>
      <c r="F148" s="5" t="s">
        <v>745</v>
      </c>
      <c r="H148" t="s">
        <v>5878</v>
      </c>
      <c r="I148" s="10" t="s">
        <v>5248</v>
      </c>
    </row>
    <row r="149" spans="1:9">
      <c r="A149" s="10" t="s">
        <v>5816</v>
      </c>
      <c r="B149" s="55" t="s">
        <v>6242</v>
      </c>
      <c r="C149" s="55" t="s">
        <v>5817</v>
      </c>
      <c r="D149" s="20">
        <v>6000</v>
      </c>
      <c r="E149" s="4" t="s">
        <v>6241</v>
      </c>
      <c r="F149" s="5" t="s">
        <v>745</v>
      </c>
      <c r="H149" s="4" t="s">
        <v>6243</v>
      </c>
      <c r="I149" t="s">
        <v>5250</v>
      </c>
    </row>
    <row r="150" spans="1:9">
      <c r="A150" s="10" t="s">
        <v>5818</v>
      </c>
      <c r="B150" s="55" t="s">
        <v>5872</v>
      </c>
      <c r="C150" s="53" t="s">
        <v>5776</v>
      </c>
      <c r="D150" s="20">
        <v>13950</v>
      </c>
      <c r="E150" s="4" t="s">
        <v>5871</v>
      </c>
      <c r="F150" s="5" t="s">
        <v>745</v>
      </c>
      <c r="H150" s="4" t="s">
        <v>5873</v>
      </c>
      <c r="I150" s="10" t="s">
        <v>5248</v>
      </c>
    </row>
    <row r="151" spans="1:9">
      <c r="A151" s="10" t="s">
        <v>5818</v>
      </c>
      <c r="B151" s="55" t="s">
        <v>5820</v>
      </c>
      <c r="C151" s="53" t="s">
        <v>5819</v>
      </c>
      <c r="D151" s="20">
        <v>10440</v>
      </c>
      <c r="E151" s="163" t="s">
        <v>5903</v>
      </c>
      <c r="F151" s="5" t="s">
        <v>745</v>
      </c>
      <c r="H151" t="s">
        <v>6064</v>
      </c>
      <c r="I151" s="10" t="s">
        <v>5248</v>
      </c>
    </row>
    <row r="152" spans="1:9">
      <c r="A152" s="10" t="s">
        <v>5818</v>
      </c>
      <c r="B152" s="55" t="s">
        <v>5902</v>
      </c>
      <c r="C152" s="53" t="s">
        <v>5819</v>
      </c>
      <c r="D152" s="20">
        <v>11000</v>
      </c>
      <c r="E152" s="163" t="s">
        <v>5903</v>
      </c>
      <c r="F152" s="5" t="s">
        <v>745</v>
      </c>
      <c r="H152" t="s">
        <v>6064</v>
      </c>
      <c r="I152" t="s">
        <v>5250</v>
      </c>
    </row>
    <row r="153" spans="1:9">
      <c r="A153" s="10" t="s">
        <v>5818</v>
      </c>
      <c r="B153" s="55" t="s">
        <v>5864</v>
      </c>
      <c r="C153" s="53" t="s">
        <v>5819</v>
      </c>
      <c r="D153" s="20">
        <v>3360</v>
      </c>
      <c r="E153" s="163" t="s">
        <v>5903</v>
      </c>
      <c r="F153" s="5" t="s">
        <v>745</v>
      </c>
      <c r="H153" t="s">
        <v>6064</v>
      </c>
    </row>
    <row r="154" spans="1:9">
      <c r="A154" s="10" t="s">
        <v>5821</v>
      </c>
      <c r="B154" s="55" t="s">
        <v>5869</v>
      </c>
      <c r="C154" s="53" t="s">
        <v>5822</v>
      </c>
      <c r="D154" s="20">
        <v>8400</v>
      </c>
      <c r="E154" s="4" t="s">
        <v>5868</v>
      </c>
      <c r="F154" s="5" t="s">
        <v>745</v>
      </c>
      <c r="H154" s="4" t="s">
        <v>5870</v>
      </c>
      <c r="I154" t="s">
        <v>5250</v>
      </c>
    </row>
    <row r="155" spans="1:9">
      <c r="A155" s="10" t="s">
        <v>5821</v>
      </c>
      <c r="B155" s="55" t="s">
        <v>5900</v>
      </c>
      <c r="C155" s="53" t="s">
        <v>5740</v>
      </c>
      <c r="D155" s="20">
        <v>12200</v>
      </c>
      <c r="E155" s="4" t="s">
        <v>5899</v>
      </c>
      <c r="F155" s="5" t="s">
        <v>745</v>
      </c>
      <c r="H155" s="4" t="s">
        <v>5901</v>
      </c>
      <c r="I155" t="s">
        <v>5250</v>
      </c>
    </row>
    <row r="156" spans="1:9">
      <c r="A156" s="10" t="s">
        <v>5823</v>
      </c>
      <c r="B156" s="55" t="s">
        <v>5825</v>
      </c>
      <c r="C156" s="53" t="s">
        <v>5824</v>
      </c>
      <c r="D156" s="20">
        <v>31238</v>
      </c>
      <c r="E156" s="4" t="s">
        <v>5895</v>
      </c>
      <c r="F156" s="5" t="s">
        <v>745</v>
      </c>
      <c r="H156" s="4" t="s">
        <v>5896</v>
      </c>
      <c r="I156" t="s">
        <v>5250</v>
      </c>
    </row>
    <row r="157" spans="1:9">
      <c r="A157" s="10" t="s">
        <v>5823</v>
      </c>
      <c r="B157" s="55" t="s">
        <v>5907</v>
      </c>
      <c r="C157" s="53" t="s">
        <v>5652</v>
      </c>
      <c r="D157" s="20">
        <v>90000</v>
      </c>
      <c r="E157" s="163" t="s">
        <v>5904</v>
      </c>
      <c r="F157" s="5" t="s">
        <v>745</v>
      </c>
      <c r="G157" t="s">
        <v>5273</v>
      </c>
      <c r="H157" s="4" t="s">
        <v>5908</v>
      </c>
      <c r="I157" t="s">
        <v>5250</v>
      </c>
    </row>
    <row r="158" spans="1:9">
      <c r="A158" s="10" t="s">
        <v>5823</v>
      </c>
      <c r="B158" s="55" t="s">
        <v>5906</v>
      </c>
      <c r="C158" s="53" t="s">
        <v>5652</v>
      </c>
      <c r="D158" s="20">
        <v>39662</v>
      </c>
      <c r="E158" s="163" t="s">
        <v>5905</v>
      </c>
      <c r="F158" s="5" t="s">
        <v>745</v>
      </c>
      <c r="G158" t="s">
        <v>5273</v>
      </c>
      <c r="H158" s="4" t="s">
        <v>5908</v>
      </c>
      <c r="I158" t="s">
        <v>5250</v>
      </c>
    </row>
    <row r="159" spans="1:9">
      <c r="A159" s="10" t="s">
        <v>5823</v>
      </c>
      <c r="B159" s="55" t="s">
        <v>6105</v>
      </c>
      <c r="C159" s="53" t="s">
        <v>5262</v>
      </c>
      <c r="D159" s="20">
        <v>11600</v>
      </c>
      <c r="E159" s="4" t="s">
        <v>6106</v>
      </c>
      <c r="F159" s="5" t="s">
        <v>745</v>
      </c>
      <c r="H159" s="4" t="s">
        <v>6107</v>
      </c>
      <c r="I159" t="s">
        <v>5250</v>
      </c>
    </row>
    <row r="160" spans="1:9">
      <c r="A160" s="10" t="s">
        <v>5827</v>
      </c>
      <c r="B160" s="55" t="s">
        <v>5898</v>
      </c>
      <c r="C160" s="53" t="s">
        <v>5826</v>
      </c>
      <c r="D160" s="20">
        <v>10000</v>
      </c>
      <c r="E160" s="4" t="s">
        <v>5897</v>
      </c>
      <c r="F160" s="5" t="s">
        <v>745</v>
      </c>
      <c r="G160" t="s">
        <v>5273</v>
      </c>
      <c r="H160" s="4" t="s">
        <v>5912</v>
      </c>
      <c r="I160" t="s">
        <v>5250</v>
      </c>
    </row>
    <row r="161" spans="1:9">
      <c r="A161" s="10" t="s">
        <v>5857</v>
      </c>
      <c r="B161" s="55" t="s">
        <v>5984</v>
      </c>
      <c r="C161" s="69" t="s">
        <v>3206</v>
      </c>
      <c r="D161" s="20">
        <v>13410</v>
      </c>
      <c r="E161" s="163" t="s">
        <v>5982</v>
      </c>
      <c r="F161" s="5" t="s">
        <v>745</v>
      </c>
      <c r="H161" s="4" t="s">
        <v>5983</v>
      </c>
      <c r="I161" s="10" t="s">
        <v>5858</v>
      </c>
    </row>
    <row r="162" spans="1:9">
      <c r="A162" s="10" t="s">
        <v>5860</v>
      </c>
      <c r="B162" s="55" t="s">
        <v>5946</v>
      </c>
      <c r="C162" s="69" t="s">
        <v>5859</v>
      </c>
      <c r="D162" s="20">
        <v>31050</v>
      </c>
      <c r="E162" s="163" t="s">
        <v>5945</v>
      </c>
      <c r="F162" s="5" t="s">
        <v>745</v>
      </c>
      <c r="H162" s="4" t="s">
        <v>5947</v>
      </c>
      <c r="I162" t="s">
        <v>5250</v>
      </c>
    </row>
    <row r="163" spans="1:9">
      <c r="A163" s="10" t="s">
        <v>5861</v>
      </c>
      <c r="B163" s="55" t="s">
        <v>5938</v>
      </c>
      <c r="C163" s="208" t="s">
        <v>4900</v>
      </c>
      <c r="D163" s="20">
        <v>9770</v>
      </c>
      <c r="E163" s="4" t="s">
        <v>5935</v>
      </c>
      <c r="F163" s="5" t="s">
        <v>745</v>
      </c>
      <c r="H163" s="4" t="s">
        <v>5939</v>
      </c>
      <c r="I163" t="s">
        <v>5250</v>
      </c>
    </row>
    <row r="164" spans="1:9">
      <c r="A164" s="10" t="s">
        <v>5862</v>
      </c>
      <c r="B164" s="55" t="s">
        <v>5910</v>
      </c>
      <c r="C164" s="53" t="s">
        <v>1358</v>
      </c>
      <c r="D164" s="20">
        <v>42518</v>
      </c>
      <c r="E164" s="4" t="s">
        <v>5909</v>
      </c>
      <c r="F164" s="5" t="s">
        <v>745</v>
      </c>
      <c r="H164" s="4" t="s">
        <v>5911</v>
      </c>
      <c r="I164" s="10" t="s">
        <v>5248</v>
      </c>
    </row>
    <row r="165" spans="1:9">
      <c r="A165" s="10" t="s">
        <v>5862</v>
      </c>
      <c r="B165" s="55" t="s">
        <v>5941</v>
      </c>
      <c r="C165" s="55" t="s">
        <v>5487</v>
      </c>
      <c r="D165" s="20">
        <v>9720</v>
      </c>
      <c r="E165" s="4" t="s">
        <v>5940</v>
      </c>
      <c r="F165" s="5" t="s">
        <v>745</v>
      </c>
      <c r="H165" s="4" t="s">
        <v>5942</v>
      </c>
      <c r="I165" s="10" t="s">
        <v>5248</v>
      </c>
    </row>
    <row r="166" spans="1:9">
      <c r="A166" s="10" t="s">
        <v>5862</v>
      </c>
      <c r="B166" s="55" t="s">
        <v>5955</v>
      </c>
      <c r="C166" s="69" t="s">
        <v>5863</v>
      </c>
      <c r="D166" s="20">
        <v>10000</v>
      </c>
      <c r="E166" s="163" t="s">
        <v>5954</v>
      </c>
      <c r="F166" s="5" t="s">
        <v>745</v>
      </c>
      <c r="H166" s="4" t="s">
        <v>5956</v>
      </c>
      <c r="I166" s="10" t="s">
        <v>5248</v>
      </c>
    </row>
    <row r="167" spans="1:9">
      <c r="A167" s="10" t="s">
        <v>5865</v>
      </c>
      <c r="B167" s="55" t="s">
        <v>5951</v>
      </c>
      <c r="C167" s="53" t="s">
        <v>5917</v>
      </c>
      <c r="D167" s="20">
        <v>10800</v>
      </c>
      <c r="E167" s="4" t="s">
        <v>5952</v>
      </c>
      <c r="F167" s="5" t="s">
        <v>745</v>
      </c>
      <c r="H167" s="4" t="s">
        <v>5953</v>
      </c>
      <c r="I167" t="s">
        <v>5918</v>
      </c>
    </row>
    <row r="168" spans="1:9">
      <c r="A168" s="10" t="s">
        <v>5865</v>
      </c>
      <c r="B168" t="s">
        <v>5693</v>
      </c>
      <c r="C168" s="53" t="s">
        <v>5691</v>
      </c>
      <c r="D168" s="20">
        <v>14500</v>
      </c>
      <c r="E168" s="206" t="s">
        <v>5692</v>
      </c>
      <c r="F168" s="5" t="s">
        <v>745</v>
      </c>
      <c r="H168" s="223" t="s">
        <v>5695</v>
      </c>
      <c r="I168" s="10" t="s">
        <v>5248</v>
      </c>
    </row>
    <row r="169" spans="1:9">
      <c r="A169" s="10" t="s">
        <v>5865</v>
      </c>
      <c r="B169" t="s">
        <v>5641</v>
      </c>
      <c r="C169" s="53" t="s">
        <v>6005</v>
      </c>
      <c r="D169" s="20">
        <v>3600</v>
      </c>
      <c r="E169" s="206" t="s">
        <v>5640</v>
      </c>
      <c r="F169" s="5" t="s">
        <v>745</v>
      </c>
      <c r="H169" s="223" t="s">
        <v>5643</v>
      </c>
      <c r="I169" t="s">
        <v>5250</v>
      </c>
    </row>
    <row r="170" spans="1:9">
      <c r="A170" s="10" t="s">
        <v>5886</v>
      </c>
      <c r="B170" s="55" t="s">
        <v>6102</v>
      </c>
      <c r="C170" s="53" t="s">
        <v>5887</v>
      </c>
      <c r="D170" s="20">
        <v>6700</v>
      </c>
      <c r="E170" s="4" t="s">
        <v>6101</v>
      </c>
      <c r="F170" s="5" t="s">
        <v>745</v>
      </c>
      <c r="G170" t="s">
        <v>5273</v>
      </c>
      <c r="H170" s="4" t="s">
        <v>6103</v>
      </c>
      <c r="I170" s="10" t="s">
        <v>5248</v>
      </c>
    </row>
    <row r="171" spans="1:9" ht="28.5">
      <c r="A171" s="10" t="s">
        <v>5890</v>
      </c>
      <c r="B171" s="55" t="s">
        <v>5891</v>
      </c>
      <c r="C171" s="53" t="s">
        <v>5889</v>
      </c>
      <c r="D171" s="20">
        <v>27580</v>
      </c>
      <c r="E171" s="4" t="s">
        <v>5943</v>
      </c>
      <c r="F171" s="5" t="s">
        <v>745</v>
      </c>
      <c r="H171" s="4" t="s">
        <v>5944</v>
      </c>
      <c r="I171" s="10" t="s">
        <v>5248</v>
      </c>
    </row>
    <row r="172" spans="1:9">
      <c r="A172" s="10" t="s">
        <v>5890</v>
      </c>
      <c r="B172" s="55" t="s">
        <v>5986</v>
      </c>
      <c r="C172" s="53" t="s">
        <v>5892</v>
      </c>
      <c r="D172" s="20">
        <v>28640</v>
      </c>
      <c r="E172" s="4" t="s">
        <v>5985</v>
      </c>
      <c r="F172" s="5" t="s">
        <v>745</v>
      </c>
      <c r="H172" s="4" t="s">
        <v>5987</v>
      </c>
      <c r="I172" s="10" t="s">
        <v>5248</v>
      </c>
    </row>
    <row r="173" spans="1:9">
      <c r="A173" s="10" t="s">
        <v>5894</v>
      </c>
      <c r="B173" s="55" t="s">
        <v>5989</v>
      </c>
      <c r="C173" s="53" t="s">
        <v>5893</v>
      </c>
      <c r="D173" s="20">
        <v>5220</v>
      </c>
      <c r="E173" s="4" t="s">
        <v>5988</v>
      </c>
      <c r="F173" s="5" t="s">
        <v>745</v>
      </c>
      <c r="H173" s="4" t="s">
        <v>5990</v>
      </c>
      <c r="I173" t="s">
        <v>5250</v>
      </c>
    </row>
    <row r="174" spans="1:9">
      <c r="A174" s="10" t="s">
        <v>5894</v>
      </c>
      <c r="B174" s="55" t="s">
        <v>5992</v>
      </c>
      <c r="C174" s="53" t="s">
        <v>5775</v>
      </c>
      <c r="D174" s="20">
        <v>2880</v>
      </c>
      <c r="E174" s="4" t="s">
        <v>5991</v>
      </c>
      <c r="F174" s="5" t="s">
        <v>745</v>
      </c>
      <c r="H174" s="4" t="s">
        <v>5993</v>
      </c>
      <c r="I174" t="s">
        <v>5918</v>
      </c>
    </row>
    <row r="175" spans="1:9">
      <c r="A175" s="10" t="s">
        <v>5929</v>
      </c>
      <c r="B175" s="55" t="s">
        <v>5995</v>
      </c>
      <c r="C175" s="34" t="s">
        <v>446</v>
      </c>
      <c r="D175" s="20">
        <v>36690</v>
      </c>
      <c r="E175" s="4" t="s">
        <v>5994</v>
      </c>
      <c r="F175" s="5" t="s">
        <v>745</v>
      </c>
      <c r="H175" s="4" t="s">
        <v>5996</v>
      </c>
      <c r="I175" s="10" t="s">
        <v>5248</v>
      </c>
    </row>
    <row r="176" spans="1:9">
      <c r="A176" s="10" t="s">
        <v>5931</v>
      </c>
      <c r="B176" t="s">
        <v>5844</v>
      </c>
      <c r="C176" s="53" t="s">
        <v>5132</v>
      </c>
      <c r="D176" s="20">
        <v>980</v>
      </c>
      <c r="E176" s="206" t="s">
        <v>5843</v>
      </c>
      <c r="F176" s="5" t="s">
        <v>745</v>
      </c>
      <c r="G176" t="s">
        <v>5273</v>
      </c>
      <c r="H176" s="223" t="s">
        <v>5845</v>
      </c>
      <c r="I176" t="s">
        <v>5250</v>
      </c>
    </row>
    <row r="177" spans="1:9">
      <c r="A177" s="10" t="s">
        <v>5931</v>
      </c>
      <c r="B177" s="55" t="s">
        <v>5998</v>
      </c>
      <c r="C177" s="53" t="s">
        <v>5537</v>
      </c>
      <c r="D177" s="20">
        <v>10800</v>
      </c>
      <c r="E177" s="4" t="s">
        <v>5997</v>
      </c>
      <c r="F177" s="5" t="s">
        <v>745</v>
      </c>
      <c r="G177" t="s">
        <v>5273</v>
      </c>
      <c r="H177" s="4" t="s">
        <v>5999</v>
      </c>
      <c r="I177" s="10" t="s">
        <v>5248</v>
      </c>
    </row>
    <row r="178" spans="1:9">
      <c r="A178" s="10" t="s">
        <v>5932</v>
      </c>
      <c r="B178" t="s">
        <v>5915</v>
      </c>
      <c r="C178" s="53" t="s">
        <v>5913</v>
      </c>
      <c r="D178" s="20">
        <v>6000</v>
      </c>
      <c r="E178" s="206" t="s">
        <v>5914</v>
      </c>
      <c r="F178" s="5" t="s">
        <v>745</v>
      </c>
      <c r="H178" s="223" t="s">
        <v>5916</v>
      </c>
      <c r="I178" s="10" t="s">
        <v>5248</v>
      </c>
    </row>
    <row r="179" spans="1:9">
      <c r="A179" s="10" t="s">
        <v>5932</v>
      </c>
      <c r="B179" s="55" t="s">
        <v>6001</v>
      </c>
      <c r="C179" s="53" t="s">
        <v>98</v>
      </c>
      <c r="D179" s="20">
        <v>9000</v>
      </c>
      <c r="E179" s="4" t="s">
        <v>6000</v>
      </c>
      <c r="F179" s="5" t="s">
        <v>745</v>
      </c>
      <c r="G179" t="s">
        <v>5273</v>
      </c>
      <c r="H179" s="4" t="s">
        <v>6006</v>
      </c>
      <c r="I179" t="s">
        <v>5250</v>
      </c>
    </row>
    <row r="180" spans="1:9">
      <c r="A180" s="10" t="s">
        <v>5934</v>
      </c>
      <c r="B180" s="55" t="s">
        <v>6030</v>
      </c>
      <c r="C180" s="55" t="s">
        <v>5458</v>
      </c>
      <c r="D180" s="20">
        <v>15468</v>
      </c>
      <c r="E180" s="4" t="s">
        <v>6029</v>
      </c>
      <c r="F180" s="5" t="s">
        <v>745</v>
      </c>
      <c r="H180" s="4" t="s">
        <v>6031</v>
      </c>
      <c r="I180" s="10" t="s">
        <v>5248</v>
      </c>
    </row>
    <row r="181" spans="1:9">
      <c r="A181" s="10" t="s">
        <v>5934</v>
      </c>
      <c r="B181" s="55" t="s">
        <v>6047</v>
      </c>
      <c r="C181" s="53" t="s">
        <v>5933</v>
      </c>
      <c r="D181" s="20">
        <v>4800</v>
      </c>
      <c r="E181" s="4" t="s">
        <v>6046</v>
      </c>
      <c r="F181" s="5" t="s">
        <v>745</v>
      </c>
      <c r="H181" s="4" t="s">
        <v>6048</v>
      </c>
      <c r="I181" t="s">
        <v>5250</v>
      </c>
    </row>
    <row r="182" spans="1:9">
      <c r="A182" s="10" t="s">
        <v>5937</v>
      </c>
      <c r="B182" s="55" t="s">
        <v>6003</v>
      </c>
      <c r="C182" s="208" t="s">
        <v>4900</v>
      </c>
      <c r="D182" s="20">
        <v>10440</v>
      </c>
      <c r="E182" s="4" t="s">
        <v>6004</v>
      </c>
      <c r="F182" s="5" t="s">
        <v>745</v>
      </c>
      <c r="H182" s="4" t="s">
        <v>6002</v>
      </c>
      <c r="I182" t="s">
        <v>5250</v>
      </c>
    </row>
    <row r="183" spans="1:9">
      <c r="A183" s="10" t="s">
        <v>5937</v>
      </c>
      <c r="B183" s="55" t="s">
        <v>6033</v>
      </c>
      <c r="C183" s="55" t="s">
        <v>5936</v>
      </c>
      <c r="D183" s="20">
        <v>5400</v>
      </c>
      <c r="E183" s="4" t="s">
        <v>6032</v>
      </c>
      <c r="F183" s="5" t="s">
        <v>745</v>
      </c>
      <c r="H183" s="4" t="s">
        <v>6034</v>
      </c>
      <c r="I183" t="s">
        <v>5250</v>
      </c>
    </row>
    <row r="184" spans="1:9">
      <c r="A184" s="10" t="s">
        <v>5973</v>
      </c>
      <c r="B184" s="55" t="s">
        <v>6087</v>
      </c>
      <c r="C184" s="208" t="s">
        <v>5974</v>
      </c>
      <c r="D184" s="20">
        <v>2065</v>
      </c>
      <c r="E184" s="4" t="s">
        <v>6086</v>
      </c>
      <c r="F184" s="5" t="s">
        <v>745</v>
      </c>
      <c r="H184" s="4" t="s">
        <v>6088</v>
      </c>
      <c r="I184" t="s">
        <v>5250</v>
      </c>
    </row>
    <row r="185" spans="1:9">
      <c r="A185" s="10" t="s">
        <v>5973</v>
      </c>
      <c r="B185" s="55" t="s">
        <v>6109</v>
      </c>
      <c r="C185" s="208" t="s">
        <v>5972</v>
      </c>
      <c r="D185" s="20">
        <v>6000</v>
      </c>
      <c r="E185" s="4" t="s">
        <v>6108</v>
      </c>
      <c r="F185" s="5" t="s">
        <v>745</v>
      </c>
      <c r="H185" s="4" t="s">
        <v>6110</v>
      </c>
      <c r="I185" t="s">
        <v>5250</v>
      </c>
    </row>
    <row r="186" spans="1:9">
      <c r="A186" s="10" t="s">
        <v>5973</v>
      </c>
      <c r="B186" s="55" t="s">
        <v>6552</v>
      </c>
      <c r="C186" s="208" t="s">
        <v>5975</v>
      </c>
      <c r="D186" s="20">
        <v>40260</v>
      </c>
      <c r="E186" s="4" t="s">
        <v>6551</v>
      </c>
      <c r="F186" s="5" t="s">
        <v>745</v>
      </c>
      <c r="H186" s="4" t="s">
        <v>6555</v>
      </c>
      <c r="I186" s="10" t="s">
        <v>5976</v>
      </c>
    </row>
    <row r="187" spans="1:9">
      <c r="A187" s="10" t="s">
        <v>5979</v>
      </c>
      <c r="B187" s="55" t="s">
        <v>6036</v>
      </c>
      <c r="C187" s="55" t="s">
        <v>4812</v>
      </c>
      <c r="D187" s="20">
        <v>20000</v>
      </c>
      <c r="E187" s="4" t="s">
        <v>6035</v>
      </c>
      <c r="F187" s="5" t="s">
        <v>745</v>
      </c>
      <c r="H187" s="4" t="s">
        <v>6038</v>
      </c>
      <c r="I187" t="s">
        <v>5250</v>
      </c>
    </row>
    <row r="188" spans="1:9">
      <c r="A188" s="10" t="s">
        <v>5981</v>
      </c>
      <c r="B188" s="55" t="s">
        <v>6053</v>
      </c>
      <c r="C188" s="55" t="s">
        <v>5980</v>
      </c>
      <c r="D188" s="20">
        <v>6000</v>
      </c>
      <c r="E188" s="4" t="s">
        <v>6052</v>
      </c>
      <c r="F188" s="5" t="s">
        <v>745</v>
      </c>
      <c r="H188" s="4" t="s">
        <v>6056</v>
      </c>
      <c r="I188" s="10" t="s">
        <v>5246</v>
      </c>
    </row>
    <row r="189" spans="1:9">
      <c r="A189" s="10" t="s">
        <v>6013</v>
      </c>
      <c r="B189" s="55" t="s">
        <v>6059</v>
      </c>
      <c r="C189" s="55" t="s">
        <v>6014</v>
      </c>
      <c r="D189" s="20">
        <v>10800</v>
      </c>
      <c r="E189" s="4" t="s">
        <v>6058</v>
      </c>
      <c r="F189" s="5" t="s">
        <v>745</v>
      </c>
      <c r="H189" s="4" t="s">
        <v>6060</v>
      </c>
      <c r="I189" s="10" t="s">
        <v>5248</v>
      </c>
    </row>
    <row r="190" spans="1:9">
      <c r="A190" s="10" t="s">
        <v>6016</v>
      </c>
      <c r="B190" s="55" t="s">
        <v>6062</v>
      </c>
      <c r="C190" s="55" t="s">
        <v>3886</v>
      </c>
      <c r="D190" s="20">
        <v>35143</v>
      </c>
      <c r="E190" s="4" t="s">
        <v>6061</v>
      </c>
      <c r="F190" s="5" t="s">
        <v>745</v>
      </c>
      <c r="H190" s="4" t="s">
        <v>6063</v>
      </c>
      <c r="I190" t="s">
        <v>5250</v>
      </c>
    </row>
    <row r="191" spans="1:9">
      <c r="A191" s="10" t="s">
        <v>6016</v>
      </c>
      <c r="B191" s="55" t="s">
        <v>6119</v>
      </c>
      <c r="C191" s="53" t="s">
        <v>4175</v>
      </c>
      <c r="D191" s="20">
        <v>56700</v>
      </c>
      <c r="E191" s="4" t="s">
        <v>6118</v>
      </c>
      <c r="F191" s="5" t="s">
        <v>745</v>
      </c>
      <c r="H191" s="4" t="s">
        <v>6120</v>
      </c>
      <c r="I191" s="10" t="s">
        <v>5248</v>
      </c>
    </row>
    <row r="192" spans="1:9">
      <c r="A192" s="10" t="s">
        <v>6016</v>
      </c>
      <c r="B192" t="s">
        <v>5427</v>
      </c>
      <c r="C192" s="53" t="s">
        <v>1202</v>
      </c>
      <c r="D192" s="20">
        <v>5145</v>
      </c>
      <c r="E192" s="206" t="s">
        <v>5426</v>
      </c>
      <c r="F192" s="5" t="s">
        <v>745</v>
      </c>
      <c r="H192" s="223" t="s">
        <v>5432</v>
      </c>
      <c r="I192" t="s">
        <v>5250</v>
      </c>
    </row>
    <row r="193" spans="1:9">
      <c r="A193" s="10" t="s">
        <v>6016</v>
      </c>
      <c r="B193" t="s">
        <v>5809</v>
      </c>
      <c r="C193" s="69" t="s">
        <v>1084</v>
      </c>
      <c r="D193" s="20">
        <v>840</v>
      </c>
      <c r="E193" s="206" t="s">
        <v>5807</v>
      </c>
      <c r="F193" s="5" t="s">
        <v>745</v>
      </c>
      <c r="H193" s="223" t="s">
        <v>5810</v>
      </c>
      <c r="I193" t="s">
        <v>5250</v>
      </c>
    </row>
    <row r="194" spans="1:9">
      <c r="A194" s="10" t="s">
        <v>6016</v>
      </c>
      <c r="B194" t="s">
        <v>5626</v>
      </c>
      <c r="C194" s="69" t="s">
        <v>1084</v>
      </c>
      <c r="D194" s="20">
        <v>2520</v>
      </c>
      <c r="E194" s="206" t="s">
        <v>5625</v>
      </c>
      <c r="F194" s="5" t="s">
        <v>745</v>
      </c>
      <c r="H194" s="223" t="s">
        <v>5644</v>
      </c>
      <c r="I194" t="s">
        <v>5250</v>
      </c>
    </row>
    <row r="195" spans="1:9" ht="28.5">
      <c r="A195" s="10" t="s">
        <v>6016</v>
      </c>
      <c r="B195" t="s">
        <v>5734</v>
      </c>
      <c r="C195" s="53" t="s">
        <v>5706</v>
      </c>
      <c r="D195" s="20">
        <v>3600</v>
      </c>
      <c r="E195" s="206" t="s">
        <v>5735</v>
      </c>
      <c r="F195" s="5" t="s">
        <v>745</v>
      </c>
      <c r="H195" s="223" t="s">
        <v>5736</v>
      </c>
      <c r="I195" t="s">
        <v>6174</v>
      </c>
    </row>
    <row r="196" spans="1:9">
      <c r="A196" s="10" t="s">
        <v>6016</v>
      </c>
      <c r="B196" t="s">
        <v>5456</v>
      </c>
      <c r="C196" s="53" t="s">
        <v>1371</v>
      </c>
      <c r="D196" s="20">
        <v>8400</v>
      </c>
      <c r="E196" s="206" t="s">
        <v>5454</v>
      </c>
      <c r="F196" s="5" t="s">
        <v>745</v>
      </c>
      <c r="G196" t="s">
        <v>5273</v>
      </c>
      <c r="H196" s="226" t="s">
        <v>5455</v>
      </c>
      <c r="I196" t="s">
        <v>6198</v>
      </c>
    </row>
    <row r="197" spans="1:9">
      <c r="A197" s="10" t="s">
        <v>6016</v>
      </c>
      <c r="B197" s="55" t="s">
        <v>6204</v>
      </c>
      <c r="C197" s="208" t="s">
        <v>6203</v>
      </c>
      <c r="D197" s="20">
        <v>21600</v>
      </c>
      <c r="E197" s="4" t="s">
        <v>6307</v>
      </c>
      <c r="F197" s="5" t="s">
        <v>745</v>
      </c>
      <c r="G197" t="s">
        <v>5273</v>
      </c>
      <c r="H197" s="4" t="s">
        <v>6308</v>
      </c>
      <c r="I197" t="s">
        <v>5250</v>
      </c>
    </row>
    <row r="198" spans="1:9">
      <c r="A198" s="10" t="s">
        <v>6016</v>
      </c>
      <c r="B198" s="55"/>
      <c r="C198" s="208" t="s">
        <v>6203</v>
      </c>
      <c r="D198" s="20">
        <v>35100</v>
      </c>
      <c r="E198" s="4" t="s">
        <v>6307</v>
      </c>
      <c r="F198" s="5" t="s">
        <v>745</v>
      </c>
      <c r="H198" s="4" t="s">
        <v>6308</v>
      </c>
      <c r="I198" s="10"/>
    </row>
    <row r="199" spans="1:9">
      <c r="A199" s="10" t="s">
        <v>6016</v>
      </c>
      <c r="C199" s="53" t="s">
        <v>5312</v>
      </c>
      <c r="D199" s="20">
        <v>3630</v>
      </c>
      <c r="E199" s="206" t="s">
        <v>5313</v>
      </c>
      <c r="F199" s="5" t="s">
        <v>745</v>
      </c>
      <c r="H199" s="223" t="s">
        <v>5318</v>
      </c>
    </row>
    <row r="200" spans="1:9">
      <c r="A200" s="10" t="s">
        <v>6016</v>
      </c>
      <c r="C200" s="53" t="s">
        <v>5312</v>
      </c>
      <c r="D200" s="27">
        <v>2445</v>
      </c>
      <c r="E200" s="206" t="s">
        <v>5314</v>
      </c>
      <c r="F200" s="5" t="s">
        <v>745</v>
      </c>
      <c r="H200" s="223" t="s">
        <v>5318</v>
      </c>
    </row>
    <row r="201" spans="1:9">
      <c r="A201" s="10" t="s">
        <v>6019</v>
      </c>
      <c r="B201" s="55" t="s">
        <v>6050</v>
      </c>
      <c r="C201" s="55" t="s">
        <v>6018</v>
      </c>
      <c r="D201" s="20">
        <v>7000</v>
      </c>
      <c r="E201" s="4" t="s">
        <v>6049</v>
      </c>
      <c r="F201" s="5" t="s">
        <v>745</v>
      </c>
      <c r="H201" s="4" t="s">
        <v>6051</v>
      </c>
      <c r="I201" t="s">
        <v>5250</v>
      </c>
    </row>
    <row r="202" spans="1:9">
      <c r="A202" s="10" t="s">
        <v>6020</v>
      </c>
      <c r="B202" s="55" t="s">
        <v>6041</v>
      </c>
      <c r="C202" s="53" t="s">
        <v>5132</v>
      </c>
      <c r="D202" s="20">
        <v>28126</v>
      </c>
      <c r="E202" s="4" t="s">
        <v>6040</v>
      </c>
      <c r="F202" s="5" t="s">
        <v>745</v>
      </c>
      <c r="H202" t="s">
        <v>6042</v>
      </c>
      <c r="I202" s="10" t="s">
        <v>5248</v>
      </c>
    </row>
    <row r="203" spans="1:9">
      <c r="A203" s="10" t="s">
        <v>6137</v>
      </c>
      <c r="B203" s="55" t="s">
        <v>6146</v>
      </c>
      <c r="C203" s="55" t="s">
        <v>6136</v>
      </c>
      <c r="D203" s="20">
        <v>1800</v>
      </c>
      <c r="E203" s="4" t="s">
        <v>6145</v>
      </c>
      <c r="F203" s="5" t="s">
        <v>745</v>
      </c>
      <c r="H203" s="4" t="s">
        <v>6149</v>
      </c>
      <c r="I203" s="10" t="s">
        <v>5248</v>
      </c>
    </row>
    <row r="204" spans="1:9">
      <c r="A204" s="10" t="s">
        <v>6022</v>
      </c>
      <c r="B204" s="55" t="s">
        <v>6055</v>
      </c>
      <c r="C204" s="55" t="s">
        <v>6021</v>
      </c>
      <c r="D204" s="20">
        <v>6000</v>
      </c>
      <c r="E204" s="4" t="s">
        <v>6054</v>
      </c>
      <c r="F204" s="5" t="s">
        <v>745</v>
      </c>
      <c r="H204" s="4" t="s">
        <v>6057</v>
      </c>
      <c r="I204" t="s">
        <v>5250</v>
      </c>
    </row>
    <row r="205" spans="1:9">
      <c r="A205" s="10" t="s">
        <v>6085</v>
      </c>
      <c r="B205" s="55" t="s">
        <v>6122</v>
      </c>
      <c r="C205" s="69" t="s">
        <v>1819</v>
      </c>
      <c r="D205" s="20">
        <v>5800</v>
      </c>
      <c r="E205" s="4" t="s">
        <v>6121</v>
      </c>
      <c r="F205" s="5" t="s">
        <v>745</v>
      </c>
      <c r="H205" s="4" t="s">
        <v>6123</v>
      </c>
      <c r="I205" s="10" t="s">
        <v>5248</v>
      </c>
    </row>
    <row r="206" spans="1:9">
      <c r="A206" s="10" t="s">
        <v>6085</v>
      </c>
      <c r="B206" s="55" t="s">
        <v>6125</v>
      </c>
      <c r="C206" s="69" t="s">
        <v>3197</v>
      </c>
      <c r="D206" s="20">
        <v>12000</v>
      </c>
      <c r="E206" s="4" t="s">
        <v>6124</v>
      </c>
      <c r="F206" s="5" t="s">
        <v>745</v>
      </c>
      <c r="H206" s="4" t="s">
        <v>6126</v>
      </c>
      <c r="I206" s="10" t="s">
        <v>5248</v>
      </c>
    </row>
    <row r="207" spans="1:9">
      <c r="A207" s="10" t="s">
        <v>6096</v>
      </c>
      <c r="B207" s="55" t="s">
        <v>6089</v>
      </c>
      <c r="C207" s="81" t="s">
        <v>2135</v>
      </c>
      <c r="D207" s="20">
        <v>5200</v>
      </c>
      <c r="E207" s="4" t="s">
        <v>6127</v>
      </c>
      <c r="F207" s="5" t="s">
        <v>745</v>
      </c>
      <c r="H207" s="4" t="s">
        <v>6128</v>
      </c>
      <c r="I207" t="s">
        <v>5250</v>
      </c>
    </row>
    <row r="208" spans="1:9">
      <c r="A208" s="10" t="s">
        <v>6096</v>
      </c>
      <c r="B208" s="55" t="s">
        <v>6090</v>
      </c>
      <c r="C208" s="81" t="s">
        <v>2135</v>
      </c>
      <c r="D208" s="20">
        <v>1600</v>
      </c>
      <c r="E208" s="4" t="s">
        <v>6127</v>
      </c>
      <c r="F208" s="5" t="s">
        <v>745</v>
      </c>
      <c r="H208" s="4" t="s">
        <v>6128</v>
      </c>
      <c r="I208" t="s">
        <v>5250</v>
      </c>
    </row>
    <row r="209" spans="1:9">
      <c r="A209" s="10" t="s">
        <v>6096</v>
      </c>
      <c r="B209" s="55" t="s">
        <v>6091</v>
      </c>
      <c r="C209" s="81" t="s">
        <v>2135</v>
      </c>
      <c r="D209" s="20">
        <v>6600</v>
      </c>
      <c r="E209" s="4" t="s">
        <v>6127</v>
      </c>
      <c r="F209" s="5" t="s">
        <v>745</v>
      </c>
      <c r="H209" s="4" t="s">
        <v>6128</v>
      </c>
      <c r="I209" s="10" t="s">
        <v>5248</v>
      </c>
    </row>
    <row r="210" spans="1:9">
      <c r="A210" s="10" t="s">
        <v>6096</v>
      </c>
      <c r="B210" s="69" t="s">
        <v>6092</v>
      </c>
      <c r="C210" s="81" t="s">
        <v>2135</v>
      </c>
      <c r="D210" s="20">
        <v>2400</v>
      </c>
      <c r="E210" s="4" t="s">
        <v>6127</v>
      </c>
      <c r="F210" s="5" t="s">
        <v>745</v>
      </c>
      <c r="H210" s="4" t="s">
        <v>6128</v>
      </c>
      <c r="I210" t="s">
        <v>5250</v>
      </c>
    </row>
    <row r="211" spans="1:9">
      <c r="A211" s="10" t="s">
        <v>6096</v>
      </c>
      <c r="B211" s="55" t="s">
        <v>6093</v>
      </c>
      <c r="C211" s="81" t="s">
        <v>2135</v>
      </c>
      <c r="D211" s="20">
        <v>4350</v>
      </c>
      <c r="E211" s="4" t="s">
        <v>6127</v>
      </c>
      <c r="F211" s="5" t="s">
        <v>745</v>
      </c>
      <c r="H211" s="4" t="s">
        <v>6128</v>
      </c>
      <c r="I211" s="10" t="s">
        <v>5248</v>
      </c>
    </row>
    <row r="212" spans="1:9">
      <c r="A212" s="10" t="s">
        <v>6096</v>
      </c>
      <c r="B212" s="55" t="s">
        <v>6094</v>
      </c>
      <c r="C212" s="81" t="s">
        <v>2135</v>
      </c>
      <c r="D212" s="20">
        <v>4600</v>
      </c>
      <c r="E212" s="4" t="s">
        <v>6127</v>
      </c>
      <c r="F212" s="5" t="s">
        <v>745</v>
      </c>
      <c r="H212" s="4" t="s">
        <v>6128</v>
      </c>
      <c r="I212" s="10" t="s">
        <v>5246</v>
      </c>
    </row>
    <row r="213" spans="1:9" ht="28.5">
      <c r="A213" s="10" t="s">
        <v>6096</v>
      </c>
      <c r="B213" s="55" t="s">
        <v>6095</v>
      </c>
      <c r="C213" s="81" t="s">
        <v>2135</v>
      </c>
      <c r="D213" s="20">
        <v>54080</v>
      </c>
      <c r="E213" s="4" t="s">
        <v>6127</v>
      </c>
      <c r="F213" s="5" t="s">
        <v>745</v>
      </c>
      <c r="H213" s="4" t="s">
        <v>6128</v>
      </c>
      <c r="I213" s="10" t="s">
        <v>5248</v>
      </c>
    </row>
    <row r="214" spans="1:9">
      <c r="A214" s="10" t="s">
        <v>6096</v>
      </c>
      <c r="B214" s="55" t="s">
        <v>6245</v>
      </c>
      <c r="C214" s="69" t="s">
        <v>6097</v>
      </c>
      <c r="D214" s="20">
        <v>5800</v>
      </c>
      <c r="E214" s="4" t="s">
        <v>6244</v>
      </c>
      <c r="F214" s="5" t="s">
        <v>745</v>
      </c>
      <c r="H214" s="4" t="s">
        <v>6246</v>
      </c>
      <c r="I214" t="s">
        <v>5250</v>
      </c>
    </row>
    <row r="215" spans="1:9">
      <c r="A215" s="10" t="s">
        <v>6115</v>
      </c>
      <c r="B215" s="55" t="s">
        <v>6140</v>
      </c>
      <c r="C215" s="53" t="s">
        <v>5182</v>
      </c>
      <c r="D215" s="20">
        <v>24703</v>
      </c>
      <c r="F215" s="5" t="s">
        <v>745</v>
      </c>
      <c r="I215" s="10" t="s">
        <v>5248</v>
      </c>
    </row>
    <row r="216" spans="1:9">
      <c r="A216" s="10" t="s">
        <v>6115</v>
      </c>
      <c r="B216" s="55" t="s">
        <v>6156</v>
      </c>
      <c r="C216" s="53" t="s">
        <v>5893</v>
      </c>
      <c r="D216" s="20">
        <v>5000</v>
      </c>
      <c r="E216" s="4" t="s">
        <v>6155</v>
      </c>
      <c r="F216" s="5" t="s">
        <v>745</v>
      </c>
      <c r="H216" s="4" t="s">
        <v>6157</v>
      </c>
      <c r="I216" t="s">
        <v>5250</v>
      </c>
    </row>
    <row r="217" spans="1:9">
      <c r="A217" s="10" t="s">
        <v>6117</v>
      </c>
      <c r="B217" s="55" t="s">
        <v>6248</v>
      </c>
      <c r="C217" s="53" t="s">
        <v>6116</v>
      </c>
      <c r="D217" s="20">
        <v>19200</v>
      </c>
      <c r="E217" s="4" t="s">
        <v>6247</v>
      </c>
      <c r="F217" s="5" t="s">
        <v>745</v>
      </c>
      <c r="H217" s="4" t="s">
        <v>6249</v>
      </c>
      <c r="I217" t="s">
        <v>5250</v>
      </c>
    </row>
    <row r="218" spans="1:9">
      <c r="A218" s="10" t="s">
        <v>6117</v>
      </c>
      <c r="B218" s="55" t="s">
        <v>6251</v>
      </c>
      <c r="C218" s="53" t="s">
        <v>6130</v>
      </c>
      <c r="D218" s="20">
        <v>5800</v>
      </c>
      <c r="E218" s="4" t="s">
        <v>6250</v>
      </c>
      <c r="F218" s="5" t="s">
        <v>745</v>
      </c>
      <c r="H218" s="4" t="s">
        <v>6252</v>
      </c>
      <c r="I218" t="s">
        <v>5250</v>
      </c>
    </row>
    <row r="219" spans="1:9">
      <c r="A219" s="10" t="s">
        <v>6129</v>
      </c>
      <c r="B219" t="s">
        <v>6080</v>
      </c>
      <c r="C219" s="53" t="s">
        <v>5637</v>
      </c>
      <c r="D219" s="20">
        <v>42523</v>
      </c>
      <c r="E219" s="206" t="s">
        <v>6079</v>
      </c>
      <c r="F219" s="5" t="s">
        <v>745</v>
      </c>
      <c r="H219" s="223" t="s">
        <v>6084</v>
      </c>
      <c r="I219" t="s">
        <v>5250</v>
      </c>
    </row>
    <row r="220" spans="1:9">
      <c r="A220" s="10" t="s">
        <v>7482</v>
      </c>
      <c r="B220" s="55" t="s">
        <v>7480</v>
      </c>
      <c r="C220" t="s">
        <v>7477</v>
      </c>
      <c r="D220" s="20">
        <v>2150</v>
      </c>
      <c r="E220" s="4" t="s">
        <v>7478</v>
      </c>
      <c r="F220" s="5" t="s">
        <v>745</v>
      </c>
      <c r="H220" s="4" t="s">
        <v>7481</v>
      </c>
      <c r="I220" s="10" t="s">
        <v>7479</v>
      </c>
    </row>
    <row r="221" spans="1:9">
      <c r="A221" s="10" t="s">
        <v>6132</v>
      </c>
      <c r="B221" s="55" t="s">
        <v>6133</v>
      </c>
      <c r="C221" s="55" t="s">
        <v>5458</v>
      </c>
      <c r="D221" s="20">
        <v>26080</v>
      </c>
      <c r="E221" s="4" t="s">
        <v>6153</v>
      </c>
      <c r="F221" s="5" t="s">
        <v>745</v>
      </c>
      <c r="H221" s="4" t="s">
        <v>6154</v>
      </c>
      <c r="I221" s="10" t="s">
        <v>5248</v>
      </c>
    </row>
    <row r="222" spans="1:9">
      <c r="A222" s="10" t="s">
        <v>6135</v>
      </c>
      <c r="B222" t="s">
        <v>5814</v>
      </c>
      <c r="C222" s="53" t="s">
        <v>5301</v>
      </c>
      <c r="D222" s="20">
        <v>78704</v>
      </c>
      <c r="E222" s="206" t="s">
        <v>5882</v>
      </c>
      <c r="F222" s="5" t="s">
        <v>745</v>
      </c>
      <c r="G222" t="s">
        <v>5273</v>
      </c>
      <c r="H222" s="223" t="s">
        <v>5885</v>
      </c>
      <c r="I222" s="10" t="s">
        <v>5248</v>
      </c>
    </row>
    <row r="223" spans="1:9">
      <c r="A223" s="10" t="s">
        <v>6135</v>
      </c>
      <c r="B223" t="s">
        <v>5814</v>
      </c>
      <c r="C223" s="53" t="s">
        <v>5301</v>
      </c>
      <c r="D223" s="20">
        <v>71824</v>
      </c>
      <c r="E223" s="206" t="s">
        <v>5883</v>
      </c>
      <c r="F223" s="5" t="s">
        <v>745</v>
      </c>
      <c r="G223" t="s">
        <v>5273</v>
      </c>
      <c r="H223" s="223" t="s">
        <v>5885</v>
      </c>
      <c r="I223" s="10" t="s">
        <v>5248</v>
      </c>
    </row>
    <row r="224" spans="1:9">
      <c r="A224" s="10" t="s">
        <v>6135</v>
      </c>
      <c r="B224" t="s">
        <v>5814</v>
      </c>
      <c r="C224" s="53" t="s">
        <v>5301</v>
      </c>
      <c r="D224" s="20">
        <v>66080</v>
      </c>
      <c r="E224" s="206" t="s">
        <v>5884</v>
      </c>
      <c r="F224" s="5" t="s">
        <v>745</v>
      </c>
      <c r="G224" t="s">
        <v>5273</v>
      </c>
      <c r="H224" s="223" t="s">
        <v>5885</v>
      </c>
      <c r="I224" s="10" t="s">
        <v>5248</v>
      </c>
    </row>
    <row r="225" spans="1:9">
      <c r="A225" s="10" t="s">
        <v>6135</v>
      </c>
      <c r="B225" t="s">
        <v>5729</v>
      </c>
      <c r="C225" s="53" t="s">
        <v>987</v>
      </c>
      <c r="D225" s="20">
        <v>15250</v>
      </c>
      <c r="E225" s="206" t="s">
        <v>5728</v>
      </c>
      <c r="F225" s="5" t="s">
        <v>745</v>
      </c>
      <c r="H225" s="223" t="s">
        <v>5730</v>
      </c>
      <c r="I225" s="10" t="s">
        <v>6197</v>
      </c>
    </row>
    <row r="226" spans="1:9">
      <c r="A226" s="10" t="s">
        <v>6135</v>
      </c>
      <c r="B226" t="s">
        <v>6082</v>
      </c>
      <c r="C226" s="53" t="s">
        <v>1371</v>
      </c>
      <c r="D226" s="20">
        <v>7000</v>
      </c>
      <c r="E226" s="206" t="s">
        <v>6081</v>
      </c>
      <c r="F226" s="5" t="s">
        <v>745</v>
      </c>
      <c r="G226" t="s">
        <v>5273</v>
      </c>
      <c r="H226" s="223" t="s">
        <v>6083</v>
      </c>
      <c r="I226" s="10" t="s">
        <v>6199</v>
      </c>
    </row>
    <row r="227" spans="1:9">
      <c r="A227" s="10" t="s">
        <v>6135</v>
      </c>
      <c r="B227" t="s">
        <v>5920</v>
      </c>
      <c r="C227" s="69" t="s">
        <v>1084</v>
      </c>
      <c r="D227" s="20">
        <v>5145</v>
      </c>
      <c r="E227" s="206" t="s">
        <v>5919</v>
      </c>
      <c r="F227" s="5" t="s">
        <v>745</v>
      </c>
      <c r="G227" t="s">
        <v>5273</v>
      </c>
      <c r="H227" s="223" t="s">
        <v>5925</v>
      </c>
      <c r="I227" s="10" t="s">
        <v>6197</v>
      </c>
    </row>
    <row r="228" spans="1:9">
      <c r="A228" s="10" t="s">
        <v>6135</v>
      </c>
      <c r="B228" t="s">
        <v>5922</v>
      </c>
      <c r="C228" s="69" t="s">
        <v>1084</v>
      </c>
      <c r="D228" s="20">
        <v>8596</v>
      </c>
      <c r="E228" s="206" t="s">
        <v>5921</v>
      </c>
      <c r="F228" s="5" t="s">
        <v>745</v>
      </c>
      <c r="G228" t="s">
        <v>5273</v>
      </c>
      <c r="H228" s="223" t="s">
        <v>5925</v>
      </c>
      <c r="I228" s="10" t="s">
        <v>6197</v>
      </c>
    </row>
    <row r="229" spans="1:9">
      <c r="A229" s="10" t="s">
        <v>6135</v>
      </c>
      <c r="B229" t="s">
        <v>5923</v>
      </c>
      <c r="C229" s="69" t="s">
        <v>1084</v>
      </c>
      <c r="D229" s="20">
        <v>2520</v>
      </c>
      <c r="E229" s="206" t="s">
        <v>5924</v>
      </c>
      <c r="F229" s="5" t="s">
        <v>745</v>
      </c>
      <c r="G229" t="s">
        <v>5273</v>
      </c>
      <c r="H229" s="223" t="s">
        <v>5925</v>
      </c>
      <c r="I229" s="10" t="s">
        <v>6197</v>
      </c>
    </row>
    <row r="230" spans="1:9">
      <c r="A230" s="10" t="s">
        <v>6135</v>
      </c>
      <c r="B230" t="s">
        <v>5846</v>
      </c>
      <c r="C230" s="69" t="s">
        <v>1084</v>
      </c>
      <c r="D230" s="20">
        <v>9000</v>
      </c>
      <c r="E230" s="206" t="s">
        <v>5847</v>
      </c>
      <c r="F230" s="5" t="s">
        <v>745</v>
      </c>
      <c r="G230" t="s">
        <v>5273</v>
      </c>
      <c r="H230" s="223" t="s">
        <v>5856</v>
      </c>
      <c r="I230" s="10" t="s">
        <v>6198</v>
      </c>
    </row>
    <row r="231" spans="1:9">
      <c r="A231" s="10" t="s">
        <v>6135</v>
      </c>
      <c r="B231" s="10" t="s">
        <v>5962</v>
      </c>
      <c r="C231" s="53" t="s">
        <v>1084</v>
      </c>
      <c r="D231" s="20">
        <v>9500</v>
      </c>
      <c r="E231" s="206" t="s">
        <v>5957</v>
      </c>
      <c r="F231" s="5" t="s">
        <v>745</v>
      </c>
      <c r="H231" s="223" t="s">
        <v>5967</v>
      </c>
      <c r="I231" s="10" t="s">
        <v>6197</v>
      </c>
    </row>
    <row r="232" spans="1:9">
      <c r="A232" s="10" t="s">
        <v>6135</v>
      </c>
      <c r="B232" s="10" t="s">
        <v>5963</v>
      </c>
      <c r="C232" s="69" t="s">
        <v>1084</v>
      </c>
      <c r="D232" s="20">
        <v>9500</v>
      </c>
      <c r="E232" s="206" t="s">
        <v>5958</v>
      </c>
      <c r="F232" s="5" t="s">
        <v>745</v>
      </c>
      <c r="H232" s="223" t="s">
        <v>5967</v>
      </c>
      <c r="I232" s="10" t="s">
        <v>6198</v>
      </c>
    </row>
    <row r="233" spans="1:9">
      <c r="A233" s="10" t="s">
        <v>6135</v>
      </c>
      <c r="B233" s="10" t="s">
        <v>5966</v>
      </c>
      <c r="C233" s="69" t="s">
        <v>1084</v>
      </c>
      <c r="D233" s="20">
        <v>9500</v>
      </c>
      <c r="E233" s="206" t="s">
        <v>5959</v>
      </c>
      <c r="F233" s="5" t="s">
        <v>745</v>
      </c>
      <c r="H233" s="223" t="s">
        <v>5967</v>
      </c>
      <c r="I233" s="10" t="s">
        <v>6197</v>
      </c>
    </row>
    <row r="234" spans="1:9">
      <c r="A234" s="10" t="s">
        <v>6135</v>
      </c>
      <c r="B234" s="10" t="s">
        <v>5964</v>
      </c>
      <c r="C234" s="69" t="s">
        <v>1084</v>
      </c>
      <c r="D234" s="20">
        <v>9500</v>
      </c>
      <c r="E234" s="206" t="s">
        <v>5960</v>
      </c>
      <c r="F234" s="5" t="s">
        <v>745</v>
      </c>
      <c r="H234" s="223" t="s">
        <v>5967</v>
      </c>
      <c r="I234" s="10" t="s">
        <v>6197</v>
      </c>
    </row>
    <row r="235" spans="1:9">
      <c r="A235" s="10" t="s">
        <v>6135</v>
      </c>
      <c r="B235" t="s">
        <v>5965</v>
      </c>
      <c r="C235" s="69" t="s">
        <v>1084</v>
      </c>
      <c r="D235" s="20">
        <v>9500</v>
      </c>
      <c r="E235" s="206" t="s">
        <v>5961</v>
      </c>
      <c r="F235" s="5" t="s">
        <v>745</v>
      </c>
      <c r="H235" s="223" t="s">
        <v>5967</v>
      </c>
      <c r="I235" s="10" t="s">
        <v>6197</v>
      </c>
    </row>
    <row r="236" spans="1:9">
      <c r="A236" s="10" t="s">
        <v>6135</v>
      </c>
      <c r="B236" s="55" t="s">
        <v>6492</v>
      </c>
      <c r="C236" s="55" t="s">
        <v>6418</v>
      </c>
      <c r="D236" s="20">
        <v>11760</v>
      </c>
      <c r="E236" s="4" t="s">
        <v>6519</v>
      </c>
      <c r="F236" s="5" t="s">
        <v>745</v>
      </c>
      <c r="H236" s="4" t="s">
        <v>6547</v>
      </c>
      <c r="I236" t="s">
        <v>5250</v>
      </c>
    </row>
    <row r="237" spans="1:9">
      <c r="A237" s="10" t="s">
        <v>6135</v>
      </c>
      <c r="B237" s="55" t="s">
        <v>6493</v>
      </c>
      <c r="C237" s="55" t="s">
        <v>6418</v>
      </c>
      <c r="D237" s="20">
        <v>23597</v>
      </c>
      <c r="E237" s="4" t="s">
        <v>6520</v>
      </c>
      <c r="F237" s="5" t="s">
        <v>745</v>
      </c>
      <c r="H237" s="4" t="s">
        <v>6547</v>
      </c>
      <c r="I237" t="s">
        <v>5250</v>
      </c>
    </row>
    <row r="238" spans="1:9">
      <c r="A238" s="10" t="s">
        <v>6135</v>
      </c>
      <c r="B238" s="55" t="s">
        <v>6494</v>
      </c>
      <c r="C238" s="55" t="s">
        <v>6418</v>
      </c>
      <c r="D238" s="20">
        <v>23597</v>
      </c>
      <c r="E238" s="4" t="s">
        <v>6521</v>
      </c>
      <c r="F238" s="5" t="s">
        <v>745</v>
      </c>
      <c r="H238" s="4" t="s">
        <v>6547</v>
      </c>
      <c r="I238" t="s">
        <v>5250</v>
      </c>
    </row>
    <row r="239" spans="1:9">
      <c r="A239" s="10" t="s">
        <v>6138</v>
      </c>
      <c r="B239" s="55" t="s">
        <v>6151</v>
      </c>
      <c r="C239" s="55" t="s">
        <v>4812</v>
      </c>
      <c r="D239" s="20">
        <v>20273</v>
      </c>
      <c r="E239" s="4" t="s">
        <v>6150</v>
      </c>
      <c r="F239" s="5" t="s">
        <v>745</v>
      </c>
      <c r="H239" s="4" t="s">
        <v>6152</v>
      </c>
      <c r="I239" t="s">
        <v>5250</v>
      </c>
    </row>
    <row r="240" spans="1:9">
      <c r="A240" s="10" t="s">
        <v>6139</v>
      </c>
      <c r="B240" s="55" t="s">
        <v>6147</v>
      </c>
      <c r="C240" s="55" t="s">
        <v>6136</v>
      </c>
      <c r="D240" s="20">
        <v>9000</v>
      </c>
      <c r="E240" s="4" t="s">
        <v>6148</v>
      </c>
      <c r="F240" s="5" t="s">
        <v>745</v>
      </c>
      <c r="H240" s="4" t="s">
        <v>6149</v>
      </c>
      <c r="I240" s="10" t="s">
        <v>5248</v>
      </c>
    </row>
    <row r="241" spans="1:9">
      <c r="A241" s="10" t="s">
        <v>6141</v>
      </c>
      <c r="B241" s="55" t="s">
        <v>6162</v>
      </c>
      <c r="C241" s="53" t="s">
        <v>5917</v>
      </c>
      <c r="D241" s="20">
        <v>52400</v>
      </c>
      <c r="E241" s="4" t="s">
        <v>6161</v>
      </c>
      <c r="F241" s="5" t="s">
        <v>745</v>
      </c>
      <c r="G241" t="s">
        <v>5273</v>
      </c>
      <c r="H241" s="4" t="s">
        <v>6163</v>
      </c>
      <c r="I241" t="s">
        <v>5250</v>
      </c>
    </row>
    <row r="242" spans="1:9">
      <c r="A242" s="10" t="s">
        <v>6141</v>
      </c>
      <c r="B242" s="55" t="s">
        <v>6170</v>
      </c>
      <c r="C242" s="53" t="s">
        <v>4175</v>
      </c>
      <c r="D242" s="20">
        <v>21600</v>
      </c>
      <c r="E242" s="4" t="s">
        <v>6168</v>
      </c>
      <c r="F242" s="5" t="s">
        <v>745</v>
      </c>
      <c r="H242" s="4" t="s">
        <v>6169</v>
      </c>
      <c r="I242" s="10" t="s">
        <v>5248</v>
      </c>
    </row>
    <row r="243" spans="1:9">
      <c r="A243" s="10" t="s">
        <v>6158</v>
      </c>
      <c r="B243" s="55" t="s">
        <v>6350</v>
      </c>
      <c r="C243" s="53" t="s">
        <v>6159</v>
      </c>
      <c r="D243" s="20">
        <v>16470</v>
      </c>
      <c r="E243" s="4" t="s">
        <v>6349</v>
      </c>
      <c r="F243" s="5" t="s">
        <v>745</v>
      </c>
      <c r="H243" s="4" t="s">
        <v>6351</v>
      </c>
      <c r="I243" t="s">
        <v>5250</v>
      </c>
    </row>
    <row r="244" spans="1:9">
      <c r="A244" s="10" t="s">
        <v>6160</v>
      </c>
      <c r="B244" s="55" t="s">
        <v>6187</v>
      </c>
      <c r="C244" s="69" t="s">
        <v>3038</v>
      </c>
      <c r="D244" s="20">
        <v>5400</v>
      </c>
      <c r="E244" s="4" t="s">
        <v>6186</v>
      </c>
      <c r="F244" s="5" t="s">
        <v>745</v>
      </c>
      <c r="H244" s="4" t="s">
        <v>6188</v>
      </c>
      <c r="I244" t="s">
        <v>5250</v>
      </c>
    </row>
    <row r="245" spans="1:9">
      <c r="A245" s="10" t="s">
        <v>6173</v>
      </c>
      <c r="B245" s="55" t="s">
        <v>6190</v>
      </c>
      <c r="C245" s="10" t="s">
        <v>5538</v>
      </c>
      <c r="D245" s="20">
        <v>8120</v>
      </c>
      <c r="E245" s="4" t="s">
        <v>6189</v>
      </c>
      <c r="F245" s="5" t="s">
        <v>745</v>
      </c>
      <c r="H245" s="4" t="s">
        <v>6191</v>
      </c>
      <c r="I245" t="s">
        <v>5250</v>
      </c>
    </row>
    <row r="246" spans="1:9">
      <c r="A246" s="10" t="s">
        <v>6173</v>
      </c>
      <c r="B246" s="55" t="s">
        <v>6232</v>
      </c>
      <c r="C246" s="81" t="s">
        <v>2777</v>
      </c>
      <c r="D246" s="20">
        <v>100000</v>
      </c>
      <c r="E246" s="4" t="s">
        <v>6230</v>
      </c>
      <c r="F246" s="5" t="s">
        <v>745</v>
      </c>
      <c r="H246" s="4" t="s">
        <v>6234</v>
      </c>
      <c r="I246" t="s">
        <v>5250</v>
      </c>
    </row>
    <row r="247" spans="1:9">
      <c r="A247" s="10" t="s">
        <v>6173</v>
      </c>
      <c r="B247" s="55" t="s">
        <v>6232</v>
      </c>
      <c r="C247" s="81" t="s">
        <v>2777</v>
      </c>
      <c r="D247" s="20">
        <v>37990</v>
      </c>
      <c r="E247" s="4" t="s">
        <v>6231</v>
      </c>
      <c r="F247" s="5" t="s">
        <v>745</v>
      </c>
      <c r="H247" s="4" t="s">
        <v>6234</v>
      </c>
      <c r="I247" t="s">
        <v>5250</v>
      </c>
    </row>
    <row r="248" spans="1:9">
      <c r="A248" s="10" t="s">
        <v>6176</v>
      </c>
      <c r="B248" s="55" t="s">
        <v>6179</v>
      </c>
      <c r="C248" s="53" t="s">
        <v>6178</v>
      </c>
      <c r="D248" s="20">
        <v>42595</v>
      </c>
      <c r="E248" s="4" t="s">
        <v>6253</v>
      </c>
      <c r="F248" s="5" t="s">
        <v>745</v>
      </c>
      <c r="H248" s="4" t="s">
        <v>7976</v>
      </c>
      <c r="I248" s="10" t="s">
        <v>5248</v>
      </c>
    </row>
    <row r="249" spans="1:9" ht="28.5">
      <c r="A249" s="10" t="s">
        <v>6180</v>
      </c>
      <c r="B249" s="55" t="s">
        <v>6228</v>
      </c>
      <c r="C249" s="53" t="s">
        <v>5889</v>
      </c>
      <c r="D249" s="20">
        <v>5040</v>
      </c>
      <c r="E249" s="4" t="s">
        <v>6227</v>
      </c>
      <c r="F249" s="5" t="s">
        <v>745</v>
      </c>
      <c r="H249" s="4" t="s">
        <v>6233</v>
      </c>
      <c r="I249" t="s">
        <v>5250</v>
      </c>
    </row>
    <row r="250" spans="1:9">
      <c r="A250" s="10" t="s">
        <v>6196</v>
      </c>
      <c r="B250" s="55" t="s">
        <v>6236</v>
      </c>
      <c r="C250" s="81" t="s">
        <v>2135</v>
      </c>
      <c r="D250" s="20">
        <v>32864</v>
      </c>
      <c r="E250" s="4" t="s">
        <v>6235</v>
      </c>
      <c r="F250" s="5" t="s">
        <v>745</v>
      </c>
      <c r="H250" s="4" t="s">
        <v>6237</v>
      </c>
      <c r="I250" t="s">
        <v>5250</v>
      </c>
    </row>
    <row r="251" spans="1:9" ht="28.5">
      <c r="A251" s="10" t="s">
        <v>6201</v>
      </c>
      <c r="B251" s="55" t="s">
        <v>6229</v>
      </c>
      <c r="C251" s="53" t="s">
        <v>5889</v>
      </c>
      <c r="D251" s="20">
        <v>52169</v>
      </c>
      <c r="E251" s="4" t="s">
        <v>6309</v>
      </c>
      <c r="F251" s="5" t="s">
        <v>745</v>
      </c>
      <c r="H251" s="4" t="s">
        <v>6310</v>
      </c>
      <c r="I251" t="s">
        <v>5250</v>
      </c>
    </row>
    <row r="252" spans="1:9">
      <c r="A252" s="10" t="s">
        <v>6201</v>
      </c>
      <c r="B252" t="s">
        <v>6045</v>
      </c>
      <c r="C252" s="53" t="s">
        <v>6043</v>
      </c>
      <c r="D252" s="20">
        <v>340000</v>
      </c>
      <c r="E252" s="206" t="s">
        <v>6044</v>
      </c>
      <c r="F252" s="5" t="s">
        <v>745</v>
      </c>
      <c r="H252" s="223"/>
    </row>
    <row r="253" spans="1:9">
      <c r="A253" s="10" t="s">
        <v>6201</v>
      </c>
      <c r="B253" s="55" t="s">
        <v>6239</v>
      </c>
      <c r="C253" s="69" t="s">
        <v>5863</v>
      </c>
      <c r="D253" s="20">
        <v>10000</v>
      </c>
      <c r="E253" s="4" t="s">
        <v>6238</v>
      </c>
      <c r="F253" s="5" t="s">
        <v>745</v>
      </c>
      <c r="H253" s="4" t="s">
        <v>6240</v>
      </c>
      <c r="I253" s="10" t="s">
        <v>5248</v>
      </c>
    </row>
    <row r="254" spans="1:9">
      <c r="A254" s="10" t="s">
        <v>6201</v>
      </c>
      <c r="B254" s="55" t="s">
        <v>6280</v>
      </c>
      <c r="C254" s="53" t="s">
        <v>5694</v>
      </c>
      <c r="D254" s="20">
        <v>2000</v>
      </c>
      <c r="E254" s="4" t="s">
        <v>6279</v>
      </c>
      <c r="F254" s="5" t="s">
        <v>745</v>
      </c>
      <c r="H254" t="s">
        <v>6311</v>
      </c>
      <c r="I254" s="10" t="s">
        <v>5248</v>
      </c>
    </row>
    <row r="255" spans="1:9">
      <c r="A255" s="10" t="s">
        <v>6201</v>
      </c>
      <c r="B255" s="55" t="s">
        <v>6282</v>
      </c>
      <c r="C255" s="10" t="s">
        <v>6200</v>
      </c>
      <c r="D255" s="20">
        <v>13000</v>
      </c>
      <c r="E255" s="4" t="s">
        <v>7366</v>
      </c>
      <c r="F255" s="5" t="s">
        <v>745</v>
      </c>
      <c r="H255" s="4" t="s">
        <v>6283</v>
      </c>
      <c r="I255" s="10" t="s">
        <v>5248</v>
      </c>
    </row>
    <row r="256" spans="1:9">
      <c r="A256" s="10" t="s">
        <v>6201</v>
      </c>
      <c r="B256" s="55" t="s">
        <v>6329</v>
      </c>
      <c r="C256" s="53" t="s">
        <v>5168</v>
      </c>
      <c r="D256" s="20">
        <v>18000</v>
      </c>
      <c r="E256" s="4" t="s">
        <v>6327</v>
      </c>
      <c r="F256" s="5" t="s">
        <v>745</v>
      </c>
      <c r="H256" s="4" t="s">
        <v>6330</v>
      </c>
      <c r="I256" s="10" t="s">
        <v>6205</v>
      </c>
    </row>
    <row r="257" spans="1:9">
      <c r="A257" s="10" t="s">
        <v>6201</v>
      </c>
      <c r="B257" s="55" t="s">
        <v>6202</v>
      </c>
      <c r="C257" s="69" t="s">
        <v>528</v>
      </c>
      <c r="D257" s="20">
        <v>25740</v>
      </c>
      <c r="E257" s="4" t="s">
        <v>6653</v>
      </c>
      <c r="F257" s="5" t="s">
        <v>745</v>
      </c>
      <c r="H257" s="4" t="s">
        <v>6656</v>
      </c>
      <c r="I257" s="10" t="s">
        <v>5248</v>
      </c>
    </row>
    <row r="258" spans="1:9">
      <c r="A258" s="10" t="s">
        <v>6258</v>
      </c>
      <c r="B258" s="55" t="s">
        <v>6353</v>
      </c>
      <c r="C258" s="69" t="s">
        <v>6257</v>
      </c>
      <c r="D258" s="20">
        <v>100000</v>
      </c>
      <c r="E258" s="4" t="s">
        <v>6352</v>
      </c>
      <c r="F258" s="5" t="s">
        <v>745</v>
      </c>
      <c r="H258" s="4" t="s">
        <v>6355</v>
      </c>
      <c r="I258" t="s">
        <v>5250</v>
      </c>
    </row>
    <row r="259" spans="1:9">
      <c r="A259" s="10" t="s">
        <v>6258</v>
      </c>
      <c r="B259" s="55" t="s">
        <v>6353</v>
      </c>
      <c r="C259" s="69" t="s">
        <v>6257</v>
      </c>
      <c r="D259" s="20">
        <v>10444</v>
      </c>
      <c r="E259" s="4" t="s">
        <v>6354</v>
      </c>
      <c r="F259" s="5" t="s">
        <v>745</v>
      </c>
      <c r="H259" s="4" t="s">
        <v>6355</v>
      </c>
      <c r="I259" t="s">
        <v>5250</v>
      </c>
    </row>
    <row r="260" spans="1:9">
      <c r="A260" s="10" t="s">
        <v>6259</v>
      </c>
      <c r="B260" s="55" t="s">
        <v>6260</v>
      </c>
      <c r="C260" s="53" t="s">
        <v>5652</v>
      </c>
      <c r="D260" s="20">
        <v>50480</v>
      </c>
      <c r="E260" s="4" t="s">
        <v>6275</v>
      </c>
      <c r="F260" s="5" t="s">
        <v>745</v>
      </c>
      <c r="H260" s="4" t="s">
        <v>6276</v>
      </c>
      <c r="I260" t="s">
        <v>5250</v>
      </c>
    </row>
    <row r="261" spans="1:9">
      <c r="A261" s="10" t="s">
        <v>6259</v>
      </c>
      <c r="B261" s="55"/>
      <c r="C261" s="53" t="s">
        <v>5917</v>
      </c>
      <c r="D261" s="20">
        <v>76700</v>
      </c>
      <c r="E261" s="4" t="s">
        <v>6278</v>
      </c>
      <c r="F261" s="5" t="s">
        <v>745</v>
      </c>
      <c r="H261" s="4" t="s">
        <v>6277</v>
      </c>
      <c r="I261" s="10" t="s">
        <v>5248</v>
      </c>
    </row>
    <row r="262" spans="1:9">
      <c r="A262" s="10" t="s">
        <v>6259</v>
      </c>
      <c r="B262" s="55" t="s">
        <v>6261</v>
      </c>
      <c r="C262" s="55" t="s">
        <v>5297</v>
      </c>
      <c r="D262" s="20">
        <v>13000</v>
      </c>
      <c r="E262" s="4" t="s">
        <v>6284</v>
      </c>
      <c r="F262" s="5" t="s">
        <v>745</v>
      </c>
      <c r="H262" s="4" t="s">
        <v>6288</v>
      </c>
      <c r="I262" s="10" t="s">
        <v>5248</v>
      </c>
    </row>
    <row r="263" spans="1:9">
      <c r="A263" s="10" t="s">
        <v>6262</v>
      </c>
      <c r="B263" s="55" t="s">
        <v>7102</v>
      </c>
      <c r="C263" s="69" t="s">
        <v>528</v>
      </c>
      <c r="D263" s="20">
        <v>24703</v>
      </c>
      <c r="E263" s="4" t="s">
        <v>6654</v>
      </c>
      <c r="F263" s="5" t="s">
        <v>745</v>
      </c>
      <c r="H263" s="4" t="s">
        <v>6656</v>
      </c>
      <c r="I263" s="10" t="s">
        <v>5248</v>
      </c>
    </row>
    <row r="264" spans="1:9">
      <c r="A264" s="10" t="s">
        <v>6265</v>
      </c>
      <c r="B264" s="55" t="s">
        <v>7103</v>
      </c>
      <c r="C264" s="69" t="s">
        <v>528</v>
      </c>
      <c r="D264" s="20">
        <v>9720</v>
      </c>
      <c r="E264" s="4" t="s">
        <v>6655</v>
      </c>
      <c r="F264" s="5" t="s">
        <v>745</v>
      </c>
      <c r="H264" s="4" t="s">
        <v>6656</v>
      </c>
      <c r="I264" s="10" t="s">
        <v>5248</v>
      </c>
    </row>
    <row r="265" spans="1:9">
      <c r="A265" s="10" t="s">
        <v>6263</v>
      </c>
      <c r="B265" s="55" t="s">
        <v>6292</v>
      </c>
      <c r="C265" s="55" t="s">
        <v>5936</v>
      </c>
      <c r="D265" s="20">
        <v>5400</v>
      </c>
      <c r="E265" s="4" t="s">
        <v>6291</v>
      </c>
      <c r="F265" s="5" t="s">
        <v>745</v>
      </c>
      <c r="H265" s="4" t="s">
        <v>6293</v>
      </c>
      <c r="I265" s="10" t="s">
        <v>6264</v>
      </c>
    </row>
    <row r="266" spans="1:9">
      <c r="A266" s="10" t="s">
        <v>6281</v>
      </c>
      <c r="B266" s="55" t="s">
        <v>6358</v>
      </c>
      <c r="C266" s="69" t="s">
        <v>2907</v>
      </c>
      <c r="D266" s="20">
        <v>17280</v>
      </c>
      <c r="E266" s="4" t="s">
        <v>6356</v>
      </c>
      <c r="F266" s="5" t="s">
        <v>745</v>
      </c>
      <c r="H266" s="4" t="s">
        <v>6360</v>
      </c>
      <c r="I266" s="10" t="s">
        <v>6297</v>
      </c>
    </row>
    <row r="267" spans="1:9">
      <c r="A267" s="10" t="s">
        <v>6281</v>
      </c>
      <c r="B267" s="55" t="s">
        <v>6359</v>
      </c>
      <c r="C267" s="69" t="s">
        <v>2907</v>
      </c>
      <c r="D267" s="20">
        <v>14900</v>
      </c>
      <c r="E267" s="4" t="s">
        <v>6357</v>
      </c>
      <c r="F267" s="5" t="s">
        <v>745</v>
      </c>
      <c r="H267" s="4" t="s">
        <v>6360</v>
      </c>
      <c r="I267" t="s">
        <v>6296</v>
      </c>
    </row>
    <row r="268" spans="1:9">
      <c r="A268" s="10" t="s">
        <v>6298</v>
      </c>
      <c r="B268" s="55" t="s">
        <v>6329</v>
      </c>
      <c r="C268" s="53" t="s">
        <v>5168</v>
      </c>
      <c r="D268" s="20">
        <v>52800</v>
      </c>
      <c r="E268" s="4" t="s">
        <v>6328</v>
      </c>
      <c r="F268" s="5" t="s">
        <v>745</v>
      </c>
      <c r="H268" s="4" t="s">
        <v>6330</v>
      </c>
      <c r="I268" t="s">
        <v>6296</v>
      </c>
    </row>
    <row r="269" spans="1:9">
      <c r="A269" s="10" t="s">
        <v>6300</v>
      </c>
      <c r="B269" s="55" t="s">
        <v>6332</v>
      </c>
      <c r="C269" s="53" t="s">
        <v>6299</v>
      </c>
      <c r="D269" s="20">
        <v>7000</v>
      </c>
      <c r="E269" s="4" t="s">
        <v>6331</v>
      </c>
      <c r="F269" s="5" t="s">
        <v>745</v>
      </c>
      <c r="H269" s="206" t="s">
        <v>6333</v>
      </c>
      <c r="I269" t="s">
        <v>6296</v>
      </c>
    </row>
    <row r="270" spans="1:9">
      <c r="A270" s="10" t="s">
        <v>6302</v>
      </c>
      <c r="B270" s="55" t="s">
        <v>6486</v>
      </c>
      <c r="C270" s="53" t="s">
        <v>6301</v>
      </c>
      <c r="D270" s="20">
        <v>19200</v>
      </c>
      <c r="E270" s="4" t="s">
        <v>6387</v>
      </c>
      <c r="F270" s="5" t="s">
        <v>745</v>
      </c>
      <c r="H270" s="4" t="s">
        <v>6388</v>
      </c>
      <c r="I270" t="s">
        <v>5248</v>
      </c>
    </row>
    <row r="271" spans="1:9">
      <c r="A271" s="10" t="s">
        <v>6304</v>
      </c>
      <c r="B271" s="55" t="s">
        <v>6338</v>
      </c>
      <c r="C271" s="53" t="s">
        <v>6303</v>
      </c>
      <c r="D271" s="20">
        <v>6400</v>
      </c>
      <c r="E271" s="4" t="s">
        <v>6336</v>
      </c>
      <c r="F271" s="5" t="s">
        <v>745</v>
      </c>
      <c r="H271" s="4" t="s">
        <v>6337</v>
      </c>
      <c r="I271" s="10" t="s">
        <v>5250</v>
      </c>
    </row>
    <row r="272" spans="1:9">
      <c r="A272" s="10" t="s">
        <v>6305</v>
      </c>
      <c r="B272" s="55" t="s">
        <v>6306</v>
      </c>
      <c r="C272" s="53" t="s">
        <v>5132</v>
      </c>
      <c r="D272" s="20">
        <v>51791</v>
      </c>
      <c r="E272" s="4" t="s">
        <v>6508</v>
      </c>
      <c r="F272" s="5" t="s">
        <v>745</v>
      </c>
      <c r="H272" s="4" t="s">
        <v>6509</v>
      </c>
      <c r="I272" s="10" t="s">
        <v>5250</v>
      </c>
    </row>
    <row r="273" spans="1:9">
      <c r="A273" s="10" t="s">
        <v>6312</v>
      </c>
      <c r="B273" s="55" t="s">
        <v>6313</v>
      </c>
      <c r="C273" s="53" t="s">
        <v>5775</v>
      </c>
      <c r="D273" s="20">
        <v>5440</v>
      </c>
      <c r="E273" s="4" t="s">
        <v>6334</v>
      </c>
      <c r="F273" s="5" t="s">
        <v>745</v>
      </c>
      <c r="H273" s="4" t="s">
        <v>6335</v>
      </c>
      <c r="I273" s="10" t="s">
        <v>5250</v>
      </c>
    </row>
    <row r="274" spans="1:9">
      <c r="A274" s="10" t="s">
        <v>6312</v>
      </c>
      <c r="B274" t="s">
        <v>6166</v>
      </c>
      <c r="C274" s="53" t="s">
        <v>5301</v>
      </c>
      <c r="D274" s="20">
        <v>1000</v>
      </c>
      <c r="E274" s="206" t="s">
        <v>6164</v>
      </c>
      <c r="F274" s="5" t="s">
        <v>745</v>
      </c>
      <c r="H274" s="223" t="s">
        <v>6172</v>
      </c>
      <c r="I274" s="10" t="s">
        <v>5263</v>
      </c>
    </row>
    <row r="275" spans="1:9">
      <c r="A275" s="10" t="s">
        <v>6312</v>
      </c>
      <c r="B275" t="s">
        <v>6167</v>
      </c>
      <c r="C275" s="53" t="s">
        <v>5301</v>
      </c>
      <c r="D275" s="20">
        <v>59120</v>
      </c>
      <c r="E275" s="206" t="s">
        <v>6165</v>
      </c>
      <c r="F275" s="5" t="s">
        <v>745</v>
      </c>
      <c r="H275" s="223" t="s">
        <v>6171</v>
      </c>
      <c r="I275" s="10" t="s">
        <v>6368</v>
      </c>
    </row>
    <row r="276" spans="1:9">
      <c r="A276" s="10" t="s">
        <v>6312</v>
      </c>
      <c r="B276" t="s">
        <v>6696</v>
      </c>
      <c r="C276" s="53" t="s">
        <v>6314</v>
      </c>
      <c r="D276" s="20">
        <v>18000</v>
      </c>
      <c r="E276" s="4" t="s">
        <v>6695</v>
      </c>
      <c r="F276" s="5" t="s">
        <v>745</v>
      </c>
      <c r="H276" s="4" t="s">
        <v>6697</v>
      </c>
      <c r="I276" t="s">
        <v>5246</v>
      </c>
    </row>
    <row r="277" spans="1:9">
      <c r="A277" s="10" t="s">
        <v>6369</v>
      </c>
      <c r="B277" s="10" t="s">
        <v>5227</v>
      </c>
      <c r="C277" s="69" t="s">
        <v>1084</v>
      </c>
      <c r="D277" s="20">
        <v>3360</v>
      </c>
      <c r="E277" s="219" t="s">
        <v>5226</v>
      </c>
      <c r="F277" s="5" t="s">
        <v>745</v>
      </c>
      <c r="H277" s="217" t="s">
        <v>5228</v>
      </c>
      <c r="I277" s="10" t="s">
        <v>6367</v>
      </c>
    </row>
    <row r="278" spans="1:9">
      <c r="A278" s="10" t="s">
        <v>6369</v>
      </c>
      <c r="B278" t="s">
        <v>5428</v>
      </c>
      <c r="C278" s="69" t="s">
        <v>1084</v>
      </c>
      <c r="D278" s="20">
        <v>5026</v>
      </c>
      <c r="E278" s="206" t="s">
        <v>5429</v>
      </c>
      <c r="F278" s="5" t="s">
        <v>745</v>
      </c>
      <c r="H278" s="223" t="s">
        <v>5432</v>
      </c>
      <c r="I278" s="10" t="s">
        <v>5250</v>
      </c>
    </row>
    <row r="279" spans="1:9">
      <c r="A279" s="10" t="s">
        <v>6369</v>
      </c>
      <c r="B279" t="s">
        <v>5431</v>
      </c>
      <c r="C279" s="69" t="s">
        <v>1084</v>
      </c>
      <c r="D279" s="20">
        <v>4466</v>
      </c>
      <c r="E279" s="206" t="s">
        <v>5430</v>
      </c>
      <c r="F279" s="5" t="s">
        <v>745</v>
      </c>
      <c r="H279" s="223" t="s">
        <v>5432</v>
      </c>
      <c r="I279" s="10" t="s">
        <v>5250</v>
      </c>
    </row>
    <row r="280" spans="1:9">
      <c r="A280" s="10" t="s">
        <v>6369</v>
      </c>
      <c r="B280" t="s">
        <v>5508</v>
      </c>
      <c r="C280" s="69" t="s">
        <v>1084</v>
      </c>
      <c r="D280" s="20">
        <v>4025</v>
      </c>
      <c r="E280" s="206" t="s">
        <v>5507</v>
      </c>
      <c r="F280" s="5" t="s">
        <v>745</v>
      </c>
      <c r="H280" s="223" t="s">
        <v>5509</v>
      </c>
      <c r="I280" s="10" t="s">
        <v>5250</v>
      </c>
    </row>
    <row r="281" spans="1:9">
      <c r="A281" s="10" t="s">
        <v>6369</v>
      </c>
      <c r="B281" t="s">
        <v>6010</v>
      </c>
      <c r="C281" s="69" t="s">
        <v>1084</v>
      </c>
      <c r="D281" s="20">
        <v>3920</v>
      </c>
      <c r="E281" s="206" t="s">
        <v>6008</v>
      </c>
      <c r="F281" s="5" t="s">
        <v>745</v>
      </c>
      <c r="H281" s="223" t="s">
        <v>6012</v>
      </c>
      <c r="I281" s="10" t="s">
        <v>5250</v>
      </c>
    </row>
    <row r="282" spans="1:9">
      <c r="A282" s="10" t="s">
        <v>6369</v>
      </c>
      <c r="B282" t="s">
        <v>5745</v>
      </c>
      <c r="C282" s="69" t="s">
        <v>1084</v>
      </c>
      <c r="D282" s="20">
        <v>8000</v>
      </c>
      <c r="E282" s="206" t="s">
        <v>5743</v>
      </c>
      <c r="F282" s="5" t="s">
        <v>745</v>
      </c>
      <c r="H282" s="223" t="s">
        <v>5746</v>
      </c>
      <c r="I282" s="10" t="s">
        <v>5250</v>
      </c>
    </row>
    <row r="283" spans="1:9">
      <c r="A283" s="10" t="s">
        <v>6369</v>
      </c>
      <c r="B283" t="s">
        <v>6011</v>
      </c>
      <c r="C283" s="69" t="s">
        <v>1084</v>
      </c>
      <c r="D283" s="20">
        <v>9146</v>
      </c>
      <c r="E283" s="206" t="s">
        <v>6009</v>
      </c>
      <c r="F283" s="5" t="s">
        <v>745</v>
      </c>
      <c r="H283" s="223" t="s">
        <v>6012</v>
      </c>
      <c r="I283" s="10" t="s">
        <v>5250</v>
      </c>
    </row>
    <row r="284" spans="1:9">
      <c r="A284" s="10" t="s">
        <v>6369</v>
      </c>
      <c r="B284" t="s">
        <v>5852</v>
      </c>
      <c r="C284" s="69" t="s">
        <v>1084</v>
      </c>
      <c r="D284" s="20">
        <v>9000</v>
      </c>
      <c r="E284" s="206" t="s">
        <v>5853</v>
      </c>
      <c r="F284" s="5" t="s">
        <v>745</v>
      </c>
      <c r="H284" s="223" t="s">
        <v>5856</v>
      </c>
      <c r="I284" s="10" t="s">
        <v>5250</v>
      </c>
    </row>
    <row r="285" spans="1:9">
      <c r="A285" s="10" t="s">
        <v>6369</v>
      </c>
      <c r="B285" t="s">
        <v>5854</v>
      </c>
      <c r="C285" s="69" t="s">
        <v>1084</v>
      </c>
      <c r="D285" s="20">
        <v>9000</v>
      </c>
      <c r="E285" s="206" t="s">
        <v>5855</v>
      </c>
      <c r="F285" s="5" t="s">
        <v>745</v>
      </c>
      <c r="H285" s="223" t="s">
        <v>5856</v>
      </c>
      <c r="I285" s="10" t="s">
        <v>5250</v>
      </c>
    </row>
    <row r="286" spans="1:9">
      <c r="A286" s="10" t="s">
        <v>6369</v>
      </c>
      <c r="B286" t="s">
        <v>5627</v>
      </c>
      <c r="C286" s="69" t="s">
        <v>1084</v>
      </c>
      <c r="D286" s="20">
        <v>7560</v>
      </c>
      <c r="E286" s="206" t="s">
        <v>5623</v>
      </c>
      <c r="F286" s="5" t="s">
        <v>745</v>
      </c>
      <c r="H286" s="223" t="s">
        <v>5644</v>
      </c>
      <c r="I286" s="10" t="s">
        <v>5250</v>
      </c>
    </row>
    <row r="287" spans="1:9">
      <c r="A287" s="10" t="s">
        <v>6369</v>
      </c>
      <c r="B287" t="s">
        <v>5689</v>
      </c>
      <c r="C287" s="69" t="s">
        <v>1084</v>
      </c>
      <c r="D287" s="20">
        <v>3010</v>
      </c>
      <c r="E287" s="206" t="s">
        <v>5688</v>
      </c>
      <c r="F287" s="5" t="s">
        <v>745</v>
      </c>
      <c r="H287" s="223" t="s">
        <v>5690</v>
      </c>
      <c r="I287" s="10" t="s">
        <v>5250</v>
      </c>
    </row>
    <row r="288" spans="1:9">
      <c r="A288" s="10" t="s">
        <v>6369</v>
      </c>
      <c r="B288" t="s">
        <v>5851</v>
      </c>
      <c r="C288" s="69" t="s">
        <v>1084</v>
      </c>
      <c r="D288" s="20">
        <v>45000</v>
      </c>
      <c r="E288" s="206" t="s">
        <v>5850</v>
      </c>
      <c r="F288" s="5" t="s">
        <v>745</v>
      </c>
      <c r="H288" s="223" t="s">
        <v>5856</v>
      </c>
      <c r="I288" s="10" t="s">
        <v>6367</v>
      </c>
    </row>
    <row r="289" spans="1:9">
      <c r="A289" s="10" t="s">
        <v>6369</v>
      </c>
      <c r="B289" t="s">
        <v>5744</v>
      </c>
      <c r="C289" s="69" t="s">
        <v>1084</v>
      </c>
      <c r="D289" s="20">
        <v>5000</v>
      </c>
      <c r="E289" s="206" t="s">
        <v>5742</v>
      </c>
      <c r="F289" s="5" t="s">
        <v>745</v>
      </c>
      <c r="H289" s="223" t="s">
        <v>5746</v>
      </c>
      <c r="I289" s="10" t="s">
        <v>5250</v>
      </c>
    </row>
    <row r="290" spans="1:9">
      <c r="A290" s="10" t="s">
        <v>6369</v>
      </c>
      <c r="B290" t="s">
        <v>6080</v>
      </c>
      <c r="C290" s="53" t="s">
        <v>6078</v>
      </c>
      <c r="D290" s="20">
        <v>42523</v>
      </c>
      <c r="E290" s="206" t="s">
        <v>6079</v>
      </c>
      <c r="F290" s="5" t="s">
        <v>745</v>
      </c>
      <c r="H290" s="223" t="s">
        <v>6084</v>
      </c>
      <c r="I290" s="10" t="s">
        <v>5250</v>
      </c>
    </row>
    <row r="291" spans="1:9">
      <c r="A291" s="10" t="s">
        <v>6316</v>
      </c>
      <c r="B291" s="55" t="s">
        <v>6317</v>
      </c>
      <c r="C291" s="53" t="s">
        <v>6315</v>
      </c>
      <c r="D291" s="20">
        <v>160</v>
      </c>
      <c r="E291" s="206" t="s">
        <v>6318</v>
      </c>
      <c r="F291" s="5" t="s">
        <v>745</v>
      </c>
      <c r="I291" t="s">
        <v>5246</v>
      </c>
    </row>
    <row r="292" spans="1:9">
      <c r="A292" s="10" t="s">
        <v>6319</v>
      </c>
      <c r="B292" s="55" t="s">
        <v>6390</v>
      </c>
      <c r="C292" s="53" t="s">
        <v>6320</v>
      </c>
      <c r="D292" s="20">
        <v>6000</v>
      </c>
      <c r="E292" s="206" t="s">
        <v>6389</v>
      </c>
      <c r="F292" s="5" t="s">
        <v>745</v>
      </c>
      <c r="H292" s="4" t="s">
        <v>6391</v>
      </c>
      <c r="I292" s="10" t="s">
        <v>5250</v>
      </c>
    </row>
    <row r="293" spans="1:9">
      <c r="A293" s="10" t="s">
        <v>6322</v>
      </c>
      <c r="B293" s="55" t="s">
        <v>6393</v>
      </c>
      <c r="C293" s="53" t="s">
        <v>6321</v>
      </c>
      <c r="D293" s="20">
        <v>12000</v>
      </c>
      <c r="E293" s="206" t="s">
        <v>6392</v>
      </c>
      <c r="F293" s="5" t="s">
        <v>745</v>
      </c>
      <c r="G293" t="s">
        <v>5273</v>
      </c>
      <c r="H293" s="4" t="s">
        <v>6394</v>
      </c>
      <c r="I293" s="10" t="s">
        <v>5250</v>
      </c>
    </row>
    <row r="294" spans="1:9">
      <c r="A294" s="10" t="s">
        <v>6322</v>
      </c>
      <c r="B294" s="55" t="s">
        <v>6396</v>
      </c>
      <c r="C294" s="53" t="s">
        <v>4376</v>
      </c>
      <c r="D294" s="20">
        <v>56294</v>
      </c>
      <c r="E294" s="4" t="s">
        <v>6395</v>
      </c>
      <c r="F294" s="5" t="s">
        <v>745</v>
      </c>
      <c r="H294" s="4" t="s">
        <v>6397</v>
      </c>
      <c r="I294" s="10" t="s">
        <v>5248</v>
      </c>
    </row>
    <row r="295" spans="1:9">
      <c r="A295" s="10" t="s">
        <v>6322</v>
      </c>
      <c r="B295" s="55" t="s">
        <v>6399</v>
      </c>
      <c r="C295" s="53" t="s">
        <v>4902</v>
      </c>
      <c r="D295" s="20">
        <v>6000</v>
      </c>
      <c r="E295" s="4" t="s">
        <v>6398</v>
      </c>
      <c r="F295" s="5" t="s">
        <v>745</v>
      </c>
      <c r="H295" s="4" t="s">
        <v>6402</v>
      </c>
      <c r="I295" s="10" t="s">
        <v>5248</v>
      </c>
    </row>
    <row r="296" spans="1:9">
      <c r="A296" s="10" t="s">
        <v>6322</v>
      </c>
      <c r="B296" s="55" t="s">
        <v>6512</v>
      </c>
      <c r="C296" s="53" t="s">
        <v>6326</v>
      </c>
      <c r="D296" s="20">
        <v>35328</v>
      </c>
      <c r="E296" s="4" t="s">
        <v>6510</v>
      </c>
      <c r="F296" s="5" t="s">
        <v>745</v>
      </c>
      <c r="H296" s="4" t="s">
        <v>6511</v>
      </c>
      <c r="I296" s="10" t="s">
        <v>5250</v>
      </c>
    </row>
    <row r="297" spans="1:9">
      <c r="A297" s="10" t="s">
        <v>6322</v>
      </c>
      <c r="B297" s="55" t="s">
        <v>6658</v>
      </c>
      <c r="C297" s="53" t="s">
        <v>6325</v>
      </c>
      <c r="D297" s="20">
        <v>11500</v>
      </c>
      <c r="E297" s="4" t="s">
        <v>7363</v>
      </c>
      <c r="F297" s="5" t="s">
        <v>745</v>
      </c>
      <c r="H297" s="4" t="s">
        <v>6659</v>
      </c>
      <c r="I297" s="10" t="s">
        <v>5248</v>
      </c>
    </row>
    <row r="298" spans="1:9">
      <c r="A298" s="10" t="s">
        <v>6345</v>
      </c>
      <c r="B298" t="s">
        <v>6271</v>
      </c>
      <c r="C298" s="53" t="s">
        <v>6266</v>
      </c>
      <c r="D298" s="20">
        <v>49240</v>
      </c>
      <c r="E298" s="206" t="s">
        <v>6267</v>
      </c>
      <c r="F298" s="5" t="s">
        <v>745</v>
      </c>
      <c r="H298" s="4" t="s">
        <v>6276</v>
      </c>
      <c r="I298" s="10" t="s">
        <v>5250</v>
      </c>
    </row>
    <row r="299" spans="1:9">
      <c r="A299" s="10" t="s">
        <v>6345</v>
      </c>
      <c r="B299" t="s">
        <v>6272</v>
      </c>
      <c r="C299" s="53" t="s">
        <v>6266</v>
      </c>
      <c r="D299" s="20">
        <v>100000</v>
      </c>
      <c r="E299" s="206" t="s">
        <v>6268</v>
      </c>
      <c r="F299" s="5" t="s">
        <v>745</v>
      </c>
      <c r="H299" s="4" t="s">
        <v>6276</v>
      </c>
      <c r="I299" s="10" t="s">
        <v>5250</v>
      </c>
    </row>
    <row r="300" spans="1:9">
      <c r="A300" s="10" t="s">
        <v>6345</v>
      </c>
      <c r="B300" t="s">
        <v>6273</v>
      </c>
      <c r="C300" s="53" t="s">
        <v>6266</v>
      </c>
      <c r="D300" s="20">
        <v>100000</v>
      </c>
      <c r="E300" s="206" t="s">
        <v>6269</v>
      </c>
      <c r="F300" s="5" t="s">
        <v>745</v>
      </c>
      <c r="H300" s="4" t="s">
        <v>6276</v>
      </c>
      <c r="I300" s="10" t="s">
        <v>5250</v>
      </c>
    </row>
    <row r="301" spans="1:9">
      <c r="A301" s="10" t="s">
        <v>6345</v>
      </c>
      <c r="B301" t="s">
        <v>6274</v>
      </c>
      <c r="C301" s="53" t="s">
        <v>6266</v>
      </c>
      <c r="D301" s="20">
        <v>100000</v>
      </c>
      <c r="E301" s="206" t="s">
        <v>6270</v>
      </c>
      <c r="F301" s="5" t="s">
        <v>745</v>
      </c>
      <c r="H301" s="4" t="s">
        <v>6276</v>
      </c>
      <c r="I301" s="10" t="s">
        <v>5250</v>
      </c>
    </row>
    <row r="302" spans="1:9">
      <c r="A302" s="10" t="s">
        <v>6345</v>
      </c>
      <c r="B302" s="55" t="s">
        <v>6405</v>
      </c>
      <c r="C302" t="s">
        <v>6346</v>
      </c>
      <c r="D302" s="20">
        <v>100000</v>
      </c>
      <c r="E302" s="4" t="s">
        <v>6403</v>
      </c>
      <c r="F302" s="5" t="s">
        <v>745</v>
      </c>
      <c r="H302" s="4" t="s">
        <v>6406</v>
      </c>
      <c r="I302" s="10" t="s">
        <v>5250</v>
      </c>
    </row>
    <row r="303" spans="1:9">
      <c r="A303" s="10" t="s">
        <v>6347</v>
      </c>
      <c r="B303" s="55" t="s">
        <v>5906</v>
      </c>
      <c r="C303" t="s">
        <v>6346</v>
      </c>
      <c r="D303" s="20">
        <v>29662</v>
      </c>
      <c r="E303" s="4" t="s">
        <v>6404</v>
      </c>
      <c r="F303" s="5" t="s">
        <v>745</v>
      </c>
      <c r="H303" s="4" t="s">
        <v>6406</v>
      </c>
      <c r="I303" s="10" t="s">
        <v>5250</v>
      </c>
    </row>
    <row r="304" spans="1:9">
      <c r="A304" s="10" t="s">
        <v>6345</v>
      </c>
      <c r="B304" s="55" t="s">
        <v>6554</v>
      </c>
      <c r="C304" t="s">
        <v>6348</v>
      </c>
      <c r="D304" s="20">
        <v>38279</v>
      </c>
      <c r="E304" s="4" t="s">
        <v>6553</v>
      </c>
      <c r="F304" s="5" t="s">
        <v>745</v>
      </c>
      <c r="H304" s="4" t="s">
        <v>6556</v>
      </c>
      <c r="I304" s="10" t="s">
        <v>5248</v>
      </c>
    </row>
    <row r="305" spans="1:9">
      <c r="A305" s="10" t="s">
        <v>6362</v>
      </c>
      <c r="B305" s="55" t="s">
        <v>6558</v>
      </c>
      <c r="C305" s="53" t="s">
        <v>6361</v>
      </c>
      <c r="D305" s="20">
        <v>16200</v>
      </c>
      <c r="E305" s="4" t="s">
        <v>6557</v>
      </c>
      <c r="F305" s="5" t="s">
        <v>745</v>
      </c>
      <c r="I305" s="10" t="s">
        <v>5248</v>
      </c>
    </row>
    <row r="306" spans="1:9">
      <c r="A306" s="10" t="s">
        <v>6364</v>
      </c>
      <c r="B306" s="55" t="s">
        <v>6408</v>
      </c>
      <c r="C306" s="53" t="s">
        <v>6366</v>
      </c>
      <c r="D306" s="20">
        <v>22486</v>
      </c>
      <c r="E306" s="4" t="s">
        <v>6407</v>
      </c>
      <c r="F306" s="5" t="s">
        <v>745</v>
      </c>
      <c r="I306" s="10" t="s">
        <v>5248</v>
      </c>
    </row>
    <row r="307" spans="1:9" ht="28.5">
      <c r="A307" s="10" t="s">
        <v>6364</v>
      </c>
      <c r="B307" s="55" t="s">
        <v>6371</v>
      </c>
      <c r="C307" s="53" t="s">
        <v>6370</v>
      </c>
      <c r="D307" s="20">
        <v>8050</v>
      </c>
      <c r="E307" s="4" t="s">
        <v>6454</v>
      </c>
      <c r="F307" s="5" t="s">
        <v>745</v>
      </c>
      <c r="H307" s="4" t="s">
        <v>6455</v>
      </c>
      <c r="I307" s="10" t="s">
        <v>5248</v>
      </c>
    </row>
    <row r="308" spans="1:9" ht="28.5">
      <c r="A308" s="10" t="s">
        <v>6364</v>
      </c>
      <c r="B308" s="55" t="s">
        <v>6371</v>
      </c>
      <c r="C308" s="53" t="s">
        <v>6370</v>
      </c>
      <c r="D308" s="20">
        <v>5600</v>
      </c>
      <c r="E308" s="4" t="s">
        <v>6453</v>
      </c>
      <c r="F308" s="5" t="s">
        <v>745</v>
      </c>
      <c r="H308" s="4" t="s">
        <v>6455</v>
      </c>
      <c r="I308" s="10" t="s">
        <v>5250</v>
      </c>
    </row>
    <row r="309" spans="1:9">
      <c r="A309" s="10" t="s">
        <v>6364</v>
      </c>
      <c r="C309" s="53" t="s">
        <v>5312</v>
      </c>
      <c r="D309" s="20">
        <v>5625</v>
      </c>
      <c r="E309" s="206" t="s">
        <v>6339</v>
      </c>
      <c r="F309" s="5" t="s">
        <v>745</v>
      </c>
      <c r="H309" s="4" t="s">
        <v>6340</v>
      </c>
    </row>
    <row r="310" spans="1:9">
      <c r="A310" s="10" t="s">
        <v>6364</v>
      </c>
      <c r="B310" s="55" t="s">
        <v>6365</v>
      </c>
      <c r="C310" s="53" t="s">
        <v>6363</v>
      </c>
      <c r="D310" s="20">
        <v>102819</v>
      </c>
      <c r="E310" s="4" t="s">
        <v>7076</v>
      </c>
      <c r="F310" s="5" t="s">
        <v>745</v>
      </c>
      <c r="H310" s="4" t="s">
        <v>7117</v>
      </c>
      <c r="I310" s="10" t="s">
        <v>5250</v>
      </c>
    </row>
    <row r="311" spans="1:9">
      <c r="A311" s="10" t="s">
        <v>6491</v>
      </c>
      <c r="B311" t="s">
        <v>5879</v>
      </c>
      <c r="C311" s="53" t="s">
        <v>3297</v>
      </c>
      <c r="D311" s="20">
        <v>19000</v>
      </c>
      <c r="E311" s="206" t="s">
        <v>5880</v>
      </c>
      <c r="F311" s="5" t="s">
        <v>745</v>
      </c>
      <c r="H311" s="223" t="s">
        <v>5881</v>
      </c>
      <c r="I311" s="10" t="s">
        <v>5248</v>
      </c>
    </row>
    <row r="312" spans="1:9">
      <c r="A312" s="10" t="s">
        <v>6491</v>
      </c>
      <c r="B312" t="s">
        <v>6295</v>
      </c>
      <c r="C312" s="53" t="s">
        <v>2749</v>
      </c>
      <c r="D312" s="20">
        <v>11800</v>
      </c>
      <c r="E312" s="206" t="s">
        <v>6294</v>
      </c>
      <c r="F312" s="5" t="s">
        <v>745</v>
      </c>
      <c r="H312" s="4"/>
      <c r="I312" s="10" t="s">
        <v>5250</v>
      </c>
    </row>
    <row r="313" spans="1:9">
      <c r="A313" s="10" t="s">
        <v>6491</v>
      </c>
      <c r="B313" t="s">
        <v>6212</v>
      </c>
      <c r="C313" s="53" t="s">
        <v>6208</v>
      </c>
      <c r="D313" s="20">
        <v>8000</v>
      </c>
      <c r="E313" s="206" t="s">
        <v>6209</v>
      </c>
      <c r="F313" s="5" t="s">
        <v>745</v>
      </c>
      <c r="H313" s="223" t="s">
        <v>6213</v>
      </c>
      <c r="I313" s="10" t="s">
        <v>5248</v>
      </c>
    </row>
    <row r="314" spans="1:9">
      <c r="A314" s="10" t="s">
        <v>6491</v>
      </c>
      <c r="B314" t="s">
        <v>6211</v>
      </c>
      <c r="C314" s="53" t="s">
        <v>6417</v>
      </c>
      <c r="D314" s="20">
        <v>4000</v>
      </c>
      <c r="E314" s="206" t="s">
        <v>6210</v>
      </c>
      <c r="F314" s="5" t="s">
        <v>745</v>
      </c>
      <c r="H314" s="223" t="s">
        <v>6213</v>
      </c>
      <c r="I314" s="10" t="s">
        <v>5250</v>
      </c>
    </row>
    <row r="315" spans="1:9">
      <c r="A315" s="10" t="s">
        <v>6491</v>
      </c>
      <c r="B315" t="s">
        <v>5628</v>
      </c>
      <c r="C315" s="69" t="s">
        <v>1084</v>
      </c>
      <c r="D315" s="20">
        <v>5040</v>
      </c>
      <c r="E315" s="206" t="s">
        <v>5624</v>
      </c>
      <c r="F315" s="5" t="s">
        <v>745</v>
      </c>
      <c r="H315" s="223" t="s">
        <v>5644</v>
      </c>
      <c r="I315" s="10" t="s">
        <v>5250</v>
      </c>
    </row>
    <row r="316" spans="1:9">
      <c r="A316" s="10" t="s">
        <v>6491</v>
      </c>
      <c r="B316" t="s">
        <v>5849</v>
      </c>
      <c r="C316" s="69" t="s">
        <v>1084</v>
      </c>
      <c r="D316" s="20">
        <v>5000</v>
      </c>
      <c r="E316" s="206" t="s">
        <v>5848</v>
      </c>
      <c r="F316" s="5" t="s">
        <v>745</v>
      </c>
      <c r="H316" s="223" t="s">
        <v>5856</v>
      </c>
      <c r="I316" s="10" t="s">
        <v>5248</v>
      </c>
    </row>
    <row r="317" spans="1:9">
      <c r="A317" s="10" t="s">
        <v>6491</v>
      </c>
      <c r="B317" t="s">
        <v>5849</v>
      </c>
      <c r="C317" s="69" t="s">
        <v>1084</v>
      </c>
      <c r="D317" s="20">
        <v>60000</v>
      </c>
      <c r="E317" s="206" t="s">
        <v>5848</v>
      </c>
      <c r="F317" s="5" t="s">
        <v>745</v>
      </c>
      <c r="H317" s="223" t="s">
        <v>5856</v>
      </c>
      <c r="I317" s="10" t="s">
        <v>5250</v>
      </c>
    </row>
    <row r="318" spans="1:9">
      <c r="A318" s="10" t="s">
        <v>6491</v>
      </c>
      <c r="B318" t="s">
        <v>6071</v>
      </c>
      <c r="C318" s="53" t="s">
        <v>6427</v>
      </c>
      <c r="D318" s="20">
        <v>9500</v>
      </c>
      <c r="E318" s="206" t="s">
        <v>6065</v>
      </c>
      <c r="F318" s="5" t="s">
        <v>745</v>
      </c>
      <c r="H318" s="223" t="s">
        <v>6077</v>
      </c>
      <c r="I318" s="10" t="s">
        <v>5250</v>
      </c>
    </row>
    <row r="319" spans="1:9">
      <c r="A319" s="10" t="s">
        <v>6491</v>
      </c>
      <c r="B319" t="s">
        <v>6072</v>
      </c>
      <c r="C319" s="69" t="s">
        <v>1084</v>
      </c>
      <c r="D319" s="20">
        <v>9500</v>
      </c>
      <c r="E319" s="206" t="s">
        <v>6066</v>
      </c>
      <c r="F319" s="5" t="s">
        <v>745</v>
      </c>
      <c r="H319" s="223" t="s">
        <v>6077</v>
      </c>
      <c r="I319" s="10" t="s">
        <v>5248</v>
      </c>
    </row>
    <row r="320" spans="1:9">
      <c r="A320" s="10" t="s">
        <v>6491</v>
      </c>
      <c r="B320" t="s">
        <v>6074</v>
      </c>
      <c r="C320" s="69" t="s">
        <v>1084</v>
      </c>
      <c r="D320" s="20">
        <v>9500</v>
      </c>
      <c r="E320" s="206" t="s">
        <v>6067</v>
      </c>
      <c r="F320" s="5" t="s">
        <v>745</v>
      </c>
      <c r="H320" s="223" t="s">
        <v>6077</v>
      </c>
      <c r="I320" s="10" t="s">
        <v>5250</v>
      </c>
    </row>
    <row r="321" spans="1:9">
      <c r="A321" s="10" t="s">
        <v>6491</v>
      </c>
      <c r="B321" t="s">
        <v>6075</v>
      </c>
      <c r="C321" s="69" t="s">
        <v>1084</v>
      </c>
      <c r="D321" s="20">
        <v>9500</v>
      </c>
      <c r="E321" s="206" t="s">
        <v>6068</v>
      </c>
      <c r="F321" s="5" t="s">
        <v>745</v>
      </c>
      <c r="H321" s="223" t="s">
        <v>6077</v>
      </c>
      <c r="I321" s="10" t="s">
        <v>5250</v>
      </c>
    </row>
    <row r="322" spans="1:9">
      <c r="A322" s="10" t="s">
        <v>6491</v>
      </c>
      <c r="B322" t="s">
        <v>6076</v>
      </c>
      <c r="C322" s="69" t="s">
        <v>1084</v>
      </c>
      <c r="D322" s="20">
        <v>9500</v>
      </c>
      <c r="E322" s="206" t="s">
        <v>6069</v>
      </c>
      <c r="F322" s="5" t="s">
        <v>745</v>
      </c>
      <c r="H322" s="223" t="s">
        <v>6077</v>
      </c>
      <c r="I322" s="10" t="s">
        <v>5248</v>
      </c>
    </row>
    <row r="323" spans="1:9">
      <c r="A323" s="10" t="s">
        <v>6491</v>
      </c>
      <c r="B323" t="s">
        <v>6073</v>
      </c>
      <c r="C323" s="69" t="s">
        <v>1084</v>
      </c>
      <c r="D323" s="20">
        <v>3500</v>
      </c>
      <c r="E323" s="206" t="s">
        <v>6070</v>
      </c>
      <c r="F323" s="5" t="s">
        <v>745</v>
      </c>
      <c r="H323" s="223" t="s">
        <v>6077</v>
      </c>
      <c r="I323" s="10" t="s">
        <v>5248</v>
      </c>
    </row>
    <row r="324" spans="1:9">
      <c r="A324" s="10" t="s">
        <v>6491</v>
      </c>
      <c r="B324" t="s">
        <v>6220</v>
      </c>
      <c r="C324" s="53" t="s">
        <v>1084</v>
      </c>
      <c r="D324" s="20">
        <v>9500</v>
      </c>
      <c r="E324" s="206" t="s">
        <v>6214</v>
      </c>
      <c r="F324" s="5" t="s">
        <v>745</v>
      </c>
      <c r="H324" s="223"/>
      <c r="I324" s="10" t="s">
        <v>5248</v>
      </c>
    </row>
    <row r="325" spans="1:9">
      <c r="A325" s="10" t="s">
        <v>6491</v>
      </c>
      <c r="B325" t="s">
        <v>6221</v>
      </c>
      <c r="C325" s="69" t="s">
        <v>1084</v>
      </c>
      <c r="D325" s="20">
        <v>9500</v>
      </c>
      <c r="E325" s="206" t="s">
        <v>6215</v>
      </c>
      <c r="F325" s="5" t="s">
        <v>745</v>
      </c>
      <c r="H325" s="223"/>
      <c r="I325" s="10" t="s">
        <v>5248</v>
      </c>
    </row>
    <row r="326" spans="1:9">
      <c r="A326" s="10" t="s">
        <v>6491</v>
      </c>
      <c r="B326" t="s">
        <v>6222</v>
      </c>
      <c r="C326" s="53" t="s">
        <v>1084</v>
      </c>
      <c r="D326" s="20">
        <v>9500</v>
      </c>
      <c r="E326" s="206" t="s">
        <v>6216</v>
      </c>
      <c r="F326" s="5" t="s">
        <v>745</v>
      </c>
      <c r="H326" s="223"/>
      <c r="I326" s="10" t="s">
        <v>5248</v>
      </c>
    </row>
    <row r="327" spans="1:9">
      <c r="A327" s="10" t="s">
        <v>6491</v>
      </c>
      <c r="B327" t="s">
        <v>6225</v>
      </c>
      <c r="C327" s="69" t="s">
        <v>1084</v>
      </c>
      <c r="D327" s="20">
        <v>9500</v>
      </c>
      <c r="E327" s="206" t="s">
        <v>6217</v>
      </c>
      <c r="F327" s="5" t="s">
        <v>745</v>
      </c>
      <c r="H327" s="223"/>
      <c r="I327" s="10" t="s">
        <v>5248</v>
      </c>
    </row>
    <row r="328" spans="1:9">
      <c r="A328" s="10" t="s">
        <v>6491</v>
      </c>
      <c r="B328" t="s">
        <v>6225</v>
      </c>
      <c r="C328" s="69" t="s">
        <v>1084</v>
      </c>
      <c r="D328" s="20">
        <v>9500</v>
      </c>
      <c r="E328" s="206" t="s">
        <v>6218</v>
      </c>
      <c r="F328" s="5" t="s">
        <v>745</v>
      </c>
      <c r="H328" s="223"/>
      <c r="I328" s="10" t="s">
        <v>5248</v>
      </c>
    </row>
    <row r="329" spans="1:9">
      <c r="A329" s="10" t="s">
        <v>6491</v>
      </c>
      <c r="B329" t="s">
        <v>6226</v>
      </c>
      <c r="C329" s="69" t="s">
        <v>1084</v>
      </c>
      <c r="D329" s="20">
        <v>9500</v>
      </c>
      <c r="E329" s="206" t="s">
        <v>6219</v>
      </c>
      <c r="F329" s="5" t="s">
        <v>745</v>
      </c>
      <c r="H329" s="223"/>
      <c r="I329" s="10" t="s">
        <v>5248</v>
      </c>
    </row>
    <row r="330" spans="1:9">
      <c r="A330" s="10" t="s">
        <v>6372</v>
      </c>
      <c r="B330" s="55" t="s">
        <v>6523</v>
      </c>
      <c r="C330" s="10" t="s">
        <v>6374</v>
      </c>
      <c r="D330" s="20">
        <v>5400</v>
      </c>
      <c r="E330" s="4" t="s">
        <v>6522</v>
      </c>
      <c r="F330" s="5" t="s">
        <v>745</v>
      </c>
      <c r="H330" s="4" t="s">
        <v>6524</v>
      </c>
      <c r="I330" s="10" t="s">
        <v>5248</v>
      </c>
    </row>
    <row r="331" spans="1:9">
      <c r="A331" s="10" t="s">
        <v>6372</v>
      </c>
      <c r="B331" s="55" t="s">
        <v>6400</v>
      </c>
      <c r="C331" s="53" t="s">
        <v>4902</v>
      </c>
      <c r="D331" s="20">
        <v>6000</v>
      </c>
      <c r="E331" s="4" t="s">
        <v>6401</v>
      </c>
      <c r="F331" s="5" t="s">
        <v>745</v>
      </c>
      <c r="H331" s="4" t="s">
        <v>6402</v>
      </c>
      <c r="I331" s="10" t="s">
        <v>5248</v>
      </c>
    </row>
    <row r="332" spans="1:9">
      <c r="A332" s="10" t="s">
        <v>6372</v>
      </c>
      <c r="B332" s="55" t="s">
        <v>6457</v>
      </c>
      <c r="C332" s="53" t="s">
        <v>6373</v>
      </c>
      <c r="D332" s="20">
        <v>6000</v>
      </c>
      <c r="E332" s="4" t="s">
        <v>6456</v>
      </c>
      <c r="F332" s="5" t="s">
        <v>745</v>
      </c>
      <c r="H332" s="4" t="s">
        <v>6458</v>
      </c>
      <c r="I332" s="10" t="s">
        <v>5248</v>
      </c>
    </row>
    <row r="333" spans="1:9">
      <c r="A333" s="10" t="s">
        <v>6376</v>
      </c>
      <c r="B333" s="55" t="s">
        <v>6442</v>
      </c>
      <c r="C333" s="53" t="s">
        <v>6377</v>
      </c>
      <c r="D333" s="20">
        <v>10440</v>
      </c>
      <c r="E333" s="4" t="s">
        <v>6441</v>
      </c>
      <c r="F333" s="5" t="s">
        <v>745</v>
      </c>
      <c r="H333" s="4" t="s">
        <v>6443</v>
      </c>
      <c r="I333" s="10" t="s">
        <v>5248</v>
      </c>
    </row>
    <row r="334" spans="1:9">
      <c r="A334" s="10" t="s">
        <v>6376</v>
      </c>
      <c r="B334" s="55" t="s">
        <v>6451</v>
      </c>
      <c r="C334" s="10" t="s">
        <v>6375</v>
      </c>
      <c r="D334" s="20">
        <v>22770</v>
      </c>
      <c r="E334" s="4" t="s">
        <v>6450</v>
      </c>
      <c r="F334" s="5" t="s">
        <v>745</v>
      </c>
      <c r="H334" s="4" t="s">
        <v>6452</v>
      </c>
      <c r="I334" s="10" t="s">
        <v>5248</v>
      </c>
    </row>
    <row r="335" spans="1:9">
      <c r="A335" s="10" t="s">
        <v>6379</v>
      </c>
      <c r="B335" s="55" t="s">
        <v>6685</v>
      </c>
      <c r="C335" s="10" t="s">
        <v>6378</v>
      </c>
      <c r="D335" s="20">
        <v>21600</v>
      </c>
      <c r="E335" s="4" t="s">
        <v>6682</v>
      </c>
      <c r="F335" s="5" t="s">
        <v>745</v>
      </c>
      <c r="H335" s="4" t="s">
        <v>6686</v>
      </c>
      <c r="I335" s="10" t="s">
        <v>5248</v>
      </c>
    </row>
    <row r="336" spans="1:9">
      <c r="A336" s="10" t="s">
        <v>6410</v>
      </c>
      <c r="B336" s="55" t="s">
        <v>6526</v>
      </c>
      <c r="C336" s="10" t="s">
        <v>6409</v>
      </c>
      <c r="D336" s="20">
        <v>38400</v>
      </c>
      <c r="E336" s="4" t="s">
        <v>6525</v>
      </c>
      <c r="F336" s="5" t="s">
        <v>745</v>
      </c>
      <c r="H336" s="4" t="s">
        <v>6527</v>
      </c>
      <c r="I336" s="10" t="s">
        <v>6411</v>
      </c>
    </row>
    <row r="337" spans="1:9">
      <c r="A337" s="10" t="s">
        <v>6412</v>
      </c>
      <c r="B337" s="55" t="s">
        <v>6434</v>
      </c>
      <c r="C337" s="34" t="s">
        <v>6414</v>
      </c>
      <c r="D337" s="20">
        <v>625</v>
      </c>
      <c r="E337" s="4" t="s">
        <v>6433</v>
      </c>
      <c r="F337" s="5" t="s">
        <v>745</v>
      </c>
      <c r="H337" s="4" t="s">
        <v>6435</v>
      </c>
      <c r="I337" s="10" t="s">
        <v>5250</v>
      </c>
    </row>
    <row r="338" spans="1:9">
      <c r="A338" s="10" t="s">
        <v>6412</v>
      </c>
      <c r="B338" s="55" t="s">
        <v>6445</v>
      </c>
      <c r="C338" s="34" t="s">
        <v>125</v>
      </c>
      <c r="D338" s="20">
        <v>7000</v>
      </c>
      <c r="E338" s="4" t="s">
        <v>6444</v>
      </c>
      <c r="F338" s="5" t="s">
        <v>745</v>
      </c>
      <c r="H338" s="4" t="s">
        <v>6446</v>
      </c>
      <c r="I338" s="10" t="s">
        <v>6415</v>
      </c>
    </row>
    <row r="339" spans="1:9">
      <c r="A339" s="10" t="s">
        <v>6412</v>
      </c>
      <c r="B339" s="55" t="s">
        <v>6413</v>
      </c>
      <c r="C339" s="34" t="s">
        <v>315</v>
      </c>
      <c r="D339" s="20">
        <v>5800</v>
      </c>
      <c r="E339" s="4" t="s">
        <v>6544</v>
      </c>
      <c r="F339" s="5" t="s">
        <v>745</v>
      </c>
      <c r="H339" s="4" t="s">
        <v>6545</v>
      </c>
      <c r="I339" s="10" t="s">
        <v>5248</v>
      </c>
    </row>
    <row r="340" spans="1:9">
      <c r="A340" s="10" t="s">
        <v>6416</v>
      </c>
      <c r="B340" s="55" t="s">
        <v>6448</v>
      </c>
      <c r="C340" s="81" t="s">
        <v>2777</v>
      </c>
      <c r="D340" s="20">
        <v>4000</v>
      </c>
      <c r="E340" s="4" t="s">
        <v>6447</v>
      </c>
      <c r="F340" s="5" t="s">
        <v>745</v>
      </c>
      <c r="H340" s="4" t="s">
        <v>6449</v>
      </c>
      <c r="I340" s="10" t="s">
        <v>5248</v>
      </c>
    </row>
    <row r="341" spans="1:9">
      <c r="A341" s="10" t="s">
        <v>6416</v>
      </c>
      <c r="B341" s="55" t="s">
        <v>6615</v>
      </c>
      <c r="C341" s="69" t="s">
        <v>3197</v>
      </c>
      <c r="D341" s="20">
        <v>5800</v>
      </c>
      <c r="E341" s="4" t="s">
        <v>6614</v>
      </c>
      <c r="F341" s="5" t="s">
        <v>745</v>
      </c>
      <c r="I341" s="10" t="s">
        <v>5248</v>
      </c>
    </row>
    <row r="342" spans="1:9">
      <c r="A342" s="10" t="s">
        <v>6421</v>
      </c>
      <c r="B342" s="55" t="s">
        <v>6459</v>
      </c>
      <c r="C342" s="81" t="s">
        <v>6420</v>
      </c>
      <c r="D342" s="20">
        <v>25200</v>
      </c>
      <c r="F342" s="5" t="s">
        <v>745</v>
      </c>
      <c r="I342" s="10" t="s">
        <v>6415</v>
      </c>
    </row>
    <row r="343" spans="1:9">
      <c r="A343" s="10" t="s">
        <v>6421</v>
      </c>
      <c r="B343" t="s">
        <v>6772</v>
      </c>
      <c r="C343" t="s">
        <v>6422</v>
      </c>
      <c r="D343" s="20">
        <v>82758</v>
      </c>
      <c r="E343" s="4" t="s">
        <v>6771</v>
      </c>
      <c r="F343" s="5" t="s">
        <v>745</v>
      </c>
      <c r="H343" s="4" t="s">
        <v>6775</v>
      </c>
      <c r="I343" s="10" t="s">
        <v>5248</v>
      </c>
    </row>
    <row r="344" spans="1:9">
      <c r="A344" s="10" t="s">
        <v>6424</v>
      </c>
      <c r="B344" s="55" t="s">
        <v>6440</v>
      </c>
      <c r="C344" s="55" t="s">
        <v>6423</v>
      </c>
      <c r="D344" s="20">
        <v>100000</v>
      </c>
      <c r="E344" s="4" t="s">
        <v>6436</v>
      </c>
      <c r="F344" s="5" t="s">
        <v>745</v>
      </c>
      <c r="H344" s="4" t="s">
        <v>6505</v>
      </c>
      <c r="I344" s="10" t="s">
        <v>5250</v>
      </c>
    </row>
    <row r="345" spans="1:9">
      <c r="A345" s="10" t="s">
        <v>6424</v>
      </c>
      <c r="B345" s="55" t="s">
        <v>6440</v>
      </c>
      <c r="C345" s="55" t="s">
        <v>6423</v>
      </c>
      <c r="D345" s="20">
        <v>100000</v>
      </c>
      <c r="E345" s="4" t="s">
        <v>6437</v>
      </c>
      <c r="F345" s="5" t="s">
        <v>745</v>
      </c>
      <c r="H345" s="4" t="s">
        <v>6505</v>
      </c>
      <c r="I345" s="10" t="s">
        <v>5250</v>
      </c>
    </row>
    <row r="346" spans="1:9">
      <c r="A346" s="10" t="s">
        <v>6424</v>
      </c>
      <c r="B346" s="55" t="s">
        <v>6440</v>
      </c>
      <c r="C346" s="55" t="s">
        <v>6423</v>
      </c>
      <c r="D346" s="20">
        <v>100000</v>
      </c>
      <c r="E346" s="4" t="s">
        <v>6438</v>
      </c>
      <c r="F346" s="5" t="s">
        <v>745</v>
      </c>
      <c r="H346" s="4" t="s">
        <v>6505</v>
      </c>
      <c r="I346" s="10" t="s">
        <v>5250</v>
      </c>
    </row>
    <row r="347" spans="1:9">
      <c r="A347" s="10" t="s">
        <v>6424</v>
      </c>
      <c r="B347" s="55" t="s">
        <v>6440</v>
      </c>
      <c r="C347" s="55" t="s">
        <v>6423</v>
      </c>
      <c r="D347" s="20">
        <v>16344</v>
      </c>
      <c r="E347" s="4" t="s">
        <v>6439</v>
      </c>
      <c r="F347" s="5" t="s">
        <v>745</v>
      </c>
      <c r="H347" s="4" t="s">
        <v>6505</v>
      </c>
      <c r="I347" s="10" t="s">
        <v>5250</v>
      </c>
    </row>
    <row r="348" spans="1:9">
      <c r="A348" s="10" t="s">
        <v>6426</v>
      </c>
      <c r="B348" s="55" t="s">
        <v>6562</v>
      </c>
      <c r="C348" s="55" t="s">
        <v>6425</v>
      </c>
      <c r="D348" s="20">
        <v>6000</v>
      </c>
      <c r="E348" s="4" t="s">
        <v>6561</v>
      </c>
      <c r="F348" s="5" t="s">
        <v>745</v>
      </c>
      <c r="H348" s="4" t="s">
        <v>6563</v>
      </c>
      <c r="I348" s="10" t="s">
        <v>5250</v>
      </c>
    </row>
    <row r="349" spans="1:9">
      <c r="A349" s="10" t="s">
        <v>6428</v>
      </c>
      <c r="B349" t="s">
        <v>6382</v>
      </c>
      <c r="C349" s="53" t="s">
        <v>6380</v>
      </c>
      <c r="D349" s="20">
        <v>30800</v>
      </c>
      <c r="E349" s="206" t="s">
        <v>6381</v>
      </c>
      <c r="F349" s="5" t="s">
        <v>745</v>
      </c>
      <c r="H349" s="4" t="s">
        <v>6383</v>
      </c>
      <c r="I349" s="10" t="s">
        <v>5248</v>
      </c>
    </row>
    <row r="350" spans="1:9">
      <c r="A350" s="10" t="s">
        <v>6429</v>
      </c>
      <c r="B350" s="55" t="s">
        <v>6530</v>
      </c>
      <c r="C350" s="81" t="s">
        <v>2135</v>
      </c>
      <c r="D350" s="20">
        <v>100000</v>
      </c>
      <c r="E350" s="4" t="s">
        <v>6650</v>
      </c>
      <c r="F350" s="5" t="s">
        <v>745</v>
      </c>
      <c r="H350" s="4" t="s">
        <v>6652</v>
      </c>
      <c r="I350" s="10" t="s">
        <v>5248</v>
      </c>
    </row>
    <row r="351" spans="1:9">
      <c r="A351" s="10" t="s">
        <v>6429</v>
      </c>
      <c r="B351" s="55" t="s">
        <v>6530</v>
      </c>
      <c r="C351" s="81" t="s">
        <v>2135</v>
      </c>
      <c r="D351" s="20">
        <v>10400</v>
      </c>
      <c r="E351" s="4" t="s">
        <v>6651</v>
      </c>
      <c r="F351" s="5" t="s">
        <v>745</v>
      </c>
      <c r="H351" s="4" t="s">
        <v>6652</v>
      </c>
      <c r="I351" s="10" t="s">
        <v>5248</v>
      </c>
    </row>
    <row r="352" spans="1:9">
      <c r="A352" s="10" t="s">
        <v>6429</v>
      </c>
      <c r="B352" s="55" t="s">
        <v>6532</v>
      </c>
      <c r="C352" s="69" t="s">
        <v>3038</v>
      </c>
      <c r="D352" s="20">
        <v>50000</v>
      </c>
      <c r="E352" s="4" t="s">
        <v>6531</v>
      </c>
      <c r="F352" s="5" t="s">
        <v>745</v>
      </c>
      <c r="H352" s="4" t="s">
        <v>6533</v>
      </c>
      <c r="I352" s="10" t="s">
        <v>5250</v>
      </c>
    </row>
    <row r="353" spans="1:9">
      <c r="A353" s="10" t="s">
        <v>6432</v>
      </c>
      <c r="B353" s="55" t="s">
        <v>6535</v>
      </c>
      <c r="C353" s="71" t="s">
        <v>3698</v>
      </c>
      <c r="D353" s="20">
        <v>52020</v>
      </c>
      <c r="E353" s="4" t="s">
        <v>6534</v>
      </c>
      <c r="F353" s="5" t="s">
        <v>745</v>
      </c>
      <c r="H353" s="4" t="s">
        <v>6536</v>
      </c>
      <c r="I353" s="10" t="s">
        <v>5248</v>
      </c>
    </row>
    <row r="354" spans="1:9">
      <c r="A354" s="10" t="s">
        <v>6432</v>
      </c>
      <c r="B354" s="55" t="s">
        <v>6620</v>
      </c>
      <c r="C354" s="81" t="s">
        <v>6430</v>
      </c>
      <c r="D354" s="20">
        <v>19800</v>
      </c>
      <c r="E354" s="4" t="s">
        <v>6619</v>
      </c>
      <c r="F354" s="5" t="s">
        <v>745</v>
      </c>
      <c r="H354" s="4" t="s">
        <v>6621</v>
      </c>
      <c r="I354" s="10" t="s">
        <v>6431</v>
      </c>
    </row>
    <row r="355" spans="1:9">
      <c r="A355" s="10" t="s">
        <v>6482</v>
      </c>
      <c r="B355" s="55" t="s">
        <v>6483</v>
      </c>
      <c r="C355" s="53" t="s">
        <v>5132</v>
      </c>
      <c r="D355" s="20">
        <v>43950</v>
      </c>
      <c r="E355" s="4" t="s">
        <v>6719</v>
      </c>
      <c r="F355" s="5" t="s">
        <v>745</v>
      </c>
      <c r="H355" s="4" t="s">
        <v>6720</v>
      </c>
      <c r="I355" s="10" t="s">
        <v>5250</v>
      </c>
    </row>
    <row r="356" spans="1:9">
      <c r="A356" s="10" t="s">
        <v>6482</v>
      </c>
      <c r="B356" s="55" t="s">
        <v>6616</v>
      </c>
      <c r="C356" s="53" t="s">
        <v>6484</v>
      </c>
      <c r="D356" s="20">
        <v>5800</v>
      </c>
      <c r="E356" s="4" t="s">
        <v>6617</v>
      </c>
      <c r="F356" s="5" t="s">
        <v>745</v>
      </c>
      <c r="H356" s="4" t="s">
        <v>6618</v>
      </c>
      <c r="I356" s="10" t="s">
        <v>5250</v>
      </c>
    </row>
    <row r="357" spans="1:9">
      <c r="A357" s="10" t="s">
        <v>6485</v>
      </c>
      <c r="B357" s="55" t="s">
        <v>6515</v>
      </c>
      <c r="C357" s="216" t="s">
        <v>6498</v>
      </c>
      <c r="D357" s="20">
        <v>1250</v>
      </c>
      <c r="E357" s="4" t="s">
        <v>6513</v>
      </c>
      <c r="F357" s="5" t="s">
        <v>745</v>
      </c>
      <c r="H357" s="4" t="s">
        <v>6514</v>
      </c>
      <c r="I357" s="10" t="s">
        <v>5250</v>
      </c>
    </row>
    <row r="358" spans="1:9">
      <c r="A358" s="10" t="s">
        <v>6488</v>
      </c>
      <c r="B358" s="55" t="s">
        <v>6489</v>
      </c>
      <c r="C358" s="71" t="s">
        <v>6487</v>
      </c>
      <c r="D358" s="20">
        <v>8203</v>
      </c>
      <c r="E358" s="4" t="s">
        <v>6528</v>
      </c>
      <c r="F358" s="5" t="s">
        <v>745</v>
      </c>
      <c r="H358" s="4" t="s">
        <v>6529</v>
      </c>
      <c r="I358" s="10" t="s">
        <v>5250</v>
      </c>
    </row>
    <row r="359" spans="1:9">
      <c r="A359" s="10" t="s">
        <v>6488</v>
      </c>
      <c r="B359" s="55" t="s">
        <v>6540</v>
      </c>
      <c r="C359" s="71" t="s">
        <v>6495</v>
      </c>
      <c r="D359" s="20">
        <v>6000</v>
      </c>
      <c r="E359" s="4" t="s">
        <v>6539</v>
      </c>
      <c r="F359" s="5" t="s">
        <v>745</v>
      </c>
      <c r="H359" s="4" t="s">
        <v>6541</v>
      </c>
      <c r="I359" s="10" t="s">
        <v>5250</v>
      </c>
    </row>
    <row r="360" spans="1:9">
      <c r="A360" s="10" t="s">
        <v>6488</v>
      </c>
      <c r="B360" s="55" t="s">
        <v>6603</v>
      </c>
      <c r="C360" s="55" t="s">
        <v>6423</v>
      </c>
      <c r="D360" s="20">
        <v>100000</v>
      </c>
      <c r="E360" s="4" t="s">
        <v>6601</v>
      </c>
      <c r="F360" s="5" t="s">
        <v>745</v>
      </c>
      <c r="H360" s="4" t="s">
        <v>6604</v>
      </c>
      <c r="I360" s="10" t="s">
        <v>5250</v>
      </c>
    </row>
    <row r="361" spans="1:9">
      <c r="A361" s="10" t="s">
        <v>6488</v>
      </c>
      <c r="B361" s="55" t="s">
        <v>6603</v>
      </c>
      <c r="C361" s="55" t="s">
        <v>6423</v>
      </c>
      <c r="D361" s="20">
        <v>31708</v>
      </c>
      <c r="E361" s="4" t="s">
        <v>6602</v>
      </c>
      <c r="F361" s="5" t="s">
        <v>745</v>
      </c>
      <c r="H361" s="4" t="s">
        <v>6604</v>
      </c>
      <c r="I361" s="10" t="s">
        <v>5250</v>
      </c>
    </row>
    <row r="362" spans="1:9" s="9" customFormat="1">
      <c r="A362" s="42"/>
      <c r="B362" s="42"/>
      <c r="C362" s="43"/>
      <c r="D362" s="123"/>
      <c r="E362" s="42"/>
      <c r="F362" s="44"/>
      <c r="G362" s="44"/>
      <c r="H362" s="42"/>
      <c r="I362" s="42"/>
    </row>
    <row r="363" spans="1:9" s="22" customFormat="1" ht="28.5">
      <c r="A363" s="106" t="s">
        <v>553</v>
      </c>
      <c r="B363" s="16"/>
      <c r="C363" s="126"/>
      <c r="D363" s="127"/>
      <c r="E363" s="128"/>
      <c r="F363" s="46"/>
      <c r="G363" s="46"/>
      <c r="H363" s="60"/>
    </row>
    <row r="364" spans="1:9" s="22" customFormat="1">
      <c r="A364" s="45" t="s">
        <v>3143</v>
      </c>
      <c r="B364" s="45"/>
      <c r="C364" s="45"/>
      <c r="D364" s="131"/>
      <c r="E364" s="45"/>
      <c r="F364" s="46"/>
      <c r="G364" s="46"/>
      <c r="H364" s="60"/>
    </row>
    <row r="365" spans="1:9">
      <c r="A365" t="s">
        <v>5244</v>
      </c>
      <c r="C365" t="s">
        <v>5245</v>
      </c>
      <c r="D365" s="20">
        <v>3950</v>
      </c>
      <c r="F365" s="5" t="s">
        <v>745</v>
      </c>
      <c r="I365" t="s">
        <v>5246</v>
      </c>
    </row>
    <row r="366" spans="1:9">
      <c r="A366" s="10" t="s">
        <v>5347</v>
      </c>
      <c r="C366" s="53" t="s">
        <v>5357</v>
      </c>
      <c r="D366" s="20">
        <v>2630</v>
      </c>
      <c r="F366" s="5" t="s">
        <v>745</v>
      </c>
      <c r="I366" t="s">
        <v>5250</v>
      </c>
    </row>
    <row r="367" spans="1:9">
      <c r="A367" s="10" t="s">
        <v>5355</v>
      </c>
      <c r="C367" s="53" t="s">
        <v>5358</v>
      </c>
      <c r="D367" s="20">
        <v>4810</v>
      </c>
      <c r="F367" s="5" t="s">
        <v>745</v>
      </c>
      <c r="I367" t="s">
        <v>5250</v>
      </c>
    </row>
    <row r="368" spans="1:9" ht="28.5">
      <c r="A368" s="10" t="s">
        <v>5361</v>
      </c>
      <c r="C368" s="55" t="s">
        <v>5364</v>
      </c>
      <c r="D368" s="20">
        <v>2180</v>
      </c>
      <c r="F368" s="5" t="s">
        <v>745</v>
      </c>
      <c r="G368" t="s">
        <v>5273</v>
      </c>
      <c r="I368" t="s">
        <v>5250</v>
      </c>
    </row>
    <row r="369" spans="1:9">
      <c r="A369" s="10" t="s">
        <v>5450</v>
      </c>
      <c r="B369" s="55"/>
      <c r="C369" s="53" t="s">
        <v>4758</v>
      </c>
      <c r="D369" s="20">
        <v>260000</v>
      </c>
      <c r="F369" s="5" t="s">
        <v>745</v>
      </c>
      <c r="G369" t="s">
        <v>5451</v>
      </c>
      <c r="I369" t="s">
        <v>5246</v>
      </c>
    </row>
    <row r="370" spans="1:9">
      <c r="A370" s="10" t="s">
        <v>5450</v>
      </c>
      <c r="B370" s="55"/>
      <c r="C370" s="53" t="s">
        <v>5435</v>
      </c>
      <c r="D370" s="20">
        <v>21000</v>
      </c>
      <c r="E370" s="4" t="s">
        <v>7398</v>
      </c>
      <c r="F370" s="5" t="s">
        <v>745</v>
      </c>
      <c r="G370" t="s">
        <v>5273</v>
      </c>
      <c r="I370" s="10" t="s">
        <v>5248</v>
      </c>
    </row>
    <row r="371" spans="1:9">
      <c r="A371" s="10" t="s">
        <v>5541</v>
      </c>
      <c r="B371" s="55" t="s">
        <v>7370</v>
      </c>
      <c r="C371" s="10" t="s">
        <v>4077</v>
      </c>
      <c r="D371" s="20">
        <v>44877.8</v>
      </c>
      <c r="E371" s="4" t="s">
        <v>7377</v>
      </c>
      <c r="F371" s="5" t="s">
        <v>745</v>
      </c>
      <c r="G371" t="s">
        <v>5540</v>
      </c>
      <c r="I371" s="10" t="s">
        <v>5248</v>
      </c>
    </row>
    <row r="372" spans="1:9">
      <c r="A372" s="10" t="s">
        <v>5865</v>
      </c>
      <c r="B372" s="55" t="s">
        <v>5867</v>
      </c>
      <c r="C372" s="53" t="s">
        <v>5888</v>
      </c>
      <c r="D372" s="20">
        <v>159444.29999999999</v>
      </c>
      <c r="E372" s="4" t="s">
        <v>7376</v>
      </c>
      <c r="F372" s="5" t="s">
        <v>745</v>
      </c>
      <c r="G372" t="s">
        <v>5866</v>
      </c>
      <c r="I372" s="10" t="s">
        <v>5248</v>
      </c>
    </row>
    <row r="373" spans="1:9">
      <c r="A373" s="10" t="s">
        <v>5937</v>
      </c>
      <c r="B373" s="55"/>
      <c r="C373" s="208" t="s">
        <v>5968</v>
      </c>
      <c r="D373" s="20">
        <v>12000</v>
      </c>
      <c r="F373" s="5" t="s">
        <v>745</v>
      </c>
      <c r="I373" s="10" t="s">
        <v>5248</v>
      </c>
    </row>
    <row r="374" spans="1:9">
      <c r="A374" s="10" t="s">
        <v>5971</v>
      </c>
      <c r="B374" s="55"/>
      <c r="C374" s="208" t="s">
        <v>5969</v>
      </c>
      <c r="D374" s="20">
        <v>33638.85</v>
      </c>
      <c r="E374" s="4" t="s">
        <v>7396</v>
      </c>
      <c r="F374" s="5" t="s">
        <v>745</v>
      </c>
      <c r="G374" t="s">
        <v>5970</v>
      </c>
      <c r="I374" t="s">
        <v>5250</v>
      </c>
    </row>
    <row r="375" spans="1:9">
      <c r="A375" s="10" t="s">
        <v>5973</v>
      </c>
      <c r="B375" s="55"/>
      <c r="C375" s="208" t="s">
        <v>5977</v>
      </c>
      <c r="D375" s="20">
        <v>21702.91</v>
      </c>
      <c r="F375" s="5" t="s">
        <v>745</v>
      </c>
      <c r="G375" t="s">
        <v>5393</v>
      </c>
      <c r="I375" s="10" t="s">
        <v>5978</v>
      </c>
    </row>
    <row r="376" spans="1:9">
      <c r="A376" s="10" t="s">
        <v>6135</v>
      </c>
      <c r="B376" s="55"/>
      <c r="C376" s="55" t="s">
        <v>6134</v>
      </c>
      <c r="D376" s="20">
        <v>9300</v>
      </c>
      <c r="E376" s="4" t="s">
        <v>7395</v>
      </c>
      <c r="F376" s="5" t="s">
        <v>745</v>
      </c>
      <c r="I376" s="10" t="s">
        <v>5248</v>
      </c>
    </row>
    <row r="377" spans="1:9">
      <c r="A377" s="10" t="s">
        <v>6176</v>
      </c>
      <c r="B377" s="55" t="s">
        <v>6177</v>
      </c>
      <c r="C377" s="69" t="s">
        <v>6175</v>
      </c>
      <c r="D377" s="20">
        <v>21404.36</v>
      </c>
      <c r="E377" s="4" t="s">
        <v>7397</v>
      </c>
      <c r="F377" s="5" t="s">
        <v>745</v>
      </c>
      <c r="I377" s="10" t="s">
        <v>6174</v>
      </c>
    </row>
    <row r="378" spans="1:9">
      <c r="A378" s="10" t="s">
        <v>6322</v>
      </c>
      <c r="B378" s="55"/>
      <c r="C378" s="53" t="s">
        <v>6323</v>
      </c>
      <c r="D378" s="20">
        <v>9967.86</v>
      </c>
      <c r="F378" s="5" t="s">
        <v>745</v>
      </c>
      <c r="G378" t="s">
        <v>6324</v>
      </c>
      <c r="I378" t="s">
        <v>5246</v>
      </c>
    </row>
    <row r="379" spans="1:9">
      <c r="A379" s="10" t="s">
        <v>6342</v>
      </c>
      <c r="B379" s="55"/>
      <c r="C379" s="53" t="s">
        <v>6341</v>
      </c>
      <c r="D379" s="20">
        <v>8000</v>
      </c>
      <c r="F379" s="5" t="s">
        <v>745</v>
      </c>
      <c r="I379" s="10" t="s">
        <v>5250</v>
      </c>
    </row>
    <row r="380" spans="1:9">
      <c r="A380" s="10" t="s">
        <v>6344</v>
      </c>
      <c r="B380" s="55"/>
      <c r="C380" s="53" t="s">
        <v>6343</v>
      </c>
      <c r="D380" s="20">
        <v>11832.52</v>
      </c>
      <c r="E380" s="4" t="s">
        <v>7378</v>
      </c>
      <c r="F380" s="5" t="s">
        <v>745</v>
      </c>
      <c r="I380" s="10" t="s">
        <v>5248</v>
      </c>
    </row>
    <row r="381" spans="1:9">
      <c r="A381" s="10"/>
      <c r="B381" s="55"/>
      <c r="C381" s="71"/>
      <c r="D381" s="20"/>
      <c r="F381" s="5"/>
    </row>
    <row r="382" spans="1:9" s="138" customFormat="1">
      <c r="A382" s="134"/>
      <c r="B382" s="134"/>
      <c r="C382" s="135" t="s">
        <v>1505</v>
      </c>
      <c r="D382" s="136">
        <f>SUM(D2:D380)</f>
        <v>10125709.6</v>
      </c>
      <c r="E382" s="134"/>
      <c r="F382" s="137"/>
      <c r="G382" s="137"/>
      <c r="H382" s="134"/>
    </row>
    <row r="384" spans="1:9" s="22" customFormat="1" ht="28.5">
      <c r="A384" s="45" t="s">
        <v>2653</v>
      </c>
      <c r="B384" s="16" t="s">
        <v>1787</v>
      </c>
      <c r="C384" s="45"/>
      <c r="D384" s="52"/>
      <c r="E384" s="16"/>
      <c r="H384" s="16"/>
    </row>
    <row r="385" spans="1:9">
      <c r="B385" s="10" t="s">
        <v>5268</v>
      </c>
      <c r="C385" s="53" t="s">
        <v>1371</v>
      </c>
      <c r="D385" s="20">
        <v>10000</v>
      </c>
      <c r="E385" s="206" t="s">
        <v>5265</v>
      </c>
      <c r="F385" s="5" t="s">
        <v>745</v>
      </c>
      <c r="H385" s="206" t="s">
        <v>5270</v>
      </c>
    </row>
    <row r="386" spans="1:9">
      <c r="B386" t="s">
        <v>5772</v>
      </c>
      <c r="C386" s="55" t="s">
        <v>5000</v>
      </c>
      <c r="D386" s="20">
        <v>1800</v>
      </c>
      <c r="E386" s="206" t="s">
        <v>5771</v>
      </c>
      <c r="F386" s="5" t="s">
        <v>745</v>
      </c>
      <c r="H386" s="223" t="s">
        <v>5773</v>
      </c>
    </row>
    <row r="388" spans="1:9">
      <c r="B388" t="s">
        <v>6099</v>
      </c>
      <c r="C388" s="53" t="s">
        <v>987</v>
      </c>
      <c r="D388" s="20">
        <v>11000</v>
      </c>
      <c r="E388" s="206" t="s">
        <v>6098</v>
      </c>
      <c r="F388" s="5" t="s">
        <v>745</v>
      </c>
      <c r="H388" s="223" t="s">
        <v>6100</v>
      </c>
    </row>
    <row r="389" spans="1:9" ht="28.5">
      <c r="B389" t="s">
        <v>6113</v>
      </c>
      <c r="C389" s="53" t="s">
        <v>6111</v>
      </c>
      <c r="D389" s="20">
        <v>8000</v>
      </c>
      <c r="E389" s="206" t="s">
        <v>6112</v>
      </c>
      <c r="F389" s="5" t="s">
        <v>745</v>
      </c>
      <c r="H389" s="223" t="s">
        <v>6114</v>
      </c>
    </row>
    <row r="390" spans="1:9">
      <c r="B390" t="s">
        <v>6255</v>
      </c>
      <c r="C390" s="53" t="s">
        <v>1371</v>
      </c>
      <c r="D390" s="20">
        <v>9600</v>
      </c>
      <c r="E390" s="206" t="s">
        <v>6254</v>
      </c>
      <c r="F390" s="5" t="s">
        <v>745</v>
      </c>
      <c r="H390" s="223" t="s">
        <v>6256</v>
      </c>
    </row>
    <row r="391" spans="1:9">
      <c r="B391" t="s">
        <v>6385</v>
      </c>
      <c r="C391" s="55" t="s">
        <v>5000</v>
      </c>
      <c r="D391" s="20">
        <v>20000</v>
      </c>
      <c r="E391" s="206" t="s">
        <v>6384</v>
      </c>
      <c r="F391" s="5" t="s">
        <v>745</v>
      </c>
      <c r="H391" s="4" t="s">
        <v>6386</v>
      </c>
    </row>
    <row r="393" spans="1:9">
      <c r="C393" s="53"/>
    </row>
    <row r="394" spans="1:9" s="22" customFormat="1">
      <c r="A394" s="45"/>
      <c r="B394" s="16" t="s">
        <v>3142</v>
      </c>
      <c r="C394" s="45"/>
      <c r="D394" s="52"/>
      <c r="E394" s="16"/>
      <c r="H394" s="16"/>
    </row>
    <row r="395" spans="1:9">
      <c r="A395" s="10" t="s">
        <v>5355</v>
      </c>
      <c r="B395" t="s">
        <v>5420</v>
      </c>
      <c r="C395" s="55" t="s">
        <v>5000</v>
      </c>
      <c r="D395" s="20">
        <v>83380</v>
      </c>
      <c r="E395" s="4" t="s">
        <v>5419</v>
      </c>
      <c r="F395" s="5" t="s">
        <v>745</v>
      </c>
      <c r="G395" t="s">
        <v>5273</v>
      </c>
      <c r="H395" s="4" t="s">
        <v>5421</v>
      </c>
    </row>
    <row r="396" spans="1:9">
      <c r="A396" s="10" t="s">
        <v>5460</v>
      </c>
      <c r="B396" s="55" t="s">
        <v>5603</v>
      </c>
      <c r="C396" s="55" t="s">
        <v>5459</v>
      </c>
      <c r="D396" s="20">
        <v>22680</v>
      </c>
      <c r="E396" s="4" t="s">
        <v>5602</v>
      </c>
      <c r="F396" s="5" t="s">
        <v>745</v>
      </c>
      <c r="G396" t="s">
        <v>5273</v>
      </c>
      <c r="H396" s="4" t="s">
        <v>5609</v>
      </c>
    </row>
    <row r="397" spans="1:9">
      <c r="B397" t="s">
        <v>5814</v>
      </c>
      <c r="C397" s="53" t="s">
        <v>5301</v>
      </c>
      <c r="D397" s="20">
        <v>100000</v>
      </c>
      <c r="E397" s="206" t="s">
        <v>5811</v>
      </c>
      <c r="F397" s="5" t="s">
        <v>745</v>
      </c>
      <c r="H397" s="223" t="s">
        <v>5815</v>
      </c>
    </row>
    <row r="398" spans="1:9">
      <c r="B398" t="s">
        <v>5814</v>
      </c>
      <c r="C398" s="53" t="s">
        <v>5301</v>
      </c>
      <c r="D398" s="20">
        <v>100000</v>
      </c>
      <c r="E398" s="206" t="s">
        <v>5812</v>
      </c>
      <c r="F398" s="5" t="s">
        <v>745</v>
      </c>
      <c r="H398" s="223" t="s">
        <v>5815</v>
      </c>
    </row>
    <row r="399" spans="1:9">
      <c r="B399" t="s">
        <v>5814</v>
      </c>
      <c r="C399" s="53" t="s">
        <v>5301</v>
      </c>
      <c r="D399" s="20">
        <v>16608</v>
      </c>
      <c r="E399" s="206" t="s">
        <v>5813</v>
      </c>
      <c r="F399" s="5" t="s">
        <v>745</v>
      </c>
      <c r="H399" s="223" t="s">
        <v>5815</v>
      </c>
    </row>
    <row r="400" spans="1:9">
      <c r="A400" s="10" t="s">
        <v>6482</v>
      </c>
      <c r="B400" s="55" t="s">
        <v>6483</v>
      </c>
      <c r="C400" s="53" t="s">
        <v>5132</v>
      </c>
      <c r="D400" s="20">
        <v>43590</v>
      </c>
      <c r="E400" s="4" t="s">
        <v>6537</v>
      </c>
      <c r="F400" s="5" t="s">
        <v>745</v>
      </c>
      <c r="H400" s="4" t="s">
        <v>6538</v>
      </c>
      <c r="I400" s="10" t="s">
        <v>5250</v>
      </c>
    </row>
  </sheetData>
  <autoFilter ref="A1:I400"/>
  <mergeCells count="1">
    <mergeCell ref="H31:H32"/>
  </mergeCells>
  <phoneticPr fontId="30" type="noConversion"/>
  <conditionalFormatting sqref="G394 G384 G382 G362:G364 G1 G5:G6">
    <cfRule type="cellIs" dxfId="20" priority="170" stopIfTrue="1" operator="equal">
      <formula>"未到帐"</formula>
    </cfRule>
  </conditionalFormatting>
  <conditionalFormatting sqref="F394:F400 F1:F382 F384:F386 F388:F391">
    <cfRule type="cellIs" dxfId="19" priority="167" stopIfTrue="1" operator="equal">
      <formula>"上海华云避雷装置检测工程有限公司"</formula>
    </cfRule>
    <cfRule type="cellIs" dxfId="18" priority="168" stopIfTrue="1" operator="equal">
      <formula>"上海市防雷中心"</formula>
    </cfRule>
    <cfRule type="cellIs" dxfId="17" priority="169" stopIfTrue="1" operator="equal">
      <formula>"上海市新气象防雷技术发展有限公司"</formula>
    </cfRule>
  </conditionalFormatting>
  <dataValidations count="3">
    <dataValidation type="list" showInputMessage="1" showErrorMessage="1" sqref="F394:F400 F2:F361 F363:F381 F384:F386 F388:F391">
      <formula1>"上海华云避雷装置检测工程有限公司,上海市防雷中心,上海市新气象防雷技术发展有限公司"</formula1>
    </dataValidation>
    <dataValidation type="list" showInputMessage="1" showErrorMessage="1" sqref="G394 G363:G364 G384">
      <formula1>"已到帐,未到帐"</formula1>
    </dataValidation>
    <dataValidation showInputMessage="1" showErrorMessage="1" sqref="F362 F1"/>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6"/>
  <dimension ref="A1:M437"/>
  <sheetViews>
    <sheetView topLeftCell="A23" workbookViewId="0">
      <selection activeCell="B64" sqref="B64"/>
    </sheetView>
  </sheetViews>
  <sheetFormatPr defaultRowHeight="14.25"/>
  <cols>
    <col min="1" max="1" width="11.625" customWidth="1"/>
    <col min="2" max="2" width="28.5" customWidth="1"/>
    <col min="3" max="3" width="39" customWidth="1"/>
    <col min="4" max="4" width="17.25" bestFit="1" customWidth="1"/>
    <col min="5" max="5" width="14.875" style="159" customWidth="1"/>
    <col min="6" max="6" width="17.875" customWidth="1"/>
    <col min="7" max="7" width="11.375" customWidth="1"/>
    <col min="8" max="8" width="13.875" bestFit="1" customWidth="1"/>
    <col min="9" max="9" width="12.625" bestFit="1" customWidth="1"/>
    <col min="10" max="10" width="13.875" bestFit="1" customWidth="1"/>
    <col min="12" max="12" width="13.875" bestFit="1" customWidth="1"/>
  </cols>
  <sheetData>
    <row r="1" spans="1:13" s="9" customFormat="1">
      <c r="A1" s="42" t="s">
        <v>3679</v>
      </c>
      <c r="B1" s="42" t="s">
        <v>1790</v>
      </c>
      <c r="C1" s="43" t="s">
        <v>91</v>
      </c>
      <c r="D1" s="123" t="s">
        <v>1288</v>
      </c>
      <c r="E1" s="234" t="s">
        <v>271</v>
      </c>
      <c r="F1" s="44" t="s">
        <v>984</v>
      </c>
      <c r="G1" s="44" t="s">
        <v>273</v>
      </c>
      <c r="H1" s="42" t="s">
        <v>985</v>
      </c>
      <c r="I1" s="42" t="s">
        <v>2614</v>
      </c>
    </row>
    <row r="2" spans="1:13">
      <c r="A2" s="10" t="s">
        <v>6766</v>
      </c>
      <c r="B2" s="15" t="s">
        <v>7819</v>
      </c>
      <c r="C2" s="69" t="s">
        <v>2775</v>
      </c>
      <c r="D2" s="20">
        <v>19500</v>
      </c>
      <c r="E2" s="232" t="s">
        <v>7821</v>
      </c>
      <c r="F2" s="5" t="s">
        <v>745</v>
      </c>
      <c r="H2" s="4" t="s">
        <v>7822</v>
      </c>
      <c r="I2" s="10" t="s">
        <v>7820</v>
      </c>
    </row>
    <row r="3" spans="1:13">
      <c r="A3" s="10" t="s">
        <v>6766</v>
      </c>
      <c r="C3" s="53" t="s">
        <v>5407</v>
      </c>
      <c r="D3" s="20">
        <v>100000</v>
      </c>
      <c r="E3" s="233" t="s">
        <v>5926</v>
      </c>
      <c r="F3" s="5" t="s">
        <v>745</v>
      </c>
      <c r="H3" s="223" t="s">
        <v>5928</v>
      </c>
    </row>
    <row r="4" spans="1:13">
      <c r="A4" s="10" t="s">
        <v>6766</v>
      </c>
      <c r="C4" s="53" t="s">
        <v>5407</v>
      </c>
      <c r="D4" s="20">
        <v>50000</v>
      </c>
      <c r="E4" s="233" t="s">
        <v>5927</v>
      </c>
      <c r="F4" s="5" t="s">
        <v>745</v>
      </c>
      <c r="H4" s="223" t="s">
        <v>5928</v>
      </c>
    </row>
    <row r="5" spans="1:13">
      <c r="A5" s="10" t="s">
        <v>6766</v>
      </c>
      <c r="B5" t="s">
        <v>6194</v>
      </c>
      <c r="C5" s="53" t="s">
        <v>6192</v>
      </c>
      <c r="D5" s="20">
        <v>6600</v>
      </c>
      <c r="E5" s="233" t="s">
        <v>6193</v>
      </c>
      <c r="F5" s="5" t="s">
        <v>745</v>
      </c>
      <c r="H5" s="223" t="s">
        <v>6195</v>
      </c>
      <c r="I5" t="s">
        <v>6847</v>
      </c>
    </row>
    <row r="6" spans="1:13">
      <c r="A6" s="10" t="s">
        <v>6766</v>
      </c>
      <c r="B6" t="s">
        <v>6206</v>
      </c>
      <c r="C6" s="53" t="s">
        <v>1371</v>
      </c>
      <c r="D6" s="20">
        <v>12000</v>
      </c>
      <c r="E6" s="233" t="s">
        <v>6831</v>
      </c>
      <c r="F6" s="5" t="s">
        <v>745</v>
      </c>
      <c r="H6" s="223" t="s">
        <v>6207</v>
      </c>
      <c r="I6" t="s">
        <v>6838</v>
      </c>
    </row>
    <row r="7" spans="1:13">
      <c r="A7" s="10" t="s">
        <v>6766</v>
      </c>
      <c r="B7" t="s">
        <v>6767</v>
      </c>
      <c r="C7" s="53" t="s">
        <v>6370</v>
      </c>
      <c r="D7" s="20">
        <v>4256</v>
      </c>
      <c r="E7" s="232" t="s">
        <v>6781</v>
      </c>
      <c r="F7" s="5" t="s">
        <v>745</v>
      </c>
      <c r="G7" t="s">
        <v>6782</v>
      </c>
      <c r="H7" s="4" t="s">
        <v>6783</v>
      </c>
      <c r="I7" t="s">
        <v>6768</v>
      </c>
    </row>
    <row r="8" spans="1:13">
      <c r="A8" s="10" t="s">
        <v>6766</v>
      </c>
      <c r="B8" t="s">
        <v>6770</v>
      </c>
      <c r="C8" s="53" t="s">
        <v>6301</v>
      </c>
      <c r="D8" s="20">
        <v>17350</v>
      </c>
      <c r="E8" s="232" t="s">
        <v>6779</v>
      </c>
      <c r="F8" s="5" t="s">
        <v>745</v>
      </c>
      <c r="H8" s="4" t="s">
        <v>6780</v>
      </c>
      <c r="I8" t="s">
        <v>6594</v>
      </c>
    </row>
    <row r="9" spans="1:13">
      <c r="A9" t="s">
        <v>6496</v>
      </c>
      <c r="B9" t="s">
        <v>6223</v>
      </c>
      <c r="C9" s="69" t="s">
        <v>1084</v>
      </c>
      <c r="D9" s="20">
        <v>38000</v>
      </c>
      <c r="E9" s="233" t="s">
        <v>6224</v>
      </c>
      <c r="F9" s="5" t="s">
        <v>745</v>
      </c>
      <c r="H9" s="223"/>
      <c r="I9" t="s">
        <v>6593</v>
      </c>
    </row>
    <row r="10" spans="1:13">
      <c r="A10" t="s">
        <v>6496</v>
      </c>
      <c r="B10" s="55" t="s">
        <v>6558</v>
      </c>
      <c r="C10" s="53" t="s">
        <v>6361</v>
      </c>
      <c r="D10" s="20">
        <v>16200</v>
      </c>
      <c r="E10" s="232" t="s">
        <v>6559</v>
      </c>
      <c r="F10" s="5" t="s">
        <v>745</v>
      </c>
      <c r="H10" s="4" t="s">
        <v>6560</v>
      </c>
      <c r="I10" s="10" t="s">
        <v>5248</v>
      </c>
    </row>
    <row r="11" spans="1:13">
      <c r="A11" s="10" t="s">
        <v>6546</v>
      </c>
      <c r="B11" t="s">
        <v>6592</v>
      </c>
      <c r="C11" s="55" t="s">
        <v>6423</v>
      </c>
      <c r="D11" s="20">
        <v>12800</v>
      </c>
      <c r="E11" s="232" t="s">
        <v>6605</v>
      </c>
      <c r="F11" s="5" t="s">
        <v>745</v>
      </c>
      <c r="H11" s="4" t="s">
        <v>6606</v>
      </c>
      <c r="I11" t="s">
        <v>6593</v>
      </c>
    </row>
    <row r="12" spans="1:13">
      <c r="A12" t="s">
        <v>7384</v>
      </c>
      <c r="B12" t="s">
        <v>7382</v>
      </c>
      <c r="C12" t="s">
        <v>6499</v>
      </c>
      <c r="D12" s="20">
        <v>10000</v>
      </c>
      <c r="E12" s="232" t="s">
        <v>7381</v>
      </c>
      <c r="F12" s="5" t="s">
        <v>745</v>
      </c>
      <c r="H12" s="4" t="s">
        <v>7383</v>
      </c>
      <c r="I12" s="10" t="s">
        <v>5248</v>
      </c>
    </row>
    <row r="13" spans="1:13">
      <c r="A13" t="s">
        <v>6500</v>
      </c>
      <c r="B13" t="s">
        <v>6674</v>
      </c>
      <c r="C13" s="53" t="s">
        <v>1937</v>
      </c>
      <c r="D13" s="20">
        <v>16700</v>
      </c>
      <c r="E13" s="232" t="s">
        <v>6673</v>
      </c>
      <c r="F13" s="5" t="s">
        <v>745</v>
      </c>
      <c r="H13" s="4" t="s">
        <v>6675</v>
      </c>
      <c r="I13" t="s">
        <v>6593</v>
      </c>
    </row>
    <row r="14" spans="1:13">
      <c r="A14" t="s">
        <v>6503</v>
      </c>
      <c r="B14" t="s">
        <v>6608</v>
      </c>
      <c r="C14" t="s">
        <v>6507</v>
      </c>
      <c r="D14" s="20">
        <v>10666</v>
      </c>
      <c r="E14" s="232" t="s">
        <v>6607</v>
      </c>
      <c r="F14" s="5" t="s">
        <v>745</v>
      </c>
      <c r="H14" s="4" t="s">
        <v>6610</v>
      </c>
      <c r="I14" t="s">
        <v>6594</v>
      </c>
    </row>
    <row r="15" spans="1:13">
      <c r="A15" t="s">
        <v>6500</v>
      </c>
      <c r="B15" t="s">
        <v>6502</v>
      </c>
      <c r="C15" s="81" t="s">
        <v>2777</v>
      </c>
      <c r="D15" s="20">
        <v>20000</v>
      </c>
      <c r="E15" s="232" t="s">
        <v>6611</v>
      </c>
      <c r="F15" s="5" t="s">
        <v>745</v>
      </c>
      <c r="H15" s="4" t="s">
        <v>7354</v>
      </c>
      <c r="I15" s="10" t="s">
        <v>5248</v>
      </c>
      <c r="M15" s="243"/>
    </row>
    <row r="16" spans="1:13">
      <c r="A16" t="s">
        <v>6503</v>
      </c>
      <c r="C16" s="53" t="s">
        <v>6504</v>
      </c>
      <c r="D16" s="20">
        <v>9300</v>
      </c>
      <c r="E16" s="232" t="s">
        <v>6612</v>
      </c>
      <c r="F16" s="5" t="s">
        <v>745</v>
      </c>
      <c r="H16" s="4" t="s">
        <v>6613</v>
      </c>
      <c r="I16" s="10" t="s">
        <v>6593</v>
      </c>
    </row>
    <row r="17" spans="1:9">
      <c r="A17" t="s">
        <v>6503</v>
      </c>
      <c r="B17" t="s">
        <v>6672</v>
      </c>
      <c r="C17" t="s">
        <v>6506</v>
      </c>
      <c r="D17" s="20">
        <v>18090</v>
      </c>
      <c r="E17" s="232" t="s">
        <v>6671</v>
      </c>
      <c r="F17" s="5" t="s">
        <v>745</v>
      </c>
      <c r="H17" s="4" t="s">
        <v>6689</v>
      </c>
      <c r="I17" t="s">
        <v>6593</v>
      </c>
    </row>
    <row r="18" spans="1:9">
      <c r="A18" s="10" t="s">
        <v>6546</v>
      </c>
      <c r="C18" s="10" t="s">
        <v>6378</v>
      </c>
      <c r="D18" s="20">
        <v>1000</v>
      </c>
      <c r="E18" s="232" t="s">
        <v>6683</v>
      </c>
      <c r="F18" s="5" t="s">
        <v>745</v>
      </c>
      <c r="H18" s="4" t="s">
        <v>6684</v>
      </c>
      <c r="I18" t="s">
        <v>6594</v>
      </c>
    </row>
    <row r="19" spans="1:9">
      <c r="A19" s="10" t="s">
        <v>6546</v>
      </c>
      <c r="B19" t="s">
        <v>6702</v>
      </c>
      <c r="C19" s="55" t="s">
        <v>6595</v>
      </c>
      <c r="D19" s="20">
        <v>6000</v>
      </c>
      <c r="E19" s="232" t="s">
        <v>6701</v>
      </c>
      <c r="F19" s="5" t="s">
        <v>745</v>
      </c>
      <c r="H19" s="4" t="s">
        <v>6703</v>
      </c>
      <c r="I19" t="s">
        <v>6593</v>
      </c>
    </row>
    <row r="20" spans="1:9">
      <c r="A20" s="10" t="s">
        <v>8092</v>
      </c>
      <c r="B20" t="s">
        <v>7394</v>
      </c>
      <c r="C20" s="55" t="s">
        <v>6597</v>
      </c>
      <c r="D20" s="20">
        <v>34333</v>
      </c>
      <c r="E20" s="232" t="s">
        <v>7393</v>
      </c>
      <c r="F20" s="5" t="s">
        <v>745</v>
      </c>
      <c r="H20" s="4" t="s">
        <v>8091</v>
      </c>
      <c r="I20" t="s">
        <v>6593</v>
      </c>
    </row>
    <row r="21" spans="1:9">
      <c r="A21" s="10" t="s">
        <v>6631</v>
      </c>
      <c r="B21" t="s">
        <v>6680</v>
      </c>
      <c r="C21" s="55" t="s">
        <v>6632</v>
      </c>
      <c r="D21" s="20">
        <v>5800</v>
      </c>
      <c r="E21" s="232" t="s">
        <v>6679</v>
      </c>
      <c r="F21" s="5" t="s">
        <v>745</v>
      </c>
      <c r="H21" s="4" t="s">
        <v>6681</v>
      </c>
      <c r="I21" t="s">
        <v>6593</v>
      </c>
    </row>
    <row r="22" spans="1:9">
      <c r="A22" s="10" t="s">
        <v>6600</v>
      </c>
      <c r="B22" t="s">
        <v>6777</v>
      </c>
      <c r="C22" s="55" t="s">
        <v>6598</v>
      </c>
      <c r="D22" s="20">
        <v>20000</v>
      </c>
      <c r="E22" s="232" t="s">
        <v>6776</v>
      </c>
      <c r="F22" s="5" t="s">
        <v>745</v>
      </c>
      <c r="H22" s="4" t="s">
        <v>6778</v>
      </c>
      <c r="I22" t="s">
        <v>6599</v>
      </c>
    </row>
    <row r="23" spans="1:9">
      <c r="A23" s="10" t="s">
        <v>6634</v>
      </c>
      <c r="B23" t="s">
        <v>6807</v>
      </c>
      <c r="C23" s="159" t="s">
        <v>6635</v>
      </c>
      <c r="D23" s="20">
        <v>12500</v>
      </c>
      <c r="E23" s="232" t="s">
        <v>6806</v>
      </c>
      <c r="F23" s="5" t="s">
        <v>745</v>
      </c>
      <c r="H23" s="4" t="s">
        <v>6808</v>
      </c>
      <c r="I23" t="s">
        <v>6594</v>
      </c>
    </row>
    <row r="24" spans="1:9">
      <c r="A24" s="10" t="s">
        <v>6634</v>
      </c>
      <c r="C24" s="55" t="s">
        <v>6633</v>
      </c>
      <c r="D24" s="20">
        <v>300000</v>
      </c>
      <c r="F24" s="5" t="s">
        <v>745</v>
      </c>
    </row>
    <row r="25" spans="1:9">
      <c r="A25" s="10" t="s">
        <v>6634</v>
      </c>
      <c r="B25" t="s">
        <v>6714</v>
      </c>
      <c r="C25" s="55" t="s">
        <v>4814</v>
      </c>
      <c r="D25" s="20">
        <v>7500</v>
      </c>
      <c r="E25" s="232" t="s">
        <v>6713</v>
      </c>
      <c r="F25" s="5" t="s">
        <v>745</v>
      </c>
      <c r="H25" s="4" t="s">
        <v>6715</v>
      </c>
      <c r="I25" t="s">
        <v>6636</v>
      </c>
    </row>
    <row r="26" spans="1:9">
      <c r="A26" s="10" t="s">
        <v>6634</v>
      </c>
      <c r="B26" t="s">
        <v>6793</v>
      </c>
      <c r="C26" s="187" t="s">
        <v>803</v>
      </c>
      <c r="D26" s="20">
        <v>52400</v>
      </c>
      <c r="E26" s="232" t="s">
        <v>6769</v>
      </c>
      <c r="F26" s="5" t="s">
        <v>745</v>
      </c>
      <c r="H26" s="4" t="s">
        <v>6792</v>
      </c>
      <c r="I26" t="s">
        <v>6593</v>
      </c>
    </row>
    <row r="27" spans="1:9">
      <c r="A27" s="10" t="s">
        <v>6638</v>
      </c>
      <c r="B27" t="s">
        <v>6812</v>
      </c>
      <c r="C27" s="55" t="s">
        <v>6637</v>
      </c>
      <c r="D27" s="20">
        <v>20000</v>
      </c>
      <c r="E27" s="232" t="s">
        <v>6811</v>
      </c>
      <c r="F27" s="5" t="s">
        <v>745</v>
      </c>
      <c r="H27" s="4" t="s">
        <v>6813</v>
      </c>
      <c r="I27" t="s">
        <v>6593</v>
      </c>
    </row>
    <row r="28" spans="1:9">
      <c r="A28" s="10" t="s">
        <v>6640</v>
      </c>
      <c r="B28" t="s">
        <v>6878</v>
      </c>
      <c r="C28" s="55" t="s">
        <v>6639</v>
      </c>
      <c r="D28" s="20">
        <v>5940</v>
      </c>
      <c r="E28" s="232" t="s">
        <v>6877</v>
      </c>
      <c r="F28" s="5" t="s">
        <v>745</v>
      </c>
      <c r="H28" s="4" t="s">
        <v>6879</v>
      </c>
      <c r="I28" t="s">
        <v>6594</v>
      </c>
    </row>
    <row r="29" spans="1:9">
      <c r="A29" s="10" t="s">
        <v>6645</v>
      </c>
      <c r="C29" s="53" t="s">
        <v>6628</v>
      </c>
      <c r="D29" s="20">
        <v>20000</v>
      </c>
      <c r="E29" s="232" t="s">
        <v>6629</v>
      </c>
      <c r="F29" s="5" t="s">
        <v>745</v>
      </c>
      <c r="H29" s="4" t="s">
        <v>6630</v>
      </c>
      <c r="I29" s="10" t="s">
        <v>6644</v>
      </c>
    </row>
    <row r="30" spans="1:9">
      <c r="A30" s="10" t="s">
        <v>6645</v>
      </c>
      <c r="B30" t="s">
        <v>6465</v>
      </c>
      <c r="C30" s="53" t="s">
        <v>987</v>
      </c>
      <c r="D30" s="20">
        <v>24000</v>
      </c>
      <c r="E30" s="233" t="s">
        <v>6464</v>
      </c>
      <c r="F30" s="5" t="s">
        <v>745</v>
      </c>
      <c r="H30" s="4" t="s">
        <v>6466</v>
      </c>
      <c r="I30" s="10" t="s">
        <v>5248</v>
      </c>
    </row>
    <row r="31" spans="1:9">
      <c r="A31" s="10" t="s">
        <v>6641</v>
      </c>
      <c r="B31" t="s">
        <v>6548</v>
      </c>
      <c r="C31" s="53" t="s">
        <v>1371</v>
      </c>
      <c r="D31" s="20">
        <v>9200</v>
      </c>
      <c r="F31" s="5" t="s">
        <v>745</v>
      </c>
      <c r="I31" s="10" t="s">
        <v>6648</v>
      </c>
    </row>
    <row r="32" spans="1:9">
      <c r="A32" s="10" t="s">
        <v>6641</v>
      </c>
      <c r="B32" t="s">
        <v>6549</v>
      </c>
      <c r="C32" s="53" t="s">
        <v>1371</v>
      </c>
      <c r="D32" s="20">
        <v>11000</v>
      </c>
      <c r="F32" s="5" t="s">
        <v>745</v>
      </c>
      <c r="I32" s="10" t="s">
        <v>6648</v>
      </c>
    </row>
    <row r="33" spans="1:12">
      <c r="A33" s="10" t="s">
        <v>6641</v>
      </c>
      <c r="B33" t="s">
        <v>6550</v>
      </c>
      <c r="C33" s="53" t="s">
        <v>1371</v>
      </c>
      <c r="D33" s="20">
        <v>4000</v>
      </c>
      <c r="F33" s="5" t="s">
        <v>745</v>
      </c>
      <c r="I33" s="10" t="s">
        <v>6649</v>
      </c>
    </row>
    <row r="34" spans="1:12">
      <c r="A34" s="10" t="s">
        <v>6641</v>
      </c>
      <c r="C34" s="55" t="s">
        <v>6643</v>
      </c>
      <c r="D34" s="20">
        <v>80234</v>
      </c>
      <c r="E34" s="232" t="s">
        <v>6657</v>
      </c>
      <c r="F34" s="5" t="s">
        <v>745</v>
      </c>
      <c r="H34" s="4" t="s">
        <v>6656</v>
      </c>
      <c r="I34" t="s">
        <v>6594</v>
      </c>
    </row>
    <row r="35" spans="1:12">
      <c r="A35" s="10" t="s">
        <v>6641</v>
      </c>
      <c r="C35" s="55" t="s">
        <v>6646</v>
      </c>
      <c r="D35" s="20">
        <v>6500</v>
      </c>
      <c r="E35" s="232" t="s">
        <v>6687</v>
      </c>
      <c r="F35" s="5" t="s">
        <v>745</v>
      </c>
      <c r="H35" s="4" t="s">
        <v>6688</v>
      </c>
      <c r="I35" s="10" t="s">
        <v>6644</v>
      </c>
    </row>
    <row r="36" spans="1:12">
      <c r="A36" s="10" t="s">
        <v>6641</v>
      </c>
      <c r="B36" t="s">
        <v>6765</v>
      </c>
      <c r="C36" s="55" t="s">
        <v>6642</v>
      </c>
      <c r="D36" s="20">
        <v>5400</v>
      </c>
      <c r="E36" s="232" t="s">
        <v>6690</v>
      </c>
      <c r="F36" s="5" t="s">
        <v>745</v>
      </c>
      <c r="H36" s="4" t="s">
        <v>6691</v>
      </c>
      <c r="I36" t="s">
        <v>6594</v>
      </c>
    </row>
    <row r="37" spans="1:12">
      <c r="A37" s="10" t="s">
        <v>6647</v>
      </c>
      <c r="B37" t="s">
        <v>6693</v>
      </c>
      <c r="C37" s="53" t="s">
        <v>5775</v>
      </c>
      <c r="D37" s="20">
        <v>8370</v>
      </c>
      <c r="E37" s="232" t="s">
        <v>6692</v>
      </c>
      <c r="F37" s="5" t="s">
        <v>745</v>
      </c>
      <c r="H37" s="4" t="s">
        <v>6694</v>
      </c>
      <c r="I37" t="s">
        <v>6594</v>
      </c>
    </row>
    <row r="38" spans="1:12">
      <c r="A38" s="10" t="s">
        <v>7003</v>
      </c>
      <c r="B38" t="s">
        <v>6707</v>
      </c>
      <c r="C38" s="81" t="s">
        <v>1256</v>
      </c>
      <c r="D38" s="20">
        <v>1500</v>
      </c>
      <c r="E38" s="232" t="s">
        <v>6706</v>
      </c>
      <c r="F38" s="5" t="s">
        <v>745</v>
      </c>
      <c r="H38" s="4" t="s">
        <v>6708</v>
      </c>
      <c r="I38" s="10" t="s">
        <v>6501</v>
      </c>
      <c r="L38" s="20"/>
    </row>
    <row r="39" spans="1:12">
      <c r="A39" s="10" t="s">
        <v>7003</v>
      </c>
      <c r="B39" s="10" t="s">
        <v>7005</v>
      </c>
      <c r="C39" s="53" t="s">
        <v>6660</v>
      </c>
      <c r="D39" s="20">
        <v>20000</v>
      </c>
      <c r="F39" s="5" t="s">
        <v>745</v>
      </c>
      <c r="H39" s="206" t="s">
        <v>6800</v>
      </c>
      <c r="I39" t="s">
        <v>6593</v>
      </c>
    </row>
    <row r="40" spans="1:12">
      <c r="A40" s="10" t="s">
        <v>7004</v>
      </c>
      <c r="B40" t="s">
        <v>6717</v>
      </c>
      <c r="C40" s="53" t="s">
        <v>5892</v>
      </c>
      <c r="D40" s="20">
        <v>23520</v>
      </c>
      <c r="E40" s="232" t="s">
        <v>6716</v>
      </c>
      <c r="F40" s="5" t="s">
        <v>745</v>
      </c>
      <c r="H40" s="4" t="s">
        <v>6718</v>
      </c>
      <c r="I40" t="s">
        <v>6662</v>
      </c>
    </row>
    <row r="41" spans="1:12">
      <c r="A41" s="10" t="s">
        <v>6661</v>
      </c>
      <c r="B41" t="s">
        <v>6516</v>
      </c>
      <c r="C41" s="53" t="s">
        <v>987</v>
      </c>
      <c r="D41" s="20">
        <v>1500</v>
      </c>
      <c r="F41" s="5" t="s">
        <v>745</v>
      </c>
      <c r="H41" s="4" t="s">
        <v>6518</v>
      </c>
      <c r="I41" s="10" t="s">
        <v>6593</v>
      </c>
    </row>
    <row r="42" spans="1:12">
      <c r="A42" s="10" t="s">
        <v>7004</v>
      </c>
      <c r="B42" s="55" t="s">
        <v>6763</v>
      </c>
      <c r="C42" s="71" t="s">
        <v>6663</v>
      </c>
      <c r="D42" s="20">
        <v>16200</v>
      </c>
      <c r="E42" s="233" t="s">
        <v>6761</v>
      </c>
      <c r="F42" s="5" t="s">
        <v>745</v>
      </c>
      <c r="H42" s="206" t="s">
        <v>6764</v>
      </c>
      <c r="I42" s="10" t="s">
        <v>5250</v>
      </c>
    </row>
    <row r="43" spans="1:12">
      <c r="A43" s="10" t="s">
        <v>7004</v>
      </c>
      <c r="B43" t="s">
        <v>6986</v>
      </c>
      <c r="C43" s="69" t="s">
        <v>1819</v>
      </c>
      <c r="D43" s="20">
        <v>5800</v>
      </c>
      <c r="E43" s="232" t="s">
        <v>6985</v>
      </c>
      <c r="F43" s="5" t="s">
        <v>745</v>
      </c>
      <c r="H43" s="4" t="s">
        <v>6987</v>
      </c>
      <c r="I43" s="10" t="s">
        <v>6501</v>
      </c>
    </row>
    <row r="44" spans="1:12">
      <c r="A44" s="10" t="s">
        <v>7004</v>
      </c>
      <c r="B44" s="10" t="s">
        <v>6664</v>
      </c>
      <c r="C44" s="53" t="s">
        <v>4395</v>
      </c>
      <c r="D44" s="20">
        <v>63644</v>
      </c>
      <c r="E44" s="232" t="s">
        <v>7415</v>
      </c>
      <c r="F44" s="5" t="s">
        <v>745</v>
      </c>
      <c r="H44" s="4" t="s">
        <v>7417</v>
      </c>
      <c r="I44" t="s">
        <v>6662</v>
      </c>
    </row>
    <row r="45" spans="1:12">
      <c r="A45" s="10" t="s">
        <v>7006</v>
      </c>
      <c r="B45" t="s">
        <v>6865</v>
      </c>
      <c r="C45" s="53" t="s">
        <v>6863</v>
      </c>
      <c r="D45" s="20">
        <v>11800</v>
      </c>
      <c r="E45" s="232" t="s">
        <v>6864</v>
      </c>
      <c r="F45" s="5" t="s">
        <v>745</v>
      </c>
      <c r="H45" s="4" t="s">
        <v>6866</v>
      </c>
      <c r="I45" t="s">
        <v>5246</v>
      </c>
    </row>
    <row r="46" spans="1:12" ht="15">
      <c r="A46" s="10" t="s">
        <v>7006</v>
      </c>
      <c r="B46" t="s">
        <v>6885</v>
      </c>
      <c r="C46" s="69" t="s">
        <v>6667</v>
      </c>
      <c r="D46" s="20">
        <v>10000</v>
      </c>
      <c r="E46" s="232" t="s">
        <v>6884</v>
      </c>
      <c r="F46" s="5" t="s">
        <v>745</v>
      </c>
      <c r="H46" s="4" t="s">
        <v>6886</v>
      </c>
      <c r="I46" t="s">
        <v>6594</v>
      </c>
    </row>
    <row r="47" spans="1:12">
      <c r="A47" s="10" t="s">
        <v>7007</v>
      </c>
      <c r="B47" t="s">
        <v>6785</v>
      </c>
      <c r="C47" s="53" t="s">
        <v>5604</v>
      </c>
      <c r="D47" s="20">
        <v>20000</v>
      </c>
      <c r="E47" s="232" t="s">
        <v>6784</v>
      </c>
      <c r="F47" s="5" t="s">
        <v>745</v>
      </c>
      <c r="H47" s="4" t="s">
        <v>6786</v>
      </c>
      <c r="I47" t="s">
        <v>6594</v>
      </c>
    </row>
    <row r="48" spans="1:12">
      <c r="A48" s="10" t="s">
        <v>7008</v>
      </c>
      <c r="B48" t="s">
        <v>6788</v>
      </c>
      <c r="C48" s="53" t="s">
        <v>6373</v>
      </c>
      <c r="D48" s="20">
        <v>16000</v>
      </c>
      <c r="E48" s="232" t="s">
        <v>6787</v>
      </c>
      <c r="F48" s="5" t="s">
        <v>745</v>
      </c>
      <c r="H48" s="4" t="s">
        <v>6789</v>
      </c>
      <c r="I48" t="s">
        <v>6700</v>
      </c>
    </row>
    <row r="49" spans="1:9">
      <c r="A49" s="10" t="s">
        <v>7009</v>
      </c>
      <c r="B49" t="s">
        <v>6843</v>
      </c>
      <c r="C49" s="53" t="s">
        <v>6773</v>
      </c>
      <c r="D49" s="20">
        <v>34086</v>
      </c>
      <c r="E49" s="235" t="s">
        <v>6842</v>
      </c>
      <c r="F49" s="5" t="s">
        <v>745</v>
      </c>
      <c r="H49" s="4" t="s">
        <v>6844</v>
      </c>
      <c r="I49" t="s">
        <v>6774</v>
      </c>
    </row>
    <row r="50" spans="1:9">
      <c r="A50" s="10" t="s">
        <v>7010</v>
      </c>
      <c r="B50" t="s">
        <v>6623</v>
      </c>
      <c r="C50" s="53" t="s">
        <v>1371</v>
      </c>
      <c r="D50" s="20">
        <v>4800</v>
      </c>
      <c r="E50" s="232" t="s">
        <v>6622</v>
      </c>
      <c r="F50" s="5" t="s">
        <v>745</v>
      </c>
      <c r="H50" s="4" t="s">
        <v>6624</v>
      </c>
      <c r="I50" t="s">
        <v>6594</v>
      </c>
    </row>
    <row r="51" spans="1:9">
      <c r="A51" s="10" t="s">
        <v>7010</v>
      </c>
      <c r="B51" t="s">
        <v>6626</v>
      </c>
      <c r="C51" s="53" t="s">
        <v>1371</v>
      </c>
      <c r="D51" s="20">
        <v>8000</v>
      </c>
      <c r="E51" s="232" t="s">
        <v>6625</v>
      </c>
      <c r="F51" s="5" t="s">
        <v>745</v>
      </c>
      <c r="H51" s="4" t="s">
        <v>6627</v>
      </c>
      <c r="I51" t="s">
        <v>5246</v>
      </c>
    </row>
    <row r="52" spans="1:9">
      <c r="A52" s="10" t="s">
        <v>7010</v>
      </c>
      <c r="B52" t="s">
        <v>6794</v>
      </c>
      <c r="C52" s="81" t="s">
        <v>2135</v>
      </c>
      <c r="D52" s="20">
        <v>3050</v>
      </c>
      <c r="E52" s="232" t="s">
        <v>6809</v>
      </c>
      <c r="F52" s="5" t="s">
        <v>745</v>
      </c>
      <c r="H52" s="4" t="s">
        <v>6810</v>
      </c>
      <c r="I52" t="s">
        <v>6796</v>
      </c>
    </row>
    <row r="53" spans="1:9">
      <c r="A53" s="10" t="s">
        <v>7010</v>
      </c>
      <c r="B53" t="s">
        <v>6795</v>
      </c>
      <c r="C53" s="81" t="s">
        <v>2135</v>
      </c>
      <c r="D53" s="20">
        <v>15583</v>
      </c>
      <c r="E53" s="232" t="s">
        <v>6809</v>
      </c>
      <c r="F53" s="5" t="s">
        <v>745</v>
      </c>
      <c r="H53" s="4" t="s">
        <v>6810</v>
      </c>
      <c r="I53" t="s">
        <v>5248</v>
      </c>
    </row>
    <row r="54" spans="1:9">
      <c r="A54" s="10" t="s">
        <v>7010</v>
      </c>
      <c r="B54" t="s">
        <v>6797</v>
      </c>
      <c r="C54" s="69" t="s">
        <v>2907</v>
      </c>
      <c r="D54" s="20">
        <v>12500</v>
      </c>
      <c r="E54" s="232" t="s">
        <v>6814</v>
      </c>
      <c r="F54" s="5" t="s">
        <v>745</v>
      </c>
      <c r="H54" s="4" t="s">
        <v>6845</v>
      </c>
      <c r="I54" t="s">
        <v>5246</v>
      </c>
    </row>
    <row r="55" spans="1:9">
      <c r="A55" s="10" t="s">
        <v>7011</v>
      </c>
      <c r="B55" s="10" t="s">
        <v>6798</v>
      </c>
      <c r="C55" s="53" t="s">
        <v>5132</v>
      </c>
      <c r="D55" s="20">
        <v>100000</v>
      </c>
      <c r="E55" s="232" t="s">
        <v>6846</v>
      </c>
      <c r="F55" s="5" t="s">
        <v>745</v>
      </c>
      <c r="H55" s="4" t="s">
        <v>6848</v>
      </c>
      <c r="I55" t="s">
        <v>5760</v>
      </c>
    </row>
    <row r="56" spans="1:9">
      <c r="A56" s="10" t="s">
        <v>7011</v>
      </c>
      <c r="B56" s="10" t="s">
        <v>6798</v>
      </c>
      <c r="C56" s="53" t="s">
        <v>5132</v>
      </c>
      <c r="D56" s="20">
        <v>80000</v>
      </c>
      <c r="E56" s="232" t="s">
        <v>6849</v>
      </c>
      <c r="F56" s="5" t="s">
        <v>745</v>
      </c>
      <c r="H56" s="4" t="s">
        <v>6848</v>
      </c>
      <c r="I56" t="s">
        <v>5250</v>
      </c>
    </row>
    <row r="57" spans="1:9">
      <c r="A57" s="10" t="s">
        <v>7012</v>
      </c>
      <c r="B57" t="s">
        <v>6861</v>
      </c>
      <c r="C57" s="53" t="s">
        <v>5775</v>
      </c>
      <c r="D57" s="20">
        <v>7332</v>
      </c>
      <c r="E57" s="232" t="s">
        <v>6860</v>
      </c>
      <c r="F57" s="5" t="s">
        <v>745</v>
      </c>
      <c r="H57" s="4" t="s">
        <v>6862</v>
      </c>
      <c r="I57" t="s">
        <v>5248</v>
      </c>
    </row>
    <row r="58" spans="1:9">
      <c r="A58" s="10" t="s">
        <v>7012</v>
      </c>
      <c r="B58" t="s">
        <v>6868</v>
      </c>
      <c r="C58" s="69" t="s">
        <v>6799</v>
      </c>
      <c r="D58" s="20">
        <v>12000</v>
      </c>
      <c r="E58" s="232" t="s">
        <v>6867</v>
      </c>
      <c r="F58" s="5" t="s">
        <v>745</v>
      </c>
      <c r="H58" s="4" t="s">
        <v>6869</v>
      </c>
      <c r="I58" t="s">
        <v>5248</v>
      </c>
    </row>
    <row r="59" spans="1:9">
      <c r="A59" s="10" t="s">
        <v>7013</v>
      </c>
      <c r="B59" t="s">
        <v>6854</v>
      </c>
      <c r="C59" s="53" t="s">
        <v>6801</v>
      </c>
      <c r="D59" s="20">
        <v>52560</v>
      </c>
      <c r="E59" s="232" t="s">
        <v>6853</v>
      </c>
      <c r="F59" s="5" t="s">
        <v>745</v>
      </c>
      <c r="H59" s="4" t="s">
        <v>6855</v>
      </c>
      <c r="I59" t="s">
        <v>5248</v>
      </c>
    </row>
    <row r="60" spans="1:9">
      <c r="A60" s="10" t="s">
        <v>7014</v>
      </c>
      <c r="C60" s="53" t="s">
        <v>6668</v>
      </c>
      <c r="D60" s="20">
        <v>5625</v>
      </c>
      <c r="E60" s="232" t="s">
        <v>6669</v>
      </c>
      <c r="F60" s="5" t="s">
        <v>745</v>
      </c>
      <c r="H60" s="4" t="s">
        <v>6670</v>
      </c>
    </row>
    <row r="61" spans="1:9">
      <c r="A61" s="10" t="s">
        <v>7034</v>
      </c>
      <c r="B61" t="s">
        <v>7089</v>
      </c>
      <c r="C61" s="53" t="s">
        <v>6829</v>
      </c>
      <c r="D61" s="20">
        <v>6000</v>
      </c>
      <c r="E61" s="232" t="s">
        <v>7088</v>
      </c>
      <c r="F61" s="5" t="s">
        <v>745</v>
      </c>
      <c r="H61" s="4" t="s">
        <v>7090</v>
      </c>
      <c r="I61" t="s">
        <v>6830</v>
      </c>
    </row>
    <row r="62" spans="1:9">
      <c r="A62" s="10" t="s">
        <v>7015</v>
      </c>
      <c r="B62" t="s">
        <v>6462</v>
      </c>
      <c r="C62" s="55" t="s">
        <v>6460</v>
      </c>
      <c r="D62" s="20">
        <v>17400</v>
      </c>
      <c r="E62" s="233" t="s">
        <v>6461</v>
      </c>
      <c r="F62" s="5" t="s">
        <v>745</v>
      </c>
      <c r="H62" s="4" t="s">
        <v>6463</v>
      </c>
      <c r="I62" t="s">
        <v>5250</v>
      </c>
    </row>
    <row r="63" spans="1:9">
      <c r="A63" s="10" t="s">
        <v>7015</v>
      </c>
      <c r="B63" t="s">
        <v>6678</v>
      </c>
      <c r="C63" s="53" t="s">
        <v>5652</v>
      </c>
      <c r="D63" s="20">
        <v>60000</v>
      </c>
      <c r="E63" s="232" t="s">
        <v>6676</v>
      </c>
      <c r="F63" s="5" t="s">
        <v>745</v>
      </c>
      <c r="H63" s="4" t="s">
        <v>6698</v>
      </c>
      <c r="I63" t="s">
        <v>5250</v>
      </c>
    </row>
    <row r="64" spans="1:9">
      <c r="A64" s="10" t="s">
        <v>7015</v>
      </c>
      <c r="B64" t="s">
        <v>6678</v>
      </c>
      <c r="C64" s="53" t="s">
        <v>5652</v>
      </c>
      <c r="D64" s="20">
        <v>59270</v>
      </c>
      <c r="E64" s="232" t="s">
        <v>6677</v>
      </c>
      <c r="F64" s="5" t="s">
        <v>745</v>
      </c>
      <c r="H64" s="4" t="s">
        <v>6698</v>
      </c>
      <c r="I64" t="s">
        <v>5250</v>
      </c>
    </row>
    <row r="65" spans="1:9">
      <c r="A65" s="10" t="s">
        <v>7015</v>
      </c>
      <c r="B65" t="s">
        <v>6474</v>
      </c>
      <c r="C65" s="53" t="s">
        <v>1084</v>
      </c>
      <c r="D65" s="20">
        <v>9500</v>
      </c>
      <c r="E65" s="233" t="s">
        <v>6467</v>
      </c>
      <c r="F65" s="5" t="s">
        <v>745</v>
      </c>
      <c r="H65" s="4" t="s">
        <v>6481</v>
      </c>
      <c r="I65" t="s">
        <v>6835</v>
      </c>
    </row>
    <row r="66" spans="1:9">
      <c r="A66" s="10" t="s">
        <v>7015</v>
      </c>
      <c r="B66" t="s">
        <v>6475</v>
      </c>
      <c r="C66" s="69" t="s">
        <v>1084</v>
      </c>
      <c r="D66" s="20">
        <v>9500</v>
      </c>
      <c r="E66" s="233" t="s">
        <v>6468</v>
      </c>
      <c r="F66" s="5" t="s">
        <v>745</v>
      </c>
      <c r="H66" s="4" t="s">
        <v>6481</v>
      </c>
      <c r="I66" t="s">
        <v>6835</v>
      </c>
    </row>
    <row r="67" spans="1:9">
      <c r="A67" s="10" t="s">
        <v>7015</v>
      </c>
      <c r="B67" t="s">
        <v>6477</v>
      </c>
      <c r="C67" s="53" t="s">
        <v>1084</v>
      </c>
      <c r="D67" s="20">
        <v>9500</v>
      </c>
      <c r="E67" s="233" t="s">
        <v>6469</v>
      </c>
      <c r="F67" s="5" t="s">
        <v>745</v>
      </c>
      <c r="H67" s="4" t="s">
        <v>6481</v>
      </c>
      <c r="I67" t="s">
        <v>6835</v>
      </c>
    </row>
    <row r="68" spans="1:9">
      <c r="A68" s="10" t="s">
        <v>7015</v>
      </c>
      <c r="B68" t="s">
        <v>6478</v>
      </c>
      <c r="C68" s="69" t="s">
        <v>1084</v>
      </c>
      <c r="D68" s="20">
        <v>9500</v>
      </c>
      <c r="E68" s="233" t="s">
        <v>6470</v>
      </c>
      <c r="F68" s="5" t="s">
        <v>745</v>
      </c>
      <c r="H68" s="4" t="s">
        <v>6481</v>
      </c>
      <c r="I68" t="s">
        <v>6835</v>
      </c>
    </row>
    <row r="69" spans="1:9">
      <c r="A69" s="10" t="s">
        <v>7015</v>
      </c>
      <c r="B69" t="s">
        <v>6479</v>
      </c>
      <c r="C69" s="69" t="s">
        <v>1084</v>
      </c>
      <c r="D69" s="20">
        <v>9500</v>
      </c>
      <c r="E69" s="233" t="s">
        <v>6471</v>
      </c>
      <c r="F69" s="5" t="s">
        <v>745</v>
      </c>
      <c r="H69" s="4" t="s">
        <v>6481</v>
      </c>
      <c r="I69" t="s">
        <v>6835</v>
      </c>
    </row>
    <row r="70" spans="1:9">
      <c r="A70" s="10" t="s">
        <v>7015</v>
      </c>
      <c r="B70" t="s">
        <v>6480</v>
      </c>
      <c r="C70" s="69" t="s">
        <v>1084</v>
      </c>
      <c r="D70" s="20">
        <v>9500</v>
      </c>
      <c r="E70" s="233" t="s">
        <v>6472</v>
      </c>
      <c r="F70" s="5" t="s">
        <v>745</v>
      </c>
      <c r="H70" s="4" t="s">
        <v>6481</v>
      </c>
      <c r="I70" t="s">
        <v>6835</v>
      </c>
    </row>
    <row r="71" spans="1:9">
      <c r="A71" s="10" t="s">
        <v>7016</v>
      </c>
      <c r="B71" t="s">
        <v>6882</v>
      </c>
      <c r="C71" s="53" t="s">
        <v>6834</v>
      </c>
      <c r="D71" s="20">
        <v>10000</v>
      </c>
      <c r="E71" s="232" t="s">
        <v>6881</v>
      </c>
      <c r="F71" s="5" t="s">
        <v>745</v>
      </c>
      <c r="H71" s="4" t="s">
        <v>6883</v>
      </c>
      <c r="I71" t="s">
        <v>5248</v>
      </c>
    </row>
    <row r="72" spans="1:9">
      <c r="A72" s="10" t="s">
        <v>7016</v>
      </c>
      <c r="B72" t="s">
        <v>7220</v>
      </c>
      <c r="C72" s="69" t="s">
        <v>3206</v>
      </c>
      <c r="D72" s="20">
        <v>22590</v>
      </c>
      <c r="E72" s="232" t="s">
        <v>6889</v>
      </c>
      <c r="F72" s="5" t="s">
        <v>745</v>
      </c>
      <c r="G72" s="20"/>
      <c r="H72" s="4" t="s">
        <v>6892</v>
      </c>
      <c r="I72" t="s">
        <v>5248</v>
      </c>
    </row>
    <row r="73" spans="1:9">
      <c r="A73" s="10" t="s">
        <v>7016</v>
      </c>
      <c r="B73" t="s">
        <v>6891</v>
      </c>
      <c r="C73" s="69" t="s">
        <v>3206</v>
      </c>
      <c r="D73" s="20">
        <v>12600</v>
      </c>
      <c r="E73" s="232" t="s">
        <v>6890</v>
      </c>
      <c r="F73" s="5" t="s">
        <v>745</v>
      </c>
      <c r="H73" s="4" t="s">
        <v>6892</v>
      </c>
      <c r="I73" t="s">
        <v>5248</v>
      </c>
    </row>
    <row r="74" spans="1:9">
      <c r="A74" s="10" t="s">
        <v>7016</v>
      </c>
      <c r="B74" t="s">
        <v>7078</v>
      </c>
      <c r="C74" s="69" t="s">
        <v>6833</v>
      </c>
      <c r="D74" s="20">
        <v>22500</v>
      </c>
      <c r="E74" s="232" t="s">
        <v>7077</v>
      </c>
      <c r="F74" s="5" t="s">
        <v>745</v>
      </c>
      <c r="H74" s="4" t="s">
        <v>7079</v>
      </c>
      <c r="I74" t="s">
        <v>5246</v>
      </c>
    </row>
    <row r="75" spans="1:9">
      <c r="A75" s="10" t="s">
        <v>7017</v>
      </c>
      <c r="B75" t="s">
        <v>6476</v>
      </c>
      <c r="C75" s="69" t="s">
        <v>1084</v>
      </c>
      <c r="D75" s="20">
        <v>3000</v>
      </c>
      <c r="E75" s="233" t="s">
        <v>6473</v>
      </c>
      <c r="F75" s="5" t="s">
        <v>745</v>
      </c>
      <c r="H75" s="4" t="s">
        <v>6481</v>
      </c>
      <c r="I75" t="s">
        <v>6835</v>
      </c>
    </row>
    <row r="76" spans="1:9">
      <c r="A76" s="10" t="s">
        <v>7017</v>
      </c>
      <c r="C76" s="53" t="s">
        <v>6839</v>
      </c>
      <c r="D76" s="20">
        <v>39510</v>
      </c>
      <c r="E76" s="232" t="s">
        <v>6840</v>
      </c>
      <c r="F76" s="5" t="s">
        <v>745</v>
      </c>
      <c r="H76" s="206" t="s">
        <v>6841</v>
      </c>
      <c r="I76" t="s">
        <v>6872</v>
      </c>
    </row>
    <row r="77" spans="1:9">
      <c r="A77" s="10" t="s">
        <v>7018</v>
      </c>
      <c r="B77" t="s">
        <v>6916</v>
      </c>
      <c r="C77" s="53" t="s">
        <v>6870</v>
      </c>
      <c r="D77" s="20">
        <v>22590</v>
      </c>
      <c r="E77" s="232" t="s">
        <v>6915</v>
      </c>
      <c r="F77" s="5" t="s">
        <v>745</v>
      </c>
      <c r="H77" s="4" t="s">
        <v>6932</v>
      </c>
      <c r="I77" t="s">
        <v>6871</v>
      </c>
    </row>
    <row r="78" spans="1:9">
      <c r="A78" s="10" t="s">
        <v>7019</v>
      </c>
      <c r="B78" t="s">
        <v>7225</v>
      </c>
      <c r="C78" s="53" t="s">
        <v>6834</v>
      </c>
      <c r="D78" s="20">
        <v>500</v>
      </c>
      <c r="E78" s="232" t="s">
        <v>6881</v>
      </c>
      <c r="F78" s="5" t="s">
        <v>745</v>
      </c>
      <c r="H78" s="4" t="s">
        <v>6883</v>
      </c>
      <c r="I78" t="s">
        <v>5248</v>
      </c>
    </row>
    <row r="79" spans="1:9">
      <c r="A79" s="10" t="s">
        <v>7020</v>
      </c>
      <c r="B79" s="10" t="s">
        <v>6803</v>
      </c>
      <c r="C79" s="53" t="s">
        <v>6802</v>
      </c>
      <c r="D79" s="20">
        <v>15900</v>
      </c>
      <c r="E79" s="232" t="s">
        <v>6805</v>
      </c>
      <c r="F79" s="5" t="s">
        <v>745</v>
      </c>
      <c r="H79" s="173" t="s">
        <v>6804</v>
      </c>
      <c r="I79" t="s">
        <v>5248</v>
      </c>
    </row>
    <row r="80" spans="1:9">
      <c r="A80" s="10" t="s">
        <v>7020</v>
      </c>
      <c r="B80" s="10" t="s">
        <v>6993</v>
      </c>
      <c r="C80" s="55" t="s">
        <v>6643</v>
      </c>
      <c r="D80" s="20">
        <v>100000</v>
      </c>
      <c r="E80" s="232" t="s">
        <v>7185</v>
      </c>
      <c r="F80" s="5" t="s">
        <v>745</v>
      </c>
      <c r="H80" s="4" t="s">
        <v>7188</v>
      </c>
      <c r="I80" t="s">
        <v>5248</v>
      </c>
    </row>
    <row r="81" spans="1:9">
      <c r="A81" s="10" t="s">
        <v>7021</v>
      </c>
      <c r="B81" t="s">
        <v>6918</v>
      </c>
      <c r="C81" s="69" t="s">
        <v>6799</v>
      </c>
      <c r="D81" s="20">
        <v>6000</v>
      </c>
      <c r="E81" s="232" t="s">
        <v>6917</v>
      </c>
      <c r="F81" s="5" t="s">
        <v>745</v>
      </c>
      <c r="H81" s="4" t="s">
        <v>6919</v>
      </c>
      <c r="I81" t="s">
        <v>5248</v>
      </c>
    </row>
    <row r="82" spans="1:9">
      <c r="A82" s="10" t="s">
        <v>7022</v>
      </c>
      <c r="C82" s="53" t="s">
        <v>6880</v>
      </c>
      <c r="D82" s="20">
        <v>9150</v>
      </c>
      <c r="F82" s="5" t="s">
        <v>745</v>
      </c>
      <c r="I82" t="s">
        <v>5246</v>
      </c>
    </row>
    <row r="83" spans="1:9">
      <c r="A83" s="10" t="s">
        <v>7023</v>
      </c>
      <c r="B83" t="s">
        <v>6920</v>
      </c>
      <c r="C83" s="53" t="s">
        <v>6895</v>
      </c>
      <c r="D83" s="20">
        <v>5800</v>
      </c>
      <c r="E83" s="232" t="s">
        <v>6921</v>
      </c>
      <c r="F83" s="5" t="s">
        <v>745</v>
      </c>
      <c r="H83" s="4" t="s">
        <v>6922</v>
      </c>
      <c r="I83" t="s">
        <v>5246</v>
      </c>
    </row>
    <row r="84" spans="1:9">
      <c r="A84" s="10" t="s">
        <v>7023</v>
      </c>
      <c r="B84" t="s">
        <v>6949</v>
      </c>
      <c r="C84" s="53" t="s">
        <v>6893</v>
      </c>
      <c r="D84" s="20">
        <v>1350</v>
      </c>
      <c r="E84" s="232" t="s">
        <v>6950</v>
      </c>
      <c r="F84" s="5" t="s">
        <v>745</v>
      </c>
      <c r="H84" s="4" t="s">
        <v>6951</v>
      </c>
      <c r="I84" s="10" t="s">
        <v>6894</v>
      </c>
    </row>
    <row r="85" spans="1:9">
      <c r="A85" s="10" t="s">
        <v>7023</v>
      </c>
      <c r="B85" s="10" t="s">
        <v>6993</v>
      </c>
      <c r="C85" s="55" t="s">
        <v>6643</v>
      </c>
      <c r="D85" s="20">
        <v>60000</v>
      </c>
      <c r="E85" s="232" t="s">
        <v>7186</v>
      </c>
      <c r="F85" s="5" t="s">
        <v>745</v>
      </c>
      <c r="H85" s="4" t="s">
        <v>7188</v>
      </c>
      <c r="I85" t="s">
        <v>5248</v>
      </c>
    </row>
    <row r="86" spans="1:9">
      <c r="A86" s="10" t="s">
        <v>7024</v>
      </c>
      <c r="B86" s="10" t="s">
        <v>6946</v>
      </c>
      <c r="C86" s="81" t="s">
        <v>4597</v>
      </c>
      <c r="D86" s="20">
        <v>14400</v>
      </c>
      <c r="E86" s="232" t="s">
        <v>7359</v>
      </c>
      <c r="F86" s="5" t="s">
        <v>745</v>
      </c>
      <c r="H86" s="4" t="s">
        <v>7360</v>
      </c>
      <c r="I86" t="s">
        <v>6896</v>
      </c>
    </row>
    <row r="87" spans="1:9">
      <c r="A87" s="10" t="s">
        <v>7025</v>
      </c>
      <c r="B87" t="s">
        <v>6923</v>
      </c>
      <c r="C87" s="81" t="s">
        <v>4609</v>
      </c>
      <c r="D87" s="20">
        <v>6400</v>
      </c>
      <c r="E87" s="232" t="s">
        <v>6924</v>
      </c>
      <c r="F87" s="5" t="s">
        <v>745</v>
      </c>
      <c r="H87" s="4" t="s">
        <v>6925</v>
      </c>
      <c r="I87" t="s">
        <v>6900</v>
      </c>
    </row>
    <row r="88" spans="1:9">
      <c r="A88" s="10" t="s">
        <v>7025</v>
      </c>
      <c r="B88" t="s">
        <v>6928</v>
      </c>
      <c r="C88" s="55" t="s">
        <v>6899</v>
      </c>
      <c r="D88" s="20">
        <v>100000</v>
      </c>
      <c r="E88" s="232" t="s">
        <v>6929</v>
      </c>
      <c r="F88" s="5" t="s">
        <v>745</v>
      </c>
      <c r="H88" s="4" t="s">
        <v>6931</v>
      </c>
      <c r="I88" t="s">
        <v>6900</v>
      </c>
    </row>
    <row r="89" spans="1:9">
      <c r="A89" s="10" t="s">
        <v>7025</v>
      </c>
      <c r="B89" t="s">
        <v>6928</v>
      </c>
      <c r="C89" s="55" t="s">
        <v>6899</v>
      </c>
      <c r="D89" s="20">
        <v>29000</v>
      </c>
      <c r="E89" s="232" t="s">
        <v>6930</v>
      </c>
      <c r="F89" s="5" t="s">
        <v>745</v>
      </c>
      <c r="H89" s="4" t="s">
        <v>6931</v>
      </c>
      <c r="I89" t="s">
        <v>5248</v>
      </c>
    </row>
    <row r="90" spans="1:9">
      <c r="A90" s="10" t="s">
        <v>7025</v>
      </c>
      <c r="B90" t="s">
        <v>7228</v>
      </c>
      <c r="C90" s="81" t="s">
        <v>6897</v>
      </c>
      <c r="D90" s="20">
        <v>6000</v>
      </c>
      <c r="E90" s="232" t="s">
        <v>6947</v>
      </c>
      <c r="F90" s="5" t="s">
        <v>745</v>
      </c>
      <c r="H90" s="4" t="s">
        <v>6948</v>
      </c>
      <c r="I90" t="s">
        <v>6898</v>
      </c>
    </row>
    <row r="91" spans="1:9">
      <c r="A91" s="10" t="s">
        <v>7026</v>
      </c>
      <c r="B91" t="s">
        <v>6903</v>
      </c>
      <c r="C91" s="69" t="s">
        <v>3038</v>
      </c>
      <c r="D91" s="20">
        <v>26686</v>
      </c>
      <c r="E91" s="232" t="s">
        <v>6926</v>
      </c>
      <c r="F91" s="5" t="s">
        <v>745</v>
      </c>
      <c r="H91" s="4" t="s">
        <v>6927</v>
      </c>
      <c r="I91" t="s">
        <v>6902</v>
      </c>
    </row>
    <row r="92" spans="1:9">
      <c r="A92" s="10" t="s">
        <v>7026</v>
      </c>
      <c r="B92" s="10" t="s">
        <v>7147</v>
      </c>
      <c r="C92" s="69" t="s">
        <v>6904</v>
      </c>
      <c r="D92" s="20">
        <v>29340</v>
      </c>
      <c r="E92" s="232" t="s">
        <v>7146</v>
      </c>
      <c r="F92" s="5" t="s">
        <v>745</v>
      </c>
      <c r="H92" s="4" t="s">
        <v>7148</v>
      </c>
      <c r="I92" t="s">
        <v>6905</v>
      </c>
    </row>
    <row r="93" spans="1:9">
      <c r="A93" s="10" t="s">
        <v>7026</v>
      </c>
      <c r="B93" t="s">
        <v>7308</v>
      </c>
      <c r="C93" s="53" t="s">
        <v>6907</v>
      </c>
      <c r="D93" s="20">
        <v>37862</v>
      </c>
      <c r="E93" s="232" t="s">
        <v>7356</v>
      </c>
      <c r="F93" s="5" t="s">
        <v>745</v>
      </c>
      <c r="H93" s="4" t="s">
        <v>7358</v>
      </c>
      <c r="I93" s="10" t="s">
        <v>6908</v>
      </c>
    </row>
    <row r="94" spans="1:9">
      <c r="A94" s="10" t="s">
        <v>7027</v>
      </c>
      <c r="B94" t="s">
        <v>7231</v>
      </c>
      <c r="C94" s="53" t="s">
        <v>5598</v>
      </c>
      <c r="D94" s="20">
        <v>11400</v>
      </c>
      <c r="E94" s="233" t="s">
        <v>6994</v>
      </c>
      <c r="F94" s="5" t="s">
        <v>745</v>
      </c>
      <c r="H94" s="206" t="s">
        <v>6995</v>
      </c>
      <c r="I94" t="s">
        <v>6906</v>
      </c>
    </row>
    <row r="95" spans="1:9">
      <c r="A95" s="10" t="s">
        <v>7028</v>
      </c>
      <c r="C95" s="53" t="s">
        <v>5537</v>
      </c>
      <c r="D95" s="20">
        <v>14940</v>
      </c>
      <c r="E95" s="232" t="s">
        <v>6981</v>
      </c>
      <c r="F95" s="5" t="s">
        <v>745</v>
      </c>
      <c r="H95" s="4" t="s">
        <v>6982</v>
      </c>
      <c r="I95" s="10" t="s">
        <v>5248</v>
      </c>
    </row>
    <row r="96" spans="1:9">
      <c r="A96" s="10" t="s">
        <v>7028</v>
      </c>
      <c r="B96" t="s">
        <v>7444</v>
      </c>
      <c r="C96" s="53" t="s">
        <v>6912</v>
      </c>
      <c r="D96" s="20">
        <v>20000</v>
      </c>
      <c r="E96" s="232" t="s">
        <v>7443</v>
      </c>
      <c r="F96" s="5" t="s">
        <v>745</v>
      </c>
      <c r="H96" s="4" t="s">
        <v>7445</v>
      </c>
      <c r="I96" s="10" t="s">
        <v>6911</v>
      </c>
    </row>
    <row r="97" spans="1:9">
      <c r="A97" s="10" t="s">
        <v>7028</v>
      </c>
      <c r="B97" s="10" t="s">
        <v>7464</v>
      </c>
      <c r="C97" s="53" t="s">
        <v>6910</v>
      </c>
      <c r="D97" s="20">
        <v>12000</v>
      </c>
      <c r="E97" s="233" t="s">
        <v>7463</v>
      </c>
      <c r="F97" s="5" t="s">
        <v>745</v>
      </c>
      <c r="H97" s="206" t="s">
        <v>7465</v>
      </c>
      <c r="I97" s="10" t="s">
        <v>6911</v>
      </c>
    </row>
    <row r="98" spans="1:9">
      <c r="A98" s="10" t="s">
        <v>7029</v>
      </c>
      <c r="B98" t="s">
        <v>6974</v>
      </c>
      <c r="C98" s="81" t="s">
        <v>6430</v>
      </c>
      <c r="D98" s="20">
        <v>12600</v>
      </c>
      <c r="E98" s="232" t="s">
        <v>6973</v>
      </c>
      <c r="F98" s="5" t="s">
        <v>745</v>
      </c>
      <c r="H98" t="s">
        <v>6975</v>
      </c>
      <c r="I98" s="10" t="s">
        <v>5246</v>
      </c>
    </row>
    <row r="99" spans="1:9">
      <c r="A99" s="10" t="s">
        <v>7029</v>
      </c>
      <c r="B99" t="s">
        <v>7229</v>
      </c>
      <c r="C99" s="81" t="s">
        <v>5538</v>
      </c>
      <c r="D99" s="20">
        <v>6720</v>
      </c>
      <c r="E99" s="232" t="s">
        <v>6983</v>
      </c>
      <c r="F99" s="5" t="s">
        <v>745</v>
      </c>
      <c r="H99" s="4" t="s">
        <v>6984</v>
      </c>
      <c r="I99" s="10" t="s">
        <v>5248</v>
      </c>
    </row>
    <row r="100" spans="1:9">
      <c r="A100" s="10" t="s">
        <v>7030</v>
      </c>
      <c r="B100" t="s">
        <v>6859</v>
      </c>
      <c r="C100" s="53" t="s">
        <v>5301</v>
      </c>
      <c r="D100" s="20">
        <v>80000</v>
      </c>
      <c r="E100" s="232" t="s">
        <v>6856</v>
      </c>
      <c r="F100" s="5" t="s">
        <v>745</v>
      </c>
      <c r="H100" s="173" t="s">
        <v>6858</v>
      </c>
      <c r="I100" t="s">
        <v>6902</v>
      </c>
    </row>
    <row r="101" spans="1:9">
      <c r="A101" s="10" t="s">
        <v>7030</v>
      </c>
      <c r="B101" t="s">
        <v>6859</v>
      </c>
      <c r="C101" s="53" t="s">
        <v>5301</v>
      </c>
      <c r="D101" s="20">
        <v>83000</v>
      </c>
      <c r="E101" s="232" t="s">
        <v>6857</v>
      </c>
      <c r="F101" s="5" t="s">
        <v>745</v>
      </c>
      <c r="H101" s="173" t="s">
        <v>6858</v>
      </c>
      <c r="I101" t="s">
        <v>6902</v>
      </c>
    </row>
    <row r="102" spans="1:9">
      <c r="A102" s="10" t="s">
        <v>7030</v>
      </c>
      <c r="B102" s="10" t="s">
        <v>7757</v>
      </c>
      <c r="C102" s="55" t="s">
        <v>6953</v>
      </c>
      <c r="D102" s="20">
        <v>16200</v>
      </c>
      <c r="E102" s="215" t="s">
        <v>7758</v>
      </c>
      <c r="F102" s="5" t="s">
        <v>745</v>
      </c>
      <c r="H102" s="206" t="s">
        <v>7759</v>
      </c>
      <c r="I102" s="10" t="s">
        <v>6954</v>
      </c>
    </row>
    <row r="103" spans="1:9">
      <c r="A103" s="10" t="s">
        <v>7038</v>
      </c>
      <c r="C103" s="53" t="s">
        <v>6504</v>
      </c>
      <c r="D103" s="20">
        <v>2150</v>
      </c>
      <c r="E103" s="232" t="s">
        <v>7080</v>
      </c>
      <c r="F103" s="5" t="s">
        <v>745</v>
      </c>
      <c r="H103" s="4" t="s">
        <v>7081</v>
      </c>
      <c r="I103" s="10" t="s">
        <v>6957</v>
      </c>
    </row>
    <row r="104" spans="1:9">
      <c r="A104" s="10" t="s">
        <v>7038</v>
      </c>
      <c r="B104" t="s">
        <v>7086</v>
      </c>
      <c r="C104" s="81" t="s">
        <v>6955</v>
      </c>
      <c r="D104" s="20">
        <v>58950</v>
      </c>
      <c r="E104" s="232" t="s">
        <v>7085</v>
      </c>
      <c r="F104" s="5" t="s">
        <v>745</v>
      </c>
      <c r="H104" s="4" t="s">
        <v>7087</v>
      </c>
      <c r="I104" s="10" t="s">
        <v>6956</v>
      </c>
    </row>
    <row r="105" spans="1:9">
      <c r="A105" s="10" t="s">
        <v>7031</v>
      </c>
      <c r="B105" t="s">
        <v>6575</v>
      </c>
      <c r="C105" s="69" t="s">
        <v>1084</v>
      </c>
      <c r="D105" s="20">
        <v>9566</v>
      </c>
      <c r="E105" s="232" t="s">
        <v>6571</v>
      </c>
      <c r="F105" s="5" t="s">
        <v>745</v>
      </c>
      <c r="H105" s="4" t="s">
        <v>6578</v>
      </c>
      <c r="I105" t="s">
        <v>5250</v>
      </c>
    </row>
    <row r="106" spans="1:9">
      <c r="A106" s="10" t="s">
        <v>7031</v>
      </c>
      <c r="B106" t="s">
        <v>6565</v>
      </c>
      <c r="C106" s="69" t="s">
        <v>1084</v>
      </c>
      <c r="D106" s="20">
        <v>6370</v>
      </c>
      <c r="E106" s="232" t="s">
        <v>6570</v>
      </c>
      <c r="F106" s="5" t="s">
        <v>745</v>
      </c>
      <c r="H106" s="4" t="s">
        <v>6579</v>
      </c>
      <c r="I106" t="s">
        <v>5250</v>
      </c>
    </row>
    <row r="107" spans="1:9">
      <c r="A107" s="10" t="s">
        <v>7031</v>
      </c>
      <c r="B107" t="s">
        <v>6566</v>
      </c>
      <c r="C107" s="69" t="s">
        <v>1084</v>
      </c>
      <c r="D107" s="20">
        <v>8526</v>
      </c>
      <c r="E107" s="232" t="s">
        <v>6569</v>
      </c>
      <c r="F107" s="5" t="s">
        <v>745</v>
      </c>
      <c r="H107" s="4" t="s">
        <v>6579</v>
      </c>
      <c r="I107" t="s">
        <v>5250</v>
      </c>
    </row>
    <row r="108" spans="1:9">
      <c r="A108" s="10" t="s">
        <v>7031</v>
      </c>
      <c r="B108" t="s">
        <v>6577</v>
      </c>
      <c r="C108" s="69" t="s">
        <v>1084</v>
      </c>
      <c r="D108" s="20">
        <v>2800</v>
      </c>
      <c r="E108" s="232" t="s">
        <v>6573</v>
      </c>
      <c r="F108" s="5" t="s">
        <v>745</v>
      </c>
      <c r="H108" s="4" t="s">
        <v>6578</v>
      </c>
      <c r="I108" t="s">
        <v>5250</v>
      </c>
    </row>
    <row r="109" spans="1:9">
      <c r="A109" s="10" t="s">
        <v>7031</v>
      </c>
      <c r="B109" t="s">
        <v>6576</v>
      </c>
      <c r="C109" s="69" t="s">
        <v>1084</v>
      </c>
      <c r="D109" s="20">
        <v>8166</v>
      </c>
      <c r="E109" s="232" t="s">
        <v>6572</v>
      </c>
      <c r="F109" s="5" t="s">
        <v>745</v>
      </c>
      <c r="H109" s="4" t="s">
        <v>6578</v>
      </c>
      <c r="I109" t="s">
        <v>5250</v>
      </c>
    </row>
    <row r="110" spans="1:9">
      <c r="A110" s="10" t="s">
        <v>7031</v>
      </c>
      <c r="B110" t="s">
        <v>6574</v>
      </c>
      <c r="C110" s="69" t="s">
        <v>1084</v>
      </c>
      <c r="D110" s="20">
        <v>2765</v>
      </c>
      <c r="E110" s="232" t="s">
        <v>6567</v>
      </c>
      <c r="F110" s="5" t="s">
        <v>745</v>
      </c>
      <c r="H110" s="4" t="s">
        <v>6578</v>
      </c>
      <c r="I110" t="s">
        <v>5250</v>
      </c>
    </row>
    <row r="111" spans="1:9">
      <c r="A111" s="10" t="s">
        <v>7031</v>
      </c>
      <c r="B111" t="s">
        <v>6564</v>
      </c>
      <c r="C111" s="69" t="s">
        <v>1084</v>
      </c>
      <c r="D111" s="20">
        <v>7616</v>
      </c>
      <c r="E111" s="232" t="s">
        <v>6568</v>
      </c>
      <c r="F111" s="5" t="s">
        <v>745</v>
      </c>
      <c r="H111" s="4" t="s">
        <v>6579</v>
      </c>
      <c r="I111" t="s">
        <v>5250</v>
      </c>
    </row>
    <row r="112" spans="1:9">
      <c r="A112" s="10" t="s">
        <v>7031</v>
      </c>
      <c r="B112" t="s">
        <v>6590</v>
      </c>
      <c r="C112" s="69" t="s">
        <v>1084</v>
      </c>
      <c r="D112" s="20">
        <v>7326</v>
      </c>
      <c r="E112" s="232" t="s">
        <v>6584</v>
      </c>
      <c r="F112" s="5" t="s">
        <v>745</v>
      </c>
      <c r="H112" s="4" t="s">
        <v>6596</v>
      </c>
      <c r="I112" t="s">
        <v>5250</v>
      </c>
    </row>
    <row r="113" spans="1:9">
      <c r="A113" s="10" t="s">
        <v>7031</v>
      </c>
      <c r="B113" t="s">
        <v>6586</v>
      </c>
      <c r="C113" s="69" t="s">
        <v>1084</v>
      </c>
      <c r="D113" s="20">
        <v>5750</v>
      </c>
      <c r="E113" s="232" t="s">
        <v>6580</v>
      </c>
      <c r="F113" s="5" t="s">
        <v>745</v>
      </c>
      <c r="H113" s="4" t="s">
        <v>6596</v>
      </c>
      <c r="I113" s="10" t="s">
        <v>6961</v>
      </c>
    </row>
    <row r="114" spans="1:9">
      <c r="A114" s="10" t="s">
        <v>7031</v>
      </c>
      <c r="B114" t="s">
        <v>6587</v>
      </c>
      <c r="C114" s="69" t="s">
        <v>1084</v>
      </c>
      <c r="D114" s="20">
        <v>12296</v>
      </c>
      <c r="E114" s="232" t="s">
        <v>6581</v>
      </c>
      <c r="F114" s="5" t="s">
        <v>745</v>
      </c>
      <c r="H114" s="4" t="s">
        <v>6596</v>
      </c>
      <c r="I114" s="10" t="s">
        <v>6961</v>
      </c>
    </row>
    <row r="115" spans="1:9">
      <c r="A115" s="10" t="s">
        <v>7031</v>
      </c>
      <c r="B115" t="s">
        <v>6588</v>
      </c>
      <c r="C115" s="69" t="s">
        <v>1084</v>
      </c>
      <c r="D115" s="20">
        <v>11188</v>
      </c>
      <c r="E115" s="232" t="s">
        <v>6582</v>
      </c>
      <c r="F115" s="5" t="s">
        <v>745</v>
      </c>
      <c r="H115" s="4" t="s">
        <v>6596</v>
      </c>
      <c r="I115" s="10" t="s">
        <v>6961</v>
      </c>
    </row>
    <row r="116" spans="1:9">
      <c r="A116" s="10" t="s">
        <v>7031</v>
      </c>
      <c r="B116" t="s">
        <v>6589</v>
      </c>
      <c r="C116" s="69" t="s">
        <v>1084</v>
      </c>
      <c r="D116" s="20">
        <v>13731</v>
      </c>
      <c r="E116" s="232" t="s">
        <v>6583</v>
      </c>
      <c r="F116" s="5" t="s">
        <v>745</v>
      </c>
      <c r="H116" s="4" t="s">
        <v>6596</v>
      </c>
      <c r="I116" t="s">
        <v>5250</v>
      </c>
    </row>
    <row r="117" spans="1:9">
      <c r="A117" s="10" t="s">
        <v>7031</v>
      </c>
      <c r="B117" t="s">
        <v>6591</v>
      </c>
      <c r="C117" s="69" t="s">
        <v>1084</v>
      </c>
      <c r="D117" s="20">
        <v>22330</v>
      </c>
      <c r="E117" s="232" t="s">
        <v>6585</v>
      </c>
      <c r="F117" s="5" t="s">
        <v>745</v>
      </c>
      <c r="H117" s="4" t="s">
        <v>6596</v>
      </c>
      <c r="I117" t="s">
        <v>5250</v>
      </c>
    </row>
    <row r="118" spans="1:9">
      <c r="A118" s="10" t="s">
        <v>6997</v>
      </c>
      <c r="B118" t="s">
        <v>7139</v>
      </c>
      <c r="C118" s="229" t="s">
        <v>6962</v>
      </c>
      <c r="D118" s="20">
        <v>101161</v>
      </c>
      <c r="E118" s="232" t="s">
        <v>7136</v>
      </c>
      <c r="F118" s="5" t="s">
        <v>745</v>
      </c>
      <c r="H118" s="4" t="s">
        <v>7140</v>
      </c>
      <c r="I118" s="10" t="s">
        <v>6963</v>
      </c>
    </row>
    <row r="119" spans="1:9">
      <c r="A119" s="10" t="s">
        <v>6997</v>
      </c>
      <c r="B119" t="s">
        <v>7083</v>
      </c>
      <c r="C119" s="229" t="s">
        <v>7045</v>
      </c>
      <c r="D119" s="20">
        <v>21420</v>
      </c>
      <c r="E119" s="232" t="s">
        <v>7082</v>
      </c>
      <c r="F119" s="5" t="s">
        <v>745</v>
      </c>
      <c r="H119" s="4" t="s">
        <v>7084</v>
      </c>
      <c r="I119" s="10" t="s">
        <v>5246</v>
      </c>
    </row>
    <row r="120" spans="1:9">
      <c r="A120" s="10" t="s">
        <v>6998</v>
      </c>
      <c r="B120" t="s">
        <v>7177</v>
      </c>
      <c r="C120" s="229" t="s">
        <v>6964</v>
      </c>
      <c r="D120" s="20">
        <v>21240</v>
      </c>
      <c r="E120" s="232" t="s">
        <v>7316</v>
      </c>
      <c r="F120" s="5" t="s">
        <v>745</v>
      </c>
      <c r="H120" s="4" t="s">
        <v>7317</v>
      </c>
      <c r="I120" s="10" t="s">
        <v>5246</v>
      </c>
    </row>
    <row r="121" spans="1:9">
      <c r="A121" s="10" t="s">
        <v>6999</v>
      </c>
      <c r="B121" t="s">
        <v>7232</v>
      </c>
      <c r="C121" s="53" t="s">
        <v>4376</v>
      </c>
      <c r="D121" s="20">
        <v>6030</v>
      </c>
      <c r="E121" s="232" t="s">
        <v>7073</v>
      </c>
      <c r="F121" s="5" t="s">
        <v>745</v>
      </c>
      <c r="H121" s="4" t="s">
        <v>7074</v>
      </c>
      <c r="I121" s="10" t="s">
        <v>6967</v>
      </c>
    </row>
    <row r="122" spans="1:9">
      <c r="A122" s="10" t="s">
        <v>6999</v>
      </c>
      <c r="B122" t="s">
        <v>7092</v>
      </c>
      <c r="C122" s="53" t="s">
        <v>6314</v>
      </c>
      <c r="D122" s="20">
        <v>1500</v>
      </c>
      <c r="E122" s="232" t="s">
        <v>7091</v>
      </c>
      <c r="F122" s="5" t="s">
        <v>745</v>
      </c>
      <c r="H122" s="4" t="s">
        <v>7093</v>
      </c>
      <c r="I122" s="10" t="s">
        <v>5246</v>
      </c>
    </row>
    <row r="123" spans="1:9">
      <c r="A123" s="10" t="s">
        <v>6999</v>
      </c>
      <c r="B123" t="s">
        <v>7142</v>
      </c>
      <c r="C123" s="53" t="s">
        <v>5893</v>
      </c>
      <c r="D123" s="20">
        <v>5800</v>
      </c>
      <c r="E123" s="232" t="s">
        <v>7141</v>
      </c>
      <c r="F123" s="5" t="s">
        <v>745</v>
      </c>
      <c r="H123" s="4" t="s">
        <v>7143</v>
      </c>
      <c r="I123" s="10" t="s">
        <v>6967</v>
      </c>
    </row>
    <row r="124" spans="1:9">
      <c r="A124" s="10" t="s">
        <v>6999</v>
      </c>
      <c r="B124" s="10" t="s">
        <v>7174</v>
      </c>
      <c r="C124" s="53" t="s">
        <v>6966</v>
      </c>
      <c r="D124" s="20">
        <v>6000</v>
      </c>
      <c r="E124" s="233" t="s">
        <v>7314</v>
      </c>
      <c r="F124" s="5" t="s">
        <v>745</v>
      </c>
      <c r="H124" s="206" t="s">
        <v>7315</v>
      </c>
      <c r="I124" s="10" t="s">
        <v>5250</v>
      </c>
    </row>
    <row r="125" spans="1:9">
      <c r="A125" s="10" t="s">
        <v>7000</v>
      </c>
      <c r="B125" t="s">
        <v>7127</v>
      </c>
      <c r="C125" s="69" t="s">
        <v>6799</v>
      </c>
      <c r="D125" s="20">
        <v>6000</v>
      </c>
      <c r="E125" s="232" t="s">
        <v>7125</v>
      </c>
      <c r="F125" s="5" t="s">
        <v>745</v>
      </c>
      <c r="H125" s="4" t="s">
        <v>7126</v>
      </c>
      <c r="I125" s="10" t="s">
        <v>5246</v>
      </c>
    </row>
    <row r="126" spans="1:9">
      <c r="A126" s="10" t="s">
        <v>7001</v>
      </c>
      <c r="C126" s="53" t="s">
        <v>6870</v>
      </c>
      <c r="D126" s="20">
        <v>2000</v>
      </c>
      <c r="E126" s="232" t="s">
        <v>7059</v>
      </c>
      <c r="F126" s="5" t="s">
        <v>745</v>
      </c>
      <c r="H126" s="4" t="s">
        <v>7060</v>
      </c>
      <c r="I126" s="10" t="s">
        <v>6979</v>
      </c>
    </row>
    <row r="127" spans="1:9">
      <c r="A127" s="10" t="s">
        <v>7001</v>
      </c>
      <c r="B127" t="s">
        <v>7067</v>
      </c>
      <c r="C127" s="69" t="s">
        <v>6977</v>
      </c>
      <c r="D127" s="20">
        <v>32018</v>
      </c>
      <c r="E127" s="232" t="s">
        <v>7066</v>
      </c>
      <c r="F127" s="5" t="s">
        <v>745</v>
      </c>
      <c r="H127" s="4" t="s">
        <v>7068</v>
      </c>
      <c r="I127" s="10" t="s">
        <v>6979</v>
      </c>
    </row>
    <row r="128" spans="1:9">
      <c r="A128" s="10" t="s">
        <v>7002</v>
      </c>
      <c r="B128" t="s">
        <v>6542</v>
      </c>
      <c r="C128" s="53" t="s">
        <v>5749</v>
      </c>
      <c r="D128" s="20">
        <v>14400</v>
      </c>
      <c r="E128" s="232" t="s">
        <v>7071</v>
      </c>
      <c r="F128" s="5" t="s">
        <v>745</v>
      </c>
      <c r="H128" s="4" t="s">
        <v>7072</v>
      </c>
      <c r="I128" s="10" t="s">
        <v>6996</v>
      </c>
    </row>
    <row r="129" spans="1:9">
      <c r="A129" s="10" t="s">
        <v>7040</v>
      </c>
      <c r="B129" t="s">
        <v>7070</v>
      </c>
      <c r="C129" s="53" t="s">
        <v>7039</v>
      </c>
      <c r="D129" s="20">
        <v>13000</v>
      </c>
      <c r="E129" s="232" t="s">
        <v>7069</v>
      </c>
      <c r="F129" s="5" t="s">
        <v>745</v>
      </c>
      <c r="H129" s="4" t="s">
        <v>7075</v>
      </c>
      <c r="I129" s="10" t="s">
        <v>5248</v>
      </c>
    </row>
    <row r="130" spans="1:9">
      <c r="A130" s="10" t="s">
        <v>7040</v>
      </c>
      <c r="B130" t="s">
        <v>7129</v>
      </c>
      <c r="C130" s="53" t="s">
        <v>856</v>
      </c>
      <c r="D130" s="20">
        <v>41940</v>
      </c>
      <c r="E130" s="232" t="s">
        <v>7128</v>
      </c>
      <c r="F130" s="5" t="s">
        <v>745</v>
      </c>
      <c r="H130" s="4" t="s">
        <v>7130</v>
      </c>
      <c r="I130" s="10" t="s">
        <v>7041</v>
      </c>
    </row>
    <row r="131" spans="1:9">
      <c r="A131" s="10" t="s">
        <v>7040</v>
      </c>
      <c r="B131" t="s">
        <v>7132</v>
      </c>
      <c r="C131" s="53" t="s">
        <v>5132</v>
      </c>
      <c r="D131" s="20">
        <v>50650</v>
      </c>
      <c r="E131" s="232" t="s">
        <v>7131</v>
      </c>
      <c r="F131" s="5" t="s">
        <v>745</v>
      </c>
      <c r="H131" s="4" t="s">
        <v>7133</v>
      </c>
      <c r="I131" s="10" t="s">
        <v>7042</v>
      </c>
    </row>
    <row r="132" spans="1:9">
      <c r="A132" s="10" t="s">
        <v>7046</v>
      </c>
      <c r="B132" t="s">
        <v>7119</v>
      </c>
      <c r="C132" s="229" t="s">
        <v>7045</v>
      </c>
      <c r="D132" s="20">
        <v>32400</v>
      </c>
      <c r="E132" s="232" t="s">
        <v>7118</v>
      </c>
      <c r="F132" s="5" t="s">
        <v>745</v>
      </c>
      <c r="H132" s="4" t="s">
        <v>7120</v>
      </c>
      <c r="I132" s="10" t="s">
        <v>7047</v>
      </c>
    </row>
    <row r="133" spans="1:9">
      <c r="A133" s="10" t="s">
        <v>7046</v>
      </c>
      <c r="C133" s="53" t="s">
        <v>6893</v>
      </c>
      <c r="D133" s="20">
        <v>1800</v>
      </c>
      <c r="E133" s="232" t="s">
        <v>7144</v>
      </c>
      <c r="F133" s="5" t="s">
        <v>745</v>
      </c>
      <c r="H133" s="4" t="s">
        <v>7145</v>
      </c>
      <c r="I133" s="10" t="s">
        <v>7048</v>
      </c>
    </row>
    <row r="134" spans="1:9">
      <c r="A134" s="10" t="s">
        <v>7046</v>
      </c>
      <c r="C134" s="55" t="s">
        <v>6643</v>
      </c>
      <c r="D134" s="20">
        <v>1683</v>
      </c>
      <c r="E134" s="232" t="s">
        <v>7187</v>
      </c>
      <c r="F134" s="5" t="s">
        <v>745</v>
      </c>
      <c r="H134" s="4" t="s">
        <v>7188</v>
      </c>
      <c r="I134" s="10" t="s">
        <v>5248</v>
      </c>
    </row>
    <row r="135" spans="1:9">
      <c r="A135" s="10" t="s">
        <v>7050</v>
      </c>
      <c r="B135" t="s">
        <v>6934</v>
      </c>
      <c r="C135" s="53" t="s">
        <v>6933</v>
      </c>
      <c r="D135" s="20">
        <v>10800</v>
      </c>
      <c r="E135" s="232" t="s">
        <v>6976</v>
      </c>
      <c r="F135" s="5" t="s">
        <v>745</v>
      </c>
      <c r="H135" s="4" t="s">
        <v>6980</v>
      </c>
      <c r="I135" t="s">
        <v>7049</v>
      </c>
    </row>
    <row r="136" spans="1:9">
      <c r="A136" s="10" t="s">
        <v>7051</v>
      </c>
      <c r="B136" t="s">
        <v>7105</v>
      </c>
      <c r="C136" s="53" t="s">
        <v>6373</v>
      </c>
      <c r="D136" s="20">
        <v>16000</v>
      </c>
      <c r="E136" s="232" t="s">
        <v>7104</v>
      </c>
      <c r="F136" s="5" t="s">
        <v>745</v>
      </c>
      <c r="H136" s="4" t="s">
        <v>7106</v>
      </c>
      <c r="I136" s="10" t="s">
        <v>7052</v>
      </c>
    </row>
    <row r="137" spans="1:9">
      <c r="A137" s="10" t="s">
        <v>7051</v>
      </c>
      <c r="B137" t="s">
        <v>7122</v>
      </c>
      <c r="C137" s="69" t="s">
        <v>2775</v>
      </c>
      <c r="D137" s="20">
        <v>19500</v>
      </c>
      <c r="E137" s="232" t="s">
        <v>7121</v>
      </c>
      <c r="F137" s="5" t="s">
        <v>745</v>
      </c>
      <c r="H137" s="4" t="s">
        <v>7124</v>
      </c>
      <c r="I137" s="10" t="s">
        <v>7052</v>
      </c>
    </row>
    <row r="138" spans="1:9">
      <c r="A138" s="10" t="s">
        <v>7051</v>
      </c>
      <c r="B138" t="s">
        <v>7183</v>
      </c>
      <c r="C138" t="s">
        <v>3150</v>
      </c>
      <c r="D138" s="20">
        <v>5800</v>
      </c>
      <c r="E138" s="232" t="s">
        <v>7182</v>
      </c>
      <c r="F138" s="5" t="s">
        <v>745</v>
      </c>
      <c r="H138" s="4" t="s">
        <v>7184</v>
      </c>
      <c r="I138" s="10" t="s">
        <v>7052</v>
      </c>
    </row>
    <row r="139" spans="1:9">
      <c r="A139" s="10" t="s">
        <v>7051</v>
      </c>
      <c r="B139" t="s">
        <v>7257</v>
      </c>
      <c r="C139" s="53" t="s">
        <v>7054</v>
      </c>
      <c r="D139" s="20">
        <v>13200</v>
      </c>
      <c r="E139" s="232" t="s">
        <v>7256</v>
      </c>
      <c r="F139" s="5" t="s">
        <v>745</v>
      </c>
      <c r="H139" s="4" t="s">
        <v>7258</v>
      </c>
      <c r="I139" s="10" t="s">
        <v>7055</v>
      </c>
    </row>
    <row r="140" spans="1:9">
      <c r="A140" s="10" t="s">
        <v>7058</v>
      </c>
      <c r="B140" t="s">
        <v>7138</v>
      </c>
      <c r="C140" s="53" t="s">
        <v>6962</v>
      </c>
      <c r="D140" s="20">
        <v>101161</v>
      </c>
      <c r="E140" s="232" t="s">
        <v>7137</v>
      </c>
      <c r="F140" s="5" t="s">
        <v>745</v>
      </c>
      <c r="H140" s="4" t="s">
        <v>7140</v>
      </c>
      <c r="I140" t="s">
        <v>7056</v>
      </c>
    </row>
    <row r="141" spans="1:9">
      <c r="A141" s="10" t="s">
        <v>7058</v>
      </c>
      <c r="B141" t="s">
        <v>7260</v>
      </c>
      <c r="C141" s="53" t="s">
        <v>7057</v>
      </c>
      <c r="D141" s="20">
        <v>6000</v>
      </c>
      <c r="E141" s="232" t="s">
        <v>7259</v>
      </c>
      <c r="F141" s="5" t="s">
        <v>745</v>
      </c>
      <c r="H141" s="4" t="s">
        <v>7263</v>
      </c>
      <c r="I141" t="s">
        <v>7055</v>
      </c>
    </row>
    <row r="142" spans="1:9">
      <c r="A142" s="10" t="s">
        <v>7063</v>
      </c>
      <c r="B142" s="10" t="s">
        <v>7065</v>
      </c>
      <c r="C142" s="55" t="s">
        <v>3802</v>
      </c>
      <c r="D142" s="20">
        <v>18999</v>
      </c>
      <c r="E142" s="232" t="s">
        <v>7134</v>
      </c>
      <c r="F142" s="5" t="s">
        <v>745</v>
      </c>
      <c r="H142" s="4" t="s">
        <v>7135</v>
      </c>
      <c r="I142" t="s">
        <v>7062</v>
      </c>
    </row>
    <row r="143" spans="1:9">
      <c r="A143" s="10" t="s">
        <v>7063</v>
      </c>
      <c r="B143" t="s">
        <v>7178</v>
      </c>
      <c r="C143" s="53" t="s">
        <v>7061</v>
      </c>
      <c r="D143" s="20">
        <v>26508</v>
      </c>
      <c r="E143" s="232" t="s">
        <v>7240</v>
      </c>
      <c r="F143" s="5" t="s">
        <v>745</v>
      </c>
      <c r="H143" s="4" t="s">
        <v>7241</v>
      </c>
      <c r="I143" t="s">
        <v>7062</v>
      </c>
    </row>
    <row r="144" spans="1:9">
      <c r="A144" s="10" t="s">
        <v>7063</v>
      </c>
      <c r="B144" t="s">
        <v>7113</v>
      </c>
      <c r="C144" s="53" t="s">
        <v>7064</v>
      </c>
      <c r="D144" s="20">
        <v>6000</v>
      </c>
      <c r="E144" s="232" t="s">
        <v>7195</v>
      </c>
      <c r="F144" s="5" t="s">
        <v>745</v>
      </c>
      <c r="H144" s="4" t="s">
        <v>7196</v>
      </c>
      <c r="I144" t="s">
        <v>7062</v>
      </c>
    </row>
    <row r="145" spans="1:9">
      <c r="A145" s="10" t="s">
        <v>7099</v>
      </c>
      <c r="C145" s="53" t="s">
        <v>5585</v>
      </c>
      <c r="D145" s="20">
        <v>690000</v>
      </c>
      <c r="F145" s="5" t="s">
        <v>745</v>
      </c>
    </row>
    <row r="146" spans="1:9">
      <c r="A146" s="10" t="s">
        <v>7099</v>
      </c>
      <c r="B146" s="10" t="s">
        <v>7290</v>
      </c>
      <c r="C146" s="69" t="s">
        <v>1179</v>
      </c>
      <c r="D146" s="20">
        <v>5440</v>
      </c>
      <c r="E146" s="232" t="s">
        <v>7283</v>
      </c>
      <c r="F146" s="5" t="s">
        <v>745</v>
      </c>
      <c r="H146" s="4" t="s">
        <v>7288</v>
      </c>
      <c r="I146" t="s">
        <v>5246</v>
      </c>
    </row>
    <row r="147" spans="1:9">
      <c r="A147" s="10" t="s">
        <v>7099</v>
      </c>
      <c r="B147" s="10" t="s">
        <v>7289</v>
      </c>
      <c r="C147" s="69" t="s">
        <v>1179</v>
      </c>
      <c r="D147" s="20">
        <v>100000</v>
      </c>
      <c r="E147" s="232" t="s">
        <v>7284</v>
      </c>
      <c r="F147" s="5" t="s">
        <v>745</v>
      </c>
      <c r="H147" s="4" t="s">
        <v>7288</v>
      </c>
      <c r="I147" t="s">
        <v>7098</v>
      </c>
    </row>
    <row r="148" spans="1:9">
      <c r="A148" s="10" t="s">
        <v>7099</v>
      </c>
      <c r="B148" s="10" t="s">
        <v>7289</v>
      </c>
      <c r="C148" s="69" t="s">
        <v>1179</v>
      </c>
      <c r="D148" s="20">
        <v>57396</v>
      </c>
      <c r="E148" s="232" t="s">
        <v>7285</v>
      </c>
      <c r="F148" s="5" t="s">
        <v>745</v>
      </c>
      <c r="H148" s="4" t="s">
        <v>7288</v>
      </c>
      <c r="I148" t="s">
        <v>5248</v>
      </c>
    </row>
    <row r="149" spans="1:9">
      <c r="A149" s="10" t="s">
        <v>7101</v>
      </c>
      <c r="B149" s="10" t="s">
        <v>7193</v>
      </c>
      <c r="C149" s="53" t="s">
        <v>1047</v>
      </c>
      <c r="D149" s="20">
        <v>88800</v>
      </c>
      <c r="E149" s="232" t="s">
        <v>7192</v>
      </c>
      <c r="F149" s="5" t="s">
        <v>745</v>
      </c>
      <c r="H149" s="4" t="s">
        <v>7194</v>
      </c>
      <c r="I149" t="s">
        <v>7100</v>
      </c>
    </row>
    <row r="150" spans="1:9">
      <c r="A150" s="10" t="s">
        <v>7101</v>
      </c>
      <c r="B150" t="s">
        <v>7116</v>
      </c>
      <c r="C150" s="53" t="s">
        <v>7109</v>
      </c>
      <c r="D150" s="20">
        <v>18300</v>
      </c>
      <c r="E150" s="233" t="s">
        <v>7291</v>
      </c>
      <c r="F150" s="5" t="s">
        <v>745</v>
      </c>
      <c r="H150" s="206" t="s">
        <v>7292</v>
      </c>
      <c r="I150" t="s">
        <v>7108</v>
      </c>
    </row>
    <row r="151" spans="1:9">
      <c r="A151" s="10" t="s">
        <v>7101</v>
      </c>
      <c r="B151" s="10" t="s">
        <v>7323</v>
      </c>
      <c r="C151" s="53" t="s">
        <v>7107</v>
      </c>
      <c r="D151" s="20">
        <v>25605</v>
      </c>
      <c r="E151" s="232" t="s">
        <v>7322</v>
      </c>
      <c r="F151" s="5" t="s">
        <v>745</v>
      </c>
      <c r="H151" s="4" t="s">
        <v>7324</v>
      </c>
      <c r="I151" t="s">
        <v>7108</v>
      </c>
    </row>
    <row r="152" spans="1:9">
      <c r="A152" s="10" t="s">
        <v>7112</v>
      </c>
      <c r="B152" t="s">
        <v>7180</v>
      </c>
      <c r="C152" s="53" t="s">
        <v>5893</v>
      </c>
      <c r="D152" s="20">
        <v>16200</v>
      </c>
      <c r="E152" s="232" t="s">
        <v>7179</v>
      </c>
      <c r="F152" s="5" t="s">
        <v>745</v>
      </c>
      <c r="H152" s="4" t="s">
        <v>7181</v>
      </c>
      <c r="I152" t="s">
        <v>7110</v>
      </c>
    </row>
    <row r="153" spans="1:9">
      <c r="A153" s="10" t="s">
        <v>7114</v>
      </c>
      <c r="B153" t="s">
        <v>7260</v>
      </c>
      <c r="C153" s="53" t="s">
        <v>7057</v>
      </c>
      <c r="D153" s="20">
        <v>5400</v>
      </c>
      <c r="E153" s="232" t="s">
        <v>7261</v>
      </c>
      <c r="F153" s="5" t="s">
        <v>745</v>
      </c>
      <c r="H153" s="4" t="s">
        <v>7263</v>
      </c>
      <c r="I153" t="s">
        <v>5250</v>
      </c>
    </row>
    <row r="154" spans="1:9">
      <c r="A154" s="10" t="s">
        <v>7112</v>
      </c>
      <c r="B154" t="s">
        <v>7202</v>
      </c>
      <c r="C154" s="187" t="s">
        <v>803</v>
      </c>
      <c r="D154" s="20">
        <v>17000</v>
      </c>
      <c r="E154" s="232" t="s">
        <v>7200</v>
      </c>
      <c r="F154" s="5" t="s">
        <v>745</v>
      </c>
      <c r="H154" s="4" t="s">
        <v>7500</v>
      </c>
      <c r="I154" t="s">
        <v>7111</v>
      </c>
    </row>
    <row r="155" spans="1:9">
      <c r="A155" s="10" t="s">
        <v>7157</v>
      </c>
      <c r="B155" t="s">
        <v>7156</v>
      </c>
      <c r="C155" s="53" t="s">
        <v>6971</v>
      </c>
      <c r="D155" s="20">
        <v>16000</v>
      </c>
      <c r="E155" s="232" t="s">
        <v>6972</v>
      </c>
      <c r="F155" s="5" t="s">
        <v>745</v>
      </c>
      <c r="H155" s="228" t="s">
        <v>6975</v>
      </c>
      <c r="I155" t="s">
        <v>7155</v>
      </c>
    </row>
    <row r="156" spans="1:9">
      <c r="A156" s="10" t="s">
        <v>7115</v>
      </c>
      <c r="B156" t="s">
        <v>7190</v>
      </c>
      <c r="C156" s="53" t="s">
        <v>7159</v>
      </c>
      <c r="D156" s="20">
        <v>81307</v>
      </c>
      <c r="E156" s="232" t="s">
        <v>7189</v>
      </c>
      <c r="F156" s="5" t="s">
        <v>745</v>
      </c>
      <c r="H156" s="4" t="s">
        <v>7191</v>
      </c>
      <c r="I156" t="s">
        <v>7155</v>
      </c>
    </row>
    <row r="157" spans="1:9">
      <c r="A157" s="10" t="s">
        <v>7115</v>
      </c>
      <c r="B157" t="s">
        <v>7198</v>
      </c>
      <c r="C157" s="53" t="s">
        <v>7167</v>
      </c>
      <c r="D157" s="20">
        <v>6100</v>
      </c>
      <c r="E157" s="232" t="s">
        <v>7197</v>
      </c>
      <c r="F157" s="5" t="s">
        <v>745</v>
      </c>
      <c r="H157" s="4" t="s">
        <v>7199</v>
      </c>
      <c r="I157" t="s">
        <v>7155</v>
      </c>
    </row>
    <row r="158" spans="1:9">
      <c r="A158" s="10" t="s">
        <v>7115</v>
      </c>
      <c r="B158" t="s">
        <v>7201</v>
      </c>
      <c r="C158" s="53" t="s">
        <v>7109</v>
      </c>
      <c r="D158" s="20">
        <v>18300</v>
      </c>
      <c r="E158" s="233" t="s">
        <v>7291</v>
      </c>
      <c r="F158" s="5" t="s">
        <v>745</v>
      </c>
      <c r="H158" s="206" t="s">
        <v>7292</v>
      </c>
      <c r="I158" t="s">
        <v>5248</v>
      </c>
    </row>
    <row r="159" spans="1:9">
      <c r="A159" s="10" t="s">
        <v>7115</v>
      </c>
      <c r="C159" s="53" t="s">
        <v>7168</v>
      </c>
      <c r="D159" s="20">
        <v>150000</v>
      </c>
      <c r="E159" s="232" t="s">
        <v>7282</v>
      </c>
      <c r="F159" s="5" t="s">
        <v>745</v>
      </c>
      <c r="H159" s="4" t="s">
        <v>7309</v>
      </c>
    </row>
    <row r="160" spans="1:9">
      <c r="A160" s="10" t="s">
        <v>7115</v>
      </c>
      <c r="B160" t="s">
        <v>7584</v>
      </c>
      <c r="C160" s="53" t="s">
        <v>7158</v>
      </c>
      <c r="D160" s="20">
        <v>18000</v>
      </c>
      <c r="E160" s="232" t="s">
        <v>7587</v>
      </c>
      <c r="F160" s="5" t="s">
        <v>745</v>
      </c>
      <c r="H160" s="4" t="s">
        <v>7585</v>
      </c>
      <c r="I160" t="s">
        <v>7155</v>
      </c>
    </row>
    <row r="161" spans="1:10">
      <c r="A161" s="10" t="s">
        <v>7115</v>
      </c>
      <c r="B161" t="s">
        <v>8072</v>
      </c>
      <c r="C161" s="53" t="s">
        <v>7123</v>
      </c>
      <c r="D161" s="20">
        <v>16470</v>
      </c>
      <c r="E161" s="232" t="s">
        <v>8177</v>
      </c>
      <c r="F161" s="5" t="s">
        <v>745</v>
      </c>
      <c r="H161" s="4" t="s">
        <v>8178</v>
      </c>
      <c r="I161" t="s">
        <v>5248</v>
      </c>
    </row>
    <row r="162" spans="1:10">
      <c r="A162" s="10" t="s">
        <v>7163</v>
      </c>
      <c r="B162" t="s">
        <v>7096</v>
      </c>
      <c r="C162" s="53" t="s">
        <v>7094</v>
      </c>
      <c r="D162" s="20">
        <v>30000</v>
      </c>
      <c r="E162" s="232" t="s">
        <v>7095</v>
      </c>
      <c r="F162" s="5" t="s">
        <v>745</v>
      </c>
      <c r="H162" s="4" t="s">
        <v>7097</v>
      </c>
      <c r="I162" t="s">
        <v>7164</v>
      </c>
    </row>
    <row r="163" spans="1:10">
      <c r="A163" s="10" t="s">
        <v>7160</v>
      </c>
      <c r="B163" t="s">
        <v>7580</v>
      </c>
      <c r="C163" s="53" t="s">
        <v>7161</v>
      </c>
      <c r="D163" s="20">
        <v>6000</v>
      </c>
      <c r="E163" s="232" t="s">
        <v>7579</v>
      </c>
      <c r="F163" s="5" t="s">
        <v>745</v>
      </c>
      <c r="H163" s="4" t="s">
        <v>7583</v>
      </c>
      <c r="I163" t="s">
        <v>7162</v>
      </c>
    </row>
    <row r="164" spans="1:10">
      <c r="A164" s="10" t="s">
        <v>7166</v>
      </c>
      <c r="B164" t="s">
        <v>8149</v>
      </c>
      <c r="C164" t="s">
        <v>7655</v>
      </c>
      <c r="D164" s="20">
        <v>100000</v>
      </c>
      <c r="E164" s="232" t="s">
        <v>8166</v>
      </c>
      <c r="F164" s="5" t="s">
        <v>745</v>
      </c>
      <c r="H164" s="4" t="s">
        <v>8167</v>
      </c>
      <c r="I164" s="10" t="s">
        <v>7165</v>
      </c>
    </row>
    <row r="165" spans="1:10">
      <c r="A165" s="10" t="s">
        <v>7166</v>
      </c>
      <c r="B165" t="s">
        <v>8149</v>
      </c>
      <c r="C165" t="s">
        <v>5537</v>
      </c>
      <c r="D165" s="20">
        <v>10094</v>
      </c>
      <c r="E165" s="232" t="s">
        <v>8165</v>
      </c>
      <c r="F165" s="5" t="s">
        <v>745</v>
      </c>
      <c r="H165" s="4" t="s">
        <v>8167</v>
      </c>
      <c r="I165" s="10" t="s">
        <v>5248</v>
      </c>
    </row>
    <row r="166" spans="1:10">
      <c r="A166" s="10" t="s">
        <v>7171</v>
      </c>
      <c r="B166" t="s">
        <v>7243</v>
      </c>
      <c r="C166" s="53" t="s">
        <v>7169</v>
      </c>
      <c r="D166" s="20">
        <v>5800</v>
      </c>
      <c r="E166" s="232" t="s">
        <v>7242</v>
      </c>
      <c r="F166" s="5" t="s">
        <v>745</v>
      </c>
      <c r="H166" s="4" t="s">
        <v>7244</v>
      </c>
      <c r="I166" t="s">
        <v>7170</v>
      </c>
    </row>
    <row r="167" spans="1:10">
      <c r="A167" s="10" t="s">
        <v>7171</v>
      </c>
      <c r="B167" t="s">
        <v>7248</v>
      </c>
      <c r="C167" s="53" t="s">
        <v>6266</v>
      </c>
      <c r="D167" s="20">
        <v>66160</v>
      </c>
      <c r="E167" s="232" t="s">
        <v>7247</v>
      </c>
      <c r="F167" s="5" t="s">
        <v>745</v>
      </c>
      <c r="H167" s="4" t="s">
        <v>7249</v>
      </c>
      <c r="I167" t="s">
        <v>5246</v>
      </c>
    </row>
    <row r="168" spans="1:10">
      <c r="A168" s="10" t="s">
        <v>7171</v>
      </c>
      <c r="B168" t="s">
        <v>7173</v>
      </c>
      <c r="C168" s="53" t="s">
        <v>5132</v>
      </c>
      <c r="D168" s="20">
        <v>90000</v>
      </c>
      <c r="E168" s="232" t="s">
        <v>7250</v>
      </c>
      <c r="F168" s="5" t="s">
        <v>745</v>
      </c>
      <c r="H168" s="4" t="s">
        <v>7251</v>
      </c>
      <c r="I168" t="s">
        <v>7170</v>
      </c>
    </row>
    <row r="169" spans="1:10">
      <c r="A169" s="10" t="s">
        <v>7171</v>
      </c>
      <c r="B169" t="s">
        <v>7252</v>
      </c>
      <c r="C169" s="53" t="s">
        <v>5892</v>
      </c>
      <c r="D169" s="20">
        <v>46230</v>
      </c>
      <c r="E169" s="254" t="s">
        <v>8204</v>
      </c>
      <c r="F169" s="5" t="s">
        <v>745</v>
      </c>
      <c r="H169" s="206" t="s">
        <v>8205</v>
      </c>
      <c r="I169" t="s">
        <v>7172</v>
      </c>
    </row>
    <row r="170" spans="1:10">
      <c r="A170" s="10" t="s">
        <v>7171</v>
      </c>
      <c r="B170" t="s">
        <v>7254</v>
      </c>
      <c r="C170" t="s">
        <v>4076</v>
      </c>
      <c r="D170" s="20">
        <v>5400</v>
      </c>
      <c r="E170" s="232" t="s">
        <v>7253</v>
      </c>
      <c r="F170" s="5" t="s">
        <v>745</v>
      </c>
      <c r="H170" s="4" t="s">
        <v>7255</v>
      </c>
      <c r="I170" t="s">
        <v>5246</v>
      </c>
    </row>
    <row r="171" spans="1:10">
      <c r="A171" s="10" t="s">
        <v>7171</v>
      </c>
      <c r="B171" t="s">
        <v>7260</v>
      </c>
      <c r="C171" s="53" t="s">
        <v>7057</v>
      </c>
      <c r="D171" s="20">
        <v>5040</v>
      </c>
      <c r="E171" s="232" t="s">
        <v>7262</v>
      </c>
      <c r="F171" s="5" t="s">
        <v>745</v>
      </c>
      <c r="H171" s="4" t="s">
        <v>7263</v>
      </c>
      <c r="I171" s="10" t="s">
        <v>7176</v>
      </c>
      <c r="J171" s="20"/>
    </row>
    <row r="172" spans="1:10">
      <c r="A172" s="10" t="s">
        <v>7175</v>
      </c>
      <c r="B172" t="s">
        <v>7416</v>
      </c>
      <c r="C172" s="53" t="s">
        <v>4395</v>
      </c>
      <c r="D172" s="20">
        <v>5800</v>
      </c>
      <c r="E172" s="232" t="s">
        <v>7415</v>
      </c>
      <c r="F172" s="5" t="s">
        <v>745</v>
      </c>
      <c r="H172" s="4" t="s">
        <v>7417</v>
      </c>
      <c r="I172" s="10" t="s">
        <v>7224</v>
      </c>
    </row>
    <row r="173" spans="1:10">
      <c r="A173" s="10" t="s">
        <v>7209</v>
      </c>
      <c r="B173" s="10" t="s">
        <v>6752</v>
      </c>
      <c r="C173" s="69" t="s">
        <v>1084</v>
      </c>
      <c r="D173" s="20">
        <v>6241</v>
      </c>
      <c r="E173" s="232" t="s">
        <v>6759</v>
      </c>
      <c r="F173" s="5" t="s">
        <v>745</v>
      </c>
      <c r="H173" s="173" t="s">
        <v>6762</v>
      </c>
      <c r="I173" t="s">
        <v>7210</v>
      </c>
    </row>
    <row r="174" spans="1:10">
      <c r="A174" s="10" t="s">
        <v>7209</v>
      </c>
      <c r="B174" t="s">
        <v>6824</v>
      </c>
      <c r="C174" s="53" t="s">
        <v>1084</v>
      </c>
      <c r="D174" s="20">
        <v>3000</v>
      </c>
      <c r="E174" s="232" t="s">
        <v>6823</v>
      </c>
      <c r="F174" s="5" t="s">
        <v>745</v>
      </c>
      <c r="H174" s="228" t="s">
        <v>6832</v>
      </c>
      <c r="I174" t="s">
        <v>7211</v>
      </c>
    </row>
    <row r="175" spans="1:10">
      <c r="A175" s="10" t="s">
        <v>7209</v>
      </c>
      <c r="B175" s="10" t="s">
        <v>6747</v>
      </c>
      <c r="C175" s="69" t="s">
        <v>1084</v>
      </c>
      <c r="D175" s="20">
        <v>5763</v>
      </c>
      <c r="E175" s="232" t="s">
        <v>6754</v>
      </c>
      <c r="F175" s="5" t="s">
        <v>745</v>
      </c>
      <c r="H175" s="173" t="s">
        <v>6762</v>
      </c>
      <c r="I175" t="s">
        <v>7211</v>
      </c>
    </row>
    <row r="176" spans="1:10">
      <c r="A176" s="10" t="s">
        <v>7209</v>
      </c>
      <c r="B176" s="10" t="s">
        <v>6746</v>
      </c>
      <c r="C176" s="69" t="s">
        <v>1084</v>
      </c>
      <c r="D176" s="20">
        <v>3710</v>
      </c>
      <c r="E176" s="232" t="s">
        <v>6745</v>
      </c>
      <c r="F176" s="5" t="s">
        <v>745</v>
      </c>
      <c r="H176" s="173" t="s">
        <v>6762</v>
      </c>
      <c r="I176" t="s">
        <v>7211</v>
      </c>
    </row>
    <row r="177" spans="1:9">
      <c r="A177" s="10" t="s">
        <v>7209</v>
      </c>
      <c r="B177" s="10" t="s">
        <v>6750</v>
      </c>
      <c r="C177" s="69" t="s">
        <v>1084</v>
      </c>
      <c r="D177" s="20">
        <v>2450</v>
      </c>
      <c r="E177" s="232" t="s">
        <v>6757</v>
      </c>
      <c r="F177" s="5" t="s">
        <v>745</v>
      </c>
      <c r="H177" s="173" t="s">
        <v>6762</v>
      </c>
      <c r="I177" t="s">
        <v>7211</v>
      </c>
    </row>
    <row r="178" spans="1:9">
      <c r="A178" s="10" t="s">
        <v>7209</v>
      </c>
      <c r="B178" s="10" t="s">
        <v>6751</v>
      </c>
      <c r="C178" s="69" t="s">
        <v>1084</v>
      </c>
      <c r="D178" s="20">
        <v>6860</v>
      </c>
      <c r="E178" s="232" t="s">
        <v>6758</v>
      </c>
      <c r="F178" s="5" t="s">
        <v>745</v>
      </c>
      <c r="H178" s="173" t="s">
        <v>6762</v>
      </c>
      <c r="I178" t="s">
        <v>7210</v>
      </c>
    </row>
    <row r="179" spans="1:9">
      <c r="A179" s="10" t="s">
        <v>7209</v>
      </c>
      <c r="B179" s="10" t="s">
        <v>6753</v>
      </c>
      <c r="C179" s="69" t="s">
        <v>1084</v>
      </c>
      <c r="D179" s="20">
        <v>2706</v>
      </c>
      <c r="E179" s="232" t="s">
        <v>6760</v>
      </c>
      <c r="F179" s="5" t="s">
        <v>745</v>
      </c>
      <c r="H179" s="173" t="s">
        <v>6762</v>
      </c>
      <c r="I179" t="s">
        <v>7211</v>
      </c>
    </row>
    <row r="180" spans="1:9">
      <c r="A180" s="10" t="s">
        <v>7209</v>
      </c>
      <c r="B180" t="s">
        <v>6824</v>
      </c>
      <c r="C180" s="53" t="s">
        <v>1084</v>
      </c>
      <c r="D180" s="20">
        <v>3000</v>
      </c>
      <c r="E180" s="232" t="s">
        <v>6825</v>
      </c>
      <c r="F180" s="5" t="s">
        <v>745</v>
      </c>
      <c r="H180" s="228" t="s">
        <v>6832</v>
      </c>
      <c r="I180" t="s">
        <v>7211</v>
      </c>
    </row>
    <row r="181" spans="1:9">
      <c r="A181" s="10" t="s">
        <v>7209</v>
      </c>
      <c r="B181" t="s">
        <v>6824</v>
      </c>
      <c r="C181" s="53" t="s">
        <v>1084</v>
      </c>
      <c r="D181" s="20">
        <v>3000</v>
      </c>
      <c r="E181" s="232" t="s">
        <v>6826</v>
      </c>
      <c r="F181" s="5" t="s">
        <v>745</v>
      </c>
      <c r="H181" s="228" t="s">
        <v>6832</v>
      </c>
      <c r="I181" t="s">
        <v>7211</v>
      </c>
    </row>
    <row r="182" spans="1:9">
      <c r="A182" s="10" t="s">
        <v>7209</v>
      </c>
      <c r="B182" s="10" t="s">
        <v>6816</v>
      </c>
      <c r="C182" s="69" t="s">
        <v>1084</v>
      </c>
      <c r="D182" s="20">
        <v>9500</v>
      </c>
      <c r="E182" s="232" t="s">
        <v>6815</v>
      </c>
      <c r="F182" s="5" t="s">
        <v>745</v>
      </c>
      <c r="H182" s="228" t="s">
        <v>6832</v>
      </c>
      <c r="I182" t="s">
        <v>7211</v>
      </c>
    </row>
    <row r="183" spans="1:9">
      <c r="A183" s="10" t="s">
        <v>7209</v>
      </c>
      <c r="B183" t="s">
        <v>6748</v>
      </c>
      <c r="C183" s="69" t="s">
        <v>1084</v>
      </c>
      <c r="D183" s="20">
        <v>5600</v>
      </c>
      <c r="E183" s="232" t="s">
        <v>6755</v>
      </c>
      <c r="F183" s="5" t="s">
        <v>745</v>
      </c>
      <c r="H183" s="173" t="s">
        <v>6762</v>
      </c>
      <c r="I183" t="s">
        <v>7211</v>
      </c>
    </row>
    <row r="184" spans="1:9">
      <c r="A184" s="10" t="s">
        <v>7209</v>
      </c>
      <c r="B184" t="s">
        <v>6818</v>
      </c>
      <c r="C184" s="69" t="s">
        <v>1084</v>
      </c>
      <c r="D184" s="20">
        <v>9500</v>
      </c>
      <c r="E184" s="232" t="s">
        <v>6817</v>
      </c>
      <c r="F184" s="5" t="s">
        <v>745</v>
      </c>
      <c r="H184" s="228" t="s">
        <v>6832</v>
      </c>
      <c r="I184" t="s">
        <v>7210</v>
      </c>
    </row>
    <row r="185" spans="1:9">
      <c r="A185" s="10" t="s">
        <v>7209</v>
      </c>
      <c r="B185" s="10" t="s">
        <v>6732</v>
      </c>
      <c r="C185" s="69" t="s">
        <v>1084</v>
      </c>
      <c r="D185" s="20">
        <v>6405</v>
      </c>
      <c r="E185" s="232" t="s">
        <v>6731</v>
      </c>
      <c r="F185" s="5" t="s">
        <v>745</v>
      </c>
      <c r="H185" s="173" t="s">
        <v>6762</v>
      </c>
      <c r="I185" t="s">
        <v>7210</v>
      </c>
    </row>
    <row r="186" spans="1:9">
      <c r="A186" s="10" t="s">
        <v>7209</v>
      </c>
      <c r="B186" t="s">
        <v>6820</v>
      </c>
      <c r="C186" s="53" t="s">
        <v>1084</v>
      </c>
      <c r="D186" s="20">
        <v>9500</v>
      </c>
      <c r="E186" s="232" t="s">
        <v>6819</v>
      </c>
      <c r="F186" s="5" t="s">
        <v>745</v>
      </c>
      <c r="H186" s="228" t="s">
        <v>6832</v>
      </c>
      <c r="I186" t="s">
        <v>7211</v>
      </c>
    </row>
    <row r="187" spans="1:9">
      <c r="A187" s="10" t="s">
        <v>7209</v>
      </c>
      <c r="B187" s="10" t="s">
        <v>6738</v>
      </c>
      <c r="C187" s="69" t="s">
        <v>1084</v>
      </c>
      <c r="D187" s="20">
        <v>1715</v>
      </c>
      <c r="E187" s="232" t="s">
        <v>6737</v>
      </c>
      <c r="F187" s="5" t="s">
        <v>745</v>
      </c>
      <c r="H187" s="173" t="s">
        <v>6762</v>
      </c>
      <c r="I187" t="s">
        <v>7211</v>
      </c>
    </row>
    <row r="188" spans="1:9">
      <c r="A188" s="10" t="s">
        <v>7209</v>
      </c>
      <c r="B188" s="10" t="s">
        <v>6740</v>
      </c>
      <c r="C188" s="69" t="s">
        <v>1084</v>
      </c>
      <c r="D188" s="20">
        <v>1843</v>
      </c>
      <c r="E188" s="232" t="s">
        <v>6739</v>
      </c>
      <c r="F188" s="5" t="s">
        <v>745</v>
      </c>
      <c r="H188" s="173" t="s">
        <v>6762</v>
      </c>
      <c r="I188" t="s">
        <v>7211</v>
      </c>
    </row>
    <row r="189" spans="1:9">
      <c r="A189" s="10" t="s">
        <v>7209</v>
      </c>
      <c r="B189" s="10" t="s">
        <v>6734</v>
      </c>
      <c r="C189" s="69" t="s">
        <v>1084</v>
      </c>
      <c r="D189" s="20">
        <v>5040</v>
      </c>
      <c r="E189" s="232" t="s">
        <v>6733</v>
      </c>
      <c r="F189" s="5" t="s">
        <v>745</v>
      </c>
      <c r="H189" s="173" t="s">
        <v>6762</v>
      </c>
      <c r="I189" t="s">
        <v>7210</v>
      </c>
    </row>
    <row r="190" spans="1:9">
      <c r="A190" s="10" t="s">
        <v>7209</v>
      </c>
      <c r="B190" s="10" t="s">
        <v>6735</v>
      </c>
      <c r="C190" s="69" t="s">
        <v>1084</v>
      </c>
      <c r="D190" s="20">
        <v>3826</v>
      </c>
      <c r="E190" s="232" t="s">
        <v>6736</v>
      </c>
      <c r="F190" s="5" t="s">
        <v>745</v>
      </c>
      <c r="H190" s="173" t="s">
        <v>6762</v>
      </c>
      <c r="I190" t="s">
        <v>7211</v>
      </c>
    </row>
    <row r="191" spans="1:9">
      <c r="A191" s="10" t="s">
        <v>7212</v>
      </c>
      <c r="B191" t="s">
        <v>7907</v>
      </c>
      <c r="C191" s="53" t="s">
        <v>7213</v>
      </c>
      <c r="D191" s="20">
        <v>12500</v>
      </c>
      <c r="E191" s="232" t="s">
        <v>7906</v>
      </c>
      <c r="F191" s="5" t="s">
        <v>745</v>
      </c>
      <c r="H191" s="4" t="s">
        <v>7908</v>
      </c>
      <c r="I191" t="s">
        <v>5246</v>
      </c>
    </row>
    <row r="192" spans="1:9">
      <c r="A192" s="10" t="s">
        <v>7215</v>
      </c>
      <c r="B192" s="10" t="s">
        <v>7294</v>
      </c>
      <c r="C192" s="81" t="s">
        <v>6955</v>
      </c>
      <c r="D192" s="20">
        <v>32500</v>
      </c>
      <c r="E192" s="233" t="s">
        <v>7293</v>
      </c>
      <c r="F192" s="5" t="s">
        <v>745</v>
      </c>
      <c r="H192" s="4" t="s">
        <v>7295</v>
      </c>
      <c r="I192" t="s">
        <v>7214</v>
      </c>
    </row>
    <row r="193" spans="1:9">
      <c r="A193" s="10" t="s">
        <v>7219</v>
      </c>
      <c r="B193" t="s">
        <v>7205</v>
      </c>
      <c r="C193" s="53" t="s">
        <v>7203</v>
      </c>
      <c r="D193" s="20">
        <v>48600</v>
      </c>
      <c r="E193" s="232" t="s">
        <v>7204</v>
      </c>
      <c r="F193" s="5" t="s">
        <v>745</v>
      </c>
      <c r="H193" s="4" t="s">
        <v>7208</v>
      </c>
      <c r="I193" t="s">
        <v>5250</v>
      </c>
    </row>
    <row r="194" spans="1:9">
      <c r="A194" s="10" t="s">
        <v>7217</v>
      </c>
      <c r="B194" t="s">
        <v>7218</v>
      </c>
      <c r="C194" s="53" t="s">
        <v>6801</v>
      </c>
      <c r="D194" s="20">
        <v>12000</v>
      </c>
      <c r="E194" s="232" t="s">
        <v>7296</v>
      </c>
      <c r="F194" s="5" t="s">
        <v>745</v>
      </c>
      <c r="H194" s="4" t="s">
        <v>7297</v>
      </c>
      <c r="I194" t="s">
        <v>7216</v>
      </c>
    </row>
    <row r="195" spans="1:9">
      <c r="A195" s="10" t="s">
        <v>7221</v>
      </c>
      <c r="B195" t="s">
        <v>6822</v>
      </c>
      <c r="C195" s="53" t="s">
        <v>1084</v>
      </c>
      <c r="D195" s="20">
        <v>9500</v>
      </c>
      <c r="E195" s="232" t="s">
        <v>6821</v>
      </c>
      <c r="F195" s="5" t="s">
        <v>745</v>
      </c>
      <c r="H195" s="228" t="s">
        <v>6832</v>
      </c>
      <c r="I195" t="s">
        <v>7222</v>
      </c>
    </row>
    <row r="196" spans="1:9">
      <c r="A196" s="10" t="s">
        <v>7221</v>
      </c>
      <c r="B196" t="s">
        <v>7311</v>
      </c>
      <c r="C196" s="55" t="s">
        <v>6598</v>
      </c>
      <c r="D196" s="20">
        <v>18000</v>
      </c>
      <c r="E196" s="232" t="s">
        <v>7310</v>
      </c>
      <c r="F196" s="5" t="s">
        <v>745</v>
      </c>
      <c r="H196" s="4" t="s">
        <v>7312</v>
      </c>
      <c r="I196" t="s">
        <v>7224</v>
      </c>
    </row>
    <row r="197" spans="1:9">
      <c r="A197" s="10" t="s">
        <v>7221</v>
      </c>
      <c r="B197" t="s">
        <v>7910</v>
      </c>
      <c r="C197" s="53" t="s">
        <v>7223</v>
      </c>
      <c r="D197" s="20">
        <v>4500</v>
      </c>
      <c r="E197" s="232" t="s">
        <v>7909</v>
      </c>
      <c r="F197" s="5" t="s">
        <v>745</v>
      </c>
      <c r="H197" s="4" t="s">
        <v>7911</v>
      </c>
      <c r="I197" t="s">
        <v>7280</v>
      </c>
    </row>
    <row r="198" spans="1:9">
      <c r="A198" s="10" t="s">
        <v>7233</v>
      </c>
      <c r="B198" t="s">
        <v>7226</v>
      </c>
      <c r="C198" s="53" t="s">
        <v>987</v>
      </c>
      <c r="D198" s="20">
        <v>7700</v>
      </c>
      <c r="E198" s="232" t="s">
        <v>6952</v>
      </c>
      <c r="F198" s="5" t="s">
        <v>745</v>
      </c>
      <c r="H198" s="4" t="s">
        <v>7043</v>
      </c>
      <c r="I198" t="s">
        <v>7234</v>
      </c>
    </row>
    <row r="199" spans="1:9">
      <c r="A199" s="10" t="s">
        <v>7233</v>
      </c>
      <c r="C199" s="53" t="s">
        <v>7235</v>
      </c>
      <c r="D199" s="20">
        <v>315000</v>
      </c>
      <c r="E199" s="232"/>
      <c r="F199" s="5" t="s">
        <v>745</v>
      </c>
      <c r="H199" s="4"/>
    </row>
    <row r="200" spans="1:9">
      <c r="A200" s="10" t="s">
        <v>7233</v>
      </c>
      <c r="B200" t="s">
        <v>7320</v>
      </c>
      <c r="C200" s="55" t="s">
        <v>7236</v>
      </c>
      <c r="D200" s="20">
        <v>23220</v>
      </c>
      <c r="E200" s="232" t="s">
        <v>7556</v>
      </c>
      <c r="F200" s="5" t="s">
        <v>745</v>
      </c>
      <c r="H200" s="4" t="s">
        <v>7558</v>
      </c>
      <c r="I200" t="s">
        <v>7238</v>
      </c>
    </row>
    <row r="201" spans="1:9">
      <c r="A201" s="10" t="s">
        <v>7233</v>
      </c>
      <c r="B201" t="s">
        <v>7321</v>
      </c>
      <c r="C201" s="55" t="s">
        <v>7236</v>
      </c>
      <c r="D201" s="20">
        <v>5400</v>
      </c>
      <c r="E201" s="232" t="s">
        <v>7557</v>
      </c>
      <c r="F201" s="5" t="s">
        <v>745</v>
      </c>
      <c r="H201" s="4" t="s">
        <v>7558</v>
      </c>
      <c r="I201" t="s">
        <v>7237</v>
      </c>
    </row>
    <row r="202" spans="1:9">
      <c r="A202" s="10" t="s">
        <v>7246</v>
      </c>
      <c r="B202" t="s">
        <v>7326</v>
      </c>
      <c r="C202" s="55" t="s">
        <v>6646</v>
      </c>
      <c r="D202" s="20">
        <v>5400</v>
      </c>
      <c r="E202" s="232" t="s">
        <v>7325</v>
      </c>
      <c r="F202" s="5" t="s">
        <v>745</v>
      </c>
      <c r="H202" s="4" t="s">
        <v>7327</v>
      </c>
      <c r="I202" t="s">
        <v>7245</v>
      </c>
    </row>
    <row r="203" spans="1:9">
      <c r="A203" s="10" t="s">
        <v>7264</v>
      </c>
      <c r="B203" t="s">
        <v>6850</v>
      </c>
      <c r="C203" s="53" t="s">
        <v>1371</v>
      </c>
      <c r="D203" s="20">
        <v>12000</v>
      </c>
      <c r="E203" s="232" t="s">
        <v>6851</v>
      </c>
      <c r="F203" s="5" t="s">
        <v>745</v>
      </c>
      <c r="H203" s="173" t="s">
        <v>6852</v>
      </c>
      <c r="I203" s="10" t="s">
        <v>7265</v>
      </c>
    </row>
    <row r="204" spans="1:9">
      <c r="A204" s="10" t="s">
        <v>7264</v>
      </c>
      <c r="B204" t="s">
        <v>6828</v>
      </c>
      <c r="C204" s="53" t="s">
        <v>1084</v>
      </c>
      <c r="D204" s="20">
        <v>73318</v>
      </c>
      <c r="E204" s="232" t="s">
        <v>6827</v>
      </c>
      <c r="F204" s="5" t="s">
        <v>745</v>
      </c>
      <c r="H204" s="228" t="s">
        <v>6832</v>
      </c>
      <c r="I204" s="10" t="s">
        <v>7245</v>
      </c>
    </row>
    <row r="205" spans="1:9">
      <c r="A205" s="10" t="s">
        <v>7266</v>
      </c>
      <c r="B205" t="s">
        <v>7267</v>
      </c>
      <c r="C205" s="34" t="s">
        <v>125</v>
      </c>
      <c r="D205" s="20">
        <v>11600</v>
      </c>
      <c r="E205" s="232" t="s">
        <v>7434</v>
      </c>
      <c r="F205" s="5" t="s">
        <v>745</v>
      </c>
      <c r="H205" s="4" t="s">
        <v>7436</v>
      </c>
      <c r="I205" t="s">
        <v>5246</v>
      </c>
    </row>
    <row r="206" spans="1:9">
      <c r="A206" s="10" t="s">
        <v>7272</v>
      </c>
      <c r="B206" t="s">
        <v>7150</v>
      </c>
      <c r="C206" s="53" t="s">
        <v>987</v>
      </c>
      <c r="D206" s="20">
        <v>3000</v>
      </c>
      <c r="E206" s="232" t="s">
        <v>7149</v>
      </c>
      <c r="F206" s="5" t="s">
        <v>745</v>
      </c>
      <c r="H206" s="4" t="s">
        <v>7151</v>
      </c>
      <c r="I206" s="10" t="s">
        <v>5246</v>
      </c>
    </row>
    <row r="207" spans="1:9">
      <c r="A207" s="10" t="s">
        <v>7271</v>
      </c>
      <c r="B207" t="s">
        <v>7444</v>
      </c>
      <c r="C207" s="53" t="s">
        <v>6912</v>
      </c>
      <c r="D207" s="20">
        <v>19334</v>
      </c>
      <c r="E207" s="232" t="s">
        <v>7442</v>
      </c>
      <c r="F207" s="5" t="s">
        <v>745</v>
      </c>
      <c r="H207" s="4" t="s">
        <v>7445</v>
      </c>
      <c r="I207" s="10" t="s">
        <v>7313</v>
      </c>
    </row>
    <row r="208" spans="1:9">
      <c r="A208" s="10" t="s">
        <v>7271</v>
      </c>
      <c r="B208" t="s">
        <v>7446</v>
      </c>
      <c r="C208" s="55" t="s">
        <v>7269</v>
      </c>
      <c r="D208" s="20">
        <v>5400</v>
      </c>
      <c r="E208" s="232" t="s">
        <v>7447</v>
      </c>
      <c r="F208" s="5" t="s">
        <v>745</v>
      </c>
      <c r="H208" s="4" t="s">
        <v>7448</v>
      </c>
      <c r="I208" s="10" t="s">
        <v>7270</v>
      </c>
    </row>
    <row r="209" spans="1:9">
      <c r="A209" s="10" t="s">
        <v>7279</v>
      </c>
      <c r="B209" t="s">
        <v>7441</v>
      </c>
      <c r="C209" s="55" t="s">
        <v>7277</v>
      </c>
      <c r="D209" s="20">
        <v>16740</v>
      </c>
      <c r="E209" s="233" t="s">
        <v>7505</v>
      </c>
      <c r="F209" s="5" t="s">
        <v>745</v>
      </c>
      <c r="H209" s="206" t="s">
        <v>7506</v>
      </c>
      <c r="I209" s="10" t="s">
        <v>7278</v>
      </c>
    </row>
    <row r="210" spans="1:9">
      <c r="A210" s="10" t="s">
        <v>7281</v>
      </c>
      <c r="B210" s="10" t="s">
        <v>7323</v>
      </c>
      <c r="C210" s="53" t="s">
        <v>7107</v>
      </c>
      <c r="D210" s="20">
        <v>25605</v>
      </c>
      <c r="E210" s="232" t="s">
        <v>7322</v>
      </c>
      <c r="F210" s="5" t="s">
        <v>745</v>
      </c>
      <c r="H210" s="4" t="s">
        <v>7324</v>
      </c>
      <c r="I210" t="s">
        <v>5248</v>
      </c>
    </row>
    <row r="211" spans="1:9">
      <c r="A211" s="10" t="s">
        <v>7286</v>
      </c>
      <c r="B211" t="s">
        <v>7275</v>
      </c>
      <c r="C211" s="53" t="s">
        <v>7273</v>
      </c>
      <c r="D211" s="20">
        <v>31903</v>
      </c>
      <c r="E211" s="232" t="s">
        <v>7274</v>
      </c>
      <c r="F211" s="5" t="s">
        <v>745</v>
      </c>
      <c r="H211" s="4" t="s">
        <v>7276</v>
      </c>
      <c r="I211" t="s">
        <v>8047</v>
      </c>
    </row>
    <row r="212" spans="1:9">
      <c r="A212" s="10" t="s">
        <v>7286</v>
      </c>
      <c r="B212" s="10" t="s">
        <v>7535</v>
      </c>
      <c r="C212" s="53" t="s">
        <v>6504</v>
      </c>
      <c r="D212" s="20">
        <v>13400</v>
      </c>
      <c r="E212" s="232" t="s">
        <v>7534</v>
      </c>
      <c r="F212" s="5" t="s">
        <v>745</v>
      </c>
      <c r="H212" s="4" t="s">
        <v>7536</v>
      </c>
      <c r="I212" s="10" t="s">
        <v>7303</v>
      </c>
    </row>
    <row r="213" spans="1:9">
      <c r="A213" s="10" t="s">
        <v>7286</v>
      </c>
      <c r="B213" t="s">
        <v>7584</v>
      </c>
      <c r="C213" s="53" t="s">
        <v>7158</v>
      </c>
      <c r="D213" s="20">
        <v>19177</v>
      </c>
      <c r="E213" s="232" t="s">
        <v>7586</v>
      </c>
      <c r="F213" s="5" t="s">
        <v>745</v>
      </c>
      <c r="H213" s="4" t="s">
        <v>7585</v>
      </c>
      <c r="I213" s="10" t="s">
        <v>7287</v>
      </c>
    </row>
    <row r="214" spans="1:9">
      <c r="A214" s="10" t="s">
        <v>7300</v>
      </c>
      <c r="B214" s="10" t="s">
        <v>7440</v>
      </c>
      <c r="C214" s="53" t="s">
        <v>7298</v>
      </c>
      <c r="D214" s="20">
        <v>15320</v>
      </c>
      <c r="E214" s="232" t="s">
        <v>7548</v>
      </c>
      <c r="F214" s="5" t="s">
        <v>745</v>
      </c>
      <c r="H214" s="4" t="s">
        <v>7549</v>
      </c>
      <c r="I214" s="10" t="s">
        <v>7299</v>
      </c>
    </row>
    <row r="215" spans="1:9">
      <c r="A215" s="10" t="s">
        <v>7304</v>
      </c>
      <c r="B215" s="10" t="s">
        <v>7357</v>
      </c>
      <c r="C215" s="53" t="s">
        <v>5262</v>
      </c>
      <c r="D215" s="20">
        <v>57276</v>
      </c>
      <c r="E215" s="232" t="s">
        <v>7356</v>
      </c>
      <c r="F215" s="5" t="s">
        <v>745</v>
      </c>
      <c r="H215" s="4" t="s">
        <v>7358</v>
      </c>
      <c r="I215" s="10" t="s">
        <v>7302</v>
      </c>
    </row>
    <row r="216" spans="1:9">
      <c r="A216" s="10" t="s">
        <v>7304</v>
      </c>
      <c r="B216" s="10" t="s">
        <v>7431</v>
      </c>
      <c r="C216" s="53" t="s">
        <v>7307</v>
      </c>
      <c r="D216" s="20">
        <v>15000</v>
      </c>
      <c r="E216" s="232" t="s">
        <v>7430</v>
      </c>
      <c r="F216" s="5" t="s">
        <v>745</v>
      </c>
      <c r="H216" s="4" t="s">
        <v>7432</v>
      </c>
      <c r="I216" s="10" t="s">
        <v>7303</v>
      </c>
    </row>
    <row r="217" spans="1:9">
      <c r="A217" s="10" t="s">
        <v>7304</v>
      </c>
      <c r="B217" s="10" t="s">
        <v>7305</v>
      </c>
      <c r="C217" s="53" t="s">
        <v>7301</v>
      </c>
      <c r="D217" s="20">
        <v>100000</v>
      </c>
      <c r="E217" s="232" t="s">
        <v>7437</v>
      </c>
      <c r="F217" s="5" t="s">
        <v>745</v>
      </c>
      <c r="H217" s="4" t="s">
        <v>7439</v>
      </c>
      <c r="I217" s="10" t="s">
        <v>7302</v>
      </c>
    </row>
    <row r="218" spans="1:9">
      <c r="A218" s="10" t="s">
        <v>7304</v>
      </c>
      <c r="B218" s="10" t="s">
        <v>7305</v>
      </c>
      <c r="C218" s="53" t="s">
        <v>7301</v>
      </c>
      <c r="D218" s="20">
        <v>17942</v>
      </c>
      <c r="E218" s="232" t="s">
        <v>7438</v>
      </c>
      <c r="F218" s="5" t="s">
        <v>745</v>
      </c>
      <c r="H218" s="4" t="s">
        <v>7439</v>
      </c>
      <c r="I218" s="10" t="s">
        <v>7302</v>
      </c>
    </row>
    <row r="219" spans="1:9">
      <c r="A219" s="10" t="s">
        <v>7304</v>
      </c>
      <c r="B219" s="10" t="s">
        <v>7306</v>
      </c>
      <c r="C219" s="53" t="s">
        <v>7301</v>
      </c>
      <c r="D219" s="20">
        <v>70400</v>
      </c>
      <c r="E219" s="232" t="s">
        <v>8020</v>
      </c>
      <c r="F219" s="5" t="s">
        <v>745</v>
      </c>
      <c r="H219" s="4" t="s">
        <v>7439</v>
      </c>
      <c r="I219" s="10" t="s">
        <v>7303</v>
      </c>
    </row>
    <row r="220" spans="1:9">
      <c r="A220" s="10" t="s">
        <v>7304</v>
      </c>
      <c r="B220" s="10" t="s">
        <v>7912</v>
      </c>
      <c r="C220" s="55" t="s">
        <v>3714</v>
      </c>
      <c r="D220" s="20">
        <v>12500</v>
      </c>
      <c r="E220" s="232" t="s">
        <v>7909</v>
      </c>
      <c r="F220" s="5" t="s">
        <v>745</v>
      </c>
      <c r="H220" s="4" t="s">
        <v>7913</v>
      </c>
      <c r="I220" s="10" t="s">
        <v>7303</v>
      </c>
    </row>
    <row r="221" spans="1:9">
      <c r="A221" s="10" t="s">
        <v>7353</v>
      </c>
      <c r="B221" s="10" t="s">
        <v>7406</v>
      </c>
      <c r="C221" s="53" t="s">
        <v>856</v>
      </c>
      <c r="D221" s="20">
        <v>18000</v>
      </c>
      <c r="E221" s="232" t="s">
        <v>7405</v>
      </c>
      <c r="F221" s="5" t="s">
        <v>745</v>
      </c>
      <c r="H221" s="4" t="s">
        <v>7407</v>
      </c>
      <c r="I221" s="10" t="s">
        <v>7352</v>
      </c>
    </row>
    <row r="222" spans="1:9">
      <c r="A222" s="10" t="s">
        <v>7353</v>
      </c>
      <c r="B222" t="s">
        <v>7435</v>
      </c>
      <c r="C222" s="34" t="s">
        <v>125</v>
      </c>
      <c r="D222" s="20">
        <v>19200</v>
      </c>
      <c r="E222" s="232" t="s">
        <v>7433</v>
      </c>
      <c r="F222" s="5" t="s">
        <v>745</v>
      </c>
      <c r="H222" s="4" t="s">
        <v>7436</v>
      </c>
      <c r="I222" t="s">
        <v>5246</v>
      </c>
    </row>
    <row r="223" spans="1:9">
      <c r="A223" s="10" t="s">
        <v>7355</v>
      </c>
      <c r="B223" s="10" t="s">
        <v>7403</v>
      </c>
      <c r="C223" s="53" t="s">
        <v>7061</v>
      </c>
      <c r="D223" s="20">
        <v>14400</v>
      </c>
      <c r="E223" s="232" t="s">
        <v>7402</v>
      </c>
      <c r="F223" s="5" t="s">
        <v>745</v>
      </c>
      <c r="H223" s="4" t="s">
        <v>7404</v>
      </c>
      <c r="I223" t="s">
        <v>5246</v>
      </c>
    </row>
    <row r="224" spans="1:9">
      <c r="A224" s="10" t="s">
        <v>7355</v>
      </c>
      <c r="B224" t="s">
        <v>7409</v>
      </c>
      <c r="C224" s="69" t="s">
        <v>6799</v>
      </c>
      <c r="D224" s="20">
        <v>6000</v>
      </c>
      <c r="E224" s="232" t="s">
        <v>7408</v>
      </c>
      <c r="F224" s="5" t="s">
        <v>745</v>
      </c>
      <c r="H224" s="4" t="s">
        <v>7410</v>
      </c>
      <c r="I224" t="s">
        <v>5246</v>
      </c>
    </row>
    <row r="225" spans="1:9">
      <c r="A225" s="10" t="s">
        <v>7355</v>
      </c>
      <c r="B225" s="10" t="s">
        <v>7786</v>
      </c>
      <c r="C225" t="s">
        <v>181</v>
      </c>
      <c r="D225" s="20">
        <v>20520</v>
      </c>
      <c r="E225" s="232" t="s">
        <v>7923</v>
      </c>
      <c r="F225" s="5" t="s">
        <v>745</v>
      </c>
      <c r="H225" s="4" t="s">
        <v>7924</v>
      </c>
      <c r="I225" t="s">
        <v>7361</v>
      </c>
    </row>
    <row r="226" spans="1:9">
      <c r="A226" s="10" t="s">
        <v>7355</v>
      </c>
      <c r="B226" s="10" t="s">
        <v>7918</v>
      </c>
      <c r="C226" t="s">
        <v>7362</v>
      </c>
      <c r="D226" s="20">
        <v>12000</v>
      </c>
      <c r="E226" s="232" t="s">
        <v>7917</v>
      </c>
      <c r="F226" s="5" t="s">
        <v>745</v>
      </c>
      <c r="H226" s="4" t="s">
        <v>7919</v>
      </c>
      <c r="I226" t="s">
        <v>7361</v>
      </c>
    </row>
    <row r="227" spans="1:9">
      <c r="A227" s="10" t="s">
        <v>7365</v>
      </c>
      <c r="B227" s="10" t="s">
        <v>7400</v>
      </c>
      <c r="C227" s="53" t="s">
        <v>6870</v>
      </c>
      <c r="D227" s="20">
        <v>11280</v>
      </c>
      <c r="E227" s="232" t="s">
        <v>7399</v>
      </c>
      <c r="F227" s="5" t="s">
        <v>745</v>
      </c>
      <c r="H227" s="4" t="s">
        <v>7401</v>
      </c>
      <c r="I227" t="s">
        <v>7368</v>
      </c>
    </row>
    <row r="228" spans="1:9">
      <c r="A228" s="10" t="s">
        <v>7372</v>
      </c>
      <c r="B228" s="10" t="s">
        <v>7371</v>
      </c>
      <c r="C228" s="53" t="s">
        <v>5892</v>
      </c>
      <c r="D228" s="20">
        <v>46200</v>
      </c>
      <c r="E228" s="232" t="s">
        <v>7412</v>
      </c>
      <c r="F228" s="5" t="s">
        <v>745</v>
      </c>
      <c r="H228" s="4" t="s">
        <v>7414</v>
      </c>
      <c r="I228" t="s">
        <v>7373</v>
      </c>
    </row>
    <row r="229" spans="1:9">
      <c r="A229" s="10" t="s">
        <v>7372</v>
      </c>
      <c r="B229" s="10" t="s">
        <v>7413</v>
      </c>
      <c r="C229" s="53" t="s">
        <v>5892</v>
      </c>
      <c r="D229" s="20">
        <v>6660</v>
      </c>
      <c r="E229" s="232" t="s">
        <v>7411</v>
      </c>
      <c r="F229" s="5" t="s">
        <v>745</v>
      </c>
      <c r="H229" s="4" t="s">
        <v>7414</v>
      </c>
      <c r="I229" t="s">
        <v>7373</v>
      </c>
    </row>
    <row r="230" spans="1:9">
      <c r="A230" s="10" t="s">
        <v>7374</v>
      </c>
      <c r="B230" s="10" t="s">
        <v>7431</v>
      </c>
      <c r="C230" s="53" t="s">
        <v>7307</v>
      </c>
      <c r="D230" s="20">
        <v>10020</v>
      </c>
      <c r="E230" s="232" t="s">
        <v>7430</v>
      </c>
      <c r="F230" s="5" t="s">
        <v>745</v>
      </c>
      <c r="H230" s="4" t="s">
        <v>7432</v>
      </c>
      <c r="I230" s="10" t="s">
        <v>5246</v>
      </c>
    </row>
    <row r="231" spans="1:9">
      <c r="A231" s="10" t="s">
        <v>7421</v>
      </c>
      <c r="B231" s="10" t="s">
        <v>7486</v>
      </c>
      <c r="C231" s="69" t="s">
        <v>6977</v>
      </c>
      <c r="D231" s="20">
        <v>37000</v>
      </c>
      <c r="E231" s="232" t="s">
        <v>7485</v>
      </c>
      <c r="F231" s="5" t="s">
        <v>745</v>
      </c>
      <c r="H231" s="4" t="s">
        <v>7487</v>
      </c>
      <c r="I231" t="s">
        <v>7424</v>
      </c>
    </row>
    <row r="232" spans="1:9">
      <c r="A232" s="10" t="s">
        <v>7421</v>
      </c>
      <c r="B232" s="10" t="s">
        <v>7492</v>
      </c>
      <c r="C232" s="69" t="s">
        <v>1179</v>
      </c>
      <c r="D232" s="20">
        <v>21440</v>
      </c>
      <c r="E232" s="232" t="s">
        <v>7491</v>
      </c>
      <c r="F232" s="5" t="s">
        <v>745</v>
      </c>
      <c r="H232" s="4" t="s">
        <v>7493</v>
      </c>
      <c r="I232" s="10" t="s">
        <v>7422</v>
      </c>
    </row>
    <row r="233" spans="1:9">
      <c r="A233" s="10" t="s">
        <v>7421</v>
      </c>
      <c r="B233" s="10" t="s">
        <v>7522</v>
      </c>
      <c r="C233" t="s">
        <v>7472</v>
      </c>
      <c r="D233" s="20">
        <v>40687</v>
      </c>
      <c r="E233" s="232" t="s">
        <v>7521</v>
      </c>
      <c r="F233" s="5" t="s">
        <v>745</v>
      </c>
      <c r="H233" s="4" t="s">
        <v>7523</v>
      </c>
      <c r="I233" t="s">
        <v>7473</v>
      </c>
    </row>
    <row r="234" spans="1:9">
      <c r="A234" s="10" t="s">
        <v>7425</v>
      </c>
      <c r="B234" s="10" t="s">
        <v>7530</v>
      </c>
      <c r="C234" s="55" t="s">
        <v>6646</v>
      </c>
      <c r="D234" s="20">
        <v>21600</v>
      </c>
      <c r="E234" s="232" t="s">
        <v>7529</v>
      </c>
      <c r="F234" s="5" t="s">
        <v>745</v>
      </c>
      <c r="H234" s="4" t="s">
        <v>7533</v>
      </c>
      <c r="I234" t="s">
        <v>7424</v>
      </c>
    </row>
    <row r="235" spans="1:9">
      <c r="A235" s="10" t="s">
        <v>7425</v>
      </c>
      <c r="B235" s="10" t="s">
        <v>7582</v>
      </c>
      <c r="C235" s="53" t="s">
        <v>7161</v>
      </c>
      <c r="D235" s="20">
        <v>10800</v>
      </c>
      <c r="E235" s="232" t="s">
        <v>7581</v>
      </c>
      <c r="F235" s="5" t="s">
        <v>745</v>
      </c>
      <c r="H235" s="4" t="s">
        <v>7583</v>
      </c>
      <c r="I235" t="s">
        <v>7424</v>
      </c>
    </row>
    <row r="236" spans="1:9">
      <c r="A236" s="10" t="s">
        <v>7426</v>
      </c>
      <c r="B236" s="10" t="s">
        <v>7489</v>
      </c>
      <c r="C236" s="69" t="s">
        <v>7427</v>
      </c>
      <c r="D236" s="20">
        <v>6000</v>
      </c>
      <c r="E236" s="232" t="s">
        <v>7488</v>
      </c>
      <c r="F236" s="5" t="s">
        <v>745</v>
      </c>
      <c r="H236" s="4" t="s">
        <v>7490</v>
      </c>
      <c r="I236" t="s">
        <v>7428</v>
      </c>
    </row>
    <row r="237" spans="1:9">
      <c r="A237" s="10" t="s">
        <v>7426</v>
      </c>
      <c r="B237" s="10" t="s">
        <v>7527</v>
      </c>
      <c r="C237" s="69" t="s">
        <v>1819</v>
      </c>
      <c r="D237" s="20">
        <v>5400</v>
      </c>
      <c r="E237" s="232" t="s">
        <v>7526</v>
      </c>
      <c r="F237" s="5" t="s">
        <v>745</v>
      </c>
      <c r="H237" s="4" t="s">
        <v>7528</v>
      </c>
      <c r="I237" t="s">
        <v>5246</v>
      </c>
    </row>
    <row r="238" spans="1:9">
      <c r="A238" s="10" t="s">
        <v>7449</v>
      </c>
      <c r="B238" s="10" t="s">
        <v>7517</v>
      </c>
      <c r="C238" s="53" t="s">
        <v>5598</v>
      </c>
      <c r="D238" s="20">
        <v>81307</v>
      </c>
      <c r="E238" s="232" t="s">
        <v>7516</v>
      </c>
      <c r="F238" s="5" t="s">
        <v>745</v>
      </c>
      <c r="H238" s="4" t="s">
        <v>7518</v>
      </c>
      <c r="I238" t="s">
        <v>5246</v>
      </c>
    </row>
    <row r="239" spans="1:9">
      <c r="A239" s="10" t="s">
        <v>7450</v>
      </c>
      <c r="B239" s="10" t="s">
        <v>7467</v>
      </c>
      <c r="C239" s="55" t="s">
        <v>1034</v>
      </c>
      <c r="D239" s="20">
        <v>33390</v>
      </c>
      <c r="E239" s="232" t="s">
        <v>7466</v>
      </c>
      <c r="F239" s="5" t="s">
        <v>745</v>
      </c>
      <c r="H239" s="4" t="s">
        <v>7468</v>
      </c>
      <c r="I239" t="s">
        <v>5246</v>
      </c>
    </row>
    <row r="240" spans="1:9">
      <c r="A240" s="10" t="s">
        <v>7450</v>
      </c>
      <c r="B240" s="10" t="s">
        <v>7756</v>
      </c>
      <c r="C240" t="s">
        <v>3466</v>
      </c>
      <c r="D240" s="20">
        <v>6700</v>
      </c>
      <c r="E240" s="233" t="s">
        <v>7755</v>
      </c>
      <c r="F240" s="5" t="s">
        <v>745</v>
      </c>
      <c r="H240" s="206" t="s">
        <v>7760</v>
      </c>
      <c r="I240" t="s">
        <v>7451</v>
      </c>
    </row>
    <row r="241" spans="1:9">
      <c r="A241" s="10" t="s">
        <v>7455</v>
      </c>
      <c r="B241" s="10" t="s">
        <v>7471</v>
      </c>
      <c r="C241" s="53" t="s">
        <v>7458</v>
      </c>
      <c r="D241" s="20">
        <v>78700</v>
      </c>
      <c r="E241" s="232" t="s">
        <v>7470</v>
      </c>
      <c r="F241" s="5" t="s">
        <v>745</v>
      </c>
      <c r="H241" s="4" t="s">
        <v>7469</v>
      </c>
      <c r="I241" t="s">
        <v>7457</v>
      </c>
    </row>
    <row r="242" spans="1:9">
      <c r="A242" s="10" t="s">
        <v>7454</v>
      </c>
      <c r="C242" s="53" t="s">
        <v>5585</v>
      </c>
      <c r="D242" s="20">
        <v>100000</v>
      </c>
      <c r="E242" s="233" t="s">
        <v>5594</v>
      </c>
      <c r="F242" s="5" t="s">
        <v>745</v>
      </c>
      <c r="H242" s="223" t="s">
        <v>5596</v>
      </c>
    </row>
    <row r="243" spans="1:9">
      <c r="A243" s="10" t="s">
        <v>7454</v>
      </c>
      <c r="C243" s="53" t="s">
        <v>5585</v>
      </c>
      <c r="D243" s="20">
        <v>100000</v>
      </c>
      <c r="E243" s="233" t="s">
        <v>5595</v>
      </c>
      <c r="F243" s="5" t="s">
        <v>745</v>
      </c>
      <c r="H243" s="223" t="s">
        <v>5596</v>
      </c>
    </row>
    <row r="244" spans="1:9">
      <c r="A244" s="10" t="s">
        <v>7454</v>
      </c>
      <c r="C244" s="53" t="s">
        <v>5585</v>
      </c>
      <c r="D244" s="20">
        <v>100000</v>
      </c>
      <c r="E244" s="233" t="s">
        <v>5586</v>
      </c>
      <c r="F244" s="5" t="s">
        <v>745</v>
      </c>
      <c r="H244" s="223" t="s">
        <v>5596</v>
      </c>
    </row>
    <row r="245" spans="1:9">
      <c r="A245" s="10" t="s">
        <v>7454</v>
      </c>
      <c r="B245" s="10" t="s">
        <v>7514</v>
      </c>
      <c r="C245" s="53" t="s">
        <v>7456</v>
      </c>
      <c r="D245" s="20">
        <v>100000</v>
      </c>
      <c r="E245" s="232" t="s">
        <v>7538</v>
      </c>
      <c r="F245" s="5" t="s">
        <v>745</v>
      </c>
      <c r="H245" s="4" t="s">
        <v>7515</v>
      </c>
      <c r="I245" t="s">
        <v>5246</v>
      </c>
    </row>
    <row r="246" spans="1:9">
      <c r="A246" s="10" t="s">
        <v>7455</v>
      </c>
      <c r="B246" s="10" t="s">
        <v>7514</v>
      </c>
      <c r="C246" s="53" t="s">
        <v>7456</v>
      </c>
      <c r="D246" s="20">
        <v>47555</v>
      </c>
      <c r="E246" s="232" t="s">
        <v>7513</v>
      </c>
      <c r="F246" s="5" t="s">
        <v>745</v>
      </c>
      <c r="H246" s="4" t="s">
        <v>7515</v>
      </c>
      <c r="I246" t="s">
        <v>7457</v>
      </c>
    </row>
    <row r="247" spans="1:9">
      <c r="A247" s="10" t="s">
        <v>7454</v>
      </c>
      <c r="B247" s="10" t="s">
        <v>7452</v>
      </c>
      <c r="C247" s="53" t="s">
        <v>5892</v>
      </c>
      <c r="D247" s="20">
        <v>2750</v>
      </c>
      <c r="E247" s="232" t="s">
        <v>7524</v>
      </c>
      <c r="F247" s="5" t="s">
        <v>745</v>
      </c>
      <c r="H247" s="4" t="s">
        <v>7525</v>
      </c>
      <c r="I247" t="s">
        <v>7453</v>
      </c>
    </row>
    <row r="248" spans="1:9">
      <c r="A248" s="10" t="s">
        <v>7455</v>
      </c>
      <c r="B248" s="10" t="s">
        <v>7459</v>
      </c>
      <c r="C248" s="53" t="s">
        <v>8048</v>
      </c>
      <c r="D248" s="20">
        <v>30828</v>
      </c>
      <c r="E248" s="232" t="s">
        <v>8067</v>
      </c>
      <c r="F248" s="5" t="s">
        <v>745</v>
      </c>
      <c r="H248" s="4" t="s">
        <v>8068</v>
      </c>
      <c r="I248" t="s">
        <v>7457</v>
      </c>
    </row>
    <row r="249" spans="1:9">
      <c r="A249" s="10" t="s">
        <v>7462</v>
      </c>
      <c r="B249" t="s">
        <v>7475</v>
      </c>
      <c r="C249" s="53" t="s">
        <v>7203</v>
      </c>
      <c r="D249" s="20">
        <v>4800</v>
      </c>
      <c r="E249" s="232" t="s">
        <v>7510</v>
      </c>
      <c r="F249" s="5" t="s">
        <v>745</v>
      </c>
      <c r="H249" s="4" t="s">
        <v>7512</v>
      </c>
      <c r="I249" s="10" t="s">
        <v>7483</v>
      </c>
    </row>
    <row r="250" spans="1:9">
      <c r="A250" s="10" t="s">
        <v>7462</v>
      </c>
      <c r="B250" t="s">
        <v>7475</v>
      </c>
      <c r="C250" s="53" t="s">
        <v>5637</v>
      </c>
      <c r="D250" s="20">
        <v>600</v>
      </c>
      <c r="E250" s="232" t="s">
        <v>7511</v>
      </c>
      <c r="F250" s="5" t="s">
        <v>745</v>
      </c>
      <c r="H250" s="4" t="s">
        <v>7512</v>
      </c>
      <c r="I250" s="10" t="s">
        <v>5246</v>
      </c>
    </row>
    <row r="251" spans="1:9">
      <c r="A251" s="10" t="s">
        <v>7462</v>
      </c>
      <c r="B251" s="10" t="s">
        <v>7748</v>
      </c>
      <c r="C251" s="53" t="s">
        <v>7744</v>
      </c>
      <c r="D251" s="20">
        <v>3000</v>
      </c>
      <c r="E251" s="233" t="s">
        <v>7745</v>
      </c>
      <c r="F251" s="5" t="s">
        <v>745</v>
      </c>
      <c r="H251" s="206" t="s">
        <v>8226</v>
      </c>
      <c r="I251" s="10" t="s">
        <v>7461</v>
      </c>
    </row>
    <row r="252" spans="1:9">
      <c r="A252" s="10" t="s">
        <v>7462</v>
      </c>
      <c r="B252" s="10" t="s">
        <v>7748</v>
      </c>
      <c r="C252" s="53" t="s">
        <v>7746</v>
      </c>
      <c r="D252" s="20">
        <v>3000</v>
      </c>
      <c r="E252" s="233" t="s">
        <v>7747</v>
      </c>
      <c r="F252" s="5" t="s">
        <v>745</v>
      </c>
      <c r="H252" s="206" t="s">
        <v>8226</v>
      </c>
      <c r="I252" s="10" t="s">
        <v>5246</v>
      </c>
    </row>
    <row r="253" spans="1:9">
      <c r="A253" s="10" t="s">
        <v>7462</v>
      </c>
      <c r="B253" t="s">
        <v>7921</v>
      </c>
      <c r="C253" s="53" t="s">
        <v>7484</v>
      </c>
      <c r="D253" s="20">
        <v>6300</v>
      </c>
      <c r="E253" s="232" t="s">
        <v>7920</v>
      </c>
      <c r="F253" s="5" t="s">
        <v>745</v>
      </c>
      <c r="H253" s="4" t="s">
        <v>7922</v>
      </c>
      <c r="I253" s="10" t="s">
        <v>7479</v>
      </c>
    </row>
    <row r="254" spans="1:9">
      <c r="A254" s="10" t="s">
        <v>7499</v>
      </c>
      <c r="B254" s="10" t="s">
        <v>7498</v>
      </c>
      <c r="C254" s="53" t="s">
        <v>5132</v>
      </c>
      <c r="D254" s="20">
        <v>50211</v>
      </c>
      <c r="E254" s="232" t="s">
        <v>7519</v>
      </c>
      <c r="F254" s="5" t="s">
        <v>745</v>
      </c>
      <c r="H254" s="4" t="s">
        <v>7520</v>
      </c>
      <c r="I254" s="10" t="s">
        <v>7479</v>
      </c>
    </row>
    <row r="255" spans="1:9">
      <c r="A255" s="10" t="s">
        <v>7499</v>
      </c>
      <c r="B255" s="10" t="s">
        <v>7495</v>
      </c>
      <c r="C255" s="53" t="s">
        <v>5132</v>
      </c>
      <c r="D255" s="20">
        <v>79287</v>
      </c>
      <c r="E255" s="232" t="s">
        <v>7519</v>
      </c>
      <c r="F255" s="5" t="s">
        <v>745</v>
      </c>
      <c r="H255" s="4" t="s">
        <v>7520</v>
      </c>
      <c r="I255" t="s">
        <v>7453</v>
      </c>
    </row>
    <row r="256" spans="1:9">
      <c r="A256" s="10" t="s">
        <v>7499</v>
      </c>
      <c r="B256" s="15" t="s">
        <v>7496</v>
      </c>
      <c r="C256" s="53" t="s">
        <v>5132</v>
      </c>
      <c r="D256" s="20">
        <v>5600</v>
      </c>
      <c r="E256" s="232" t="s">
        <v>7519</v>
      </c>
      <c r="F256" s="5" t="s">
        <v>745</v>
      </c>
      <c r="H256" s="4" t="s">
        <v>7520</v>
      </c>
      <c r="I256" t="s">
        <v>7453</v>
      </c>
    </row>
    <row r="257" spans="1:9">
      <c r="A257" s="10" t="s">
        <v>7499</v>
      </c>
      <c r="B257" s="15" t="s">
        <v>7497</v>
      </c>
      <c r="C257" s="53" t="s">
        <v>5132</v>
      </c>
      <c r="D257" s="20">
        <v>16373</v>
      </c>
      <c r="E257" s="232" t="s">
        <v>7519</v>
      </c>
      <c r="F257" s="5" t="s">
        <v>745</v>
      </c>
      <c r="H257" s="4" t="s">
        <v>7520</v>
      </c>
      <c r="I257" s="10" t="s">
        <v>7479</v>
      </c>
    </row>
    <row r="258" spans="1:9">
      <c r="A258" s="10" t="s">
        <v>7499</v>
      </c>
      <c r="B258" s="15" t="s">
        <v>7532</v>
      </c>
      <c r="C258" s="55" t="s">
        <v>6646</v>
      </c>
      <c r="D258" s="20">
        <v>14400</v>
      </c>
      <c r="E258" s="232" t="s">
        <v>7531</v>
      </c>
      <c r="F258" s="5" t="s">
        <v>745</v>
      </c>
      <c r="H258" s="4" t="s">
        <v>7533</v>
      </c>
      <c r="I258" s="10" t="s">
        <v>7501</v>
      </c>
    </row>
    <row r="259" spans="1:9">
      <c r="A259" s="10" t="s">
        <v>7503</v>
      </c>
      <c r="B259" t="s">
        <v>7153</v>
      </c>
      <c r="C259" s="53" t="s">
        <v>5301</v>
      </c>
      <c r="D259" s="20">
        <v>28600</v>
      </c>
      <c r="E259" s="232" t="s">
        <v>7152</v>
      </c>
      <c r="F259" s="5" t="s">
        <v>745</v>
      </c>
      <c r="H259" s="4" t="s">
        <v>7154</v>
      </c>
      <c r="I259" t="s">
        <v>7504</v>
      </c>
    </row>
    <row r="260" spans="1:9">
      <c r="A260" s="10" t="s">
        <v>7503</v>
      </c>
      <c r="B260" s="15" t="s">
        <v>7551</v>
      </c>
      <c r="C260" s="81" t="s">
        <v>4597</v>
      </c>
      <c r="D260" s="20">
        <v>45600</v>
      </c>
      <c r="E260" s="232" t="s">
        <v>7550</v>
      </c>
      <c r="F260" s="5" t="s">
        <v>745</v>
      </c>
      <c r="H260" s="4" t="s">
        <v>7552</v>
      </c>
      <c r="I260" s="10" t="s">
        <v>7504</v>
      </c>
    </row>
    <row r="261" spans="1:9">
      <c r="A261" s="10" t="s">
        <v>7503</v>
      </c>
      <c r="B261" s="15" t="s">
        <v>7999</v>
      </c>
      <c r="C261" s="55" t="s">
        <v>6642</v>
      </c>
      <c r="D261" s="20">
        <v>10800</v>
      </c>
      <c r="E261" s="232" t="s">
        <v>8000</v>
      </c>
      <c r="F261" s="5" t="s">
        <v>745</v>
      </c>
      <c r="H261" s="4" t="s">
        <v>8003</v>
      </c>
      <c r="I261" s="10" t="s">
        <v>7504</v>
      </c>
    </row>
    <row r="262" spans="1:9">
      <c r="A262" s="10" t="s">
        <v>7537</v>
      </c>
      <c r="B262" t="s">
        <v>7419</v>
      </c>
      <c r="C262" s="53" t="s">
        <v>987</v>
      </c>
      <c r="D262" s="20">
        <v>7000</v>
      </c>
      <c r="E262" s="232" t="s">
        <v>7418</v>
      </c>
      <c r="F262" s="5" t="s">
        <v>745</v>
      </c>
      <c r="H262" s="4" t="s">
        <v>7420</v>
      </c>
      <c r="I262" s="10" t="s">
        <v>7504</v>
      </c>
    </row>
    <row r="263" spans="1:9">
      <c r="A263" s="10" t="s">
        <v>7537</v>
      </c>
      <c r="B263" s="15" t="s">
        <v>7554</v>
      </c>
      <c r="C263" s="55" t="s">
        <v>6646</v>
      </c>
      <c r="D263" s="20">
        <v>4800</v>
      </c>
      <c r="E263" s="232" t="s">
        <v>7553</v>
      </c>
      <c r="F263" s="5" t="s">
        <v>745</v>
      </c>
      <c r="H263" s="4" t="s">
        <v>7555</v>
      </c>
      <c r="I263" s="10" t="s">
        <v>5246</v>
      </c>
    </row>
    <row r="264" spans="1:9">
      <c r="A264" s="10" t="s">
        <v>7542</v>
      </c>
      <c r="B264" s="15" t="s">
        <v>7541</v>
      </c>
      <c r="C264" s="53" t="s">
        <v>5892</v>
      </c>
      <c r="D264" s="20">
        <v>28326</v>
      </c>
      <c r="E264" s="232" t="s">
        <v>7546</v>
      </c>
      <c r="F264" s="5" t="s">
        <v>745</v>
      </c>
      <c r="H264" s="4" t="s">
        <v>7547</v>
      </c>
      <c r="I264" s="10" t="s">
        <v>7543</v>
      </c>
    </row>
    <row r="265" spans="1:9">
      <c r="A265" s="10" t="s">
        <v>7545</v>
      </c>
      <c r="B265" s="15" t="s">
        <v>7577</v>
      </c>
      <c r="C265" s="53" t="s">
        <v>7544</v>
      </c>
      <c r="D265" s="20">
        <v>6000</v>
      </c>
      <c r="E265" s="232" t="s">
        <v>7576</v>
      </c>
      <c r="F265" s="5" t="s">
        <v>745</v>
      </c>
      <c r="H265" s="4" t="s">
        <v>7578</v>
      </c>
      <c r="I265" s="10" t="s">
        <v>5246</v>
      </c>
    </row>
    <row r="266" spans="1:9">
      <c r="A266" s="10" t="s">
        <v>7563</v>
      </c>
      <c r="B266" s="10" t="s">
        <v>7629</v>
      </c>
      <c r="C266" s="53" t="s">
        <v>7039</v>
      </c>
      <c r="D266" s="20">
        <v>10440</v>
      </c>
      <c r="E266" s="233" t="s">
        <v>7628</v>
      </c>
      <c r="F266" s="5" t="s">
        <v>7566</v>
      </c>
      <c r="H266" s="206" t="s">
        <v>7647</v>
      </c>
      <c r="I266" s="10" t="s">
        <v>5246</v>
      </c>
    </row>
    <row r="267" spans="1:9">
      <c r="A267" s="10" t="s">
        <v>7565</v>
      </c>
      <c r="B267" s="15" t="s">
        <v>7564</v>
      </c>
      <c r="C267" s="55" t="s">
        <v>7621</v>
      </c>
      <c r="D267" s="20">
        <v>6720</v>
      </c>
      <c r="E267" s="233" t="s">
        <v>7622</v>
      </c>
      <c r="F267" s="5" t="s">
        <v>745</v>
      </c>
      <c r="H267" s="206" t="s">
        <v>7623</v>
      </c>
      <c r="I267" s="10" t="s">
        <v>5246</v>
      </c>
    </row>
    <row r="268" spans="1:9">
      <c r="A268" s="10" t="s">
        <v>7567</v>
      </c>
      <c r="B268" s="30" t="s">
        <v>7626</v>
      </c>
      <c r="C268" s="21" t="s">
        <v>3305</v>
      </c>
      <c r="D268" s="20">
        <v>100000</v>
      </c>
      <c r="E268" s="233" t="s">
        <v>7625</v>
      </c>
      <c r="F268" s="5" t="s">
        <v>745</v>
      </c>
      <c r="H268" s="206" t="s">
        <v>7627</v>
      </c>
      <c r="I268" s="10" t="s">
        <v>6197</v>
      </c>
    </row>
    <row r="269" spans="1:9">
      <c r="A269" s="10" t="s">
        <v>7567</v>
      </c>
      <c r="B269" s="30" t="s">
        <v>7626</v>
      </c>
      <c r="C269" s="21" t="s">
        <v>3305</v>
      </c>
      <c r="D269" s="20">
        <v>21100</v>
      </c>
      <c r="E269" s="233" t="s">
        <v>7624</v>
      </c>
      <c r="F269" s="5" t="s">
        <v>745</v>
      </c>
      <c r="H269" s="206" t="s">
        <v>7627</v>
      </c>
      <c r="I269" s="10" t="s">
        <v>6197</v>
      </c>
    </row>
    <row r="270" spans="1:9">
      <c r="A270" s="10" t="s">
        <v>7570</v>
      </c>
      <c r="B270" s="15" t="s">
        <v>7642</v>
      </c>
      <c r="C270" s="53" t="s">
        <v>6801</v>
      </c>
      <c r="D270" s="20">
        <v>28480</v>
      </c>
      <c r="E270" s="233" t="s">
        <v>7682</v>
      </c>
      <c r="F270" s="5" t="s">
        <v>745</v>
      </c>
      <c r="H270" s="206" t="s">
        <v>7683</v>
      </c>
      <c r="I270" s="10" t="s">
        <v>7601</v>
      </c>
    </row>
    <row r="271" spans="1:9">
      <c r="A271" s="10" t="s">
        <v>7570</v>
      </c>
      <c r="B271" t="s">
        <v>7562</v>
      </c>
      <c r="C271" s="53" t="s">
        <v>5637</v>
      </c>
      <c r="D271" s="20">
        <v>38262</v>
      </c>
      <c r="E271" s="232" t="s">
        <v>7559</v>
      </c>
      <c r="F271" s="5" t="s">
        <v>745</v>
      </c>
      <c r="I271" s="10" t="s">
        <v>5246</v>
      </c>
    </row>
    <row r="272" spans="1:9">
      <c r="A272" s="10" t="s">
        <v>7570</v>
      </c>
      <c r="B272" t="s">
        <v>7561</v>
      </c>
      <c r="C272" s="53" t="s">
        <v>5637</v>
      </c>
      <c r="D272" s="20">
        <v>22486</v>
      </c>
      <c r="E272" s="232" t="s">
        <v>7560</v>
      </c>
      <c r="F272" s="5" t="s">
        <v>745</v>
      </c>
      <c r="I272" s="10" t="s">
        <v>5246</v>
      </c>
    </row>
    <row r="273" spans="1:9">
      <c r="A273" s="10" t="s">
        <v>7610</v>
      </c>
      <c r="B273" s="231" t="s">
        <v>7631</v>
      </c>
      <c r="C273" s="21" t="s">
        <v>7608</v>
      </c>
      <c r="D273" s="20">
        <v>6300</v>
      </c>
      <c r="E273" s="233" t="s">
        <v>7630</v>
      </c>
      <c r="F273" s="5" t="s">
        <v>745</v>
      </c>
      <c r="H273" s="206" t="s">
        <v>7632</v>
      </c>
      <c r="I273" s="10" t="s">
        <v>7609</v>
      </c>
    </row>
    <row r="274" spans="1:9">
      <c r="A274" s="10" t="s">
        <v>7612</v>
      </c>
      <c r="B274" s="15" t="s">
        <v>7662</v>
      </c>
      <c r="C274" s="21" t="s">
        <v>7611</v>
      </c>
      <c r="D274" s="20">
        <v>79840</v>
      </c>
      <c r="E274" s="232" t="s">
        <v>7661</v>
      </c>
      <c r="F274" s="5" t="s">
        <v>745</v>
      </c>
      <c r="H274" s="4" t="s">
        <v>7663</v>
      </c>
      <c r="I274" s="10" t="s">
        <v>5246</v>
      </c>
    </row>
    <row r="275" spans="1:9">
      <c r="A275" s="10" t="s">
        <v>7615</v>
      </c>
      <c r="B275" s="15" t="s">
        <v>7825</v>
      </c>
      <c r="C275" s="21" t="s">
        <v>7613</v>
      </c>
      <c r="D275" s="20">
        <v>30000</v>
      </c>
      <c r="E275" s="232" t="s">
        <v>7824</v>
      </c>
      <c r="F275" s="5" t="s">
        <v>745</v>
      </c>
      <c r="H275" s="4" t="s">
        <v>7833</v>
      </c>
      <c r="I275" s="10" t="s">
        <v>7614</v>
      </c>
    </row>
    <row r="276" spans="1:9">
      <c r="A276" s="10" t="s">
        <v>7620</v>
      </c>
      <c r="B276" s="30" t="s">
        <v>7634</v>
      </c>
      <c r="C276" s="81" t="s">
        <v>6430</v>
      </c>
      <c r="D276" s="20">
        <v>17000</v>
      </c>
      <c r="E276" s="233" t="s">
        <v>7633</v>
      </c>
      <c r="F276" s="5" t="s">
        <v>745</v>
      </c>
      <c r="H276" s="206" t="s">
        <v>7635</v>
      </c>
      <c r="I276" s="10" t="s">
        <v>7619</v>
      </c>
    </row>
    <row r="277" spans="1:9">
      <c r="A277" s="10" t="s">
        <v>7620</v>
      </c>
      <c r="B277" t="s">
        <v>7603</v>
      </c>
      <c r="C277" s="53" t="s">
        <v>5637</v>
      </c>
      <c r="D277" s="20">
        <v>19760</v>
      </c>
      <c r="E277" s="232" t="s">
        <v>7602</v>
      </c>
      <c r="F277" s="5" t="s">
        <v>745</v>
      </c>
      <c r="H277" s="4" t="s">
        <v>7604</v>
      </c>
      <c r="I277" s="10" t="s">
        <v>5246</v>
      </c>
    </row>
    <row r="278" spans="1:9">
      <c r="A278" s="10" t="s">
        <v>7637</v>
      </c>
      <c r="B278" s="231" t="s">
        <v>7680</v>
      </c>
      <c r="C278" s="53" t="s">
        <v>7636</v>
      </c>
      <c r="D278" s="20">
        <v>22500</v>
      </c>
      <c r="E278" s="233" t="s">
        <v>7679</v>
      </c>
      <c r="F278" s="5" t="s">
        <v>745</v>
      </c>
      <c r="H278" s="206" t="s">
        <v>7681</v>
      </c>
      <c r="I278" s="10" t="s">
        <v>5250</v>
      </c>
    </row>
    <row r="279" spans="1:9">
      <c r="A279" s="10" t="s">
        <v>7640</v>
      </c>
      <c r="C279" s="53" t="s">
        <v>7502</v>
      </c>
      <c r="D279" s="20">
        <v>100000</v>
      </c>
      <c r="E279" s="232" t="s">
        <v>7508</v>
      </c>
      <c r="F279" s="5" t="s">
        <v>745</v>
      </c>
    </row>
    <row r="280" spans="1:9">
      <c r="A280" s="10" t="s">
        <v>7640</v>
      </c>
      <c r="C280" s="53" t="s">
        <v>7502</v>
      </c>
      <c r="D280" s="20">
        <v>50000</v>
      </c>
      <c r="E280" s="232" t="s">
        <v>7509</v>
      </c>
      <c r="F280" s="5" t="s">
        <v>745</v>
      </c>
    </row>
    <row r="281" spans="1:9">
      <c r="A281" s="10" t="s">
        <v>7640</v>
      </c>
      <c r="B281" s="15" t="s">
        <v>7665</v>
      </c>
      <c r="C281" s="21" t="s">
        <v>7641</v>
      </c>
      <c r="D281" s="20">
        <v>42379</v>
      </c>
      <c r="E281" s="232" t="s">
        <v>7664</v>
      </c>
      <c r="F281" s="5" t="s">
        <v>745</v>
      </c>
      <c r="H281" s="4" t="s">
        <v>7666</v>
      </c>
      <c r="I281" s="10" t="s">
        <v>7639</v>
      </c>
    </row>
    <row r="282" spans="1:9" ht="28.5">
      <c r="A282" s="10" t="s">
        <v>7640</v>
      </c>
      <c r="B282" s="15" t="s">
        <v>7644</v>
      </c>
      <c r="C282" s="21" t="s">
        <v>7643</v>
      </c>
      <c r="D282" s="20">
        <v>10320</v>
      </c>
      <c r="E282" s="232" t="s">
        <v>7659</v>
      </c>
      <c r="F282" s="5" t="s">
        <v>745</v>
      </c>
      <c r="H282" s="4" t="s">
        <v>7660</v>
      </c>
      <c r="I282" s="10" t="s">
        <v>7639</v>
      </c>
    </row>
    <row r="283" spans="1:9">
      <c r="A283" s="10" t="s">
        <v>7646</v>
      </c>
      <c r="B283" s="15" t="s">
        <v>7649</v>
      </c>
      <c r="C283" s="21" t="s">
        <v>7645</v>
      </c>
      <c r="D283" s="20">
        <v>23600</v>
      </c>
      <c r="E283" s="232" t="s">
        <v>7657</v>
      </c>
      <c r="F283" s="5" t="s">
        <v>745</v>
      </c>
      <c r="H283" s="4" t="s">
        <v>7658</v>
      </c>
      <c r="I283" s="10" t="s">
        <v>6838</v>
      </c>
    </row>
    <row r="284" spans="1:9">
      <c r="A284" s="10" t="s">
        <v>7648</v>
      </c>
      <c r="B284" s="15" t="s">
        <v>7735</v>
      </c>
      <c r="C284" s="53" t="s">
        <v>7653</v>
      </c>
      <c r="D284" s="20">
        <v>34488</v>
      </c>
      <c r="E284" s="232" t="s">
        <v>7738</v>
      </c>
      <c r="F284" s="5" t="s">
        <v>745</v>
      </c>
      <c r="G284" s="10"/>
      <c r="H284" s="4" t="s">
        <v>7743</v>
      </c>
      <c r="I284" s="10" t="s">
        <v>7654</v>
      </c>
    </row>
    <row r="285" spans="1:9">
      <c r="A285" s="10" t="s">
        <v>7648</v>
      </c>
      <c r="B285" s="15" t="s">
        <v>7765</v>
      </c>
      <c r="C285" s="53" t="s">
        <v>7061</v>
      </c>
      <c r="D285" s="20">
        <v>4200</v>
      </c>
      <c r="E285" s="232" t="s">
        <v>7764</v>
      </c>
      <c r="F285" s="5" t="s">
        <v>745</v>
      </c>
      <c r="H285" s="4" t="s">
        <v>7766</v>
      </c>
      <c r="I285" s="10" t="s">
        <v>6838</v>
      </c>
    </row>
    <row r="286" spans="1:9">
      <c r="A286" s="10" t="s">
        <v>7656</v>
      </c>
      <c r="B286" s="10" t="s">
        <v>7675</v>
      </c>
      <c r="C286" t="s">
        <v>4076</v>
      </c>
      <c r="D286" s="20">
        <v>8370</v>
      </c>
      <c r="E286" s="233" t="s">
        <v>7674</v>
      </c>
      <c r="F286" s="5" t="s">
        <v>745</v>
      </c>
      <c r="G286" s="10"/>
      <c r="H286" s="206" t="s">
        <v>7676</v>
      </c>
      <c r="I286" s="10" t="s">
        <v>7672</v>
      </c>
    </row>
    <row r="287" spans="1:9">
      <c r="A287" s="10" t="s">
        <v>7656</v>
      </c>
      <c r="B287" s="10" t="s">
        <v>7471</v>
      </c>
      <c r="C287" s="53" t="s">
        <v>5467</v>
      </c>
      <c r="D287" s="20">
        <v>78700</v>
      </c>
      <c r="E287" s="233" t="s">
        <v>7677</v>
      </c>
      <c r="F287" s="5" t="s">
        <v>745</v>
      </c>
      <c r="G287" s="10"/>
      <c r="H287" s="206" t="s">
        <v>7678</v>
      </c>
      <c r="I287" s="10" t="s">
        <v>5246</v>
      </c>
    </row>
    <row r="288" spans="1:9">
      <c r="A288" s="10" t="s">
        <v>7673</v>
      </c>
      <c r="B288" s="10" t="s">
        <v>7751</v>
      </c>
      <c r="C288" s="53" t="s">
        <v>7744</v>
      </c>
      <c r="D288" s="20">
        <v>3000</v>
      </c>
      <c r="E288" s="233" t="s">
        <v>7749</v>
      </c>
      <c r="F288" s="5" t="s">
        <v>745</v>
      </c>
      <c r="H288" s="206" t="s">
        <v>7752</v>
      </c>
      <c r="I288" s="10" t="s">
        <v>5246</v>
      </c>
    </row>
    <row r="289" spans="1:9">
      <c r="A289" s="10" t="s">
        <v>7673</v>
      </c>
      <c r="B289" s="10" t="s">
        <v>7751</v>
      </c>
      <c r="C289" s="53" t="s">
        <v>7746</v>
      </c>
      <c r="D289" s="20">
        <v>3000</v>
      </c>
      <c r="E289" s="233" t="s">
        <v>7750</v>
      </c>
      <c r="F289" s="5" t="s">
        <v>745</v>
      </c>
      <c r="H289" s="206" t="s">
        <v>7752</v>
      </c>
      <c r="I289" s="10" t="s">
        <v>5246</v>
      </c>
    </row>
    <row r="290" spans="1:9" ht="28.5">
      <c r="A290" s="10" t="s">
        <v>7686</v>
      </c>
      <c r="B290" s="10" t="s">
        <v>7709</v>
      </c>
      <c r="C290" s="21" t="s">
        <v>7643</v>
      </c>
      <c r="D290" s="20">
        <v>17200</v>
      </c>
      <c r="E290" s="232" t="s">
        <v>7733</v>
      </c>
      <c r="F290" s="5" t="s">
        <v>745</v>
      </c>
      <c r="H290" s="4" t="s">
        <v>7734</v>
      </c>
      <c r="I290" s="10" t="s">
        <v>7710</v>
      </c>
    </row>
    <row r="291" spans="1:9">
      <c r="A291" s="10" t="s">
        <v>7686</v>
      </c>
      <c r="B291" s="10" t="s">
        <v>7788</v>
      </c>
      <c r="C291" s="53" t="s">
        <v>7684</v>
      </c>
      <c r="D291" s="20">
        <v>42379</v>
      </c>
      <c r="E291" s="232" t="s">
        <v>7787</v>
      </c>
      <c r="F291" s="5" t="s">
        <v>745</v>
      </c>
      <c r="H291" s="4" t="s">
        <v>7789</v>
      </c>
      <c r="I291" s="10" t="s">
        <v>7685</v>
      </c>
    </row>
    <row r="292" spans="1:9">
      <c r="A292" s="10" t="s">
        <v>7686</v>
      </c>
      <c r="B292" s="30" t="s">
        <v>7852</v>
      </c>
      <c r="C292" s="53" t="s">
        <v>7708</v>
      </c>
      <c r="D292" s="20">
        <v>6000</v>
      </c>
      <c r="E292" s="232" t="s">
        <v>7849</v>
      </c>
      <c r="F292" s="5" t="s">
        <v>745</v>
      </c>
      <c r="H292" s="4" t="s">
        <v>7854</v>
      </c>
      <c r="I292" s="10" t="s">
        <v>7711</v>
      </c>
    </row>
    <row r="293" spans="1:9">
      <c r="A293" s="10" t="s">
        <v>7713</v>
      </c>
      <c r="B293" s="30" t="s">
        <v>7762</v>
      </c>
      <c r="C293" s="53" t="s">
        <v>7717</v>
      </c>
      <c r="D293" s="20">
        <v>10000</v>
      </c>
      <c r="E293" s="232" t="s">
        <v>7763</v>
      </c>
      <c r="F293" s="5" t="s">
        <v>745</v>
      </c>
      <c r="H293" s="4" t="s">
        <v>7761</v>
      </c>
      <c r="I293" s="10" t="s">
        <v>7716</v>
      </c>
    </row>
    <row r="294" spans="1:9">
      <c r="A294" s="10" t="s">
        <v>7713</v>
      </c>
      <c r="B294" s="10" t="s">
        <v>7771</v>
      </c>
      <c r="C294" s="53" t="s">
        <v>7712</v>
      </c>
      <c r="D294" s="20">
        <v>18900</v>
      </c>
      <c r="E294" s="232" t="s">
        <v>7769</v>
      </c>
      <c r="F294" s="5" t="s">
        <v>745</v>
      </c>
      <c r="H294" s="4" t="s">
        <v>7770</v>
      </c>
      <c r="I294" s="10" t="s">
        <v>7711</v>
      </c>
    </row>
    <row r="295" spans="1:9">
      <c r="A295" s="10" t="s">
        <v>7713</v>
      </c>
      <c r="B295" s="10" t="s">
        <v>7715</v>
      </c>
      <c r="C295" s="53" t="s">
        <v>7714</v>
      </c>
      <c r="D295" s="20">
        <v>12500</v>
      </c>
      <c r="E295" s="232" t="s">
        <v>7843</v>
      </c>
      <c r="F295" s="5" t="s">
        <v>745</v>
      </c>
      <c r="H295" s="4" t="s">
        <v>7844</v>
      </c>
      <c r="I295" s="10" t="s">
        <v>7716</v>
      </c>
    </row>
    <row r="296" spans="1:9">
      <c r="A296" s="10" t="s">
        <v>7718</v>
      </c>
      <c r="B296" s="15" t="s">
        <v>7721</v>
      </c>
      <c r="C296" s="53" t="s">
        <v>5132</v>
      </c>
      <c r="D296" s="20">
        <v>100000</v>
      </c>
      <c r="E296" s="232" t="s">
        <v>7739</v>
      </c>
      <c r="F296" s="5" t="s">
        <v>745</v>
      </c>
      <c r="H296" s="4" t="s">
        <v>7741</v>
      </c>
      <c r="I296" s="10" t="s">
        <v>7722</v>
      </c>
    </row>
    <row r="297" spans="1:9">
      <c r="A297" s="10" t="s">
        <v>7718</v>
      </c>
      <c r="B297" s="15" t="s">
        <v>7721</v>
      </c>
      <c r="C297" s="53" t="s">
        <v>5132</v>
      </c>
      <c r="D297" s="20">
        <v>22346</v>
      </c>
      <c r="E297" s="232" t="s">
        <v>7740</v>
      </c>
      <c r="F297" s="5" t="s">
        <v>745</v>
      </c>
      <c r="H297" s="4" t="s">
        <v>7741</v>
      </c>
      <c r="I297" s="10" t="s">
        <v>5250</v>
      </c>
    </row>
    <row r="298" spans="1:9">
      <c r="A298" s="10" t="s">
        <v>7718</v>
      </c>
      <c r="B298" s="15"/>
      <c r="C298" s="53" t="s">
        <v>5132</v>
      </c>
      <c r="D298" s="20">
        <v>5110</v>
      </c>
      <c r="E298" s="232" t="s">
        <v>7740</v>
      </c>
      <c r="F298" s="5" t="s">
        <v>745</v>
      </c>
      <c r="H298" s="4" t="s">
        <v>7741</v>
      </c>
      <c r="I298" s="10" t="s">
        <v>7722</v>
      </c>
    </row>
    <row r="299" spans="1:9">
      <c r="A299" s="10" t="s">
        <v>7718</v>
      </c>
      <c r="B299" s="15"/>
      <c r="C299" s="53" t="s">
        <v>7723</v>
      </c>
      <c r="D299" s="20">
        <v>9178</v>
      </c>
      <c r="E299" s="232" t="s">
        <v>7790</v>
      </c>
      <c r="F299" s="5" t="s">
        <v>745</v>
      </c>
      <c r="H299" s="4" t="s">
        <v>7791</v>
      </c>
      <c r="I299" s="10" t="s">
        <v>7724</v>
      </c>
    </row>
    <row r="300" spans="1:9">
      <c r="A300" s="10" t="s">
        <v>7718</v>
      </c>
      <c r="B300" s="15"/>
      <c r="C300" s="53" t="s">
        <v>7723</v>
      </c>
      <c r="D300" s="20">
        <v>500</v>
      </c>
      <c r="E300" s="232" t="s">
        <v>7790</v>
      </c>
      <c r="F300" s="5" t="s">
        <v>745</v>
      </c>
      <c r="H300" s="4" t="s">
        <v>7791</v>
      </c>
      <c r="I300" s="10" t="s">
        <v>7725</v>
      </c>
    </row>
    <row r="301" spans="1:9">
      <c r="A301" s="10" t="s">
        <v>7726</v>
      </c>
      <c r="B301" t="s">
        <v>7591</v>
      </c>
      <c r="C301" s="53" t="s">
        <v>7589</v>
      </c>
      <c r="D301" s="20">
        <v>61280</v>
      </c>
      <c r="E301" s="232" t="s">
        <v>7590</v>
      </c>
      <c r="F301" s="5" t="s">
        <v>745</v>
      </c>
      <c r="H301" s="4" t="s">
        <v>7592</v>
      </c>
      <c r="I301" s="10" t="s">
        <v>7727</v>
      </c>
    </row>
    <row r="302" spans="1:9">
      <c r="A302" s="10" t="s">
        <v>7728</v>
      </c>
      <c r="B302" s="15" t="s">
        <v>7730</v>
      </c>
      <c r="C302" s="53" t="s">
        <v>7729</v>
      </c>
      <c r="D302" s="20">
        <v>33600</v>
      </c>
      <c r="E302" s="232" t="s">
        <v>7731</v>
      </c>
      <c r="F302" s="5" t="s">
        <v>745</v>
      </c>
      <c r="H302" s="4" t="s">
        <v>7732</v>
      </c>
      <c r="I302" s="10" t="s">
        <v>5248</v>
      </c>
    </row>
    <row r="303" spans="1:9">
      <c r="A303" s="10" t="s">
        <v>7726</v>
      </c>
      <c r="B303" s="15" t="s">
        <v>7736</v>
      </c>
      <c r="C303" s="53" t="s">
        <v>7653</v>
      </c>
      <c r="D303" s="20">
        <v>68822</v>
      </c>
      <c r="E303" s="232" t="s">
        <v>7737</v>
      </c>
      <c r="F303" s="5" t="s">
        <v>745</v>
      </c>
      <c r="G303" s="10"/>
      <c r="H303" s="4" t="s">
        <v>7743</v>
      </c>
      <c r="I303" s="10" t="s">
        <v>5250</v>
      </c>
    </row>
    <row r="304" spans="1:9">
      <c r="A304" s="10" t="s">
        <v>7742</v>
      </c>
      <c r="B304" s="10" t="s">
        <v>7852</v>
      </c>
      <c r="C304" s="53" t="s">
        <v>7708</v>
      </c>
      <c r="D304" s="20">
        <v>4600</v>
      </c>
      <c r="E304" s="232" t="s">
        <v>7850</v>
      </c>
      <c r="F304" s="5" t="s">
        <v>745</v>
      </c>
      <c r="H304" s="4" t="s">
        <v>7854</v>
      </c>
      <c r="I304" s="10" t="s">
        <v>5250</v>
      </c>
    </row>
    <row r="305" spans="1:9">
      <c r="A305" s="10" t="s">
        <v>7767</v>
      </c>
      <c r="B305" s="15" t="s">
        <v>7768</v>
      </c>
      <c r="C305" s="53" t="s">
        <v>4175</v>
      </c>
      <c r="D305" s="20">
        <v>65920</v>
      </c>
      <c r="E305" s="232" t="s">
        <v>7617</v>
      </c>
      <c r="F305" s="5" t="s">
        <v>745</v>
      </c>
      <c r="H305" s="4" t="s">
        <v>7618</v>
      </c>
      <c r="I305" s="10" t="s">
        <v>5250</v>
      </c>
    </row>
    <row r="306" spans="1:9">
      <c r="A306" s="10" t="s">
        <v>7779</v>
      </c>
      <c r="B306" s="15" t="s">
        <v>7841</v>
      </c>
      <c r="C306" s="53" t="s">
        <v>1937</v>
      </c>
      <c r="D306" s="20">
        <v>5000</v>
      </c>
      <c r="E306" s="232" t="s">
        <v>7840</v>
      </c>
      <c r="F306" s="5" t="s">
        <v>745</v>
      </c>
      <c r="H306" s="4" t="s">
        <v>7842</v>
      </c>
      <c r="I306" s="10" t="s">
        <v>5246</v>
      </c>
    </row>
    <row r="307" spans="1:9">
      <c r="A307" s="10" t="s">
        <v>7781</v>
      </c>
      <c r="B307" s="15" t="s">
        <v>7831</v>
      </c>
      <c r="C307" s="53" t="s">
        <v>5892</v>
      </c>
      <c r="D307" s="20">
        <v>34640</v>
      </c>
      <c r="E307" s="232" t="s">
        <v>7830</v>
      </c>
      <c r="F307" s="5" t="s">
        <v>745</v>
      </c>
      <c r="H307" s="4" t="s">
        <v>7832</v>
      </c>
      <c r="I307" s="10" t="s">
        <v>7780</v>
      </c>
    </row>
    <row r="308" spans="1:9">
      <c r="A308" s="10" t="s">
        <v>7785</v>
      </c>
      <c r="B308" s="15" t="s">
        <v>7818</v>
      </c>
      <c r="C308" s="69" t="s">
        <v>2775</v>
      </c>
      <c r="D308" s="20">
        <v>7600</v>
      </c>
      <c r="E308" s="232" t="s">
        <v>7817</v>
      </c>
      <c r="F308" s="5" t="s">
        <v>745</v>
      </c>
      <c r="H308" s="4" t="s">
        <v>7822</v>
      </c>
      <c r="I308" s="10" t="s">
        <v>5246</v>
      </c>
    </row>
    <row r="309" spans="1:9">
      <c r="A309" s="10" t="s">
        <v>7785</v>
      </c>
      <c r="B309" s="30" t="s">
        <v>8070</v>
      </c>
      <c r="C309" s="53" t="s">
        <v>7792</v>
      </c>
      <c r="D309" s="20">
        <v>13880</v>
      </c>
      <c r="E309" s="232" t="s">
        <v>8069</v>
      </c>
      <c r="F309" s="5" t="s">
        <v>745</v>
      </c>
      <c r="H309" s="4" t="s">
        <v>8068</v>
      </c>
      <c r="I309" s="10" t="s">
        <v>5246</v>
      </c>
    </row>
    <row r="310" spans="1:9">
      <c r="A310" s="10" t="s">
        <v>7794</v>
      </c>
      <c r="B310" s="10" t="s">
        <v>7815</v>
      </c>
      <c r="C310" s="53" t="s">
        <v>7793</v>
      </c>
      <c r="D310" s="20">
        <v>12000</v>
      </c>
      <c r="E310" s="232" t="s">
        <v>7814</v>
      </c>
      <c r="F310" s="5" t="s">
        <v>745</v>
      </c>
      <c r="H310" s="4" t="s">
        <v>7816</v>
      </c>
      <c r="I310" s="10" t="s">
        <v>7795</v>
      </c>
    </row>
    <row r="311" spans="1:9">
      <c r="A311" s="10" t="s">
        <v>7798</v>
      </c>
      <c r="B311" s="15" t="s">
        <v>7991</v>
      </c>
      <c r="C311" s="53" t="s">
        <v>7797</v>
      </c>
      <c r="D311" s="20">
        <v>16470</v>
      </c>
      <c r="E311" s="232" t="s">
        <v>7988</v>
      </c>
      <c r="F311" s="5" t="s">
        <v>745</v>
      </c>
      <c r="H311" s="4" t="s">
        <v>7992</v>
      </c>
      <c r="I311" s="10" t="s">
        <v>5250</v>
      </c>
    </row>
    <row r="312" spans="1:9">
      <c r="A312" s="10" t="s">
        <v>7796</v>
      </c>
      <c r="B312" t="s">
        <v>7777</v>
      </c>
      <c r="C312" s="53" t="s">
        <v>7775</v>
      </c>
      <c r="D312" s="20">
        <v>1800</v>
      </c>
      <c r="E312" s="232" t="s">
        <v>7776</v>
      </c>
      <c r="F312" s="5" t="s">
        <v>745</v>
      </c>
      <c r="H312" s="4" t="s">
        <v>7778</v>
      </c>
      <c r="I312" s="10" t="s">
        <v>5246</v>
      </c>
    </row>
    <row r="313" spans="1:9">
      <c r="A313" s="10" t="s">
        <v>7796</v>
      </c>
      <c r="B313" s="15" t="s">
        <v>7827</v>
      </c>
      <c r="C313" t="s">
        <v>7806</v>
      </c>
      <c r="D313" s="20">
        <v>1200</v>
      </c>
      <c r="E313" s="232" t="s">
        <v>7826</v>
      </c>
      <c r="F313" s="5" t="s">
        <v>745</v>
      </c>
      <c r="H313" s="4" t="s">
        <v>7839</v>
      </c>
      <c r="I313" s="10" t="s">
        <v>7807</v>
      </c>
    </row>
    <row r="314" spans="1:9">
      <c r="A314" s="10" t="s">
        <v>7800</v>
      </c>
      <c r="B314" s="15" t="s">
        <v>7801</v>
      </c>
      <c r="C314" s="53" t="s">
        <v>7799</v>
      </c>
      <c r="D314" s="20">
        <v>24487</v>
      </c>
      <c r="E314" s="232" t="s">
        <v>7828</v>
      </c>
      <c r="F314" s="5" t="s">
        <v>745</v>
      </c>
      <c r="H314" s="4" t="s">
        <v>7829</v>
      </c>
      <c r="I314" s="10" t="s">
        <v>5246</v>
      </c>
    </row>
    <row r="315" spans="1:9">
      <c r="A315" s="10" t="s">
        <v>7804</v>
      </c>
      <c r="B315" s="15" t="s">
        <v>7812</v>
      </c>
      <c r="C315" s="53" t="s">
        <v>7802</v>
      </c>
      <c r="D315" s="20">
        <v>12000</v>
      </c>
      <c r="E315" s="232" t="s">
        <v>7811</v>
      </c>
      <c r="F315" s="5" t="s">
        <v>745</v>
      </c>
      <c r="H315" s="4" t="s">
        <v>7813</v>
      </c>
      <c r="I315" s="10" t="s">
        <v>7803</v>
      </c>
    </row>
    <row r="316" spans="1:9">
      <c r="A316" s="10" t="s">
        <v>7804</v>
      </c>
      <c r="B316" s="15" t="s">
        <v>7825</v>
      </c>
      <c r="C316" s="21" t="s">
        <v>7613</v>
      </c>
      <c r="D316" s="20">
        <v>16164</v>
      </c>
      <c r="E316" s="232" t="s">
        <v>7823</v>
      </c>
      <c r="F316" s="5" t="s">
        <v>745</v>
      </c>
      <c r="H316" s="4" t="s">
        <v>7833</v>
      </c>
      <c r="I316" s="10" t="s">
        <v>7805</v>
      </c>
    </row>
    <row r="317" spans="1:9">
      <c r="A317" s="10" t="s">
        <v>7808</v>
      </c>
      <c r="B317" s="15" t="s">
        <v>7873</v>
      </c>
      <c r="C317" s="53" t="s">
        <v>4376</v>
      </c>
      <c r="D317" s="20">
        <v>6840</v>
      </c>
      <c r="E317" s="232" t="s">
        <v>7872</v>
      </c>
      <c r="F317" s="5" t="s">
        <v>745</v>
      </c>
      <c r="H317" s="4" t="s">
        <v>7874</v>
      </c>
      <c r="I317" s="10" t="s">
        <v>7809</v>
      </c>
    </row>
    <row r="318" spans="1:9">
      <c r="A318" s="10" t="s">
        <v>7810</v>
      </c>
      <c r="B318" s="10" t="s">
        <v>7853</v>
      </c>
      <c r="C318" s="53" t="s">
        <v>7708</v>
      </c>
      <c r="D318" s="20">
        <v>7200</v>
      </c>
      <c r="E318" s="232" t="s">
        <v>7851</v>
      </c>
      <c r="F318" s="5" t="s">
        <v>745</v>
      </c>
      <c r="H318" s="4" t="s">
        <v>7854</v>
      </c>
      <c r="I318" s="10" t="s">
        <v>5250</v>
      </c>
    </row>
    <row r="319" spans="1:9">
      <c r="A319" s="10" t="s">
        <v>7838</v>
      </c>
      <c r="B319" s="15" t="s">
        <v>7846</v>
      </c>
      <c r="C319" s="53" t="s">
        <v>98</v>
      </c>
      <c r="D319" s="20">
        <v>50880</v>
      </c>
      <c r="E319" s="232" t="s">
        <v>7845</v>
      </c>
      <c r="F319" s="5" t="s">
        <v>745</v>
      </c>
      <c r="H319" s="4" t="s">
        <v>7848</v>
      </c>
      <c r="I319" s="10" t="s">
        <v>5250</v>
      </c>
    </row>
    <row r="320" spans="1:9">
      <c r="A320" s="10" t="s">
        <v>7838</v>
      </c>
      <c r="B320" s="15" t="s">
        <v>7999</v>
      </c>
      <c r="C320" s="55" t="s">
        <v>6642</v>
      </c>
      <c r="D320" s="20">
        <v>5400</v>
      </c>
      <c r="E320" s="232" t="s">
        <v>7998</v>
      </c>
      <c r="F320" s="5" t="s">
        <v>745</v>
      </c>
      <c r="H320" s="4" t="s">
        <v>8003</v>
      </c>
      <c r="I320" s="10" t="s">
        <v>5246</v>
      </c>
    </row>
    <row r="321" spans="1:9">
      <c r="A321" s="10" t="s">
        <v>7838</v>
      </c>
      <c r="B321" s="15" t="s">
        <v>8005</v>
      </c>
      <c r="C321" t="s">
        <v>4609</v>
      </c>
      <c r="D321" s="20">
        <v>40327</v>
      </c>
      <c r="E321" s="232" t="s">
        <v>8004</v>
      </c>
      <c r="F321" s="159" t="s">
        <v>7847</v>
      </c>
      <c r="H321" s="4" t="s">
        <v>8008</v>
      </c>
      <c r="I321" s="10" t="s">
        <v>5246</v>
      </c>
    </row>
    <row r="322" spans="1:9">
      <c r="A322" s="10" t="s">
        <v>7861</v>
      </c>
      <c r="B322" t="s">
        <v>7594</v>
      </c>
      <c r="C322" s="53" t="s">
        <v>987</v>
      </c>
      <c r="D322" s="20">
        <v>3733</v>
      </c>
      <c r="E322" s="232" t="s">
        <v>7593</v>
      </c>
      <c r="F322" s="5" t="s">
        <v>745</v>
      </c>
      <c r="H322" s="4" t="s">
        <v>7595</v>
      </c>
      <c r="I322" s="10" t="s">
        <v>7862</v>
      </c>
    </row>
    <row r="323" spans="1:9">
      <c r="A323" s="10" t="s">
        <v>7861</v>
      </c>
      <c r="B323" s="15" t="s">
        <v>7866</v>
      </c>
      <c r="C323" s="21" t="s">
        <v>7865</v>
      </c>
      <c r="D323" s="20">
        <v>16740</v>
      </c>
      <c r="E323" s="232" t="s">
        <v>7871</v>
      </c>
      <c r="F323" s="159" t="s">
        <v>7566</v>
      </c>
      <c r="H323" s="4" t="s">
        <v>7933</v>
      </c>
      <c r="I323" s="10" t="s">
        <v>5246</v>
      </c>
    </row>
    <row r="324" spans="1:9">
      <c r="A324" s="10" t="s">
        <v>7861</v>
      </c>
      <c r="B324" s="15" t="s">
        <v>7994</v>
      </c>
      <c r="C324" s="55" t="s">
        <v>7860</v>
      </c>
      <c r="D324" s="20">
        <v>20560</v>
      </c>
      <c r="E324" s="232" t="s">
        <v>7993</v>
      </c>
      <c r="F324" s="159" t="s">
        <v>7566</v>
      </c>
      <c r="H324" s="4" t="s">
        <v>7995</v>
      </c>
      <c r="I324" s="10" t="s">
        <v>5250</v>
      </c>
    </row>
    <row r="325" spans="1:9">
      <c r="A325" s="10" t="s">
        <v>7861</v>
      </c>
      <c r="B325" s="15" t="s">
        <v>8114</v>
      </c>
      <c r="C325" s="208" t="s">
        <v>1672</v>
      </c>
      <c r="D325" s="20">
        <v>6000</v>
      </c>
      <c r="E325" s="232" t="s">
        <v>8113</v>
      </c>
      <c r="F325" s="159" t="s">
        <v>7566</v>
      </c>
      <c r="H325" s="4" t="s">
        <v>8115</v>
      </c>
      <c r="I325" s="10" t="s">
        <v>5246</v>
      </c>
    </row>
    <row r="326" spans="1:9">
      <c r="A326" s="10" t="s">
        <v>7883</v>
      </c>
      <c r="B326" s="15" t="s">
        <v>7927</v>
      </c>
      <c r="C326" t="s">
        <v>6378</v>
      </c>
      <c r="D326" s="20">
        <v>16600</v>
      </c>
      <c r="E326" s="232" t="s">
        <v>7925</v>
      </c>
      <c r="F326" s="159" t="s">
        <v>7566</v>
      </c>
      <c r="H326" s="4" t="s">
        <v>7926</v>
      </c>
      <c r="I326" s="10" t="s">
        <v>5250</v>
      </c>
    </row>
    <row r="327" spans="1:9">
      <c r="A327" s="10" t="s">
        <v>7883</v>
      </c>
      <c r="B327" s="15" t="s">
        <v>7915</v>
      </c>
      <c r="C327" s="21" t="s">
        <v>7884</v>
      </c>
      <c r="D327" s="20">
        <v>10800</v>
      </c>
      <c r="E327" s="232" t="s">
        <v>7914</v>
      </c>
      <c r="F327" s="159" t="s">
        <v>7566</v>
      </c>
      <c r="H327" s="4" t="s">
        <v>7916</v>
      </c>
      <c r="I327" s="10" t="s">
        <v>7885</v>
      </c>
    </row>
    <row r="328" spans="1:9">
      <c r="A328" s="10" t="s">
        <v>7886</v>
      </c>
      <c r="B328" s="30" t="s">
        <v>7896</v>
      </c>
      <c r="C328" s="53" t="s">
        <v>6801</v>
      </c>
      <c r="D328" s="20">
        <v>46000</v>
      </c>
      <c r="E328" s="241" t="s">
        <v>8056</v>
      </c>
      <c r="F328" s="159" t="s">
        <v>7566</v>
      </c>
      <c r="H328" s="206" t="s">
        <v>8057</v>
      </c>
      <c r="I328" s="10" t="s">
        <v>5250</v>
      </c>
    </row>
    <row r="329" spans="1:9">
      <c r="A329" s="10" t="s">
        <v>7890</v>
      </c>
      <c r="B329" t="s">
        <v>7341</v>
      </c>
      <c r="C329" s="53" t="s">
        <v>1084</v>
      </c>
      <c r="D329" s="20">
        <v>9500</v>
      </c>
      <c r="E329" s="232" t="s">
        <v>7328</v>
      </c>
      <c r="F329" s="5" t="s">
        <v>745</v>
      </c>
      <c r="H329" s="4" t="s">
        <v>7351</v>
      </c>
      <c r="I329" s="10" t="s">
        <v>7891</v>
      </c>
    </row>
    <row r="330" spans="1:9">
      <c r="A330" s="10" t="s">
        <v>7890</v>
      </c>
      <c r="B330" t="s">
        <v>7341</v>
      </c>
      <c r="C330" s="53" t="s">
        <v>1084</v>
      </c>
      <c r="D330" s="20">
        <v>9500</v>
      </c>
      <c r="E330" s="232" t="s">
        <v>7329</v>
      </c>
      <c r="F330" s="5" t="s">
        <v>745</v>
      </c>
      <c r="H330" s="4" t="s">
        <v>7351</v>
      </c>
      <c r="I330" s="10" t="s">
        <v>7891</v>
      </c>
    </row>
    <row r="331" spans="1:9">
      <c r="A331" s="10" t="s">
        <v>7890</v>
      </c>
      <c r="B331" t="s">
        <v>7342</v>
      </c>
      <c r="C331" s="53" t="s">
        <v>1084</v>
      </c>
      <c r="D331" s="20">
        <v>9500</v>
      </c>
      <c r="E331" s="232" t="s">
        <v>7330</v>
      </c>
      <c r="F331" s="5" t="s">
        <v>745</v>
      </c>
      <c r="H331" s="4" t="s">
        <v>7351</v>
      </c>
      <c r="I331" s="10" t="s">
        <v>7891</v>
      </c>
    </row>
    <row r="332" spans="1:9">
      <c r="A332" s="10" t="s">
        <v>7890</v>
      </c>
      <c r="B332" t="s">
        <v>7343</v>
      </c>
      <c r="C332" s="53" t="s">
        <v>1084</v>
      </c>
      <c r="D332" s="20">
        <v>9500</v>
      </c>
      <c r="E332" s="232" t="s">
        <v>7331</v>
      </c>
      <c r="F332" s="5" t="s">
        <v>745</v>
      </c>
      <c r="H332" s="4" t="s">
        <v>7351</v>
      </c>
      <c r="I332" s="10" t="s">
        <v>5250</v>
      </c>
    </row>
    <row r="333" spans="1:9">
      <c r="A333" s="10" t="s">
        <v>7890</v>
      </c>
      <c r="B333" t="s">
        <v>7344</v>
      </c>
      <c r="C333" s="53" t="s">
        <v>1084</v>
      </c>
      <c r="D333" s="20">
        <v>9500</v>
      </c>
      <c r="E333" s="232" t="s">
        <v>7332</v>
      </c>
      <c r="F333" s="5" t="s">
        <v>745</v>
      </c>
      <c r="H333" s="4" t="s">
        <v>7351</v>
      </c>
      <c r="I333" s="10" t="s">
        <v>7891</v>
      </c>
    </row>
    <row r="334" spans="1:9">
      <c r="A334" s="10" t="s">
        <v>7890</v>
      </c>
      <c r="C334" s="53" t="s">
        <v>1084</v>
      </c>
      <c r="D334" s="20">
        <v>9500</v>
      </c>
      <c r="E334" s="232" t="s">
        <v>7333</v>
      </c>
      <c r="F334" s="5" t="s">
        <v>745</v>
      </c>
      <c r="H334" s="4" t="s">
        <v>7351</v>
      </c>
      <c r="I334" s="10" t="s">
        <v>7891</v>
      </c>
    </row>
    <row r="335" spans="1:9">
      <c r="A335" s="10" t="s">
        <v>7890</v>
      </c>
      <c r="B335" t="s">
        <v>7345</v>
      </c>
      <c r="C335" s="53" t="s">
        <v>1084</v>
      </c>
      <c r="D335" s="20">
        <v>9500</v>
      </c>
      <c r="E335" s="232" t="s">
        <v>7334</v>
      </c>
      <c r="F335" s="5" t="s">
        <v>745</v>
      </c>
      <c r="H335" s="4" t="s">
        <v>7351</v>
      </c>
      <c r="I335" s="10" t="s">
        <v>7891</v>
      </c>
    </row>
    <row r="336" spans="1:9">
      <c r="A336" s="10" t="s">
        <v>7890</v>
      </c>
      <c r="B336" t="s">
        <v>7346</v>
      </c>
      <c r="C336" s="53" t="s">
        <v>1084</v>
      </c>
      <c r="D336" s="20">
        <v>9500</v>
      </c>
      <c r="E336" s="232" t="s">
        <v>7335</v>
      </c>
      <c r="F336" s="5" t="s">
        <v>745</v>
      </c>
      <c r="H336" s="4" t="s">
        <v>7351</v>
      </c>
      <c r="I336" s="10" t="s">
        <v>7891</v>
      </c>
    </row>
    <row r="337" spans="1:9">
      <c r="A337" s="10" t="s">
        <v>7890</v>
      </c>
      <c r="B337" t="s">
        <v>7347</v>
      </c>
      <c r="C337" s="53" t="s">
        <v>1084</v>
      </c>
      <c r="D337" s="20">
        <v>9500</v>
      </c>
      <c r="E337" s="232" t="s">
        <v>7336</v>
      </c>
      <c r="F337" s="5" t="s">
        <v>745</v>
      </c>
      <c r="H337" s="4" t="s">
        <v>7351</v>
      </c>
      <c r="I337" s="10" t="s">
        <v>7891</v>
      </c>
    </row>
    <row r="338" spans="1:9">
      <c r="A338" s="10" t="s">
        <v>7890</v>
      </c>
      <c r="B338" t="s">
        <v>7348</v>
      </c>
      <c r="C338" s="53" t="s">
        <v>1084</v>
      </c>
      <c r="D338" s="20">
        <v>9500</v>
      </c>
      <c r="E338" s="232" t="s">
        <v>7337</v>
      </c>
      <c r="F338" s="5" t="s">
        <v>745</v>
      </c>
      <c r="H338" s="4" t="s">
        <v>7351</v>
      </c>
      <c r="I338" s="10" t="s">
        <v>7891</v>
      </c>
    </row>
    <row r="339" spans="1:9">
      <c r="A339" s="10" t="s">
        <v>7890</v>
      </c>
      <c r="B339" t="s">
        <v>7349</v>
      </c>
      <c r="C339" s="53" t="s">
        <v>1084</v>
      </c>
      <c r="D339" s="20">
        <v>9500</v>
      </c>
      <c r="E339" s="232" t="s">
        <v>7338</v>
      </c>
      <c r="F339" s="5" t="s">
        <v>745</v>
      </c>
      <c r="H339" s="4" t="s">
        <v>7351</v>
      </c>
      <c r="I339" s="10" t="s">
        <v>7891</v>
      </c>
    </row>
    <row r="340" spans="1:9">
      <c r="A340" s="10" t="s">
        <v>7890</v>
      </c>
      <c r="C340" s="53" t="s">
        <v>1084</v>
      </c>
      <c r="D340" s="20">
        <v>9500</v>
      </c>
      <c r="E340" s="232" t="s">
        <v>7339</v>
      </c>
      <c r="F340" s="5" t="s">
        <v>745</v>
      </c>
      <c r="H340" s="4" t="s">
        <v>7351</v>
      </c>
      <c r="I340" s="10" t="s">
        <v>7891</v>
      </c>
    </row>
    <row r="341" spans="1:9">
      <c r="A341" s="10" t="s">
        <v>7890</v>
      </c>
      <c r="B341" t="s">
        <v>7350</v>
      </c>
      <c r="C341" s="53" t="s">
        <v>1084</v>
      </c>
      <c r="D341" s="20">
        <v>9500</v>
      </c>
      <c r="E341" s="232" t="s">
        <v>7340</v>
      </c>
      <c r="F341" s="5" t="s">
        <v>745</v>
      </c>
      <c r="H341" s="4" t="s">
        <v>7351</v>
      </c>
      <c r="I341" s="10" t="s">
        <v>7891</v>
      </c>
    </row>
    <row r="342" spans="1:9">
      <c r="A342" s="10" t="s">
        <v>7890</v>
      </c>
      <c r="B342" t="s">
        <v>6937</v>
      </c>
      <c r="C342" s="53" t="s">
        <v>1084</v>
      </c>
      <c r="D342" s="20">
        <v>840</v>
      </c>
      <c r="E342" s="232" t="s">
        <v>6935</v>
      </c>
      <c r="F342" s="5" t="s">
        <v>745</v>
      </c>
      <c r="H342" s="173" t="s">
        <v>6939</v>
      </c>
      <c r="I342" s="10" t="s">
        <v>7889</v>
      </c>
    </row>
    <row r="343" spans="1:9">
      <c r="A343" s="10" t="s">
        <v>7890</v>
      </c>
      <c r="B343" t="s">
        <v>5808</v>
      </c>
      <c r="C343" s="53" t="s">
        <v>1084</v>
      </c>
      <c r="D343" s="20">
        <v>1540</v>
      </c>
      <c r="E343" s="233" t="s">
        <v>5806</v>
      </c>
      <c r="F343" s="5" t="s">
        <v>745</v>
      </c>
      <c r="H343" s="223" t="s">
        <v>5810</v>
      </c>
      <c r="I343" s="10" t="s">
        <v>7889</v>
      </c>
    </row>
    <row r="344" spans="1:9">
      <c r="A344" s="10" t="s">
        <v>7887</v>
      </c>
      <c r="B344" s="15" t="s">
        <v>8061</v>
      </c>
      <c r="C344" s="53" t="s">
        <v>7888</v>
      </c>
      <c r="D344" s="20">
        <v>10360</v>
      </c>
      <c r="E344" s="232" t="s">
        <v>8060</v>
      </c>
      <c r="F344" s="159" t="s">
        <v>7566</v>
      </c>
      <c r="I344" s="10" t="s">
        <v>7889</v>
      </c>
    </row>
    <row r="345" spans="1:9">
      <c r="A345" s="10" t="s">
        <v>7898</v>
      </c>
      <c r="B345" s="15" t="s">
        <v>7900</v>
      </c>
      <c r="C345" s="53" t="s">
        <v>5132</v>
      </c>
      <c r="D345" s="20">
        <v>100000</v>
      </c>
      <c r="E345" s="233" t="s">
        <v>7974</v>
      </c>
      <c r="F345" s="159" t="s">
        <v>7566</v>
      </c>
      <c r="H345" s="206" t="s">
        <v>7975</v>
      </c>
      <c r="I345" s="10" t="s">
        <v>7899</v>
      </c>
    </row>
    <row r="346" spans="1:9">
      <c r="A346" s="10" t="s">
        <v>7898</v>
      </c>
      <c r="B346" s="15" t="s">
        <v>7900</v>
      </c>
      <c r="C346" s="53" t="s">
        <v>5132</v>
      </c>
      <c r="D346" s="20">
        <v>36000</v>
      </c>
      <c r="E346" s="233" t="s">
        <v>7973</v>
      </c>
      <c r="F346" s="159" t="s">
        <v>7566</v>
      </c>
      <c r="H346" s="206" t="s">
        <v>7975</v>
      </c>
      <c r="I346" s="10" t="s">
        <v>5248</v>
      </c>
    </row>
    <row r="347" spans="1:9">
      <c r="A347" s="10" t="s">
        <v>7898</v>
      </c>
      <c r="C347" s="53" t="s">
        <v>7772</v>
      </c>
      <c r="D347" s="20">
        <v>6124</v>
      </c>
      <c r="E347" s="232" t="s">
        <v>7773</v>
      </c>
      <c r="F347" s="5" t="s">
        <v>745</v>
      </c>
      <c r="H347" s="4" t="s">
        <v>7774</v>
      </c>
      <c r="I347" s="10" t="s">
        <v>5250</v>
      </c>
    </row>
    <row r="348" spans="1:9">
      <c r="A348" s="10" t="s">
        <v>7898</v>
      </c>
      <c r="C348" s="53" t="s">
        <v>7782</v>
      </c>
      <c r="D348" s="20">
        <v>12804</v>
      </c>
      <c r="E348" s="215" t="s">
        <v>7783</v>
      </c>
      <c r="F348" s="5" t="s">
        <v>745</v>
      </c>
      <c r="H348" s="4"/>
      <c r="I348" t="s">
        <v>6501</v>
      </c>
    </row>
    <row r="349" spans="1:9">
      <c r="A349" s="10" t="s">
        <v>7898</v>
      </c>
      <c r="C349" s="53" t="s">
        <v>7782</v>
      </c>
      <c r="D349" s="20">
        <v>100000</v>
      </c>
      <c r="E349" s="233" t="s">
        <v>7784</v>
      </c>
      <c r="F349" s="5" t="s">
        <v>745</v>
      </c>
      <c r="H349" s="4"/>
      <c r="I349" t="s">
        <v>6501</v>
      </c>
    </row>
    <row r="350" spans="1:9">
      <c r="A350" s="10" t="s">
        <v>7898</v>
      </c>
      <c r="B350" s="15" t="s">
        <v>8028</v>
      </c>
      <c r="C350" s="53" t="s">
        <v>7897</v>
      </c>
      <c r="D350" s="20">
        <v>26240</v>
      </c>
      <c r="E350" s="232" t="s">
        <v>8027</v>
      </c>
      <c r="F350" s="159" t="s">
        <v>7566</v>
      </c>
      <c r="H350" s="4" t="s">
        <v>8029</v>
      </c>
      <c r="I350" s="10" t="s">
        <v>5250</v>
      </c>
    </row>
    <row r="351" spans="1:9">
      <c r="A351" s="10" t="s">
        <v>7903</v>
      </c>
      <c r="B351" s="15" t="s">
        <v>7986</v>
      </c>
      <c r="C351" t="s">
        <v>4900</v>
      </c>
      <c r="D351" s="20">
        <v>200</v>
      </c>
      <c r="E351" s="232" t="s">
        <v>7985</v>
      </c>
      <c r="F351" s="159" t="s">
        <v>7566</v>
      </c>
      <c r="H351" s="4" t="s">
        <v>7987</v>
      </c>
      <c r="I351" s="10" t="s">
        <v>5250</v>
      </c>
    </row>
    <row r="352" spans="1:9">
      <c r="A352" s="10" t="s">
        <v>7903</v>
      </c>
      <c r="B352" s="15" t="s">
        <v>8025</v>
      </c>
      <c r="C352" t="s">
        <v>7901</v>
      </c>
      <c r="D352" s="20">
        <v>6500</v>
      </c>
      <c r="E352" s="232" t="s">
        <v>8024</v>
      </c>
      <c r="F352" s="159" t="s">
        <v>7566</v>
      </c>
      <c r="H352" s="4" t="s">
        <v>8026</v>
      </c>
      <c r="I352" s="10" t="s">
        <v>7902</v>
      </c>
    </row>
    <row r="353" spans="1:9">
      <c r="A353" s="10" t="s">
        <v>7929</v>
      </c>
      <c r="B353" s="15" t="s">
        <v>8002</v>
      </c>
      <c r="C353" s="55" t="s">
        <v>6642</v>
      </c>
      <c r="D353" s="20">
        <v>16470</v>
      </c>
      <c r="E353" s="232" t="s">
        <v>8001</v>
      </c>
      <c r="F353" s="159" t="s">
        <v>7566</v>
      </c>
      <c r="H353" s="4" t="s">
        <v>8003</v>
      </c>
      <c r="I353" s="10" t="s">
        <v>7928</v>
      </c>
    </row>
    <row r="354" spans="1:9">
      <c r="A354" s="10" t="s">
        <v>7929</v>
      </c>
      <c r="B354" s="15" t="s">
        <v>8117</v>
      </c>
      <c r="C354" s="55" t="s">
        <v>7930</v>
      </c>
      <c r="D354" s="20">
        <v>34830</v>
      </c>
      <c r="E354" s="232" t="s">
        <v>8116</v>
      </c>
      <c r="F354" s="159" t="s">
        <v>7566</v>
      </c>
      <c r="H354" s="4" t="s">
        <v>8118</v>
      </c>
      <c r="I354" s="10" t="s">
        <v>7928</v>
      </c>
    </row>
    <row r="355" spans="1:9">
      <c r="A355" s="10" t="s">
        <v>7931</v>
      </c>
      <c r="B355" s="15" t="s">
        <v>8252</v>
      </c>
      <c r="C355" s="81" t="s">
        <v>5538</v>
      </c>
      <c r="D355" s="20">
        <v>6720</v>
      </c>
      <c r="E355" s="232" t="s">
        <v>7996</v>
      </c>
      <c r="F355" s="159" t="s">
        <v>7566</v>
      </c>
      <c r="H355" s="4" t="s">
        <v>7997</v>
      </c>
      <c r="I355" s="10" t="s">
        <v>5858</v>
      </c>
    </row>
    <row r="356" spans="1:9">
      <c r="A356" s="10" t="s">
        <v>7931</v>
      </c>
      <c r="B356" s="10" t="s">
        <v>7894</v>
      </c>
      <c r="C356" s="53" t="s">
        <v>7892</v>
      </c>
      <c r="D356" s="20">
        <v>9000</v>
      </c>
      <c r="E356" s="233" t="s">
        <v>7893</v>
      </c>
      <c r="F356" s="5" t="s">
        <v>745</v>
      </c>
      <c r="H356" s="173" t="s">
        <v>7895</v>
      </c>
      <c r="I356" t="s">
        <v>7932</v>
      </c>
    </row>
    <row r="357" spans="1:9">
      <c r="A357" s="10" t="s">
        <v>7931</v>
      </c>
      <c r="B357" s="15" t="s">
        <v>8078</v>
      </c>
      <c r="C357" t="s">
        <v>3466</v>
      </c>
      <c r="D357" s="20">
        <v>18300</v>
      </c>
      <c r="E357" s="232" t="s">
        <v>8077</v>
      </c>
      <c r="F357" s="159" t="s">
        <v>7566</v>
      </c>
      <c r="H357" s="4" t="s">
        <v>8085</v>
      </c>
      <c r="I357" s="10" t="s">
        <v>5250</v>
      </c>
    </row>
    <row r="358" spans="1:9">
      <c r="A358" s="10" t="s">
        <v>7966</v>
      </c>
      <c r="B358" s="15" t="s">
        <v>7990</v>
      </c>
      <c r="C358" s="53" t="s">
        <v>7797</v>
      </c>
      <c r="D358" s="20">
        <v>21600</v>
      </c>
      <c r="E358" s="232" t="s">
        <v>7989</v>
      </c>
      <c r="F358" s="159" t="s">
        <v>7566</v>
      </c>
      <c r="H358" s="4" t="s">
        <v>7992</v>
      </c>
      <c r="I358" s="10" t="s">
        <v>5250</v>
      </c>
    </row>
    <row r="359" spans="1:9">
      <c r="A359" s="10" t="s">
        <v>7966</v>
      </c>
      <c r="B359" s="15" t="s">
        <v>8006</v>
      </c>
      <c r="C359" s="53" t="s">
        <v>5775</v>
      </c>
      <c r="D359" s="20">
        <v>3440</v>
      </c>
      <c r="E359" s="232" t="s">
        <v>8007</v>
      </c>
      <c r="F359" s="159" t="s">
        <v>7566</v>
      </c>
      <c r="H359" s="4" t="s">
        <v>8008</v>
      </c>
      <c r="I359" s="10" t="s">
        <v>5250</v>
      </c>
    </row>
    <row r="360" spans="1:9">
      <c r="A360" s="10" t="s">
        <v>7969</v>
      </c>
      <c r="B360" s="15" t="s">
        <v>7983</v>
      </c>
      <c r="C360" s="53" t="s">
        <v>7967</v>
      </c>
      <c r="D360" s="20">
        <v>9368</v>
      </c>
      <c r="E360" s="232" t="s">
        <v>7982</v>
      </c>
      <c r="F360" s="159" t="s">
        <v>7566</v>
      </c>
      <c r="H360" s="4" t="s">
        <v>7984</v>
      </c>
      <c r="I360" s="10" t="s">
        <v>7968</v>
      </c>
    </row>
    <row r="361" spans="1:9">
      <c r="A361" s="10" t="s">
        <v>7971</v>
      </c>
      <c r="B361" s="15" t="s">
        <v>7980</v>
      </c>
      <c r="C361" s="21" t="s">
        <v>7613</v>
      </c>
      <c r="D361" s="20">
        <v>15169</v>
      </c>
      <c r="E361" s="232" t="s">
        <v>7979</v>
      </c>
      <c r="F361" s="159" t="s">
        <v>7566</v>
      </c>
      <c r="H361" s="4" t="s">
        <v>7981</v>
      </c>
      <c r="I361" s="10" t="s">
        <v>5250</v>
      </c>
    </row>
    <row r="362" spans="1:9">
      <c r="A362" s="10" t="s">
        <v>7971</v>
      </c>
      <c r="B362" s="15" t="s">
        <v>8010</v>
      </c>
      <c r="C362" s="53" t="s">
        <v>7970</v>
      </c>
      <c r="D362" s="20">
        <v>5500</v>
      </c>
      <c r="E362" s="232" t="s">
        <v>8009</v>
      </c>
      <c r="F362" s="159" t="s">
        <v>7566</v>
      </c>
      <c r="H362" s="4" t="s">
        <v>8011</v>
      </c>
      <c r="I362" s="10" t="s">
        <v>5250</v>
      </c>
    </row>
    <row r="363" spans="1:9">
      <c r="A363" s="10" t="s">
        <v>7978</v>
      </c>
      <c r="B363" s="15" t="s">
        <v>8079</v>
      </c>
      <c r="C363" s="53" t="s">
        <v>8219</v>
      </c>
      <c r="D363" s="20">
        <v>3000</v>
      </c>
      <c r="E363" s="232" t="s">
        <v>8221</v>
      </c>
      <c r="F363" s="159" t="s">
        <v>7566</v>
      </c>
      <c r="H363" s="4"/>
      <c r="I363" s="10" t="s">
        <v>7977</v>
      </c>
    </row>
    <row r="364" spans="1:9">
      <c r="A364" s="10" t="s">
        <v>7978</v>
      </c>
      <c r="B364" s="15" t="s">
        <v>8079</v>
      </c>
      <c r="C364" s="53" t="s">
        <v>8220</v>
      </c>
      <c r="D364" s="20">
        <v>3000</v>
      </c>
      <c r="E364" s="232" t="s">
        <v>8222</v>
      </c>
      <c r="F364" s="159" t="s">
        <v>7566</v>
      </c>
      <c r="H364" s="4"/>
      <c r="I364" s="10" t="s">
        <v>5751</v>
      </c>
    </row>
    <row r="365" spans="1:9">
      <c r="A365" s="10" t="s">
        <v>8012</v>
      </c>
      <c r="B365" s="15" t="s">
        <v>8031</v>
      </c>
      <c r="C365" s="53" t="s">
        <v>7061</v>
      </c>
      <c r="D365" s="20">
        <v>1400</v>
      </c>
      <c r="E365" s="232" t="s">
        <v>8030</v>
      </c>
      <c r="F365" s="159" t="s">
        <v>7566</v>
      </c>
      <c r="H365" s="4" t="s">
        <v>8032</v>
      </c>
      <c r="I365" s="10" t="s">
        <v>5246</v>
      </c>
    </row>
    <row r="366" spans="1:9">
      <c r="A366" s="10" t="s">
        <v>8019</v>
      </c>
      <c r="B366" s="15" t="s">
        <v>8015</v>
      </c>
      <c r="C366" s="53" t="s">
        <v>8014</v>
      </c>
      <c r="D366" s="20">
        <v>18024</v>
      </c>
      <c r="E366" s="232" t="s">
        <v>8033</v>
      </c>
      <c r="F366" s="159" t="s">
        <v>7566</v>
      </c>
      <c r="H366" s="4" t="s">
        <v>8034</v>
      </c>
      <c r="I366" s="10" t="s">
        <v>5246</v>
      </c>
    </row>
    <row r="367" spans="1:9">
      <c r="A367" s="10" t="s">
        <v>8019</v>
      </c>
      <c r="B367" s="15" t="s">
        <v>8100</v>
      </c>
      <c r="C367" s="81" t="s">
        <v>2777</v>
      </c>
      <c r="D367" s="20">
        <v>63680</v>
      </c>
      <c r="E367" s="232" t="s">
        <v>8094</v>
      </c>
      <c r="F367" s="159" t="s">
        <v>7566</v>
      </c>
      <c r="H367" s="4" t="s">
        <v>8101</v>
      </c>
      <c r="I367" s="10" t="s">
        <v>5250</v>
      </c>
    </row>
    <row r="368" spans="1:9">
      <c r="A368" s="10" t="s">
        <v>8019</v>
      </c>
      <c r="B368" s="15" t="s">
        <v>8162</v>
      </c>
      <c r="C368" s="55" t="s">
        <v>8018</v>
      </c>
      <c r="D368" s="20">
        <v>5800</v>
      </c>
      <c r="E368" s="232" t="s">
        <v>8175</v>
      </c>
      <c r="F368" s="159" t="s">
        <v>7566</v>
      </c>
      <c r="H368" s="4" t="s">
        <v>8176</v>
      </c>
      <c r="I368" s="10" t="s">
        <v>8016</v>
      </c>
    </row>
    <row r="369" spans="1:9">
      <c r="A369" s="10" t="s">
        <v>8013</v>
      </c>
      <c r="B369" t="s">
        <v>7855</v>
      </c>
      <c r="C369" s="53" t="s">
        <v>4175</v>
      </c>
      <c r="D369" s="20">
        <v>12800</v>
      </c>
      <c r="E369" s="233" t="s">
        <v>7867</v>
      </c>
      <c r="F369" s="5" t="s">
        <v>745</v>
      </c>
      <c r="H369" s="4" t="s">
        <v>7856</v>
      </c>
      <c r="I369" s="10" t="s">
        <v>5250</v>
      </c>
    </row>
    <row r="370" spans="1:9">
      <c r="A370" s="10" t="s">
        <v>8013</v>
      </c>
      <c r="B370" t="s">
        <v>7207</v>
      </c>
      <c r="C370" s="53" t="s">
        <v>7206</v>
      </c>
      <c r="D370" s="20">
        <v>5500</v>
      </c>
      <c r="E370" s="232" t="s">
        <v>7318</v>
      </c>
      <c r="F370" s="5" t="s">
        <v>745</v>
      </c>
      <c r="H370" s="4" t="s">
        <v>7319</v>
      </c>
      <c r="I370" s="10" t="s">
        <v>8016</v>
      </c>
    </row>
    <row r="371" spans="1:9">
      <c r="A371" s="10" t="s">
        <v>8013</v>
      </c>
      <c r="B371" t="s">
        <v>7670</v>
      </c>
      <c r="C371" s="53" t="s">
        <v>6802</v>
      </c>
      <c r="D371" s="20">
        <v>8000</v>
      </c>
      <c r="E371" s="232" t="s">
        <v>7668</v>
      </c>
      <c r="F371" s="5" t="s">
        <v>745</v>
      </c>
      <c r="H371" s="4" t="s">
        <v>7671</v>
      </c>
      <c r="I371" s="10" t="s">
        <v>8017</v>
      </c>
    </row>
    <row r="372" spans="1:9">
      <c r="A372" s="10" t="s">
        <v>8035</v>
      </c>
      <c r="B372" t="s">
        <v>7870</v>
      </c>
      <c r="C372" s="53" t="s">
        <v>7868</v>
      </c>
      <c r="D372" s="20">
        <v>6000</v>
      </c>
      <c r="E372" s="233" t="s">
        <v>7869</v>
      </c>
      <c r="F372" s="5" t="s">
        <v>745</v>
      </c>
      <c r="H372" t="s">
        <v>7882</v>
      </c>
      <c r="I372" s="10" t="s">
        <v>5250</v>
      </c>
    </row>
    <row r="373" spans="1:9">
      <c r="A373" s="10" t="s">
        <v>8035</v>
      </c>
      <c r="B373" t="s">
        <v>7858</v>
      </c>
      <c r="C373" s="53" t="s">
        <v>98</v>
      </c>
      <c r="D373" s="20">
        <v>10200</v>
      </c>
      <c r="E373" s="233" t="s">
        <v>7857</v>
      </c>
      <c r="F373" s="5" t="s">
        <v>745</v>
      </c>
      <c r="H373" s="4" t="s">
        <v>7859</v>
      </c>
      <c r="I373" s="10" t="s">
        <v>7052</v>
      </c>
    </row>
    <row r="374" spans="1:9">
      <c r="A374" s="10" t="s">
        <v>8036</v>
      </c>
      <c r="B374" t="s">
        <v>7878</v>
      </c>
      <c r="C374" s="53" t="s">
        <v>987</v>
      </c>
      <c r="D374" s="20">
        <v>900</v>
      </c>
      <c r="E374" s="233" t="s">
        <v>7875</v>
      </c>
      <c r="F374" s="5" t="s">
        <v>745</v>
      </c>
      <c r="H374" s="4" t="s">
        <v>7881</v>
      </c>
      <c r="I374" s="10" t="s">
        <v>7052</v>
      </c>
    </row>
    <row r="375" spans="1:9">
      <c r="A375" s="10" t="s">
        <v>8036</v>
      </c>
      <c r="B375" t="s">
        <v>7879</v>
      </c>
      <c r="C375" s="53" t="s">
        <v>987</v>
      </c>
      <c r="D375" s="20">
        <v>900</v>
      </c>
      <c r="E375" s="233" t="s">
        <v>7876</v>
      </c>
      <c r="F375" s="5" t="s">
        <v>745</v>
      </c>
      <c r="H375" s="4" t="s">
        <v>7881</v>
      </c>
      <c r="I375" s="10" t="s">
        <v>7052</v>
      </c>
    </row>
    <row r="376" spans="1:9">
      <c r="A376" s="10" t="s">
        <v>8036</v>
      </c>
      <c r="B376" t="s">
        <v>7880</v>
      </c>
      <c r="C376" s="53" t="s">
        <v>987</v>
      </c>
      <c r="D376" s="20">
        <v>1200</v>
      </c>
      <c r="E376" s="233" t="s">
        <v>7877</v>
      </c>
      <c r="F376" s="5" t="s">
        <v>745</v>
      </c>
      <c r="H376" s="4" t="s">
        <v>7881</v>
      </c>
      <c r="I376" s="10" t="s">
        <v>7052</v>
      </c>
    </row>
    <row r="377" spans="1:9">
      <c r="A377" s="10" t="s">
        <v>8036</v>
      </c>
      <c r="B377" t="s">
        <v>7836</v>
      </c>
      <c r="C377" s="53" t="s">
        <v>7834</v>
      </c>
      <c r="D377" s="20">
        <v>21120</v>
      </c>
      <c r="E377" s="233" t="s">
        <v>7835</v>
      </c>
      <c r="F377" s="5" t="s">
        <v>745</v>
      </c>
      <c r="H377" s="4" t="s">
        <v>7837</v>
      </c>
      <c r="I377" s="10" t="s">
        <v>8037</v>
      </c>
    </row>
    <row r="378" spans="1:9">
      <c r="A378" s="10" t="s">
        <v>13018</v>
      </c>
      <c r="B378" s="15" t="s">
        <v>8161</v>
      </c>
      <c r="C378" s="69" t="s">
        <v>3206</v>
      </c>
      <c r="D378" s="20">
        <v>4800</v>
      </c>
      <c r="E378" s="232">
        <v>38480317</v>
      </c>
      <c r="F378" s="159" t="s">
        <v>7566</v>
      </c>
      <c r="H378" s="4" t="s">
        <v>8269</v>
      </c>
      <c r="I378" s="10" t="s">
        <v>5250</v>
      </c>
    </row>
    <row r="379" spans="1:9">
      <c r="A379" s="10" t="s">
        <v>8658</v>
      </c>
      <c r="B379" s="231" t="s">
        <v>8743</v>
      </c>
      <c r="C379" s="55" t="s">
        <v>6643</v>
      </c>
      <c r="D379" s="20">
        <v>7200</v>
      </c>
      <c r="E379" s="159">
        <v>38480549</v>
      </c>
      <c r="F379" s="5" t="s">
        <v>745</v>
      </c>
      <c r="H379" s="4" t="s">
        <v>8667</v>
      </c>
      <c r="I379" t="s">
        <v>7364</v>
      </c>
    </row>
    <row r="380" spans="1:9" s="22" customFormat="1" ht="28.5">
      <c r="A380" s="106" t="s">
        <v>553</v>
      </c>
      <c r="B380" s="16"/>
      <c r="C380" s="126"/>
      <c r="D380" s="127"/>
      <c r="E380" s="236"/>
      <c r="F380" s="46"/>
      <c r="G380" s="46"/>
      <c r="H380" s="60"/>
    </row>
    <row r="381" spans="1:9" s="22" customFormat="1">
      <c r="A381" s="45" t="s">
        <v>3143</v>
      </c>
      <c r="B381" s="45"/>
      <c r="C381" s="45"/>
      <c r="D381" s="131"/>
      <c r="E381" s="237"/>
      <c r="F381" s="46"/>
      <c r="G381" s="46"/>
      <c r="H381" s="60"/>
    </row>
    <row r="382" spans="1:9">
      <c r="A382" s="10" t="s">
        <v>7032</v>
      </c>
      <c r="C382" s="53" t="s">
        <v>1371</v>
      </c>
      <c r="D382" s="20">
        <v>17100</v>
      </c>
      <c r="E382" s="233"/>
      <c r="F382" s="5" t="s">
        <v>745</v>
      </c>
      <c r="H382" s="223"/>
    </row>
    <row r="383" spans="1:9">
      <c r="A383" t="s">
        <v>7032</v>
      </c>
      <c r="B383" t="s">
        <v>6705</v>
      </c>
      <c r="C383" t="s">
        <v>6497</v>
      </c>
      <c r="D383" s="20">
        <v>6300</v>
      </c>
      <c r="E383" s="232" t="s">
        <v>6704</v>
      </c>
      <c r="F383" s="5" t="s">
        <v>745</v>
      </c>
      <c r="I383" t="s">
        <v>6501</v>
      </c>
    </row>
    <row r="384" spans="1:9" ht="15.75">
      <c r="A384" s="10" t="s">
        <v>7006</v>
      </c>
      <c r="B384" t="s">
        <v>6710</v>
      </c>
      <c r="C384" s="227" t="s">
        <v>8080</v>
      </c>
      <c r="D384" s="20">
        <v>69635</v>
      </c>
      <c r="E384" s="232" t="s">
        <v>6709</v>
      </c>
      <c r="F384" s="5" t="s">
        <v>745</v>
      </c>
      <c r="I384" s="10" t="s">
        <v>6666</v>
      </c>
    </row>
    <row r="385" spans="1:9" ht="15.75">
      <c r="A385" s="10" t="s">
        <v>7033</v>
      </c>
      <c r="B385" t="s">
        <v>8081</v>
      </c>
      <c r="C385" s="227" t="s">
        <v>6665</v>
      </c>
      <c r="D385" s="20">
        <v>1500</v>
      </c>
      <c r="E385" s="232" t="s">
        <v>6965</v>
      </c>
      <c r="F385" s="5" t="s">
        <v>745</v>
      </c>
      <c r="I385" s="10" t="s">
        <v>5246</v>
      </c>
    </row>
    <row r="386" spans="1:9">
      <c r="A386" s="10" t="s">
        <v>7035</v>
      </c>
      <c r="B386" t="s">
        <v>6888</v>
      </c>
      <c r="C386" s="69" t="s">
        <v>6836</v>
      </c>
      <c r="D386" s="20">
        <v>6115.92</v>
      </c>
      <c r="E386" s="232" t="s">
        <v>6887</v>
      </c>
      <c r="F386" s="5" t="s">
        <v>745</v>
      </c>
      <c r="G386" t="s">
        <v>6837</v>
      </c>
      <c r="I386" t="s">
        <v>5248</v>
      </c>
    </row>
    <row r="387" spans="1:9">
      <c r="A387" s="10" t="s">
        <v>7036</v>
      </c>
      <c r="B387" t="s">
        <v>6992</v>
      </c>
      <c r="C387" s="55" t="s">
        <v>6914</v>
      </c>
      <c r="D387" s="20">
        <v>12000</v>
      </c>
      <c r="F387" s="5" t="s">
        <v>745</v>
      </c>
      <c r="G387" t="s">
        <v>5393</v>
      </c>
      <c r="I387" t="s">
        <v>6873</v>
      </c>
    </row>
    <row r="388" spans="1:9">
      <c r="A388" s="10" t="s">
        <v>7022</v>
      </c>
      <c r="B388" t="s">
        <v>6875</v>
      </c>
      <c r="C388" s="69" t="s">
        <v>6874</v>
      </c>
      <c r="D388" s="20">
        <v>28000</v>
      </c>
      <c r="F388" s="5" t="s">
        <v>745</v>
      </c>
      <c r="G388" t="s">
        <v>5393</v>
      </c>
      <c r="I388" t="s">
        <v>5246</v>
      </c>
    </row>
    <row r="389" spans="1:9">
      <c r="A389" s="10" t="s">
        <v>7022</v>
      </c>
      <c r="B389" t="s">
        <v>6876</v>
      </c>
      <c r="C389" s="53" t="s">
        <v>7369</v>
      </c>
      <c r="D389" s="20">
        <v>369837.04</v>
      </c>
      <c r="E389" s="232" t="s">
        <v>7375</v>
      </c>
      <c r="F389" s="5" t="s">
        <v>745</v>
      </c>
      <c r="G389" t="s">
        <v>5393</v>
      </c>
      <c r="I389" t="s">
        <v>5246</v>
      </c>
    </row>
    <row r="390" spans="1:9">
      <c r="A390" s="10" t="s">
        <v>7022</v>
      </c>
      <c r="B390" t="s">
        <v>8083</v>
      </c>
      <c r="C390" s="53" t="s">
        <v>6901</v>
      </c>
      <c r="D390" s="20">
        <v>9994.4699999999993</v>
      </c>
      <c r="F390" s="5" t="s">
        <v>745</v>
      </c>
      <c r="G390" t="s">
        <v>5393</v>
      </c>
      <c r="I390" t="s">
        <v>5246</v>
      </c>
    </row>
    <row r="391" spans="1:9">
      <c r="A391" s="10" t="s">
        <v>7037</v>
      </c>
      <c r="B391" t="s">
        <v>7230</v>
      </c>
      <c r="C391" s="53" t="s">
        <v>6913</v>
      </c>
      <c r="D391" s="20">
        <v>33704.199999999997</v>
      </c>
      <c r="E391" s="232" t="s">
        <v>6988</v>
      </c>
      <c r="F391" s="5" t="s">
        <v>745</v>
      </c>
      <c r="G391" t="s">
        <v>5393</v>
      </c>
      <c r="I391" s="10" t="s">
        <v>5246</v>
      </c>
    </row>
    <row r="392" spans="1:9">
      <c r="A392" s="10" t="s">
        <v>7037</v>
      </c>
      <c r="B392" t="s">
        <v>6991</v>
      </c>
      <c r="C392" s="55" t="s">
        <v>6990</v>
      </c>
      <c r="D392" s="20">
        <v>3096.86</v>
      </c>
      <c r="E392" s="232" t="s">
        <v>6989</v>
      </c>
      <c r="F392" s="5" t="s">
        <v>745</v>
      </c>
      <c r="G392" t="s">
        <v>5393</v>
      </c>
      <c r="I392" s="10" t="s">
        <v>5246</v>
      </c>
    </row>
    <row r="393" spans="1:9" ht="15.75">
      <c r="A393" s="10" t="s">
        <v>7038</v>
      </c>
      <c r="B393" t="s">
        <v>8082</v>
      </c>
      <c r="C393" s="227" t="s">
        <v>6968</v>
      </c>
      <c r="D393" s="20">
        <v>1765</v>
      </c>
      <c r="E393" s="232" t="s">
        <v>6969</v>
      </c>
      <c r="F393" s="5" t="s">
        <v>745</v>
      </c>
      <c r="I393" s="10" t="s">
        <v>6958</v>
      </c>
    </row>
    <row r="394" spans="1:9">
      <c r="A394" s="10" t="s">
        <v>7038</v>
      </c>
      <c r="B394" t="s">
        <v>8084</v>
      </c>
      <c r="C394" s="227" t="s">
        <v>6959</v>
      </c>
      <c r="D394" s="20">
        <v>15000</v>
      </c>
      <c r="E394" s="232" t="s">
        <v>6970</v>
      </c>
      <c r="F394" s="5" t="s">
        <v>745</v>
      </c>
      <c r="I394" s="10" t="s">
        <v>6958</v>
      </c>
    </row>
    <row r="395" spans="1:9">
      <c r="A395" s="10" t="s">
        <v>7040</v>
      </c>
      <c r="C395" s="69" t="s">
        <v>6799</v>
      </c>
      <c r="D395" s="20">
        <v>3000</v>
      </c>
      <c r="F395" s="5" t="s">
        <v>745</v>
      </c>
      <c r="I395" s="10" t="s">
        <v>7044</v>
      </c>
    </row>
    <row r="396" spans="1:9">
      <c r="A396" s="10" t="s">
        <v>7046</v>
      </c>
      <c r="B396" t="s">
        <v>6991</v>
      </c>
      <c r="C396" s="55" t="s">
        <v>6990</v>
      </c>
      <c r="D396" s="20">
        <v>6325.7</v>
      </c>
      <c r="E396" s="232" t="s">
        <v>7904</v>
      </c>
      <c r="F396" s="5" t="s">
        <v>745</v>
      </c>
      <c r="G396" t="s">
        <v>5393</v>
      </c>
      <c r="I396" s="10" t="s">
        <v>5246</v>
      </c>
    </row>
    <row r="397" spans="1:9">
      <c r="A397" s="10" t="s">
        <v>7053</v>
      </c>
      <c r="B397" t="s">
        <v>8083</v>
      </c>
      <c r="C397" s="53" t="s">
        <v>6901</v>
      </c>
      <c r="D397" s="20">
        <v>9973.58</v>
      </c>
      <c r="E397" s="232" t="s">
        <v>7905</v>
      </c>
      <c r="F397" s="5" t="s">
        <v>745</v>
      </c>
      <c r="G397" t="s">
        <v>5393</v>
      </c>
      <c r="I397" t="s">
        <v>5246</v>
      </c>
    </row>
    <row r="398" spans="1:9">
      <c r="A398" s="10" t="s">
        <v>7268</v>
      </c>
      <c r="B398" t="s">
        <v>8084</v>
      </c>
      <c r="C398" s="227" t="s">
        <v>6959</v>
      </c>
      <c r="D398" s="20">
        <v>15000</v>
      </c>
      <c r="E398" s="232"/>
      <c r="F398" s="5" t="s">
        <v>745</v>
      </c>
      <c r="I398" s="10" t="s">
        <v>5246</v>
      </c>
    </row>
    <row r="399" spans="1:9" ht="15.75">
      <c r="A399" s="10" t="s">
        <v>7507</v>
      </c>
      <c r="B399" s="15" t="s">
        <v>7540</v>
      </c>
      <c r="C399" s="227" t="s">
        <v>6665</v>
      </c>
      <c r="D399" s="20">
        <v>4265</v>
      </c>
      <c r="E399" s="232" t="s">
        <v>7539</v>
      </c>
      <c r="F399" s="5" t="s">
        <v>745</v>
      </c>
      <c r="I399" s="10" t="s">
        <v>5246</v>
      </c>
    </row>
    <row r="400" spans="1:9">
      <c r="A400" s="10" t="s">
        <v>7570</v>
      </c>
      <c r="B400" s="15" t="s">
        <v>7572</v>
      </c>
      <c r="C400" s="21" t="s">
        <v>7568</v>
      </c>
      <c r="D400" s="20">
        <v>3240</v>
      </c>
      <c r="F400" s="5" t="s">
        <v>745</v>
      </c>
      <c r="G400" t="s">
        <v>7571</v>
      </c>
      <c r="I400" s="10" t="s">
        <v>7569</v>
      </c>
    </row>
    <row r="401" spans="1:9">
      <c r="A401" s="10" t="s">
        <v>7570</v>
      </c>
      <c r="B401" s="15" t="s">
        <v>7575</v>
      </c>
      <c r="C401" s="21" t="s">
        <v>7573</v>
      </c>
      <c r="D401" s="20">
        <v>19600</v>
      </c>
      <c r="F401" s="5" t="s">
        <v>745</v>
      </c>
      <c r="G401" t="s">
        <v>7571</v>
      </c>
      <c r="I401" s="10" t="s">
        <v>7574</v>
      </c>
    </row>
    <row r="402" spans="1:9">
      <c r="A402" s="10" t="s">
        <v>7640</v>
      </c>
      <c r="B402" s="15"/>
      <c r="C402" s="53" t="s">
        <v>7638</v>
      </c>
      <c r="D402" s="20">
        <v>20560</v>
      </c>
      <c r="E402" s="232" t="s">
        <v>8074</v>
      </c>
      <c r="F402" s="5" t="s">
        <v>745</v>
      </c>
      <c r="I402" s="10" t="s">
        <v>7639</v>
      </c>
    </row>
    <row r="403" spans="1:9">
      <c r="A403" s="10" t="s">
        <v>7648</v>
      </c>
      <c r="B403" s="30" t="s">
        <v>7754</v>
      </c>
      <c r="C403" s="53" t="s">
        <v>7650</v>
      </c>
      <c r="D403" s="20">
        <v>8146.86</v>
      </c>
      <c r="E403" s="233" t="s">
        <v>7753</v>
      </c>
      <c r="F403" s="5" t="s">
        <v>745</v>
      </c>
      <c r="G403" s="10" t="s">
        <v>7652</v>
      </c>
      <c r="I403" s="10" t="s">
        <v>7651</v>
      </c>
    </row>
    <row r="404" spans="1:9">
      <c r="A404" s="10" t="s">
        <v>7718</v>
      </c>
      <c r="B404" s="10" t="s">
        <v>7719</v>
      </c>
      <c r="C404" s="69" t="s">
        <v>6874</v>
      </c>
      <c r="D404" s="20">
        <v>29498.2</v>
      </c>
      <c r="E404" s="232" t="s">
        <v>8075</v>
      </c>
      <c r="F404" s="5" t="s">
        <v>745</v>
      </c>
      <c r="I404" s="10" t="s">
        <v>7720</v>
      </c>
    </row>
    <row r="405" spans="1:9">
      <c r="A405" s="10" t="s">
        <v>7861</v>
      </c>
      <c r="B405" s="15" t="s">
        <v>7864</v>
      </c>
      <c r="C405" s="55" t="s">
        <v>7863</v>
      </c>
      <c r="D405" s="20">
        <v>31641.34</v>
      </c>
      <c r="E405" s="232" t="s">
        <v>8076</v>
      </c>
      <c r="F405" s="159" t="s">
        <v>7566</v>
      </c>
      <c r="G405" s="214"/>
      <c r="I405" s="10" t="s">
        <v>5250</v>
      </c>
    </row>
    <row r="406" spans="1:9">
      <c r="A406" s="10" t="s">
        <v>7971</v>
      </c>
      <c r="B406" s="15" t="s">
        <v>8160</v>
      </c>
      <c r="C406" s="53" t="s">
        <v>7972</v>
      </c>
      <c r="D406" s="20">
        <v>42379</v>
      </c>
      <c r="F406" s="159" t="s">
        <v>7566</v>
      </c>
      <c r="I406" s="10" t="s">
        <v>5250</v>
      </c>
    </row>
    <row r="407" spans="1:9">
      <c r="A407" s="10" t="s">
        <v>8023</v>
      </c>
      <c r="B407" s="15" t="s">
        <v>8163</v>
      </c>
      <c r="C407" s="55" t="s">
        <v>8021</v>
      </c>
      <c r="D407" s="20">
        <v>10280</v>
      </c>
      <c r="F407" s="159" t="s">
        <v>7566</v>
      </c>
      <c r="I407" s="10" t="s">
        <v>8022</v>
      </c>
    </row>
    <row r="408" spans="1:9">
      <c r="A408" s="10"/>
      <c r="B408" s="15"/>
      <c r="C408" s="53"/>
      <c r="D408" s="20"/>
      <c r="F408" s="159"/>
      <c r="I408" s="10"/>
    </row>
    <row r="409" spans="1:9" s="138" customFormat="1">
      <c r="A409" s="134"/>
      <c r="B409" s="134"/>
      <c r="C409" s="135" t="s">
        <v>1505</v>
      </c>
      <c r="D409" s="136">
        <f>SUM(D2:D407)</f>
        <v>10560845.169999996</v>
      </c>
      <c r="E409" s="238"/>
      <c r="F409" s="137"/>
      <c r="G409" s="137"/>
      <c r="H409" s="134"/>
    </row>
    <row r="410" spans="1:9">
      <c r="A410" s="10"/>
      <c r="C410" s="55"/>
      <c r="D410" s="20"/>
      <c r="F410" s="5"/>
    </row>
    <row r="411" spans="1:9" s="22" customFormat="1" ht="28.5">
      <c r="A411" s="45" t="s">
        <v>2653</v>
      </c>
      <c r="B411" s="16" t="s">
        <v>1787</v>
      </c>
      <c r="C411" s="45"/>
      <c r="D411" s="52"/>
      <c r="E411" s="239"/>
      <c r="H411" s="16"/>
    </row>
    <row r="412" spans="1:9">
      <c r="C412" s="53" t="s">
        <v>6370</v>
      </c>
      <c r="D412" s="20">
        <v>1680</v>
      </c>
      <c r="F412" s="5" t="s">
        <v>745</v>
      </c>
      <c r="H412" s="4" t="s">
        <v>6517</v>
      </c>
    </row>
    <row r="413" spans="1:9">
      <c r="B413" t="s">
        <v>6542</v>
      </c>
      <c r="C413" s="53" t="s">
        <v>5749</v>
      </c>
      <c r="D413" s="20">
        <v>14400</v>
      </c>
      <c r="F413" s="5" t="s">
        <v>745</v>
      </c>
      <c r="H413" s="4" t="s">
        <v>6543</v>
      </c>
    </row>
    <row r="414" spans="1:9">
      <c r="B414" s="10" t="s">
        <v>6722</v>
      </c>
      <c r="C414" s="69" t="s">
        <v>1084</v>
      </c>
      <c r="D414" s="20">
        <v>8050</v>
      </c>
      <c r="E414" s="232" t="s">
        <v>6721</v>
      </c>
      <c r="F414" s="5" t="s">
        <v>745</v>
      </c>
      <c r="H414" s="173" t="s">
        <v>6762</v>
      </c>
    </row>
    <row r="415" spans="1:9">
      <c r="B415" s="10" t="s">
        <v>6724</v>
      </c>
      <c r="C415" s="69" t="s">
        <v>1084</v>
      </c>
      <c r="D415" s="20">
        <v>9185</v>
      </c>
      <c r="E415" s="232" t="s">
        <v>6723</v>
      </c>
      <c r="F415" s="5" t="s">
        <v>745</v>
      </c>
      <c r="H415" s="173" t="s">
        <v>6762</v>
      </c>
    </row>
    <row r="416" spans="1:9">
      <c r="B416" s="10" t="s">
        <v>6726</v>
      </c>
      <c r="C416" s="69" t="s">
        <v>1084</v>
      </c>
      <c r="D416" s="20">
        <v>9566</v>
      </c>
      <c r="E416" s="232" t="s">
        <v>6725</v>
      </c>
      <c r="F416" s="5" t="s">
        <v>745</v>
      </c>
      <c r="H416" s="173" t="s">
        <v>6762</v>
      </c>
    </row>
    <row r="417" spans="1:9">
      <c r="B417" s="10" t="s">
        <v>6729</v>
      </c>
      <c r="C417" s="69" t="s">
        <v>1084</v>
      </c>
      <c r="D417" s="20">
        <v>2590</v>
      </c>
      <c r="E417" s="232" t="s">
        <v>6727</v>
      </c>
      <c r="F417" s="5" t="s">
        <v>745</v>
      </c>
      <c r="H417" s="173" t="s">
        <v>6762</v>
      </c>
    </row>
    <row r="418" spans="1:9">
      <c r="B418" s="10" t="s">
        <v>6730</v>
      </c>
      <c r="C418" s="69" t="s">
        <v>1084</v>
      </c>
      <c r="D418" s="20">
        <v>5040</v>
      </c>
      <c r="E418" s="232" t="s">
        <v>6728</v>
      </c>
      <c r="F418" s="5" t="s">
        <v>745</v>
      </c>
      <c r="H418" s="173" t="s">
        <v>6762</v>
      </c>
    </row>
    <row r="419" spans="1:9">
      <c r="B419" s="10" t="s">
        <v>6742</v>
      </c>
      <c r="C419" s="69" t="s">
        <v>1084</v>
      </c>
      <c r="D419" s="20">
        <v>21933</v>
      </c>
      <c r="E419" s="232" t="s">
        <v>6741</v>
      </c>
      <c r="F419" s="5" t="s">
        <v>745</v>
      </c>
      <c r="H419" s="173" t="s">
        <v>6762</v>
      </c>
    </row>
    <row r="420" spans="1:9">
      <c r="B420" s="10" t="s">
        <v>6744</v>
      </c>
      <c r="C420" s="69" t="s">
        <v>1084</v>
      </c>
      <c r="D420" s="20">
        <v>17616</v>
      </c>
      <c r="E420" s="232" t="s">
        <v>6743</v>
      </c>
      <c r="F420" s="5" t="s">
        <v>745</v>
      </c>
      <c r="H420" s="173" t="s">
        <v>6762</v>
      </c>
    </row>
    <row r="421" spans="1:9">
      <c r="B421" s="10" t="s">
        <v>6749</v>
      </c>
      <c r="C421" s="69" t="s">
        <v>1084</v>
      </c>
      <c r="D421" s="20">
        <v>18689</v>
      </c>
      <c r="E421" s="232" t="s">
        <v>6756</v>
      </c>
      <c r="F421" s="5" t="s">
        <v>745</v>
      </c>
      <c r="H421" s="173" t="s">
        <v>6762</v>
      </c>
    </row>
    <row r="422" spans="1:9">
      <c r="B422" t="s">
        <v>6941</v>
      </c>
      <c r="C422" s="53" t="s">
        <v>1084</v>
      </c>
      <c r="D422" s="20">
        <v>8073</v>
      </c>
      <c r="E422" s="232" t="s">
        <v>6940</v>
      </c>
      <c r="F422" s="5" t="s">
        <v>745</v>
      </c>
      <c r="H422" s="173" t="s">
        <v>6945</v>
      </c>
    </row>
    <row r="423" spans="1:9">
      <c r="B423" t="s">
        <v>7227</v>
      </c>
      <c r="C423" s="53" t="s">
        <v>1084</v>
      </c>
      <c r="D423" s="20">
        <v>7093</v>
      </c>
      <c r="E423" s="232" t="s">
        <v>6942</v>
      </c>
      <c r="F423" s="5" t="s">
        <v>745</v>
      </c>
      <c r="H423" s="173" t="s">
        <v>6945</v>
      </c>
    </row>
    <row r="424" spans="1:9">
      <c r="B424" t="s">
        <v>6944</v>
      </c>
      <c r="C424" s="53" t="s">
        <v>1084</v>
      </c>
      <c r="D424" s="20">
        <v>9800</v>
      </c>
      <c r="E424" s="232" t="s">
        <v>6943</v>
      </c>
      <c r="F424" s="5" t="s">
        <v>745</v>
      </c>
      <c r="H424" s="173" t="s">
        <v>6945</v>
      </c>
    </row>
    <row r="425" spans="1:9">
      <c r="A425" s="10"/>
      <c r="B425" t="s">
        <v>6938</v>
      </c>
      <c r="C425" s="53" t="s">
        <v>1084</v>
      </c>
      <c r="D425" s="20">
        <v>840</v>
      </c>
      <c r="E425" s="232" t="s">
        <v>6936</v>
      </c>
      <c r="F425" s="5" t="s">
        <v>745</v>
      </c>
      <c r="H425" s="173" t="s">
        <v>6939</v>
      </c>
    </row>
    <row r="426" spans="1:9">
      <c r="B426" t="s">
        <v>7475</v>
      </c>
      <c r="C426" s="53" t="s">
        <v>7203</v>
      </c>
      <c r="D426" s="20">
        <v>4800</v>
      </c>
      <c r="E426" s="232" t="s">
        <v>7474</v>
      </c>
      <c r="F426" s="5" t="s">
        <v>745</v>
      </c>
      <c r="H426" s="4" t="s">
        <v>7476</v>
      </c>
    </row>
    <row r="427" spans="1:9">
      <c r="B427" t="s">
        <v>7598</v>
      </c>
      <c r="C427" s="53" t="s">
        <v>987</v>
      </c>
      <c r="D427" s="20">
        <v>3600</v>
      </c>
      <c r="E427" s="232" t="s">
        <v>7596</v>
      </c>
      <c r="F427" s="5" t="s">
        <v>745</v>
      </c>
      <c r="H427" s="4" t="s">
        <v>7600</v>
      </c>
    </row>
    <row r="428" spans="1:9">
      <c r="B428" t="s">
        <v>7599</v>
      </c>
      <c r="C428" s="53" t="s">
        <v>987</v>
      </c>
      <c r="D428" s="20">
        <v>9000</v>
      </c>
      <c r="E428" s="232" t="s">
        <v>7597</v>
      </c>
      <c r="F428" s="5" t="s">
        <v>745</v>
      </c>
      <c r="H428" s="4" t="s">
        <v>7600</v>
      </c>
    </row>
    <row r="429" spans="1:9">
      <c r="D429" s="20"/>
    </row>
    <row r="430" spans="1:9">
      <c r="C430" s="53"/>
      <c r="D430" s="20"/>
      <c r="E430" s="232"/>
      <c r="F430" s="5"/>
    </row>
    <row r="431" spans="1:9" s="230" customFormat="1">
      <c r="A431" s="230" t="s">
        <v>7588</v>
      </c>
      <c r="E431" s="240"/>
    </row>
    <row r="432" spans="1:9">
      <c r="A432" s="10" t="s">
        <v>7421</v>
      </c>
      <c r="B432" s="10"/>
      <c r="C432" t="s">
        <v>7423</v>
      </c>
      <c r="D432" s="20">
        <v>185298.5</v>
      </c>
      <c r="E432" s="232" t="s">
        <v>7429</v>
      </c>
      <c r="F432" s="5" t="s">
        <v>745</v>
      </c>
      <c r="I432" s="10" t="s">
        <v>7422</v>
      </c>
    </row>
    <row r="433" spans="1:9">
      <c r="A433" s="10" t="s">
        <v>7233</v>
      </c>
      <c r="C433" s="55" t="s">
        <v>7239</v>
      </c>
      <c r="D433" s="20">
        <v>12032.86</v>
      </c>
      <c r="E433" s="232" t="s">
        <v>7460</v>
      </c>
      <c r="F433" s="5" t="s">
        <v>745</v>
      </c>
      <c r="I433" t="s">
        <v>7238</v>
      </c>
    </row>
    <row r="434" spans="1:9">
      <c r="A434" s="10"/>
      <c r="C434" s="55"/>
      <c r="D434" s="20"/>
      <c r="E434" s="232"/>
      <c r="F434" s="5"/>
    </row>
    <row r="435" spans="1:9" s="230" customFormat="1">
      <c r="A435" s="244" t="s">
        <v>7616</v>
      </c>
      <c r="C435" s="245"/>
      <c r="D435" s="246"/>
      <c r="E435" s="247"/>
      <c r="F435" s="248"/>
    </row>
    <row r="436" spans="1:9">
      <c r="B436" t="s">
        <v>7606</v>
      </c>
      <c r="C436" s="53" t="s">
        <v>4175</v>
      </c>
      <c r="D436" s="20">
        <v>17920</v>
      </c>
      <c r="E436" s="232" t="s">
        <v>7605</v>
      </c>
      <c r="F436" s="5" t="s">
        <v>745</v>
      </c>
      <c r="H436" s="4" t="s">
        <v>7607</v>
      </c>
    </row>
    <row r="437" spans="1:9">
      <c r="A437" s="10" t="s">
        <v>7171</v>
      </c>
      <c r="B437" t="s">
        <v>7252</v>
      </c>
      <c r="C437" s="53" t="s">
        <v>5892</v>
      </c>
      <c r="D437" s="20">
        <v>46230</v>
      </c>
      <c r="E437" s="253" t="s">
        <v>8123</v>
      </c>
      <c r="F437" s="5" t="s">
        <v>745</v>
      </c>
      <c r="H437" s="206" t="s">
        <v>8124</v>
      </c>
      <c r="I437" t="s">
        <v>6898</v>
      </c>
    </row>
  </sheetData>
  <autoFilter ref="I1:I428"/>
  <phoneticPr fontId="30" type="noConversion"/>
  <conditionalFormatting sqref="G411 G409 G380:G382 G9 G1:G6">
    <cfRule type="cellIs" dxfId="16" priority="307" stopIfTrue="1" operator="equal">
      <formula>"未到帐"</formula>
    </cfRule>
  </conditionalFormatting>
  <conditionalFormatting sqref="F432:F437 F430 F1:F428">
    <cfRule type="cellIs" dxfId="15" priority="304" stopIfTrue="1" operator="equal">
      <formula>"上海华云避雷装置检测工程有限公司"</formula>
    </cfRule>
    <cfRule type="cellIs" dxfId="14" priority="305" stopIfTrue="1" operator="equal">
      <formula>"上海市防雷中心"</formula>
    </cfRule>
    <cfRule type="cellIs" dxfId="13" priority="306" stopIfTrue="1" operator="equal">
      <formula>"上海市新气象防雷技术发展有限公司"</formula>
    </cfRule>
  </conditionalFormatting>
  <dataValidations count="3">
    <dataValidation type="list" showInputMessage="1" showErrorMessage="1" sqref="F432:F437 F410:F428 F430 F2:F408">
      <formula1>"上海华云避雷装置检测工程有限公司,上海市防雷中心,上海市新气象防雷技术发展有限公司"</formula1>
    </dataValidation>
    <dataValidation type="list" showInputMessage="1" showErrorMessage="1" sqref="G411 G380:G381">
      <formula1>"已到帐,未到帐"</formula1>
    </dataValidation>
    <dataValidation showInputMessage="1" showErrorMessage="1" sqref="F1"/>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M432"/>
  <sheetViews>
    <sheetView topLeftCell="A336" workbookViewId="0">
      <selection activeCell="A368" sqref="A368"/>
    </sheetView>
  </sheetViews>
  <sheetFormatPr defaultRowHeight="14.25"/>
  <cols>
    <col min="1" max="1" width="13.75" customWidth="1"/>
    <col min="2" max="2" width="33.875" customWidth="1"/>
    <col min="3" max="3" width="38.25" bestFit="1" customWidth="1"/>
    <col min="4" max="4" width="18.375" customWidth="1"/>
    <col min="5" max="5" width="38.25" bestFit="1" customWidth="1"/>
    <col min="6" max="6" width="16.125" bestFit="1" customWidth="1"/>
    <col min="7" max="7" width="13.125" bestFit="1" customWidth="1"/>
    <col min="8" max="8" width="16.625" customWidth="1"/>
    <col min="9" max="9" width="12.625" bestFit="1" customWidth="1"/>
    <col min="10" max="10" width="11.5" style="214" customWidth="1"/>
    <col min="11" max="11" width="13.875" bestFit="1" customWidth="1"/>
    <col min="13" max="13" width="12.75" bestFit="1" customWidth="1"/>
  </cols>
  <sheetData>
    <row r="1" spans="1:10" s="9" customFormat="1">
      <c r="A1" s="42" t="s">
        <v>3679</v>
      </c>
      <c r="B1" s="42" t="s">
        <v>1790</v>
      </c>
      <c r="C1" s="43" t="s">
        <v>91</v>
      </c>
      <c r="D1" s="123" t="s">
        <v>1288</v>
      </c>
      <c r="E1" s="234" t="s">
        <v>271</v>
      </c>
      <c r="F1" s="44" t="s">
        <v>984</v>
      </c>
      <c r="G1" s="44" t="s">
        <v>273</v>
      </c>
      <c r="H1" s="42" t="s">
        <v>985</v>
      </c>
      <c r="I1" s="42" t="s">
        <v>2614</v>
      </c>
      <c r="J1" s="249" t="s">
        <v>8038</v>
      </c>
    </row>
    <row r="2" spans="1:10">
      <c r="A2" s="10" t="s">
        <v>8039</v>
      </c>
      <c r="B2" s="10" t="s">
        <v>8040</v>
      </c>
      <c r="C2" s="53" t="s">
        <v>7712</v>
      </c>
      <c r="D2" s="20">
        <v>6000</v>
      </c>
      <c r="E2" s="232" t="s">
        <v>8058</v>
      </c>
      <c r="F2" s="5" t="s">
        <v>745</v>
      </c>
      <c r="H2" s="4" t="s">
        <v>8059</v>
      </c>
      <c r="I2" s="10" t="s">
        <v>5250</v>
      </c>
      <c r="J2" s="214">
        <v>2</v>
      </c>
    </row>
    <row r="3" spans="1:10">
      <c r="A3" s="10" t="s">
        <v>8039</v>
      </c>
      <c r="B3" t="s">
        <v>8042</v>
      </c>
      <c r="C3" t="s">
        <v>8041</v>
      </c>
      <c r="D3" s="20">
        <v>50400</v>
      </c>
      <c r="E3" s="4" t="s">
        <v>8089</v>
      </c>
      <c r="F3" s="5" t="s">
        <v>745</v>
      </c>
      <c r="H3" s="4" t="s">
        <v>8090</v>
      </c>
      <c r="I3" s="10" t="s">
        <v>5250</v>
      </c>
      <c r="J3" s="214">
        <v>2</v>
      </c>
    </row>
    <row r="4" spans="1:10">
      <c r="A4" s="10" t="s">
        <v>8043</v>
      </c>
      <c r="B4" t="s">
        <v>8045</v>
      </c>
      <c r="C4" t="s">
        <v>8044</v>
      </c>
      <c r="D4" s="20">
        <v>100000</v>
      </c>
      <c r="E4" s="4" t="s">
        <v>8063</v>
      </c>
      <c r="F4" s="5" t="s">
        <v>745</v>
      </c>
      <c r="H4" s="4" t="s">
        <v>8064</v>
      </c>
      <c r="I4" t="s">
        <v>8046</v>
      </c>
      <c r="J4" s="214">
        <v>2</v>
      </c>
    </row>
    <row r="5" spans="1:10">
      <c r="A5" s="10" t="s">
        <v>8043</v>
      </c>
      <c r="B5" t="s">
        <v>8045</v>
      </c>
      <c r="C5" t="s">
        <v>8044</v>
      </c>
      <c r="D5" s="20">
        <v>87534</v>
      </c>
      <c r="E5" s="4" t="s">
        <v>8062</v>
      </c>
      <c r="F5" s="5" t="s">
        <v>745</v>
      </c>
      <c r="G5" s="20"/>
      <c r="H5" s="4" t="s">
        <v>8064</v>
      </c>
      <c r="I5" t="s">
        <v>8046</v>
      </c>
      <c r="J5" s="214">
        <v>2</v>
      </c>
    </row>
    <row r="6" spans="1:10">
      <c r="A6" s="10" t="s">
        <v>8055</v>
      </c>
      <c r="B6" t="s">
        <v>8155</v>
      </c>
      <c r="C6" s="15" t="s">
        <v>8053</v>
      </c>
      <c r="D6" s="20">
        <v>12000</v>
      </c>
      <c r="E6" s="302">
        <v>9607529</v>
      </c>
      <c r="F6" s="5" t="s">
        <v>745</v>
      </c>
      <c r="H6" s="4" t="s">
        <v>8423</v>
      </c>
      <c r="I6" t="s">
        <v>8054</v>
      </c>
      <c r="J6" s="214">
        <v>2</v>
      </c>
    </row>
    <row r="7" spans="1:10">
      <c r="A7" s="10" t="s">
        <v>8087</v>
      </c>
      <c r="B7" t="s">
        <v>8112</v>
      </c>
      <c r="C7" s="208" t="s">
        <v>1672</v>
      </c>
      <c r="D7" s="20">
        <v>11800</v>
      </c>
      <c r="E7" s="4" t="s">
        <v>8111</v>
      </c>
      <c r="F7" s="5" t="s">
        <v>745</v>
      </c>
      <c r="H7" s="4" t="s">
        <v>8115</v>
      </c>
      <c r="I7" t="s">
        <v>8054</v>
      </c>
      <c r="J7" s="214">
        <v>2</v>
      </c>
    </row>
    <row r="8" spans="1:10">
      <c r="A8" s="10" t="s">
        <v>8098</v>
      </c>
      <c r="B8" t="s">
        <v>7688</v>
      </c>
      <c r="C8" s="53" t="s">
        <v>1084</v>
      </c>
      <c r="D8" s="20">
        <v>9500</v>
      </c>
      <c r="E8" s="232" t="s">
        <v>7687</v>
      </c>
      <c r="F8" s="5" t="s">
        <v>745</v>
      </c>
      <c r="H8" s="4" t="s">
        <v>7707</v>
      </c>
      <c r="I8" t="s">
        <v>8046</v>
      </c>
      <c r="J8" s="214">
        <v>2</v>
      </c>
    </row>
    <row r="9" spans="1:10">
      <c r="A9" s="10" t="s">
        <v>8098</v>
      </c>
      <c r="B9" t="s">
        <v>7690</v>
      </c>
      <c r="C9" s="53" t="s">
        <v>1084</v>
      </c>
      <c r="D9" s="20">
        <v>9500</v>
      </c>
      <c r="E9" s="232" t="s">
        <v>7689</v>
      </c>
      <c r="F9" s="5" t="s">
        <v>745</v>
      </c>
      <c r="H9" s="4" t="s">
        <v>7707</v>
      </c>
      <c r="I9" s="10" t="s">
        <v>5250</v>
      </c>
      <c r="J9" s="214">
        <v>2</v>
      </c>
    </row>
    <row r="10" spans="1:10">
      <c r="A10" s="10" t="s">
        <v>8098</v>
      </c>
      <c r="B10" t="s">
        <v>7693</v>
      </c>
      <c r="C10" s="53" t="s">
        <v>1084</v>
      </c>
      <c r="D10" s="20">
        <v>4000</v>
      </c>
      <c r="E10" s="232" t="s">
        <v>7692</v>
      </c>
      <c r="F10" s="5" t="s">
        <v>745</v>
      </c>
      <c r="H10" s="4" t="s">
        <v>7707</v>
      </c>
      <c r="I10" s="10" t="s">
        <v>8099</v>
      </c>
      <c r="J10" s="214">
        <v>2</v>
      </c>
    </row>
    <row r="11" spans="1:10">
      <c r="A11" s="10" t="s">
        <v>8098</v>
      </c>
      <c r="B11" t="s">
        <v>7693</v>
      </c>
      <c r="C11" s="53" t="s">
        <v>1084</v>
      </c>
      <c r="D11" s="20">
        <v>9500</v>
      </c>
      <c r="E11" s="232" t="s">
        <v>7691</v>
      </c>
      <c r="F11" s="5" t="s">
        <v>745</v>
      </c>
      <c r="H11" s="4" t="s">
        <v>7707</v>
      </c>
      <c r="I11" s="10" t="s">
        <v>8099</v>
      </c>
      <c r="J11" s="214">
        <v>2</v>
      </c>
    </row>
    <row r="12" spans="1:10">
      <c r="A12" s="10" t="s">
        <v>8098</v>
      </c>
      <c r="B12" t="s">
        <v>7694</v>
      </c>
      <c r="C12" s="53" t="s">
        <v>1084</v>
      </c>
      <c r="D12" s="20">
        <v>9500</v>
      </c>
      <c r="E12" s="232" t="s">
        <v>7695</v>
      </c>
      <c r="F12" s="5" t="s">
        <v>745</v>
      </c>
      <c r="H12" s="4" t="s">
        <v>7707</v>
      </c>
      <c r="I12" s="10" t="s">
        <v>8099</v>
      </c>
      <c r="J12" s="214">
        <v>2</v>
      </c>
    </row>
    <row r="13" spans="1:10">
      <c r="A13" s="10" t="s">
        <v>8098</v>
      </c>
      <c r="B13" t="s">
        <v>7696</v>
      </c>
      <c r="C13" s="53" t="s">
        <v>1084</v>
      </c>
      <c r="D13" s="20">
        <v>9500</v>
      </c>
      <c r="E13" s="232" t="s">
        <v>7697</v>
      </c>
      <c r="F13" s="5" t="s">
        <v>745</v>
      </c>
      <c r="H13" s="4" t="s">
        <v>7707</v>
      </c>
      <c r="I13" s="10" t="s">
        <v>8099</v>
      </c>
      <c r="J13" s="214">
        <v>2</v>
      </c>
    </row>
    <row r="14" spans="1:10">
      <c r="A14" s="10" t="s">
        <v>8098</v>
      </c>
      <c r="B14" t="s">
        <v>7698</v>
      </c>
      <c r="C14" s="53" t="s">
        <v>1084</v>
      </c>
      <c r="D14" s="20">
        <v>6500</v>
      </c>
      <c r="E14" s="232" t="s">
        <v>7699</v>
      </c>
      <c r="F14" s="5" t="s">
        <v>745</v>
      </c>
      <c r="H14" s="4" t="s">
        <v>7707</v>
      </c>
      <c r="I14" s="10" t="s">
        <v>8099</v>
      </c>
      <c r="J14" s="214">
        <v>2</v>
      </c>
    </row>
    <row r="15" spans="1:10">
      <c r="A15" s="10" t="s">
        <v>8098</v>
      </c>
      <c r="B15" t="s">
        <v>7700</v>
      </c>
      <c r="C15" s="53" t="s">
        <v>1084</v>
      </c>
      <c r="D15" s="20">
        <v>9500</v>
      </c>
      <c r="E15" s="232" t="s">
        <v>7701</v>
      </c>
      <c r="F15" s="5" t="s">
        <v>745</v>
      </c>
      <c r="H15" s="4" t="s">
        <v>7707</v>
      </c>
      <c r="I15" s="10" t="s">
        <v>8099</v>
      </c>
      <c r="J15" s="214">
        <v>2</v>
      </c>
    </row>
    <row r="16" spans="1:10">
      <c r="A16" s="10" t="s">
        <v>8098</v>
      </c>
      <c r="B16" t="s">
        <v>7702</v>
      </c>
      <c r="C16" s="53" t="s">
        <v>1084</v>
      </c>
      <c r="D16" s="20">
        <v>9500</v>
      </c>
      <c r="E16" s="232" t="s">
        <v>7703</v>
      </c>
      <c r="F16" s="5" t="s">
        <v>745</v>
      </c>
      <c r="H16" s="4" t="s">
        <v>7707</v>
      </c>
      <c r="I16" t="s">
        <v>8046</v>
      </c>
      <c r="J16" s="214">
        <v>2</v>
      </c>
    </row>
    <row r="17" spans="1:13">
      <c r="A17" s="10" t="s">
        <v>8098</v>
      </c>
      <c r="B17" t="s">
        <v>7704</v>
      </c>
      <c r="C17" s="53" t="s">
        <v>1084</v>
      </c>
      <c r="D17" s="20">
        <v>9500</v>
      </c>
      <c r="E17" s="232" t="s">
        <v>7705</v>
      </c>
      <c r="F17" s="5" t="s">
        <v>745</v>
      </c>
      <c r="H17" s="4" t="s">
        <v>7707</v>
      </c>
      <c r="I17" t="s">
        <v>8046</v>
      </c>
      <c r="J17" s="214">
        <v>2</v>
      </c>
    </row>
    <row r="18" spans="1:13">
      <c r="A18" s="10" t="s">
        <v>8098</v>
      </c>
      <c r="B18" t="s">
        <v>7704</v>
      </c>
      <c r="C18" s="53" t="s">
        <v>1084</v>
      </c>
      <c r="D18" s="20">
        <v>4000</v>
      </c>
      <c r="E18" s="232" t="s">
        <v>7706</v>
      </c>
      <c r="F18" s="5" t="s">
        <v>745</v>
      </c>
      <c r="H18" s="4" t="s">
        <v>7707</v>
      </c>
      <c r="I18" t="s">
        <v>8046</v>
      </c>
      <c r="J18" s="214">
        <v>2</v>
      </c>
    </row>
    <row r="19" spans="1:13">
      <c r="A19" s="10" t="s">
        <v>8096</v>
      </c>
      <c r="B19" t="s">
        <v>8103</v>
      </c>
      <c r="C19" s="53" t="s">
        <v>5892</v>
      </c>
      <c r="D19" s="20">
        <v>36391</v>
      </c>
      <c r="E19" s="4" t="s">
        <v>8109</v>
      </c>
      <c r="F19" s="5" t="s">
        <v>745</v>
      </c>
      <c r="H19" s="4" t="s">
        <v>8110</v>
      </c>
      <c r="I19" t="s">
        <v>8104</v>
      </c>
      <c r="J19" s="214">
        <v>1</v>
      </c>
    </row>
    <row r="20" spans="1:13">
      <c r="A20" s="10" t="s">
        <v>8108</v>
      </c>
      <c r="B20" t="s">
        <v>8157</v>
      </c>
      <c r="C20" s="53" t="s">
        <v>8107</v>
      </c>
      <c r="D20" s="20">
        <v>23934</v>
      </c>
      <c r="E20" s="4" t="s">
        <v>8173</v>
      </c>
      <c r="F20" s="5" t="s">
        <v>745</v>
      </c>
      <c r="H20" s="4" t="s">
        <v>8174</v>
      </c>
      <c r="I20" t="s">
        <v>8066</v>
      </c>
      <c r="J20" s="214">
        <v>2</v>
      </c>
    </row>
    <row r="21" spans="1:13">
      <c r="A21" s="10" t="s">
        <v>8121</v>
      </c>
      <c r="B21" t="s">
        <v>8158</v>
      </c>
      <c r="C21" s="53" t="s">
        <v>8119</v>
      </c>
      <c r="D21" s="20">
        <v>21420</v>
      </c>
      <c r="E21" s="4" t="s">
        <v>8171</v>
      </c>
      <c r="F21" s="5" t="s">
        <v>745</v>
      </c>
      <c r="H21" s="4" t="s">
        <v>8172</v>
      </c>
      <c r="I21" t="s">
        <v>8120</v>
      </c>
      <c r="J21" s="214">
        <v>2</v>
      </c>
    </row>
    <row r="22" spans="1:13" s="287" customFormat="1">
      <c r="A22" s="226" t="s">
        <v>8192</v>
      </c>
      <c r="B22" s="226" t="s">
        <v>8179</v>
      </c>
      <c r="C22" s="280" t="s">
        <v>6375</v>
      </c>
      <c r="D22" s="281">
        <v>51500</v>
      </c>
      <c r="E22" s="282" t="s">
        <v>8203</v>
      </c>
      <c r="F22" s="283" t="s">
        <v>745</v>
      </c>
      <c r="G22" s="284"/>
      <c r="H22" s="282" t="s">
        <v>8214</v>
      </c>
      <c r="I22" s="285" t="s">
        <v>8180</v>
      </c>
      <c r="J22" s="286">
        <v>2</v>
      </c>
    </row>
    <row r="23" spans="1:13">
      <c r="A23" s="10" t="s">
        <v>8151</v>
      </c>
      <c r="B23" s="15" t="s">
        <v>8159</v>
      </c>
      <c r="C23" s="55" t="s">
        <v>8150</v>
      </c>
      <c r="D23" s="20">
        <v>18000</v>
      </c>
      <c r="E23" s="302">
        <v>9607530</v>
      </c>
      <c r="F23" s="5" t="s">
        <v>745</v>
      </c>
      <c r="H23" s="4" t="s">
        <v>8419</v>
      </c>
      <c r="I23" t="s">
        <v>8066</v>
      </c>
      <c r="J23" s="214">
        <v>2</v>
      </c>
    </row>
    <row r="24" spans="1:13" s="288" customFormat="1">
      <c r="A24" s="288" t="s">
        <v>8187</v>
      </c>
      <c r="B24" s="288" t="s">
        <v>8188</v>
      </c>
      <c r="C24" s="289" t="s">
        <v>8189</v>
      </c>
      <c r="D24" s="290">
        <v>9000</v>
      </c>
      <c r="E24" s="291" t="s">
        <v>8190</v>
      </c>
      <c r="F24" s="292" t="s">
        <v>8191</v>
      </c>
      <c r="H24" s="293" t="s">
        <v>8216</v>
      </c>
      <c r="I24" s="288" t="s">
        <v>8193</v>
      </c>
      <c r="J24" s="294">
        <v>1</v>
      </c>
    </row>
    <row r="25" spans="1:13">
      <c r="A25" s="30" t="s">
        <v>8194</v>
      </c>
      <c r="B25" s="15" t="s">
        <v>8195</v>
      </c>
      <c r="C25" s="15" t="s">
        <v>8196</v>
      </c>
      <c r="D25" s="20">
        <v>13000</v>
      </c>
      <c r="E25" s="214">
        <v>9607531</v>
      </c>
      <c r="F25" s="5" t="s">
        <v>745</v>
      </c>
      <c r="G25" s="204"/>
      <c r="H25" s="260" t="s">
        <v>8420</v>
      </c>
      <c r="I25" s="208" t="s">
        <v>8046</v>
      </c>
      <c r="J25" s="214">
        <v>2</v>
      </c>
    </row>
    <row r="26" spans="1:13" s="287" customFormat="1">
      <c r="A26" s="226" t="s">
        <v>8207</v>
      </c>
      <c r="B26" s="226" t="s">
        <v>8206</v>
      </c>
      <c r="C26" s="295" t="s">
        <v>8093</v>
      </c>
      <c r="D26" s="281">
        <v>33250</v>
      </c>
      <c r="E26" s="286">
        <v>38480207</v>
      </c>
      <c r="F26" s="283" t="s">
        <v>745</v>
      </c>
      <c r="G26" s="284"/>
      <c r="H26" s="284" t="s">
        <v>8213</v>
      </c>
      <c r="I26" s="295" t="s">
        <v>8200</v>
      </c>
      <c r="J26" s="286">
        <v>1</v>
      </c>
    </row>
    <row r="27" spans="1:13" s="15" customFormat="1">
      <c r="A27" s="30" t="s">
        <v>8208</v>
      </c>
      <c r="B27" s="15" t="s">
        <v>8156</v>
      </c>
      <c r="C27" s="15" t="s">
        <v>8065</v>
      </c>
      <c r="D27" s="25">
        <v>26820</v>
      </c>
      <c r="E27" s="15">
        <v>38480208</v>
      </c>
      <c r="F27" s="8" t="s">
        <v>745</v>
      </c>
      <c r="H27" s="139" t="s">
        <v>8215</v>
      </c>
      <c r="I27" s="15" t="s">
        <v>8066</v>
      </c>
      <c r="J27" s="164">
        <v>1</v>
      </c>
    </row>
    <row r="28" spans="1:13" s="15" customFormat="1">
      <c r="A28" s="30" t="s">
        <v>8208</v>
      </c>
      <c r="B28" s="30" t="s">
        <v>8201</v>
      </c>
      <c r="C28" s="15" t="s">
        <v>8197</v>
      </c>
      <c r="D28" s="258">
        <v>3500</v>
      </c>
      <c r="E28" s="969">
        <v>38480209</v>
      </c>
      <c r="F28" s="8" t="s">
        <v>745</v>
      </c>
      <c r="H28" s="139" t="s">
        <v>8217</v>
      </c>
      <c r="I28" s="224" t="s">
        <v>8054</v>
      </c>
      <c r="J28" s="164">
        <v>2</v>
      </c>
    </row>
    <row r="29" spans="1:13" s="15" customFormat="1">
      <c r="A29" s="30" t="s">
        <v>8208</v>
      </c>
      <c r="B29" s="30" t="s">
        <v>8198</v>
      </c>
      <c r="C29" s="15" t="s">
        <v>8197</v>
      </c>
      <c r="D29" s="258">
        <v>6410</v>
      </c>
      <c r="E29" s="969"/>
      <c r="F29" s="8" t="s">
        <v>745</v>
      </c>
      <c r="H29" s="139" t="s">
        <v>8218</v>
      </c>
      <c r="I29" s="224" t="s">
        <v>8066</v>
      </c>
      <c r="J29" s="164">
        <v>2</v>
      </c>
    </row>
    <row r="30" spans="1:13" s="15" customFormat="1">
      <c r="A30" s="30" t="s">
        <v>8208</v>
      </c>
      <c r="B30" s="15" t="s">
        <v>8199</v>
      </c>
      <c r="C30" s="15" t="s">
        <v>8197</v>
      </c>
      <c r="D30" s="258">
        <v>4000</v>
      </c>
      <c r="E30" s="969"/>
      <c r="F30" s="8" t="s">
        <v>745</v>
      </c>
      <c r="H30" s="139" t="s">
        <v>8218</v>
      </c>
      <c r="I30" s="224" t="s">
        <v>8054</v>
      </c>
      <c r="J30" s="164">
        <v>2</v>
      </c>
      <c r="M30" s="25"/>
    </row>
    <row r="31" spans="1:13" s="15" customFormat="1">
      <c r="A31" s="30" t="s">
        <v>8208</v>
      </c>
      <c r="B31" s="231" t="s">
        <v>8202</v>
      </c>
      <c r="C31" s="15" t="s">
        <v>8197</v>
      </c>
      <c r="D31" s="258">
        <v>5500</v>
      </c>
      <c r="E31" s="969"/>
      <c r="F31" s="8" t="s">
        <v>745</v>
      </c>
      <c r="H31" s="139" t="s">
        <v>8273</v>
      </c>
      <c r="I31" s="224" t="s">
        <v>8066</v>
      </c>
      <c r="J31" s="164">
        <v>2</v>
      </c>
    </row>
    <row r="32" spans="1:13">
      <c r="A32" s="30" t="s">
        <v>8230</v>
      </c>
      <c r="B32" s="15" t="s">
        <v>8227</v>
      </c>
      <c r="C32" s="30" t="s">
        <v>8228</v>
      </c>
      <c r="D32" s="20">
        <v>6000</v>
      </c>
      <c r="E32" s="214">
        <v>9607532</v>
      </c>
      <c r="F32" s="5" t="s">
        <v>745</v>
      </c>
      <c r="G32" s="204"/>
      <c r="H32" s="260" t="s">
        <v>8421</v>
      </c>
      <c r="I32" s="208" t="s">
        <v>8229</v>
      </c>
      <c r="J32" s="214">
        <v>2</v>
      </c>
    </row>
    <row r="33" spans="1:10">
      <c r="A33" s="30" t="s">
        <v>8230</v>
      </c>
      <c r="B33" s="30" t="s">
        <v>8231</v>
      </c>
      <c r="C33" s="15" t="s">
        <v>8232</v>
      </c>
      <c r="D33" s="20">
        <v>5800</v>
      </c>
      <c r="E33" s="336" t="s">
        <v>8508</v>
      </c>
      <c r="F33" s="5" t="s">
        <v>745</v>
      </c>
      <c r="G33" s="332" t="s">
        <v>8505</v>
      </c>
      <c r="H33" s="260" t="s">
        <v>8519</v>
      </c>
      <c r="I33" s="208" t="s">
        <v>8233</v>
      </c>
      <c r="J33" s="214">
        <v>1</v>
      </c>
    </row>
    <row r="34" spans="1:10">
      <c r="A34" s="30" t="s">
        <v>8264</v>
      </c>
      <c r="B34" s="15" t="s">
        <v>8259</v>
      </c>
      <c r="C34" s="15" t="s">
        <v>8260</v>
      </c>
      <c r="D34" s="20">
        <v>46408</v>
      </c>
      <c r="E34" s="214">
        <v>38480320</v>
      </c>
      <c r="F34" s="5" t="s">
        <v>745</v>
      </c>
      <c r="G34" s="204"/>
      <c r="H34" s="260" t="s">
        <v>8274</v>
      </c>
      <c r="I34" s="208" t="s">
        <v>8261</v>
      </c>
      <c r="J34" s="214">
        <v>2</v>
      </c>
    </row>
    <row r="35" spans="1:10">
      <c r="A35" s="30" t="s">
        <v>8264</v>
      </c>
      <c r="B35" s="30" t="s">
        <v>8248</v>
      </c>
      <c r="C35" s="15" t="s">
        <v>8044</v>
      </c>
      <c r="D35" s="20">
        <v>10905</v>
      </c>
      <c r="E35" s="967">
        <v>38480319</v>
      </c>
      <c r="F35" s="5" t="s">
        <v>745</v>
      </c>
      <c r="G35" s="204"/>
      <c r="H35" s="260" t="s">
        <v>8272</v>
      </c>
      <c r="I35" s="208" t="s">
        <v>8249</v>
      </c>
      <c r="J35" s="214">
        <v>2</v>
      </c>
    </row>
    <row r="36" spans="1:10">
      <c r="A36" s="30" t="s">
        <v>8264</v>
      </c>
      <c r="B36" s="30" t="s">
        <v>8250</v>
      </c>
      <c r="C36" s="15" t="s">
        <v>8044</v>
      </c>
      <c r="D36" s="20">
        <v>13866</v>
      </c>
      <c r="E36" s="967"/>
      <c r="F36" s="5" t="s">
        <v>745</v>
      </c>
      <c r="G36" s="259"/>
      <c r="H36" s="260" t="s">
        <v>8272</v>
      </c>
      <c r="I36" s="208" t="s">
        <v>8249</v>
      </c>
      <c r="J36" s="214">
        <v>2</v>
      </c>
    </row>
    <row r="37" spans="1:10">
      <c r="A37" s="30" t="s">
        <v>8264</v>
      </c>
      <c r="B37" s="30" t="s">
        <v>8251</v>
      </c>
      <c r="C37" s="15" t="s">
        <v>8044</v>
      </c>
      <c r="D37" s="20">
        <v>15260</v>
      </c>
      <c r="E37" s="967"/>
      <c r="F37" s="5" t="s">
        <v>745</v>
      </c>
      <c r="G37" s="204"/>
      <c r="H37" s="260" t="s">
        <v>8272</v>
      </c>
      <c r="I37" s="208" t="s">
        <v>8249</v>
      </c>
      <c r="J37" s="214">
        <v>2</v>
      </c>
    </row>
    <row r="38" spans="1:10">
      <c r="A38" s="30" t="s">
        <v>8264</v>
      </c>
      <c r="B38" s="30" t="s">
        <v>8244</v>
      </c>
      <c r="C38" s="30" t="s">
        <v>8242</v>
      </c>
      <c r="D38" s="20">
        <v>16200</v>
      </c>
      <c r="E38" s="214">
        <v>38480318</v>
      </c>
      <c r="F38" s="5" t="s">
        <v>745</v>
      </c>
      <c r="G38" s="204"/>
      <c r="H38" s="260" t="s">
        <v>8271</v>
      </c>
      <c r="I38" s="208" t="s">
        <v>8243</v>
      </c>
      <c r="J38" s="214">
        <v>2</v>
      </c>
    </row>
    <row r="39" spans="1:10">
      <c r="A39" s="30" t="s">
        <v>8264</v>
      </c>
      <c r="B39" s="15" t="s">
        <v>8237</v>
      </c>
      <c r="C39" s="15" t="s">
        <v>8238</v>
      </c>
      <c r="D39" s="20">
        <v>49736</v>
      </c>
      <c r="E39" s="967">
        <v>38480316</v>
      </c>
      <c r="F39" s="5" t="s">
        <v>745</v>
      </c>
      <c r="G39" s="259"/>
      <c r="H39" s="260" t="s">
        <v>8268</v>
      </c>
      <c r="I39" s="401" t="s">
        <v>8652</v>
      </c>
      <c r="J39" s="214">
        <v>1</v>
      </c>
    </row>
    <row r="40" spans="1:10">
      <c r="A40" s="30" t="s">
        <v>8264</v>
      </c>
      <c r="B40" s="15" t="s">
        <v>8239</v>
      </c>
      <c r="C40" s="15" t="s">
        <v>8238</v>
      </c>
      <c r="D40" s="20">
        <v>14000</v>
      </c>
      <c r="E40" s="967"/>
      <c r="F40" s="5" t="s">
        <v>745</v>
      </c>
      <c r="G40" s="204"/>
      <c r="H40" s="260" t="s">
        <v>8268</v>
      </c>
      <c r="I40" s="208" t="s">
        <v>8229</v>
      </c>
      <c r="J40" s="214">
        <v>2</v>
      </c>
    </row>
    <row r="41" spans="1:10">
      <c r="A41" s="30" t="s">
        <v>8264</v>
      </c>
      <c r="B41" s="30" t="s">
        <v>8241</v>
      </c>
      <c r="C41" s="30" t="s">
        <v>8238</v>
      </c>
      <c r="D41" s="20">
        <v>500</v>
      </c>
      <c r="E41" s="967"/>
      <c r="F41" s="5" t="s">
        <v>745</v>
      </c>
      <c r="G41" s="204"/>
      <c r="H41" s="260" t="s">
        <v>8270</v>
      </c>
      <c r="I41" s="208" t="s">
        <v>8240</v>
      </c>
      <c r="J41" s="214">
        <v>1</v>
      </c>
    </row>
    <row r="42" spans="1:10">
      <c r="A42" s="30" t="s">
        <v>8264</v>
      </c>
      <c r="B42" s="30" t="s">
        <v>8223</v>
      </c>
      <c r="C42" s="15" t="s">
        <v>8224</v>
      </c>
      <c r="D42" s="20">
        <v>3000</v>
      </c>
      <c r="E42" s="214">
        <v>38480315</v>
      </c>
      <c r="F42" s="5" t="s">
        <v>745</v>
      </c>
      <c r="G42" s="204"/>
      <c r="H42" s="260" t="s">
        <v>8275</v>
      </c>
      <c r="I42" s="208" t="s">
        <v>8225</v>
      </c>
      <c r="J42" s="214">
        <v>2</v>
      </c>
    </row>
    <row r="43" spans="1:10">
      <c r="A43" s="30" t="s">
        <v>8264</v>
      </c>
      <c r="B43" s="15" t="s">
        <v>8255</v>
      </c>
      <c r="C43" s="30" t="s">
        <v>8256</v>
      </c>
      <c r="D43" s="20">
        <v>5550</v>
      </c>
      <c r="E43" s="214">
        <v>38480314</v>
      </c>
      <c r="F43" s="5" t="s">
        <v>745</v>
      </c>
      <c r="G43" s="204"/>
      <c r="H43" s="260" t="s">
        <v>8276</v>
      </c>
      <c r="I43" s="208" t="s">
        <v>8258</v>
      </c>
      <c r="J43" s="214">
        <v>2</v>
      </c>
    </row>
    <row r="44" spans="1:10">
      <c r="A44" s="30" t="s">
        <v>8289</v>
      </c>
      <c r="B44" t="s">
        <v>8284</v>
      </c>
      <c r="C44" s="53" t="s">
        <v>987</v>
      </c>
      <c r="D44" s="20">
        <v>14000</v>
      </c>
      <c r="E44" s="242" t="s">
        <v>8102</v>
      </c>
      <c r="F44" s="5" t="s">
        <v>745</v>
      </c>
      <c r="H44" s="206" t="s">
        <v>8296</v>
      </c>
      <c r="I44" s="208" t="s">
        <v>8054</v>
      </c>
      <c r="J44" s="214">
        <v>2</v>
      </c>
    </row>
    <row r="45" spans="1:10">
      <c r="A45" s="30" t="s">
        <v>8289</v>
      </c>
      <c r="B45" s="10" t="s">
        <v>8283</v>
      </c>
      <c r="C45" s="10" t="s">
        <v>8288</v>
      </c>
      <c r="D45" s="20">
        <v>1200</v>
      </c>
      <c r="E45" s="263">
        <v>38480329</v>
      </c>
      <c r="F45" s="5" t="s">
        <v>745</v>
      </c>
      <c r="H45" s="206" t="s">
        <v>8297</v>
      </c>
      <c r="I45" s="208" t="s">
        <v>8282</v>
      </c>
      <c r="J45" s="214">
        <v>2</v>
      </c>
    </row>
    <row r="46" spans="1:10">
      <c r="A46" s="30" t="s">
        <v>8289</v>
      </c>
      <c r="B46" s="15" t="s">
        <v>8164</v>
      </c>
      <c r="C46" s="55" t="s">
        <v>8122</v>
      </c>
      <c r="D46" s="20">
        <v>18000</v>
      </c>
      <c r="E46" s="263">
        <v>38480327</v>
      </c>
      <c r="F46" s="5" t="s">
        <v>745</v>
      </c>
      <c r="H46" s="4" t="s">
        <v>8300</v>
      </c>
      <c r="I46" t="s">
        <v>8066</v>
      </c>
      <c r="J46" s="214">
        <v>2</v>
      </c>
    </row>
    <row r="47" spans="1:10">
      <c r="A47" s="30" t="s">
        <v>8289</v>
      </c>
      <c r="B47" s="15" t="s">
        <v>8153</v>
      </c>
      <c r="C47" s="55" t="s">
        <v>8152</v>
      </c>
      <c r="D47" s="20">
        <v>27000</v>
      </c>
      <c r="E47" s="263">
        <v>38480326</v>
      </c>
      <c r="F47" s="5" t="s">
        <v>745</v>
      </c>
      <c r="H47" s="4" t="s">
        <v>8299</v>
      </c>
      <c r="I47" t="s">
        <v>8066</v>
      </c>
      <c r="J47" s="214">
        <v>1</v>
      </c>
    </row>
    <row r="48" spans="1:10">
      <c r="A48" s="30" t="s">
        <v>8289</v>
      </c>
      <c r="B48" s="15" t="s">
        <v>8088</v>
      </c>
      <c r="C48" s="15" t="s">
        <v>8086</v>
      </c>
      <c r="D48" s="20">
        <v>14720</v>
      </c>
      <c r="E48" s="263">
        <v>38480325</v>
      </c>
      <c r="F48" s="5" t="s">
        <v>745</v>
      </c>
      <c r="H48" s="4" t="s">
        <v>8298</v>
      </c>
      <c r="I48" t="s">
        <v>8054</v>
      </c>
      <c r="J48" s="214">
        <v>2</v>
      </c>
    </row>
    <row r="49" spans="1:10">
      <c r="A49" s="30" t="s">
        <v>8289</v>
      </c>
      <c r="B49" s="15" t="s">
        <v>8097</v>
      </c>
      <c r="C49" s="224" t="s">
        <v>8095</v>
      </c>
      <c r="D49" s="20">
        <v>10320</v>
      </c>
      <c r="E49" s="263">
        <v>38480324</v>
      </c>
      <c r="F49" s="5" t="s">
        <v>745</v>
      </c>
      <c r="H49" s="4" t="s">
        <v>8301</v>
      </c>
      <c r="I49" t="s">
        <v>8054</v>
      </c>
      <c r="J49" s="214">
        <v>2</v>
      </c>
    </row>
    <row r="50" spans="1:10">
      <c r="A50" s="30" t="s">
        <v>8289</v>
      </c>
      <c r="B50" s="30" t="s">
        <v>8292</v>
      </c>
      <c r="C50" s="15" t="s">
        <v>8291</v>
      </c>
      <c r="D50" s="20">
        <v>8000</v>
      </c>
      <c r="E50" s="263">
        <v>38480323</v>
      </c>
      <c r="F50" s="5" t="s">
        <v>745</v>
      </c>
      <c r="G50" s="204"/>
      <c r="H50" s="260" t="s">
        <v>8303</v>
      </c>
      <c r="I50" s="208" t="s">
        <v>8290</v>
      </c>
      <c r="J50" s="214">
        <v>2</v>
      </c>
    </row>
    <row r="51" spans="1:10">
      <c r="A51" s="30" t="s">
        <v>8289</v>
      </c>
      <c r="B51" s="30" t="s">
        <v>8186</v>
      </c>
      <c r="C51" s="55" t="s">
        <v>8189</v>
      </c>
      <c r="D51" s="20">
        <v>12000</v>
      </c>
      <c r="E51" s="263">
        <v>38480322</v>
      </c>
      <c r="F51" s="5" t="s">
        <v>745</v>
      </c>
      <c r="G51" s="204"/>
      <c r="H51" s="260" t="s">
        <v>8302</v>
      </c>
      <c r="I51" s="159" t="s">
        <v>2087</v>
      </c>
      <c r="J51" s="214">
        <v>1</v>
      </c>
    </row>
    <row r="52" spans="1:10">
      <c r="A52" s="30" t="s">
        <v>8289</v>
      </c>
      <c r="B52" s="30" t="s">
        <v>8293</v>
      </c>
      <c r="C52" s="15" t="s">
        <v>8294</v>
      </c>
      <c r="D52" s="20">
        <v>7600</v>
      </c>
      <c r="E52" s="263">
        <v>38480321</v>
      </c>
      <c r="F52" s="5" t="s">
        <v>745</v>
      </c>
      <c r="G52" s="204"/>
      <c r="H52" s="260" t="s">
        <v>8304</v>
      </c>
      <c r="I52" s="208" t="s">
        <v>8290</v>
      </c>
      <c r="J52" s="214">
        <v>2</v>
      </c>
    </row>
    <row r="53" spans="1:10">
      <c r="A53" s="30" t="s">
        <v>8289</v>
      </c>
      <c r="B53" t="s">
        <v>8050</v>
      </c>
      <c r="C53" s="53" t="s">
        <v>987</v>
      </c>
      <c r="D53" s="20">
        <v>10500</v>
      </c>
      <c r="E53" s="4" t="s">
        <v>8049</v>
      </c>
      <c r="F53" s="159" t="s">
        <v>7566</v>
      </c>
      <c r="H53" t="s">
        <v>8051</v>
      </c>
      <c r="I53" s="208" t="s">
        <v>8290</v>
      </c>
      <c r="J53" s="214">
        <v>2</v>
      </c>
    </row>
    <row r="54" spans="1:10">
      <c r="A54" s="30" t="s">
        <v>8322</v>
      </c>
      <c r="B54" s="30" t="s">
        <v>8319</v>
      </c>
      <c r="C54" s="15" t="s">
        <v>8320</v>
      </c>
      <c r="D54" s="20">
        <v>18304</v>
      </c>
      <c r="E54" s="317">
        <v>38480462</v>
      </c>
      <c r="F54" s="5" t="s">
        <v>745</v>
      </c>
      <c r="H54" s="4" t="s">
        <v>8456</v>
      </c>
      <c r="I54" s="208" t="s">
        <v>8321</v>
      </c>
      <c r="J54" s="214">
        <v>2</v>
      </c>
    </row>
    <row r="55" spans="1:10">
      <c r="A55" s="30" t="s">
        <v>8322</v>
      </c>
      <c r="B55" s="30" t="s">
        <v>8319</v>
      </c>
      <c r="C55" s="15" t="s">
        <v>8320</v>
      </c>
      <c r="D55" s="20">
        <v>360</v>
      </c>
      <c r="E55" s="336" t="s">
        <v>8488</v>
      </c>
      <c r="F55" s="5" t="s">
        <v>745</v>
      </c>
      <c r="H55" s="4" t="s">
        <v>8492</v>
      </c>
      <c r="I55" s="208" t="s">
        <v>8066</v>
      </c>
      <c r="J55" s="335">
        <v>2</v>
      </c>
    </row>
    <row r="56" spans="1:10" s="15" customFormat="1">
      <c r="A56" s="30" t="s">
        <v>8323</v>
      </c>
      <c r="B56" s="30" t="s">
        <v>8295</v>
      </c>
      <c r="C56" t="s">
        <v>2635</v>
      </c>
      <c r="D56" s="25">
        <v>6700</v>
      </c>
      <c r="E56" s="261">
        <v>38480341</v>
      </c>
      <c r="F56" s="5" t="s">
        <v>745</v>
      </c>
      <c r="G56" s="218"/>
      <c r="H56" s="267" t="s">
        <v>8328</v>
      </c>
      <c r="I56" s="208" t="s">
        <v>8290</v>
      </c>
      <c r="J56" s="261">
        <v>1</v>
      </c>
    </row>
    <row r="57" spans="1:10">
      <c r="A57" s="30" t="s">
        <v>8323</v>
      </c>
      <c r="B57" s="30" t="s">
        <v>8234</v>
      </c>
      <c r="C57" s="15" t="s">
        <v>8235</v>
      </c>
      <c r="D57" s="20">
        <v>23600</v>
      </c>
      <c r="E57" s="214">
        <v>38480441</v>
      </c>
      <c r="F57" s="5" t="s">
        <v>745</v>
      </c>
      <c r="G57" s="204"/>
      <c r="H57" s="260" t="s">
        <v>8413</v>
      </c>
      <c r="I57" s="208" t="s">
        <v>8236</v>
      </c>
      <c r="J57" s="214">
        <v>2</v>
      </c>
    </row>
    <row r="58" spans="1:10">
      <c r="A58" s="30" t="s">
        <v>8323</v>
      </c>
      <c r="B58" s="30" t="s">
        <v>8317</v>
      </c>
      <c r="C58" t="s">
        <v>8316</v>
      </c>
      <c r="D58" s="20">
        <v>8700</v>
      </c>
      <c r="E58" s="265">
        <v>38480339</v>
      </c>
      <c r="F58" s="5" t="s">
        <v>745</v>
      </c>
      <c r="H58" s="4" t="s">
        <v>8351</v>
      </c>
      <c r="I58" s="208" t="s">
        <v>8318</v>
      </c>
      <c r="J58" s="214">
        <v>1</v>
      </c>
    </row>
    <row r="59" spans="1:10">
      <c r="A59" s="30" t="s">
        <v>8323</v>
      </c>
      <c r="B59" t="s">
        <v>8154</v>
      </c>
      <c r="C59" s="15" t="s">
        <v>8052</v>
      </c>
      <c r="D59" s="20">
        <v>63452</v>
      </c>
      <c r="E59" s="265">
        <v>38480338</v>
      </c>
      <c r="F59" s="5" t="s">
        <v>745</v>
      </c>
      <c r="H59" s="4" t="s">
        <v>8333</v>
      </c>
      <c r="I59" t="s">
        <v>8046</v>
      </c>
      <c r="J59" s="214">
        <v>1</v>
      </c>
    </row>
    <row r="60" spans="1:10">
      <c r="A60" s="30" t="s">
        <v>8323</v>
      </c>
      <c r="B60" s="30" t="s">
        <v>8324</v>
      </c>
      <c r="C60" s="15" t="s">
        <v>8342</v>
      </c>
      <c r="D60" s="20">
        <v>100000</v>
      </c>
      <c r="E60" s="214">
        <v>38480335</v>
      </c>
      <c r="F60" s="5" t="s">
        <v>745</v>
      </c>
      <c r="G60" s="204"/>
      <c r="H60" s="260" t="s">
        <v>8326</v>
      </c>
      <c r="I60" s="208" t="s">
        <v>8066</v>
      </c>
      <c r="J60" s="266">
        <v>1</v>
      </c>
    </row>
    <row r="61" spans="1:10">
      <c r="A61" s="30" t="s">
        <v>8323</v>
      </c>
      <c r="B61" s="30" t="s">
        <v>8245</v>
      </c>
      <c r="C61" s="15" t="s">
        <v>8246</v>
      </c>
      <c r="D61" s="20">
        <v>1000</v>
      </c>
      <c r="E61" s="214">
        <v>38480337</v>
      </c>
      <c r="F61" s="5" t="s">
        <v>745</v>
      </c>
      <c r="G61" s="204"/>
      <c r="H61" s="260" t="s">
        <v>8325</v>
      </c>
      <c r="I61" s="208" t="s">
        <v>8247</v>
      </c>
      <c r="J61" s="214">
        <v>2</v>
      </c>
    </row>
    <row r="62" spans="1:10">
      <c r="A62" s="30" t="s">
        <v>8332</v>
      </c>
      <c r="B62" t="s">
        <v>8169</v>
      </c>
      <c r="C62" s="53" t="s">
        <v>987</v>
      </c>
      <c r="D62" s="20">
        <v>7000</v>
      </c>
      <c r="E62" s="4" t="s">
        <v>8168</v>
      </c>
      <c r="F62" s="159" t="s">
        <v>7566</v>
      </c>
      <c r="H62" s="4" t="s">
        <v>8170</v>
      </c>
      <c r="I62" s="208" t="s">
        <v>8247</v>
      </c>
      <c r="J62" s="214">
        <v>2</v>
      </c>
    </row>
    <row r="63" spans="1:10">
      <c r="A63" s="30" t="s">
        <v>8332</v>
      </c>
      <c r="B63" t="s">
        <v>7935</v>
      </c>
      <c r="C63" s="53" t="s">
        <v>1084</v>
      </c>
      <c r="D63" s="20">
        <v>2683</v>
      </c>
      <c r="E63" s="233" t="s">
        <v>7934</v>
      </c>
      <c r="F63" s="5" t="s">
        <v>745</v>
      </c>
      <c r="H63" s="4" t="s">
        <v>7965</v>
      </c>
      <c r="I63" s="208" t="s">
        <v>8211</v>
      </c>
      <c r="J63" s="279">
        <v>2</v>
      </c>
    </row>
    <row r="64" spans="1:10">
      <c r="A64" s="30" t="s">
        <v>8332</v>
      </c>
      <c r="B64" t="s">
        <v>7937</v>
      </c>
      <c r="C64" s="53" t="s">
        <v>1084</v>
      </c>
      <c r="D64" s="20">
        <v>5280</v>
      </c>
      <c r="E64" s="233" t="s">
        <v>7936</v>
      </c>
      <c r="F64" s="5" t="s">
        <v>745</v>
      </c>
      <c r="H64" s="4" t="s">
        <v>7965</v>
      </c>
      <c r="I64" s="208" t="s">
        <v>8211</v>
      </c>
      <c r="J64" s="279">
        <v>2</v>
      </c>
    </row>
    <row r="65" spans="1:10">
      <c r="A65" s="30" t="s">
        <v>8332</v>
      </c>
      <c r="B65" t="s">
        <v>7939</v>
      </c>
      <c r="C65" s="53" t="s">
        <v>1084</v>
      </c>
      <c r="D65" s="20">
        <v>1843</v>
      </c>
      <c r="E65" s="233" t="s">
        <v>7938</v>
      </c>
      <c r="F65" s="5" t="s">
        <v>745</v>
      </c>
      <c r="H65" s="4" t="s">
        <v>7965</v>
      </c>
      <c r="I65" s="208" t="s">
        <v>8211</v>
      </c>
      <c r="J65" s="279">
        <v>2</v>
      </c>
    </row>
    <row r="66" spans="1:10">
      <c r="A66" s="30" t="s">
        <v>8332</v>
      </c>
      <c r="B66" t="s">
        <v>7941</v>
      </c>
      <c r="C66" s="53" t="s">
        <v>1084</v>
      </c>
      <c r="D66" s="20">
        <v>7968</v>
      </c>
      <c r="E66" s="233" t="s">
        <v>7940</v>
      </c>
      <c r="F66" s="5" t="s">
        <v>745</v>
      </c>
      <c r="H66" s="4" t="s">
        <v>7965</v>
      </c>
      <c r="I66" s="208" t="s">
        <v>8247</v>
      </c>
      <c r="J66" s="279">
        <v>2</v>
      </c>
    </row>
    <row r="67" spans="1:10">
      <c r="A67" s="30" t="s">
        <v>8332</v>
      </c>
      <c r="B67" t="s">
        <v>7943</v>
      </c>
      <c r="C67" s="53" t="s">
        <v>1084</v>
      </c>
      <c r="D67" s="20">
        <v>2683</v>
      </c>
      <c r="E67" s="233" t="s">
        <v>7942</v>
      </c>
      <c r="F67" s="5" t="s">
        <v>745</v>
      </c>
      <c r="H67" s="4" t="s">
        <v>7965</v>
      </c>
      <c r="I67" s="208" t="s">
        <v>8211</v>
      </c>
      <c r="J67" s="279">
        <v>2</v>
      </c>
    </row>
    <row r="68" spans="1:10">
      <c r="A68" s="30" t="s">
        <v>8332</v>
      </c>
      <c r="B68" t="s">
        <v>7945</v>
      </c>
      <c r="C68" s="53" t="s">
        <v>1084</v>
      </c>
      <c r="D68" s="20">
        <v>5460</v>
      </c>
      <c r="E68" s="233" t="s">
        <v>7944</v>
      </c>
      <c r="F68" s="5" t="s">
        <v>745</v>
      </c>
      <c r="H68" s="4" t="s">
        <v>7965</v>
      </c>
      <c r="I68" s="208" t="s">
        <v>8247</v>
      </c>
      <c r="J68" s="279">
        <v>2</v>
      </c>
    </row>
    <row r="69" spans="1:10">
      <c r="A69" s="30" t="s">
        <v>8332</v>
      </c>
      <c r="B69" t="s">
        <v>7947</v>
      </c>
      <c r="C69" s="53" t="s">
        <v>1084</v>
      </c>
      <c r="D69" s="20">
        <v>7140</v>
      </c>
      <c r="E69" s="233" t="s">
        <v>7946</v>
      </c>
      <c r="F69" s="5" t="s">
        <v>745</v>
      </c>
      <c r="H69" s="4" t="s">
        <v>7965</v>
      </c>
      <c r="I69" s="208" t="s">
        <v>8247</v>
      </c>
      <c r="J69" s="279">
        <v>2</v>
      </c>
    </row>
    <row r="70" spans="1:10">
      <c r="A70" s="30" t="s">
        <v>8332</v>
      </c>
      <c r="B70" t="s">
        <v>7949</v>
      </c>
      <c r="C70" s="53" t="s">
        <v>1084</v>
      </c>
      <c r="D70" s="20">
        <v>4433</v>
      </c>
      <c r="E70" s="233" t="s">
        <v>7948</v>
      </c>
      <c r="F70" s="5" t="s">
        <v>745</v>
      </c>
      <c r="H70" s="4" t="s">
        <v>7965</v>
      </c>
      <c r="I70" s="208" t="s">
        <v>8211</v>
      </c>
      <c r="J70" s="279">
        <v>2</v>
      </c>
    </row>
    <row r="71" spans="1:10">
      <c r="A71" s="30" t="s">
        <v>8332</v>
      </c>
      <c r="B71" t="s">
        <v>7964</v>
      </c>
      <c r="C71" s="53" t="s">
        <v>1084</v>
      </c>
      <c r="D71" s="20">
        <v>4433</v>
      </c>
      <c r="E71" s="233" t="s">
        <v>7950</v>
      </c>
      <c r="F71" s="5" t="s">
        <v>745</v>
      </c>
      <c r="H71" s="4" t="s">
        <v>7965</v>
      </c>
      <c r="I71" s="208" t="s">
        <v>8247</v>
      </c>
      <c r="J71" s="279">
        <v>2</v>
      </c>
    </row>
    <row r="72" spans="1:10">
      <c r="A72" s="30" t="s">
        <v>8332</v>
      </c>
      <c r="B72" t="s">
        <v>7952</v>
      </c>
      <c r="C72" s="53" t="s">
        <v>1084</v>
      </c>
      <c r="D72" s="20">
        <v>2683</v>
      </c>
      <c r="E72" s="233" t="s">
        <v>7951</v>
      </c>
      <c r="F72" s="5" t="s">
        <v>745</v>
      </c>
      <c r="H72" s="4" t="s">
        <v>7965</v>
      </c>
      <c r="I72" s="208" t="s">
        <v>8211</v>
      </c>
      <c r="J72" s="279">
        <v>2</v>
      </c>
    </row>
    <row r="73" spans="1:10">
      <c r="A73" s="30" t="s">
        <v>8332</v>
      </c>
      <c r="B73" t="s">
        <v>7954</v>
      </c>
      <c r="C73" s="53" t="s">
        <v>1084</v>
      </c>
      <c r="D73" s="20">
        <v>3558</v>
      </c>
      <c r="E73" s="233" t="s">
        <v>7953</v>
      </c>
      <c r="F73" s="5" t="s">
        <v>745</v>
      </c>
      <c r="H73" s="4" t="s">
        <v>7965</v>
      </c>
      <c r="I73" s="208" t="s">
        <v>8211</v>
      </c>
      <c r="J73" s="279">
        <v>2</v>
      </c>
    </row>
    <row r="74" spans="1:10">
      <c r="A74" s="30" t="s">
        <v>8332</v>
      </c>
      <c r="B74" t="s">
        <v>7956</v>
      </c>
      <c r="C74" s="53" t="s">
        <v>1084</v>
      </c>
      <c r="D74" s="20">
        <v>2800</v>
      </c>
      <c r="E74" s="233" t="s">
        <v>7955</v>
      </c>
      <c r="F74" s="5" t="s">
        <v>745</v>
      </c>
      <c r="H74" s="4" t="s">
        <v>7965</v>
      </c>
      <c r="I74" s="208" t="s">
        <v>8247</v>
      </c>
      <c r="J74" s="279">
        <v>2</v>
      </c>
    </row>
    <row r="75" spans="1:10">
      <c r="A75" s="30" t="s">
        <v>8332</v>
      </c>
      <c r="B75" t="s">
        <v>7958</v>
      </c>
      <c r="C75" s="53" t="s">
        <v>1084</v>
      </c>
      <c r="D75" s="20">
        <v>3558</v>
      </c>
      <c r="E75" s="233" t="s">
        <v>7957</v>
      </c>
      <c r="F75" s="5" t="s">
        <v>745</v>
      </c>
      <c r="H75" s="4" t="s">
        <v>7965</v>
      </c>
      <c r="I75" s="208" t="s">
        <v>8211</v>
      </c>
      <c r="J75" s="279">
        <v>2</v>
      </c>
    </row>
    <row r="76" spans="1:10">
      <c r="A76" s="30" t="s">
        <v>8332</v>
      </c>
      <c r="B76" t="s">
        <v>7960</v>
      </c>
      <c r="C76" s="53" t="s">
        <v>1084</v>
      </c>
      <c r="D76" s="20">
        <v>4923</v>
      </c>
      <c r="E76" s="233" t="s">
        <v>7959</v>
      </c>
      <c r="F76" s="5" t="s">
        <v>745</v>
      </c>
      <c r="H76" s="4" t="s">
        <v>7965</v>
      </c>
      <c r="I76" s="208" t="s">
        <v>8211</v>
      </c>
      <c r="J76" s="279">
        <v>2</v>
      </c>
    </row>
    <row r="77" spans="1:10">
      <c r="A77" s="30" t="s">
        <v>8332</v>
      </c>
      <c r="B77" t="s">
        <v>7962</v>
      </c>
      <c r="C77" s="53" t="s">
        <v>1084</v>
      </c>
      <c r="D77" s="20">
        <v>2800</v>
      </c>
      <c r="E77" s="233" t="s">
        <v>7961</v>
      </c>
      <c r="F77" s="5" t="s">
        <v>745</v>
      </c>
      <c r="H77" s="4" t="s">
        <v>7965</v>
      </c>
      <c r="I77" s="208" t="s">
        <v>8211</v>
      </c>
      <c r="J77" s="279">
        <v>2</v>
      </c>
    </row>
    <row r="78" spans="1:10">
      <c r="A78" s="30" t="s">
        <v>8332</v>
      </c>
      <c r="B78" t="s">
        <v>7963</v>
      </c>
      <c r="C78" s="53" t="s">
        <v>1084</v>
      </c>
      <c r="D78" s="20">
        <v>6626</v>
      </c>
      <c r="E78" s="242" t="s">
        <v>8106</v>
      </c>
      <c r="F78" s="5" t="s">
        <v>745</v>
      </c>
      <c r="H78" s="4" t="s">
        <v>7965</v>
      </c>
      <c r="I78" s="208" t="s">
        <v>8211</v>
      </c>
      <c r="J78" s="279">
        <v>2</v>
      </c>
    </row>
    <row r="79" spans="1:10">
      <c r="A79" s="30" t="s">
        <v>8332</v>
      </c>
      <c r="B79" t="s">
        <v>8137</v>
      </c>
      <c r="C79" s="53" t="s">
        <v>1084</v>
      </c>
      <c r="D79" s="20">
        <v>9500</v>
      </c>
      <c r="E79" s="4" t="s">
        <v>8125</v>
      </c>
      <c r="F79" s="159" t="s">
        <v>7566</v>
      </c>
      <c r="H79" s="4" t="s">
        <v>8148</v>
      </c>
      <c r="I79" s="208" t="s">
        <v>8388</v>
      </c>
      <c r="J79" s="214">
        <v>2</v>
      </c>
    </row>
    <row r="80" spans="1:10">
      <c r="A80" s="30" t="s">
        <v>8332</v>
      </c>
      <c r="B80" t="s">
        <v>8138</v>
      </c>
      <c r="C80" s="53" t="s">
        <v>1084</v>
      </c>
      <c r="D80" s="20">
        <v>9500</v>
      </c>
      <c r="E80" s="4" t="s">
        <v>8126</v>
      </c>
      <c r="F80" s="159" t="s">
        <v>7566</v>
      </c>
      <c r="H80" s="4" t="s">
        <v>8148</v>
      </c>
      <c r="I80" s="208" t="s">
        <v>8388</v>
      </c>
      <c r="J80" s="214">
        <v>2</v>
      </c>
    </row>
    <row r="81" spans="1:10">
      <c r="A81" s="30" t="s">
        <v>8332</v>
      </c>
      <c r="B81" t="s">
        <v>8139</v>
      </c>
      <c r="C81" s="53" t="s">
        <v>1084</v>
      </c>
      <c r="D81" s="20">
        <v>9500</v>
      </c>
      <c r="E81" s="4" t="s">
        <v>8127</v>
      </c>
      <c r="F81" s="159" t="s">
        <v>7566</v>
      </c>
      <c r="H81" s="4" t="s">
        <v>8148</v>
      </c>
      <c r="I81" s="208" t="s">
        <v>8388</v>
      </c>
      <c r="J81" s="214">
        <v>2</v>
      </c>
    </row>
    <row r="82" spans="1:10">
      <c r="A82" s="30" t="s">
        <v>8332</v>
      </c>
      <c r="B82" s="5" t="s">
        <v>8140</v>
      </c>
      <c r="C82" s="53" t="s">
        <v>1084</v>
      </c>
      <c r="D82" s="20">
        <v>9500</v>
      </c>
      <c r="E82" s="4" t="s">
        <v>8128</v>
      </c>
      <c r="F82" s="159" t="s">
        <v>7566</v>
      </c>
      <c r="H82" s="4" t="s">
        <v>8148</v>
      </c>
      <c r="I82" s="208" t="s">
        <v>8388</v>
      </c>
      <c r="J82" s="214">
        <v>2</v>
      </c>
    </row>
    <row r="83" spans="1:10">
      <c r="A83" s="30" t="s">
        <v>8332</v>
      </c>
      <c r="B83" s="5" t="s">
        <v>8141</v>
      </c>
      <c r="C83" s="53" t="s">
        <v>1084</v>
      </c>
      <c r="D83" s="20">
        <v>9500</v>
      </c>
      <c r="E83" s="4" t="s">
        <v>8129</v>
      </c>
      <c r="F83" s="159" t="s">
        <v>7566</v>
      </c>
      <c r="H83" s="4" t="s">
        <v>8148</v>
      </c>
      <c r="I83" s="208" t="s">
        <v>8211</v>
      </c>
      <c r="J83" s="214">
        <v>2</v>
      </c>
    </row>
    <row r="84" spans="1:10">
      <c r="A84" s="30" t="s">
        <v>8332</v>
      </c>
      <c r="B84" t="s">
        <v>8142</v>
      </c>
      <c r="C84" s="53" t="s">
        <v>1084</v>
      </c>
      <c r="D84" s="20">
        <v>9500</v>
      </c>
      <c r="E84" s="4" t="s">
        <v>8130</v>
      </c>
      <c r="F84" s="159" t="s">
        <v>7566</v>
      </c>
      <c r="H84" s="4" t="s">
        <v>8148</v>
      </c>
      <c r="I84" s="208" t="s">
        <v>8211</v>
      </c>
      <c r="J84" s="214">
        <v>2</v>
      </c>
    </row>
    <row r="85" spans="1:10">
      <c r="A85" s="30" t="s">
        <v>8332</v>
      </c>
      <c r="B85" t="s">
        <v>8143</v>
      </c>
      <c r="C85" s="53" t="s">
        <v>1084</v>
      </c>
      <c r="D85" s="20">
        <v>9500</v>
      </c>
      <c r="E85" s="4" t="s">
        <v>8131</v>
      </c>
      <c r="F85" s="159" t="s">
        <v>7566</v>
      </c>
      <c r="H85" s="4" t="s">
        <v>8148</v>
      </c>
      <c r="I85" s="208" t="s">
        <v>8388</v>
      </c>
      <c r="J85" s="214">
        <v>2</v>
      </c>
    </row>
    <row r="86" spans="1:10">
      <c r="A86" s="30" t="s">
        <v>8332</v>
      </c>
      <c r="B86" t="s">
        <v>8144</v>
      </c>
      <c r="C86" s="53" t="s">
        <v>1084</v>
      </c>
      <c r="D86" s="20">
        <v>9500</v>
      </c>
      <c r="E86" s="4" t="s">
        <v>8132</v>
      </c>
      <c r="F86" s="159" t="s">
        <v>7566</v>
      </c>
      <c r="H86" s="4" t="s">
        <v>8148</v>
      </c>
      <c r="I86" s="208" t="s">
        <v>8388</v>
      </c>
      <c r="J86" s="214">
        <v>2</v>
      </c>
    </row>
    <row r="87" spans="1:10">
      <c r="A87" s="30" t="s">
        <v>8357</v>
      </c>
      <c r="B87" s="30" t="s">
        <v>8358</v>
      </c>
      <c r="C87" s="55" t="s">
        <v>8356</v>
      </c>
      <c r="D87" s="20">
        <v>12000</v>
      </c>
      <c r="E87" s="272">
        <v>38480432</v>
      </c>
      <c r="F87" s="5" t="s">
        <v>745</v>
      </c>
      <c r="G87" s="204"/>
      <c r="H87" s="260" t="s">
        <v>8412</v>
      </c>
      <c r="I87" s="208" t="s">
        <v>9309</v>
      </c>
      <c r="J87" s="272">
        <v>2</v>
      </c>
    </row>
    <row r="88" spans="1:10">
      <c r="A88" s="30" t="s">
        <v>8361</v>
      </c>
      <c r="B88" s="10" t="s">
        <v>8367</v>
      </c>
      <c r="C88" s="55" t="s">
        <v>8366</v>
      </c>
      <c r="D88" s="20">
        <v>21344</v>
      </c>
      <c r="E88" s="275">
        <v>38480461</v>
      </c>
      <c r="F88" s="5" t="s">
        <v>745</v>
      </c>
      <c r="G88" s="204"/>
      <c r="H88" s="260" t="s">
        <v>8457</v>
      </c>
      <c r="I88" s="208" t="s">
        <v>8066</v>
      </c>
      <c r="J88" s="275">
        <v>1</v>
      </c>
    </row>
    <row r="89" spans="1:10">
      <c r="A89" s="30" t="s">
        <v>8336</v>
      </c>
      <c r="B89" t="s">
        <v>8334</v>
      </c>
      <c r="C89" s="15" t="s">
        <v>8086</v>
      </c>
      <c r="D89" s="20">
        <v>8000</v>
      </c>
      <c r="E89">
        <v>38480427</v>
      </c>
      <c r="F89" s="5" t="s">
        <v>745</v>
      </c>
      <c r="H89" s="4" t="s">
        <v>8417</v>
      </c>
      <c r="I89" s="208" t="s">
        <v>8066</v>
      </c>
      <c r="J89" s="214">
        <v>2</v>
      </c>
    </row>
    <row r="90" spans="1:10">
      <c r="A90" s="30" t="s">
        <v>8336</v>
      </c>
      <c r="B90" t="s">
        <v>8335</v>
      </c>
      <c r="C90" s="15" t="s">
        <v>8086</v>
      </c>
      <c r="D90" s="20">
        <v>1800</v>
      </c>
      <c r="E90">
        <v>38480428</v>
      </c>
      <c r="F90" s="5" t="s">
        <v>745</v>
      </c>
      <c r="H90" t="s">
        <v>8416</v>
      </c>
      <c r="I90" s="208" t="s">
        <v>8054</v>
      </c>
      <c r="J90" s="214">
        <v>2</v>
      </c>
    </row>
    <row r="91" spans="1:10">
      <c r="A91" s="30" t="s">
        <v>8336</v>
      </c>
      <c r="B91" s="30" t="s">
        <v>8341</v>
      </c>
      <c r="C91" s="53" t="s">
        <v>8107</v>
      </c>
      <c r="D91" s="20">
        <v>44888</v>
      </c>
      <c r="E91" s="268">
        <v>38480430</v>
      </c>
      <c r="F91" s="5" t="s">
        <v>745</v>
      </c>
      <c r="G91" s="204"/>
      <c r="H91" s="260" t="s">
        <v>8426</v>
      </c>
      <c r="I91" s="208" t="s">
        <v>8066</v>
      </c>
      <c r="J91" s="268">
        <v>2</v>
      </c>
    </row>
    <row r="92" spans="1:10">
      <c r="A92" s="30" t="s">
        <v>8339</v>
      </c>
      <c r="B92" s="30" t="s">
        <v>8337</v>
      </c>
      <c r="C92" s="15" t="s">
        <v>8044</v>
      </c>
      <c r="D92" s="20">
        <v>11417</v>
      </c>
      <c r="E92">
        <v>38480431</v>
      </c>
      <c r="F92" s="5" t="s">
        <v>745</v>
      </c>
      <c r="H92" s="4" t="s">
        <v>8427</v>
      </c>
      <c r="I92" s="208" t="s">
        <v>8340</v>
      </c>
      <c r="J92" s="214">
        <v>2</v>
      </c>
    </row>
    <row r="93" spans="1:10">
      <c r="A93" s="30" t="s">
        <v>8384</v>
      </c>
      <c r="B93" s="10" t="s">
        <v>8285</v>
      </c>
      <c r="C93" s="53" t="s">
        <v>8265</v>
      </c>
      <c r="D93" s="20">
        <v>8000</v>
      </c>
      <c r="E93">
        <v>38480312</v>
      </c>
      <c r="F93" s="159" t="s">
        <v>7566</v>
      </c>
      <c r="H93" s="10" t="s">
        <v>8277</v>
      </c>
      <c r="I93" s="208" t="s">
        <v>8347</v>
      </c>
      <c r="J93" s="214">
        <v>2</v>
      </c>
    </row>
    <row r="94" spans="1:10">
      <c r="A94" s="30" t="s">
        <v>8387</v>
      </c>
      <c r="B94" s="10" t="s">
        <v>8262</v>
      </c>
      <c r="C94" s="53" t="s">
        <v>8263</v>
      </c>
      <c r="D94" s="20">
        <v>12075</v>
      </c>
      <c r="E94">
        <v>38480313</v>
      </c>
      <c r="F94" s="159" t="s">
        <v>7566</v>
      </c>
      <c r="H94" s="4" t="s">
        <v>8279</v>
      </c>
      <c r="I94" s="208" t="s">
        <v>8388</v>
      </c>
      <c r="J94" s="214">
        <v>2</v>
      </c>
    </row>
    <row r="95" spans="1:10">
      <c r="A95" s="30" t="s">
        <v>8350</v>
      </c>
      <c r="B95" s="30" t="s">
        <v>8346</v>
      </c>
      <c r="C95" s="53" t="s">
        <v>8345</v>
      </c>
      <c r="D95" s="20">
        <v>14400</v>
      </c>
      <c r="E95" s="270">
        <v>38480347</v>
      </c>
      <c r="F95" s="5" t="s">
        <v>745</v>
      </c>
      <c r="G95" s="204"/>
      <c r="H95" s="260" t="s">
        <v>8355</v>
      </c>
      <c r="I95" s="208" t="s">
        <v>8066</v>
      </c>
      <c r="J95" s="270">
        <v>1</v>
      </c>
    </row>
    <row r="96" spans="1:10">
      <c r="A96" s="30" t="s">
        <v>8350</v>
      </c>
      <c r="B96" s="30" t="s">
        <v>8338</v>
      </c>
      <c r="C96" s="15" t="s">
        <v>8044</v>
      </c>
      <c r="D96" s="20">
        <v>52906</v>
      </c>
      <c r="E96" s="262">
        <v>38480346</v>
      </c>
      <c r="F96" s="5" t="s">
        <v>745</v>
      </c>
      <c r="G96" s="204"/>
      <c r="H96" s="260" t="s">
        <v>8353</v>
      </c>
      <c r="I96" s="208" t="s">
        <v>8340</v>
      </c>
      <c r="J96" s="262">
        <v>2</v>
      </c>
    </row>
    <row r="97" spans="1:11">
      <c r="A97" s="30" t="s">
        <v>8350</v>
      </c>
      <c r="B97" s="30" t="s">
        <v>8348</v>
      </c>
      <c r="C97" s="15" t="s">
        <v>5859</v>
      </c>
      <c r="D97" s="20">
        <v>38119</v>
      </c>
      <c r="E97" s="270">
        <v>38480344</v>
      </c>
      <c r="F97" s="5" t="s">
        <v>745</v>
      </c>
      <c r="G97" s="204"/>
      <c r="H97" s="260" t="s">
        <v>8354</v>
      </c>
      <c r="I97" s="401" t="s">
        <v>8046</v>
      </c>
      <c r="J97" s="270">
        <v>2</v>
      </c>
    </row>
    <row r="98" spans="1:11">
      <c r="A98" s="30" t="s">
        <v>8350</v>
      </c>
      <c r="B98" s="30" t="s">
        <v>8253</v>
      </c>
      <c r="C98" s="15" t="s">
        <v>5859</v>
      </c>
      <c r="D98" s="20">
        <v>18000</v>
      </c>
      <c r="E98" s="214">
        <v>38480345</v>
      </c>
      <c r="F98" s="5" t="s">
        <v>745</v>
      </c>
      <c r="G98" s="204"/>
      <c r="H98" s="260" t="s">
        <v>8354</v>
      </c>
      <c r="I98" s="208" t="s">
        <v>8254</v>
      </c>
      <c r="J98" s="214">
        <v>2</v>
      </c>
    </row>
    <row r="99" spans="1:11">
      <c r="A99" s="30" t="s">
        <v>8350</v>
      </c>
      <c r="B99" s="30" t="s">
        <v>8280</v>
      </c>
      <c r="C99" s="15" t="s">
        <v>8281</v>
      </c>
      <c r="D99" s="20">
        <v>5400</v>
      </c>
      <c r="E99" s="271">
        <v>38480343</v>
      </c>
      <c r="F99" s="5" t="s">
        <v>745</v>
      </c>
      <c r="H99" s="4" t="s">
        <v>8352</v>
      </c>
      <c r="I99" s="208" t="s">
        <v>8282</v>
      </c>
      <c r="J99" s="214">
        <v>2</v>
      </c>
      <c r="K99" s="10" t="s">
        <v>8349</v>
      </c>
    </row>
    <row r="100" spans="1:11">
      <c r="A100" s="30" t="s">
        <v>8350</v>
      </c>
      <c r="B100" t="s">
        <v>8314</v>
      </c>
      <c r="C100" s="53" t="s">
        <v>8265</v>
      </c>
      <c r="D100" s="20">
        <v>2400</v>
      </c>
      <c r="E100" s="4" t="s">
        <v>8313</v>
      </c>
      <c r="F100" s="159" t="s">
        <v>7566</v>
      </c>
      <c r="H100" s="4" t="s">
        <v>8315</v>
      </c>
      <c r="I100" s="208" t="s">
        <v>8282</v>
      </c>
      <c r="J100" s="264">
        <v>2</v>
      </c>
    </row>
    <row r="101" spans="1:11">
      <c r="A101" s="30" t="s">
        <v>8361</v>
      </c>
      <c r="B101" s="10" t="s">
        <v>8286</v>
      </c>
      <c r="C101" s="53" t="s">
        <v>8266</v>
      </c>
      <c r="D101" s="20">
        <v>10296</v>
      </c>
      <c r="E101">
        <v>38480311</v>
      </c>
      <c r="F101" s="159" t="s">
        <v>7566</v>
      </c>
      <c r="H101" s="206" t="s">
        <v>8374</v>
      </c>
      <c r="I101" s="208" t="s">
        <v>8369</v>
      </c>
      <c r="J101" s="214">
        <v>2</v>
      </c>
    </row>
    <row r="102" spans="1:11">
      <c r="A102" s="30" t="s">
        <v>8361</v>
      </c>
      <c r="B102" s="10" t="s">
        <v>8368</v>
      </c>
      <c r="C102" s="55" t="s">
        <v>8385</v>
      </c>
      <c r="D102" s="20">
        <v>63016</v>
      </c>
      <c r="E102" s="319">
        <v>38480463</v>
      </c>
      <c r="F102" s="5" t="s">
        <v>745</v>
      </c>
      <c r="G102" s="204"/>
      <c r="H102" s="274"/>
      <c r="I102" s="208" t="s">
        <v>8066</v>
      </c>
      <c r="J102" s="274">
        <v>2</v>
      </c>
    </row>
    <row r="103" spans="1:11">
      <c r="A103" s="30" t="s">
        <v>8361</v>
      </c>
      <c r="B103" s="10" t="s">
        <v>8364</v>
      </c>
      <c r="C103" s="55" t="s">
        <v>8362</v>
      </c>
      <c r="D103" s="20">
        <v>3600</v>
      </c>
      <c r="E103" s="274">
        <v>38480619</v>
      </c>
      <c r="F103" s="5" t="s">
        <v>745</v>
      </c>
      <c r="G103" s="204"/>
      <c r="H103" s="260" t="s">
        <v>8834</v>
      </c>
      <c r="I103" s="208" t="s">
        <v>8365</v>
      </c>
      <c r="J103" s="274">
        <v>1</v>
      </c>
      <c r="K103" s="10" t="s">
        <v>8363</v>
      </c>
    </row>
    <row r="104" spans="1:11">
      <c r="A104" s="30" t="s">
        <v>8371</v>
      </c>
      <c r="B104" s="10" t="s">
        <v>8372</v>
      </c>
      <c r="C104" s="55" t="s">
        <v>8389</v>
      </c>
      <c r="D104" s="20">
        <v>40627.769999999997</v>
      </c>
      <c r="E104" s="336" t="s">
        <v>8736</v>
      </c>
      <c r="F104" s="5" t="s">
        <v>745</v>
      </c>
      <c r="G104" s="204" t="s">
        <v>8370</v>
      </c>
      <c r="H104" s="276"/>
      <c r="I104" s="208" t="s">
        <v>8054</v>
      </c>
      <c r="J104" s="276">
        <v>3</v>
      </c>
    </row>
    <row r="105" spans="1:11">
      <c r="A105" s="30" t="s">
        <v>8380</v>
      </c>
      <c r="B105" s="30" t="s">
        <v>8373</v>
      </c>
      <c r="C105" s="55" t="s">
        <v>8105</v>
      </c>
      <c r="D105" s="20">
        <v>94723</v>
      </c>
      <c r="E105" s="269">
        <v>38480348</v>
      </c>
      <c r="F105" s="5" t="s">
        <v>745</v>
      </c>
      <c r="G105" s="204"/>
      <c r="H105" s="260" t="s">
        <v>8379</v>
      </c>
      <c r="I105" s="208" t="s">
        <v>8376</v>
      </c>
      <c r="J105" s="269">
        <v>1</v>
      </c>
    </row>
    <row r="106" spans="1:11">
      <c r="A106" s="30" t="s">
        <v>8380</v>
      </c>
      <c r="B106" t="s">
        <v>7669</v>
      </c>
      <c r="C106" s="53" t="s">
        <v>6802</v>
      </c>
      <c r="D106" s="20">
        <v>16000</v>
      </c>
      <c r="E106" s="232" t="s">
        <v>7667</v>
      </c>
      <c r="F106" s="5" t="s">
        <v>745</v>
      </c>
      <c r="H106" s="4" t="s">
        <v>7671</v>
      </c>
      <c r="I106" s="208" t="s">
        <v>8376</v>
      </c>
      <c r="J106" s="279">
        <v>2</v>
      </c>
    </row>
    <row r="107" spans="1:11">
      <c r="A107" s="30" t="s">
        <v>8380</v>
      </c>
      <c r="B107" t="s">
        <v>8145</v>
      </c>
      <c r="C107" s="53" t="s">
        <v>1084</v>
      </c>
      <c r="D107" s="20">
        <v>9500</v>
      </c>
      <c r="E107" s="4" t="s">
        <v>8133</v>
      </c>
      <c r="F107" s="159" t="s">
        <v>7566</v>
      </c>
      <c r="H107" s="4" t="s">
        <v>8148</v>
      </c>
      <c r="I107" s="208" t="s">
        <v>8388</v>
      </c>
      <c r="J107" s="214">
        <v>2</v>
      </c>
    </row>
    <row r="108" spans="1:11">
      <c r="A108" s="30" t="s">
        <v>8380</v>
      </c>
      <c r="B108" t="s">
        <v>8146</v>
      </c>
      <c r="C108" s="53" t="s">
        <v>1084</v>
      </c>
      <c r="D108" s="20">
        <v>9500</v>
      </c>
      <c r="E108" s="4" t="s">
        <v>8134</v>
      </c>
      <c r="F108" s="159" t="s">
        <v>7566</v>
      </c>
      <c r="H108" s="4" t="s">
        <v>8148</v>
      </c>
      <c r="I108" s="208" t="s">
        <v>8388</v>
      </c>
      <c r="J108" s="214">
        <v>2</v>
      </c>
    </row>
    <row r="109" spans="1:11">
      <c r="A109" s="30" t="s">
        <v>8380</v>
      </c>
      <c r="B109" t="s">
        <v>8147</v>
      </c>
      <c r="C109" s="53" t="s">
        <v>1084</v>
      </c>
      <c r="D109" s="20">
        <v>9500</v>
      </c>
      <c r="E109" s="4" t="s">
        <v>8135</v>
      </c>
      <c r="F109" s="159" t="s">
        <v>7566</v>
      </c>
      <c r="H109" s="4" t="s">
        <v>8148</v>
      </c>
      <c r="I109" s="208" t="s">
        <v>8388</v>
      </c>
      <c r="J109" s="214">
        <v>2</v>
      </c>
    </row>
    <row r="110" spans="1:11">
      <c r="A110" s="30" t="s">
        <v>8380</v>
      </c>
      <c r="C110" s="53" t="s">
        <v>1084</v>
      </c>
      <c r="D110" s="20">
        <v>9500</v>
      </c>
      <c r="E110" s="4" t="s">
        <v>8136</v>
      </c>
      <c r="F110" s="159" t="s">
        <v>7566</v>
      </c>
      <c r="H110" s="4" t="s">
        <v>8148</v>
      </c>
      <c r="I110" s="208" t="s">
        <v>8388</v>
      </c>
      <c r="J110" s="214">
        <v>2</v>
      </c>
    </row>
    <row r="111" spans="1:11">
      <c r="A111" s="30" t="s">
        <v>8381</v>
      </c>
      <c r="B111" s="10" t="s">
        <v>8386</v>
      </c>
      <c r="C111" s="224" t="s">
        <v>8095</v>
      </c>
      <c r="D111" s="20">
        <v>10320</v>
      </c>
      <c r="E111" s="275">
        <v>38480433</v>
      </c>
      <c r="F111" s="5" t="s">
        <v>745</v>
      </c>
      <c r="G111" s="204"/>
      <c r="H111" s="260" t="s">
        <v>8415</v>
      </c>
      <c r="I111" s="208" t="s">
        <v>8066</v>
      </c>
      <c r="J111" s="275">
        <v>2</v>
      </c>
    </row>
    <row r="112" spans="1:11">
      <c r="A112" s="30" t="s">
        <v>8381</v>
      </c>
      <c r="B112" s="10" t="s">
        <v>8383</v>
      </c>
      <c r="C112" s="55" t="s">
        <v>8382</v>
      </c>
      <c r="D112" s="20">
        <v>18000</v>
      </c>
      <c r="E112" s="336" t="s">
        <v>8506</v>
      </c>
      <c r="F112" s="5" t="s">
        <v>745</v>
      </c>
      <c r="G112" s="332" t="s">
        <v>8505</v>
      </c>
      <c r="H112" s="260" t="s">
        <v>8518</v>
      </c>
      <c r="I112" s="208" t="s">
        <v>8054</v>
      </c>
      <c r="J112" s="278">
        <v>2</v>
      </c>
    </row>
    <row r="113" spans="1:10">
      <c r="A113" s="30" t="s">
        <v>8390</v>
      </c>
      <c r="B113" s="30" t="s">
        <v>8391</v>
      </c>
      <c r="C113" s="34" t="s">
        <v>125</v>
      </c>
      <c r="D113" s="20">
        <v>5800</v>
      </c>
      <c r="E113" s="279">
        <v>38480492</v>
      </c>
      <c r="F113" s="5" t="s">
        <v>745</v>
      </c>
      <c r="G113" s="204"/>
      <c r="H113" s="260" t="s">
        <v>8576</v>
      </c>
      <c r="I113" s="208" t="s">
        <v>8054</v>
      </c>
      <c r="J113" s="279">
        <v>1</v>
      </c>
    </row>
    <row r="114" spans="1:10">
      <c r="A114" s="30" t="s">
        <v>8392</v>
      </c>
      <c r="B114" s="10" t="s">
        <v>8393</v>
      </c>
      <c r="C114" s="53" t="s">
        <v>7868</v>
      </c>
      <c r="D114" s="20">
        <v>6000</v>
      </c>
      <c r="E114" s="296">
        <v>38480438</v>
      </c>
      <c r="F114" s="5" t="s">
        <v>745</v>
      </c>
      <c r="G114" s="204"/>
      <c r="H114" s="260" t="s">
        <v>8422</v>
      </c>
      <c r="I114" s="208" t="s">
        <v>8066</v>
      </c>
      <c r="J114" s="296">
        <v>2</v>
      </c>
    </row>
    <row r="115" spans="1:10">
      <c r="A115" s="30" t="s">
        <v>8395</v>
      </c>
      <c r="B115" s="10" t="s">
        <v>8396</v>
      </c>
      <c r="C115" s="10" t="s">
        <v>8288</v>
      </c>
      <c r="D115" s="20">
        <v>27727</v>
      </c>
      <c r="E115" s="297">
        <v>38480434</v>
      </c>
      <c r="F115" s="5" t="s">
        <v>745</v>
      </c>
      <c r="G115" s="204"/>
      <c r="H115" s="260" t="s">
        <v>8428</v>
      </c>
      <c r="I115" s="208" t="s">
        <v>8054</v>
      </c>
      <c r="J115" s="297">
        <v>1</v>
      </c>
    </row>
    <row r="116" spans="1:10">
      <c r="A116" s="965" t="s">
        <v>8398</v>
      </c>
      <c r="B116" s="966" t="s">
        <v>8401</v>
      </c>
      <c r="C116" s="964" t="s">
        <v>7168</v>
      </c>
      <c r="D116" s="20">
        <v>50000</v>
      </c>
      <c r="E116" s="18" t="s">
        <v>8410</v>
      </c>
      <c r="F116" s="5" t="s">
        <v>745</v>
      </c>
      <c r="G116" s="204"/>
      <c r="H116" s="968" t="s">
        <v>8418</v>
      </c>
      <c r="I116" s="966"/>
      <c r="J116" s="967">
        <v>4</v>
      </c>
    </row>
    <row r="117" spans="1:10">
      <c r="A117" s="965"/>
      <c r="B117" s="966"/>
      <c r="C117" s="964"/>
      <c r="D117" s="20">
        <v>100000</v>
      </c>
      <c r="E117" s="18" t="s">
        <v>8408</v>
      </c>
      <c r="F117" s="5" t="s">
        <v>745</v>
      </c>
      <c r="G117" s="204"/>
      <c r="H117" s="968"/>
      <c r="I117" s="966"/>
      <c r="J117" s="967"/>
    </row>
    <row r="118" spans="1:10">
      <c r="A118" s="965"/>
      <c r="B118" s="966"/>
      <c r="C118" s="964"/>
      <c r="D118" s="20">
        <v>100000</v>
      </c>
      <c r="E118" s="18" t="s">
        <v>8409</v>
      </c>
      <c r="F118" s="5" t="s">
        <v>745</v>
      </c>
      <c r="G118" s="204"/>
      <c r="H118" s="968"/>
      <c r="I118" s="966"/>
      <c r="J118" s="967"/>
    </row>
    <row r="119" spans="1:10">
      <c r="A119" s="30" t="s">
        <v>8398</v>
      </c>
      <c r="B119" s="10" t="s">
        <v>8400</v>
      </c>
      <c r="C119" s="15" t="s">
        <v>8086</v>
      </c>
      <c r="D119" s="20">
        <v>8400</v>
      </c>
      <c r="E119" s="299">
        <v>38480429</v>
      </c>
      <c r="F119" s="5" t="s">
        <v>745</v>
      </c>
      <c r="G119" s="204"/>
      <c r="H119" s="306" t="s">
        <v>8416</v>
      </c>
      <c r="I119" s="208" t="s">
        <v>8054</v>
      </c>
      <c r="J119" s="299">
        <v>1</v>
      </c>
    </row>
    <row r="120" spans="1:10">
      <c r="A120" s="30" t="s">
        <v>8398</v>
      </c>
      <c r="B120" s="10" t="s">
        <v>8399</v>
      </c>
      <c r="C120" s="10" t="s">
        <v>8397</v>
      </c>
      <c r="D120" s="20">
        <v>74448</v>
      </c>
      <c r="E120" s="299">
        <v>38480435</v>
      </c>
      <c r="F120" s="5" t="s">
        <v>745</v>
      </c>
      <c r="G120" s="204"/>
      <c r="H120" s="260" t="s">
        <v>8414</v>
      </c>
      <c r="I120" s="208" t="s">
        <v>8407</v>
      </c>
      <c r="J120" s="299">
        <v>2</v>
      </c>
    </row>
    <row r="121" spans="1:10">
      <c r="A121" s="30" t="s">
        <v>8403</v>
      </c>
      <c r="B121" s="10" t="s">
        <v>8404</v>
      </c>
      <c r="C121" s="81" t="s">
        <v>4597</v>
      </c>
      <c r="D121" s="20">
        <v>6000</v>
      </c>
      <c r="E121" s="300">
        <v>38480436</v>
      </c>
      <c r="F121" s="5" t="s">
        <v>745</v>
      </c>
      <c r="G121" s="204"/>
      <c r="H121" s="260" t="s">
        <v>8484</v>
      </c>
      <c r="I121" s="208" t="s">
        <v>8402</v>
      </c>
      <c r="J121" s="300">
        <v>1</v>
      </c>
    </row>
    <row r="122" spans="1:10">
      <c r="A122" s="30" t="s">
        <v>8403</v>
      </c>
      <c r="B122" s="10" t="s">
        <v>8406</v>
      </c>
      <c r="C122" s="53" t="s">
        <v>8405</v>
      </c>
      <c r="D122" s="20">
        <v>34927</v>
      </c>
      <c r="E122" s="298">
        <v>38480437</v>
      </c>
      <c r="F122" s="5" t="s">
        <v>745</v>
      </c>
      <c r="G122" s="204"/>
      <c r="H122" s="305" t="s">
        <v>8411</v>
      </c>
      <c r="I122" s="401" t="s">
        <v>8066</v>
      </c>
      <c r="J122" s="298">
        <v>1</v>
      </c>
    </row>
    <row r="123" spans="1:10">
      <c r="A123" s="30" t="s">
        <v>8534</v>
      </c>
      <c r="B123" s="10" t="s">
        <v>8655</v>
      </c>
      <c r="C123" s="55" t="s">
        <v>8533</v>
      </c>
      <c r="D123" s="20">
        <v>6000</v>
      </c>
      <c r="E123" s="350"/>
      <c r="F123" s="5" t="s">
        <v>745</v>
      </c>
      <c r="G123" s="332"/>
      <c r="H123" s="260" t="s">
        <v>8654</v>
      </c>
      <c r="I123" s="349" t="s">
        <v>8066</v>
      </c>
      <c r="J123" s="350">
        <v>2</v>
      </c>
    </row>
    <row r="124" spans="1:10">
      <c r="A124" s="30" t="s">
        <v>8437</v>
      </c>
      <c r="B124" s="10" t="s">
        <v>8436</v>
      </c>
      <c r="C124" s="53" t="s">
        <v>8435</v>
      </c>
      <c r="D124" s="20">
        <v>30000</v>
      </c>
      <c r="E124" s="300">
        <v>38480646</v>
      </c>
      <c r="F124" s="5" t="s">
        <v>745</v>
      </c>
      <c r="G124" s="204"/>
      <c r="H124" s="260" t="s">
        <v>8862</v>
      </c>
      <c r="I124" s="208" t="s">
        <v>8438</v>
      </c>
      <c r="J124" s="300">
        <v>2</v>
      </c>
    </row>
    <row r="125" spans="1:10">
      <c r="A125" s="30" t="s">
        <v>8594</v>
      </c>
      <c r="B125" s="10" t="s">
        <v>8287</v>
      </c>
      <c r="C125" s="53" t="s">
        <v>8267</v>
      </c>
      <c r="D125" s="20">
        <v>20228</v>
      </c>
      <c r="E125">
        <v>38480310</v>
      </c>
      <c r="F125" s="159" t="s">
        <v>7566</v>
      </c>
      <c r="H125" t="s">
        <v>8278</v>
      </c>
      <c r="I125" s="378" t="s">
        <v>8054</v>
      </c>
      <c r="J125" s="214">
        <v>2</v>
      </c>
    </row>
    <row r="126" spans="1:10">
      <c r="A126" s="30" t="s">
        <v>8594</v>
      </c>
      <c r="B126" s="10" t="s">
        <v>8287</v>
      </c>
      <c r="C126" s="53" t="s">
        <v>8267</v>
      </c>
      <c r="D126" s="20">
        <v>90000</v>
      </c>
      <c r="E126">
        <v>38480309</v>
      </c>
      <c r="F126" s="159" t="s">
        <v>7566</v>
      </c>
      <c r="H126" t="s">
        <v>8278</v>
      </c>
      <c r="I126" s="378" t="s">
        <v>8054</v>
      </c>
      <c r="J126" s="214">
        <v>2</v>
      </c>
    </row>
    <row r="127" spans="1:10">
      <c r="A127" s="30" t="s">
        <v>8439</v>
      </c>
      <c r="B127" s="10" t="s">
        <v>8441</v>
      </c>
      <c r="C127" s="53" t="s">
        <v>8440</v>
      </c>
      <c r="D127" s="20">
        <v>115030</v>
      </c>
      <c r="E127" s="18" t="s">
        <v>8569</v>
      </c>
      <c r="F127" s="5" t="s">
        <v>745</v>
      </c>
      <c r="G127" s="312"/>
      <c r="H127" s="260" t="s">
        <v>8577</v>
      </c>
      <c r="I127" s="208" t="s">
        <v>8066</v>
      </c>
      <c r="J127" s="313">
        <v>1</v>
      </c>
    </row>
    <row r="128" spans="1:10">
      <c r="A128" s="30" t="s">
        <v>8455</v>
      </c>
      <c r="B128" s="10" t="s">
        <v>8486</v>
      </c>
      <c r="C128" s="15" t="s">
        <v>8260</v>
      </c>
      <c r="D128" s="20">
        <v>19296</v>
      </c>
      <c r="E128" s="315">
        <v>38480467</v>
      </c>
      <c r="F128" s="5" t="s">
        <v>745</v>
      </c>
      <c r="G128" s="314"/>
      <c r="H128" s="260" t="s">
        <v>8487</v>
      </c>
      <c r="I128" s="208" t="s">
        <v>8460</v>
      </c>
      <c r="J128" s="315">
        <v>1</v>
      </c>
    </row>
    <row r="129" spans="1:10">
      <c r="A129" s="30" t="s">
        <v>8455</v>
      </c>
      <c r="B129" s="10" t="s">
        <v>8459</v>
      </c>
      <c r="C129" s="53" t="s">
        <v>8458</v>
      </c>
      <c r="D129" s="20">
        <v>90735</v>
      </c>
      <c r="E129" s="319">
        <v>38480466</v>
      </c>
      <c r="F129" s="5" t="s">
        <v>745</v>
      </c>
      <c r="G129" s="318"/>
      <c r="H129" s="260" t="s">
        <v>8513</v>
      </c>
      <c r="I129" s="208" t="s">
        <v>8066</v>
      </c>
      <c r="J129" s="319">
        <v>2</v>
      </c>
    </row>
    <row r="130" spans="1:10">
      <c r="A130" s="30" t="s">
        <v>8461</v>
      </c>
      <c r="B130" s="10" t="s">
        <v>8475</v>
      </c>
      <c r="C130" s="53" t="s">
        <v>8474</v>
      </c>
      <c r="D130" s="20">
        <v>10665</v>
      </c>
      <c r="E130" s="325">
        <v>38480464</v>
      </c>
      <c r="F130" s="5" t="s">
        <v>745</v>
      </c>
      <c r="G130" s="326"/>
      <c r="H130" s="260" t="s">
        <v>8485</v>
      </c>
      <c r="I130" s="208" t="s">
        <v>8066</v>
      </c>
      <c r="J130" s="325">
        <v>2</v>
      </c>
    </row>
    <row r="131" spans="1:10">
      <c r="A131" s="30" t="s">
        <v>8461</v>
      </c>
      <c r="B131" s="10" t="s">
        <v>8512</v>
      </c>
      <c r="C131" s="53" t="s">
        <v>8473</v>
      </c>
      <c r="D131" s="20">
        <v>160</v>
      </c>
      <c r="E131" s="336" t="s">
        <v>8504</v>
      </c>
      <c r="F131" s="5" t="s">
        <v>745</v>
      </c>
      <c r="G131" s="332" t="s">
        <v>8503</v>
      </c>
      <c r="H131" s="260" t="s">
        <v>8514</v>
      </c>
      <c r="I131" s="208" t="s">
        <v>8066</v>
      </c>
      <c r="J131" s="324">
        <v>2</v>
      </c>
    </row>
    <row r="132" spans="1:10">
      <c r="A132" s="30" t="s">
        <v>8461</v>
      </c>
      <c r="B132" s="10" t="s">
        <v>8469</v>
      </c>
      <c r="C132" s="69" t="s">
        <v>1819</v>
      </c>
      <c r="D132" s="20">
        <v>6700</v>
      </c>
      <c r="E132" s="320">
        <v>38480469</v>
      </c>
      <c r="F132" s="5" t="s">
        <v>745</v>
      </c>
      <c r="G132" s="321"/>
      <c r="H132" s="260" t="s">
        <v>8517</v>
      </c>
      <c r="I132" s="208" t="s">
        <v>8054</v>
      </c>
      <c r="J132" s="320">
        <v>1</v>
      </c>
    </row>
    <row r="133" spans="1:10">
      <c r="A133" s="30" t="s">
        <v>8461</v>
      </c>
      <c r="B133" s="10" t="s">
        <v>8472</v>
      </c>
      <c r="C133" s="53" t="s">
        <v>856</v>
      </c>
      <c r="D133" s="20">
        <v>15200</v>
      </c>
      <c r="E133" s="324">
        <v>38480485</v>
      </c>
      <c r="F133" s="5" t="s">
        <v>745</v>
      </c>
      <c r="G133" s="323"/>
      <c r="H133" s="260" t="s">
        <v>8543</v>
      </c>
      <c r="I133" s="208" t="s">
        <v>8066</v>
      </c>
      <c r="J133" s="324">
        <v>1</v>
      </c>
    </row>
    <row r="134" spans="1:10">
      <c r="A134" s="30" t="s">
        <v>8461</v>
      </c>
      <c r="B134" s="10" t="s">
        <v>8471</v>
      </c>
      <c r="C134" s="53" t="s">
        <v>8470</v>
      </c>
      <c r="D134" s="20">
        <v>31147</v>
      </c>
      <c r="E134" s="319">
        <v>38480489</v>
      </c>
      <c r="F134" s="5" t="s">
        <v>745</v>
      </c>
      <c r="G134" s="318"/>
      <c r="H134" s="260" t="s">
        <v>8573</v>
      </c>
      <c r="I134" s="208" t="s">
        <v>8460</v>
      </c>
      <c r="J134" s="319">
        <v>1</v>
      </c>
    </row>
    <row r="135" spans="1:10">
      <c r="A135" s="30" t="s">
        <v>8461</v>
      </c>
      <c r="B135" s="10" t="s">
        <v>8477</v>
      </c>
      <c r="C135" s="53" t="s">
        <v>6962</v>
      </c>
      <c r="D135" s="20">
        <v>25350</v>
      </c>
      <c r="E135" s="328">
        <v>38480556</v>
      </c>
      <c r="F135" s="5" t="s">
        <v>745</v>
      </c>
      <c r="G135" s="327"/>
      <c r="H135" s="260" t="s">
        <v>8694</v>
      </c>
      <c r="I135" s="208" t="s">
        <v>8046</v>
      </c>
      <c r="J135" s="328">
        <v>1</v>
      </c>
    </row>
    <row r="136" spans="1:10">
      <c r="A136" s="30" t="s">
        <v>8461</v>
      </c>
      <c r="B136" s="10" t="s">
        <v>8476</v>
      </c>
      <c r="C136" s="53" t="s">
        <v>6962</v>
      </c>
      <c r="D136" s="20">
        <v>7600</v>
      </c>
      <c r="E136" s="328">
        <v>38480557</v>
      </c>
      <c r="F136" s="5" t="s">
        <v>745</v>
      </c>
      <c r="G136" s="327"/>
      <c r="H136" s="260" t="s">
        <v>8694</v>
      </c>
      <c r="I136" s="208" t="s">
        <v>8054</v>
      </c>
      <c r="J136" s="328">
        <v>1</v>
      </c>
    </row>
    <row r="137" spans="1:10">
      <c r="A137" s="30" t="s">
        <v>8478</v>
      </c>
      <c r="B137" s="10" t="s">
        <v>8526</v>
      </c>
      <c r="C137" s="53" t="s">
        <v>7868</v>
      </c>
      <c r="D137" s="20">
        <v>6000</v>
      </c>
      <c r="E137" s="330">
        <v>38480529</v>
      </c>
      <c r="F137" s="5" t="s">
        <v>745</v>
      </c>
      <c r="G137" s="329"/>
      <c r="H137" s="260" t="s">
        <v>8628</v>
      </c>
      <c r="I137" s="208" t="s">
        <v>8046</v>
      </c>
      <c r="J137" s="330">
        <v>2</v>
      </c>
    </row>
    <row r="138" spans="1:10">
      <c r="A138" s="30" t="s">
        <v>8482</v>
      </c>
      <c r="B138" s="10"/>
      <c r="C138" s="53" t="s">
        <v>8481</v>
      </c>
      <c r="D138" s="20">
        <v>3960</v>
      </c>
      <c r="E138" s="331">
        <v>38480499</v>
      </c>
      <c r="F138" s="5" t="s">
        <v>745</v>
      </c>
      <c r="G138" s="332"/>
      <c r="H138" s="260" t="s">
        <v>8575</v>
      </c>
      <c r="I138" s="208" t="s">
        <v>8054</v>
      </c>
      <c r="J138" s="331">
        <v>2</v>
      </c>
    </row>
    <row r="139" spans="1:10">
      <c r="A139" s="30" t="s">
        <v>8482</v>
      </c>
      <c r="B139" s="10" t="s">
        <v>8375</v>
      </c>
      <c r="C139" s="55" t="s">
        <v>8585</v>
      </c>
      <c r="D139" s="20">
        <v>58399</v>
      </c>
      <c r="E139" s="277">
        <v>38480350</v>
      </c>
      <c r="F139" s="5" t="s">
        <v>745</v>
      </c>
      <c r="H139" s="4" t="s">
        <v>8378</v>
      </c>
      <c r="I139" s="397" t="s">
        <v>8054</v>
      </c>
      <c r="J139" s="214">
        <v>2</v>
      </c>
    </row>
    <row r="140" spans="1:10" ht="28.5">
      <c r="A140" s="30" t="s">
        <v>8494</v>
      </c>
      <c r="B140" s="10" t="s">
        <v>8493</v>
      </c>
      <c r="C140" s="55" t="s">
        <v>7621</v>
      </c>
      <c r="D140" s="20">
        <v>29120</v>
      </c>
      <c r="E140" s="338">
        <v>38480474</v>
      </c>
      <c r="F140" s="5" t="s">
        <v>745</v>
      </c>
      <c r="G140" s="332"/>
      <c r="H140" s="260" t="s">
        <v>8516</v>
      </c>
      <c r="I140" s="337" t="s">
        <v>8054</v>
      </c>
      <c r="J140" s="338">
        <v>2</v>
      </c>
    </row>
    <row r="141" spans="1:10">
      <c r="A141" s="30" t="s">
        <v>8497</v>
      </c>
      <c r="B141" s="10" t="s">
        <v>8498</v>
      </c>
      <c r="C141" s="55" t="s">
        <v>8495</v>
      </c>
      <c r="D141" s="20">
        <v>1600</v>
      </c>
      <c r="E141" s="336" t="s">
        <v>8507</v>
      </c>
      <c r="F141" s="5" t="s">
        <v>745</v>
      </c>
      <c r="G141" s="332" t="s">
        <v>8505</v>
      </c>
      <c r="H141" s="260" t="s">
        <v>8515</v>
      </c>
      <c r="I141" s="339" t="s">
        <v>8496</v>
      </c>
      <c r="J141" s="340">
        <v>2</v>
      </c>
    </row>
    <row r="142" spans="1:10">
      <c r="A142" s="30" t="s">
        <v>8537</v>
      </c>
      <c r="B142" s="10"/>
      <c r="C142" s="55" t="s">
        <v>8536</v>
      </c>
      <c r="D142" s="20">
        <v>134400</v>
      </c>
      <c r="E142" s="332" t="s">
        <v>8607</v>
      </c>
      <c r="F142" s="5" t="s">
        <v>745</v>
      </c>
      <c r="G142" s="332"/>
      <c r="H142" s="260" t="s">
        <v>8610</v>
      </c>
      <c r="I142" s="349" t="s">
        <v>8066</v>
      </c>
      <c r="J142" s="350">
        <v>1</v>
      </c>
    </row>
    <row r="143" spans="1:10">
      <c r="A143" s="30" t="s">
        <v>8537</v>
      </c>
      <c r="B143" s="10" t="s">
        <v>8539</v>
      </c>
      <c r="C143" s="55" t="s">
        <v>8538</v>
      </c>
      <c r="D143" s="20">
        <v>14600</v>
      </c>
      <c r="E143" s="350">
        <v>38480500</v>
      </c>
      <c r="F143" s="5" t="s">
        <v>745</v>
      </c>
      <c r="G143" s="332"/>
      <c r="H143" s="260" t="s">
        <v>8574</v>
      </c>
      <c r="I143" s="349" t="s">
        <v>8066</v>
      </c>
      <c r="J143" s="350">
        <v>2</v>
      </c>
    </row>
    <row r="144" spans="1:10">
      <c r="A144" s="30" t="s">
        <v>8595</v>
      </c>
      <c r="B144" t="s">
        <v>8343</v>
      </c>
      <c r="C144" s="53" t="s">
        <v>8267</v>
      </c>
      <c r="D144" s="20">
        <v>63830</v>
      </c>
      <c r="E144" s="4" t="s">
        <v>8394</v>
      </c>
      <c r="F144" s="159" t="s">
        <v>7566</v>
      </c>
      <c r="H144" s="4" t="s">
        <v>8377</v>
      </c>
      <c r="I144" s="378" t="s">
        <v>8054</v>
      </c>
      <c r="J144" s="269">
        <v>2</v>
      </c>
    </row>
    <row r="145" spans="1:11">
      <c r="A145" s="30" t="s">
        <v>8595</v>
      </c>
      <c r="B145" s="10" t="s">
        <v>8490</v>
      </c>
      <c r="C145" s="55" t="s">
        <v>8356</v>
      </c>
      <c r="D145" s="20">
        <v>21600</v>
      </c>
      <c r="E145" s="334" t="s">
        <v>8489</v>
      </c>
      <c r="F145" s="5" t="s">
        <v>745</v>
      </c>
      <c r="H145" s="232" t="s">
        <v>8491</v>
      </c>
      <c r="I145" s="208" t="s">
        <v>8066</v>
      </c>
      <c r="J145" s="335">
        <v>2</v>
      </c>
    </row>
    <row r="146" spans="1:11">
      <c r="A146" s="30" t="s">
        <v>8501</v>
      </c>
      <c r="B146" s="10" t="s">
        <v>8500</v>
      </c>
      <c r="C146" s="55" t="s">
        <v>8499</v>
      </c>
      <c r="D146" s="20">
        <v>29046</v>
      </c>
      <c r="E146" s="341">
        <v>38480712</v>
      </c>
      <c r="F146" s="5" t="s">
        <v>745</v>
      </c>
      <c r="G146" s="332"/>
      <c r="H146" s="260" t="s">
        <v>9014</v>
      </c>
      <c r="I146" s="342" t="s">
        <v>8502</v>
      </c>
      <c r="J146" s="341">
        <v>1</v>
      </c>
    </row>
    <row r="147" spans="1:11">
      <c r="A147" s="30" t="s">
        <v>8510</v>
      </c>
      <c r="B147" s="10" t="s">
        <v>8511</v>
      </c>
      <c r="C147" s="55" t="s">
        <v>8509</v>
      </c>
      <c r="D147" s="20">
        <v>59670</v>
      </c>
      <c r="E147" s="343">
        <v>38480533</v>
      </c>
      <c r="F147" s="5" t="s">
        <v>745</v>
      </c>
      <c r="G147" s="332"/>
      <c r="H147" s="260" t="s">
        <v>8629</v>
      </c>
      <c r="I147" s="401" t="s">
        <v>8046</v>
      </c>
      <c r="J147" s="343">
        <v>2</v>
      </c>
    </row>
    <row r="148" spans="1:11">
      <c r="A148" s="30" t="s">
        <v>8596</v>
      </c>
      <c r="B148" s="10" t="s">
        <v>8424</v>
      </c>
      <c r="C148" s="53" t="s">
        <v>2726</v>
      </c>
      <c r="D148" s="20">
        <v>3500</v>
      </c>
      <c r="E148" s="307">
        <v>38480440</v>
      </c>
      <c r="F148" s="5" t="s">
        <v>745</v>
      </c>
      <c r="H148" t="s">
        <v>8430</v>
      </c>
      <c r="I148" s="378" t="s">
        <v>8066</v>
      </c>
      <c r="J148" s="307">
        <v>2</v>
      </c>
    </row>
    <row r="149" spans="1:11">
      <c r="A149" s="30" t="s">
        <v>8596</v>
      </c>
      <c r="B149" s="10" t="s">
        <v>8425</v>
      </c>
      <c r="C149" s="53" t="s">
        <v>987</v>
      </c>
      <c r="D149" s="20">
        <v>18000</v>
      </c>
      <c r="E149" s="307">
        <v>38480439</v>
      </c>
      <c r="F149" s="5" t="s">
        <v>745</v>
      </c>
      <c r="H149" t="s">
        <v>8429</v>
      </c>
      <c r="I149" s="378" t="s">
        <v>8054</v>
      </c>
      <c r="J149" s="307">
        <v>2</v>
      </c>
    </row>
    <row r="150" spans="1:11">
      <c r="A150" s="30" t="s">
        <v>8846</v>
      </c>
      <c r="B150" s="10" t="s">
        <v>8523</v>
      </c>
      <c r="C150" s="53" t="s">
        <v>1084</v>
      </c>
      <c r="D150" s="20">
        <v>11760</v>
      </c>
      <c r="E150" s="344" t="s">
        <v>8521</v>
      </c>
      <c r="F150" s="5" t="s">
        <v>745</v>
      </c>
      <c r="H150" s="232" t="s">
        <v>8525</v>
      </c>
      <c r="I150" s="345" t="s">
        <v>8046</v>
      </c>
      <c r="J150" s="346">
        <v>2</v>
      </c>
      <c r="K150" s="20"/>
    </row>
    <row r="151" spans="1:11">
      <c r="A151" s="30" t="s">
        <v>8846</v>
      </c>
      <c r="B151" s="10" t="s">
        <v>8524</v>
      </c>
      <c r="C151" s="53" t="s">
        <v>1084</v>
      </c>
      <c r="D151" s="20">
        <v>5880</v>
      </c>
      <c r="E151" s="344" t="s">
        <v>8522</v>
      </c>
      <c r="F151" s="5" t="s">
        <v>745</v>
      </c>
      <c r="H151" s="232" t="s">
        <v>8525</v>
      </c>
      <c r="I151" s="345" t="s">
        <v>8054</v>
      </c>
      <c r="J151" s="346">
        <v>2</v>
      </c>
    </row>
    <row r="152" spans="1:11">
      <c r="A152" s="30" t="s">
        <v>8528</v>
      </c>
      <c r="B152" s="10" t="s">
        <v>8529</v>
      </c>
      <c r="C152" s="55" t="s">
        <v>8527</v>
      </c>
      <c r="D152" s="20">
        <v>40000</v>
      </c>
      <c r="E152" s="347">
        <v>38480648</v>
      </c>
      <c r="F152" s="5" t="s">
        <v>745</v>
      </c>
      <c r="G152" s="332"/>
      <c r="H152" s="260" t="s">
        <v>8897</v>
      </c>
      <c r="I152" s="348" t="s">
        <v>8046</v>
      </c>
      <c r="J152" s="347">
        <v>2</v>
      </c>
    </row>
    <row r="153" spans="1:11">
      <c r="A153" s="30" t="s">
        <v>8540</v>
      </c>
      <c r="B153" s="10" t="s">
        <v>8452</v>
      </c>
      <c r="C153" s="53" t="s">
        <v>8483</v>
      </c>
      <c r="D153" s="20">
        <v>28800</v>
      </c>
      <c r="E153" s="232">
        <v>38480465</v>
      </c>
      <c r="F153" s="5" t="s">
        <v>745</v>
      </c>
      <c r="H153" s="4" t="s">
        <v>8572</v>
      </c>
      <c r="I153" s="208" t="s">
        <v>8066</v>
      </c>
      <c r="J153" s="333">
        <v>1</v>
      </c>
    </row>
    <row r="154" spans="1:11">
      <c r="A154" s="30" t="s">
        <v>8531</v>
      </c>
      <c r="B154" s="10" t="s">
        <v>8532</v>
      </c>
      <c r="C154" s="55" t="s">
        <v>8530</v>
      </c>
      <c r="D154" s="20">
        <v>37000</v>
      </c>
      <c r="E154" s="232" t="s">
        <v>9233</v>
      </c>
      <c r="F154" s="5" t="s">
        <v>745</v>
      </c>
      <c r="G154" s="332"/>
      <c r="H154" s="260" t="s">
        <v>9246</v>
      </c>
      <c r="I154" s="349" t="s">
        <v>8046</v>
      </c>
      <c r="J154" s="350">
        <v>1</v>
      </c>
    </row>
    <row r="155" spans="1:11">
      <c r="A155" s="30" t="s">
        <v>8541</v>
      </c>
      <c r="B155" s="10" t="s">
        <v>8565</v>
      </c>
      <c r="C155" s="10" t="s">
        <v>8288</v>
      </c>
      <c r="D155" s="20">
        <v>25000</v>
      </c>
      <c r="E155" s="352">
        <v>38480534</v>
      </c>
      <c r="F155" s="5" t="s">
        <v>745</v>
      </c>
      <c r="G155" s="332"/>
      <c r="H155" s="260" t="s">
        <v>8630</v>
      </c>
      <c r="I155" s="353" t="s">
        <v>8542</v>
      </c>
      <c r="J155" s="352">
        <v>1</v>
      </c>
    </row>
    <row r="156" spans="1:11">
      <c r="A156" s="30" t="s">
        <v>8541</v>
      </c>
      <c r="B156" s="10" t="s">
        <v>8564</v>
      </c>
      <c r="C156" s="10" t="s">
        <v>8288</v>
      </c>
      <c r="D156" s="20">
        <v>13400</v>
      </c>
      <c r="E156" s="367">
        <v>38480535</v>
      </c>
      <c r="F156" s="5" t="s">
        <v>745</v>
      </c>
      <c r="G156" s="332"/>
      <c r="H156" s="260" t="s">
        <v>8630</v>
      </c>
      <c r="I156" s="366" t="s">
        <v>8563</v>
      </c>
      <c r="J156" s="367">
        <v>1</v>
      </c>
    </row>
    <row r="157" spans="1:11">
      <c r="A157" s="30" t="s">
        <v>8554</v>
      </c>
      <c r="B157" s="10" t="s">
        <v>8558</v>
      </c>
      <c r="C157" s="55" t="s">
        <v>8557</v>
      </c>
      <c r="D157" s="20">
        <v>21500</v>
      </c>
      <c r="E157" s="363">
        <v>38480532</v>
      </c>
      <c r="F157" s="5" t="s">
        <v>745</v>
      </c>
      <c r="G157" s="332"/>
      <c r="H157" s="260" t="s">
        <v>8627</v>
      </c>
      <c r="I157" s="364" t="s">
        <v>8046</v>
      </c>
      <c r="J157" s="363">
        <v>2</v>
      </c>
    </row>
    <row r="158" spans="1:11">
      <c r="A158" s="30" t="s">
        <v>8554</v>
      </c>
      <c r="B158" s="10" t="s">
        <v>8467</v>
      </c>
      <c r="C158" s="53" t="s">
        <v>2726</v>
      </c>
      <c r="D158" s="20">
        <v>1300</v>
      </c>
      <c r="E158" s="232" t="s">
        <v>8462</v>
      </c>
      <c r="F158" s="5" t="s">
        <v>745</v>
      </c>
      <c r="H158" s="4" t="s">
        <v>8468</v>
      </c>
      <c r="I158" s="378" t="s">
        <v>8054</v>
      </c>
      <c r="J158" s="322">
        <v>2</v>
      </c>
    </row>
    <row r="159" spans="1:11">
      <c r="A159" s="30" t="s">
        <v>8554</v>
      </c>
      <c r="B159" s="10" t="s">
        <v>8466</v>
      </c>
      <c r="C159" s="53" t="s">
        <v>2726</v>
      </c>
      <c r="D159" s="20">
        <v>900</v>
      </c>
      <c r="E159" s="232" t="s">
        <v>8463</v>
      </c>
      <c r="F159" s="5" t="s">
        <v>745</v>
      </c>
      <c r="H159" s="4" t="s">
        <v>8468</v>
      </c>
      <c r="I159" s="378" t="s">
        <v>8054</v>
      </c>
      <c r="J159" s="322">
        <v>2</v>
      </c>
    </row>
    <row r="160" spans="1:11">
      <c r="A160" s="30" t="s">
        <v>8554</v>
      </c>
      <c r="B160" s="10" t="s">
        <v>8465</v>
      </c>
      <c r="C160" s="53" t="s">
        <v>2726</v>
      </c>
      <c r="D160" s="20">
        <v>7000</v>
      </c>
      <c r="E160" s="232" t="s">
        <v>8464</v>
      </c>
      <c r="F160" s="5" t="s">
        <v>745</v>
      </c>
      <c r="H160" s="4" t="s">
        <v>8608</v>
      </c>
      <c r="I160" s="378" t="s">
        <v>8054</v>
      </c>
      <c r="J160" s="322">
        <v>2</v>
      </c>
    </row>
    <row r="161" spans="1:10">
      <c r="A161" s="30" t="s">
        <v>8554</v>
      </c>
      <c r="B161" s="10" t="s">
        <v>8535</v>
      </c>
      <c r="C161" s="53" t="s">
        <v>8454</v>
      </c>
      <c r="D161" s="20">
        <v>80000</v>
      </c>
      <c r="E161" s="359">
        <v>38480514</v>
      </c>
      <c r="F161" s="5" t="s">
        <v>745</v>
      </c>
      <c r="G161" s="332"/>
      <c r="H161" s="260" t="s">
        <v>8609</v>
      </c>
      <c r="I161" s="360" t="s">
        <v>8066</v>
      </c>
      <c r="J161" s="359">
        <v>2</v>
      </c>
    </row>
    <row r="162" spans="1:10">
      <c r="A162" s="30" t="s">
        <v>8554</v>
      </c>
      <c r="B162" s="10" t="s">
        <v>8556</v>
      </c>
      <c r="C162" s="55" t="s">
        <v>8555</v>
      </c>
      <c r="D162" s="20">
        <v>185280</v>
      </c>
      <c r="E162" s="332" t="s">
        <v>8624</v>
      </c>
      <c r="F162" s="5" t="s">
        <v>745</v>
      </c>
      <c r="G162" s="332"/>
      <c r="H162" s="260" t="s">
        <v>8626</v>
      </c>
      <c r="I162" s="361" t="s">
        <v>8066</v>
      </c>
      <c r="J162" s="351">
        <v>1</v>
      </c>
    </row>
    <row r="163" spans="1:10">
      <c r="A163" s="30" t="s">
        <v>8566</v>
      </c>
      <c r="B163" s="10" t="s">
        <v>8567</v>
      </c>
      <c r="C163" t="s">
        <v>8044</v>
      </c>
      <c r="D163" s="20">
        <v>35000</v>
      </c>
      <c r="E163" s="370">
        <v>38480515</v>
      </c>
      <c r="F163" s="5" t="s">
        <v>745</v>
      </c>
      <c r="G163" s="332"/>
      <c r="H163" s="260" t="s">
        <v>8653</v>
      </c>
      <c r="I163" s="369" t="s">
        <v>8046</v>
      </c>
      <c r="J163" s="370">
        <v>2</v>
      </c>
    </row>
    <row r="164" spans="1:10">
      <c r="A164" s="30" t="s">
        <v>8566</v>
      </c>
      <c r="B164" s="10" t="s">
        <v>8568</v>
      </c>
      <c r="C164" t="s">
        <v>8044</v>
      </c>
      <c r="D164" s="20">
        <v>42280</v>
      </c>
      <c r="E164" s="370">
        <v>38480516</v>
      </c>
      <c r="F164" s="5" t="s">
        <v>745</v>
      </c>
      <c r="G164" s="332"/>
      <c r="H164" s="260" t="s">
        <v>8625</v>
      </c>
      <c r="I164" s="369" t="s">
        <v>8066</v>
      </c>
      <c r="J164" s="370">
        <v>2</v>
      </c>
    </row>
    <row r="165" spans="1:10">
      <c r="A165" s="30" t="s">
        <v>8566</v>
      </c>
      <c r="B165" s="10" t="s">
        <v>8600</v>
      </c>
      <c r="C165" s="53" t="s">
        <v>2726</v>
      </c>
      <c r="D165" s="20">
        <v>1500</v>
      </c>
      <c r="E165" s="377" t="s">
        <v>8598</v>
      </c>
      <c r="F165" s="5" t="s">
        <v>745</v>
      </c>
      <c r="H165" s="232" t="s">
        <v>8603</v>
      </c>
      <c r="I165" s="378" t="s">
        <v>8046</v>
      </c>
      <c r="J165" s="379">
        <v>2</v>
      </c>
    </row>
    <row r="166" spans="1:10">
      <c r="A166" s="30" t="s">
        <v>8566</v>
      </c>
      <c r="B166" s="10" t="s">
        <v>8601</v>
      </c>
      <c r="C166" s="53" t="s">
        <v>2726</v>
      </c>
      <c r="D166" s="20">
        <v>3600</v>
      </c>
      <c r="E166" s="377" t="s">
        <v>8599</v>
      </c>
      <c r="F166" s="5" t="s">
        <v>745</v>
      </c>
      <c r="H166" s="232" t="s">
        <v>8602</v>
      </c>
      <c r="I166" s="378" t="s">
        <v>8046</v>
      </c>
      <c r="J166" s="335">
        <v>2</v>
      </c>
    </row>
    <row r="167" spans="1:10">
      <c r="A167" s="30" t="s">
        <v>8571</v>
      </c>
      <c r="B167" s="10" t="s">
        <v>8580</v>
      </c>
      <c r="C167" s="55" t="s">
        <v>8570</v>
      </c>
      <c r="D167" s="20">
        <v>108009</v>
      </c>
      <c r="E167" s="332" t="s">
        <v>8622</v>
      </c>
      <c r="F167" s="5" t="s">
        <v>745</v>
      </c>
      <c r="G167" s="332"/>
      <c r="H167" s="260" t="s">
        <v>8631</v>
      </c>
      <c r="I167" s="371" t="s">
        <v>8066</v>
      </c>
      <c r="J167" s="372">
        <v>1</v>
      </c>
    </row>
    <row r="168" spans="1:10">
      <c r="A168" s="30" t="s">
        <v>8579</v>
      </c>
      <c r="B168" s="10" t="s">
        <v>8582</v>
      </c>
      <c r="C168" s="53" t="s">
        <v>7868</v>
      </c>
      <c r="D168" s="20">
        <v>6000</v>
      </c>
      <c r="E168" s="376">
        <v>38480528</v>
      </c>
      <c r="F168" s="5" t="s">
        <v>745</v>
      </c>
      <c r="G168" s="332"/>
      <c r="H168" s="260" t="s">
        <v>8628</v>
      </c>
      <c r="I168" s="375" t="s">
        <v>8046</v>
      </c>
      <c r="J168" s="376">
        <v>2</v>
      </c>
    </row>
    <row r="169" spans="1:10">
      <c r="A169" s="30" t="s">
        <v>8579</v>
      </c>
      <c r="B169" s="10" t="s">
        <v>8556</v>
      </c>
      <c r="C169" s="55" t="s">
        <v>8555</v>
      </c>
      <c r="D169" s="20">
        <v>180960</v>
      </c>
      <c r="E169" s="332" t="s">
        <v>8623</v>
      </c>
      <c r="F169" s="5" t="s">
        <v>745</v>
      </c>
      <c r="G169" s="332"/>
      <c r="H169" s="260" t="s">
        <v>8626</v>
      </c>
      <c r="I169" s="375" t="s">
        <v>8066</v>
      </c>
      <c r="J169" s="376">
        <v>1</v>
      </c>
    </row>
    <row r="170" spans="1:10">
      <c r="A170" s="30" t="s">
        <v>8579</v>
      </c>
      <c r="B170" s="10" t="s">
        <v>8581</v>
      </c>
      <c r="C170" s="55" t="s">
        <v>8578</v>
      </c>
      <c r="D170" s="20">
        <v>23310</v>
      </c>
      <c r="E170" s="373">
        <v>38480550</v>
      </c>
      <c r="F170" s="5" t="s">
        <v>745</v>
      </c>
      <c r="G170" s="332"/>
      <c r="H170" s="260" t="s">
        <v>8664</v>
      </c>
      <c r="I170" s="374" t="s">
        <v>8066</v>
      </c>
      <c r="J170" s="373">
        <v>1</v>
      </c>
    </row>
    <row r="171" spans="1:10">
      <c r="A171" s="30" t="s">
        <v>8579</v>
      </c>
      <c r="B171" s="10" t="s">
        <v>8583</v>
      </c>
      <c r="C171" s="55" t="s">
        <v>4627</v>
      </c>
      <c r="D171" s="20">
        <v>38740</v>
      </c>
      <c r="E171" s="376">
        <v>38480563</v>
      </c>
      <c r="F171" s="5" t="s">
        <v>745</v>
      </c>
      <c r="G171" s="332"/>
      <c r="H171" s="260" t="s">
        <v>8696</v>
      </c>
      <c r="I171" s="375" t="s">
        <v>8046</v>
      </c>
      <c r="J171" s="376">
        <v>1</v>
      </c>
    </row>
    <row r="172" spans="1:10">
      <c r="A172" s="30" t="s">
        <v>8579</v>
      </c>
      <c r="B172" s="10" t="s">
        <v>8583</v>
      </c>
      <c r="C172" s="55" t="s">
        <v>4627</v>
      </c>
      <c r="D172" s="20">
        <v>8</v>
      </c>
      <c r="E172" s="418">
        <v>38480574</v>
      </c>
      <c r="F172" s="5" t="s">
        <v>745</v>
      </c>
      <c r="G172" s="332"/>
      <c r="H172" s="260" t="s">
        <v>8697</v>
      </c>
      <c r="I172" s="417" t="s">
        <v>8046</v>
      </c>
      <c r="J172" s="418">
        <v>1</v>
      </c>
    </row>
    <row r="173" spans="1:10">
      <c r="A173" s="30" t="s">
        <v>8606</v>
      </c>
      <c r="B173" s="10" t="s">
        <v>8605</v>
      </c>
      <c r="C173" s="55" t="s">
        <v>8604</v>
      </c>
      <c r="D173" s="20">
        <v>21960</v>
      </c>
      <c r="E173" s="380">
        <v>38480542</v>
      </c>
      <c r="F173" s="5" t="s">
        <v>745</v>
      </c>
      <c r="G173" s="332"/>
      <c r="H173" s="332" t="s">
        <v>8644</v>
      </c>
      <c r="I173" s="381" t="s">
        <v>8066</v>
      </c>
      <c r="J173" s="380">
        <v>1</v>
      </c>
    </row>
    <row r="174" spans="1:10">
      <c r="A174" s="30" t="s">
        <v>8636</v>
      </c>
      <c r="B174" s="10"/>
      <c r="C174" s="53" t="s">
        <v>8635</v>
      </c>
      <c r="D174" s="20">
        <v>81760</v>
      </c>
      <c r="E174" s="392">
        <v>38480562</v>
      </c>
      <c r="F174" s="5" t="s">
        <v>745</v>
      </c>
      <c r="G174" s="332"/>
      <c r="H174" s="260" t="s">
        <v>8693</v>
      </c>
      <c r="I174" s="393" t="s">
        <v>8066</v>
      </c>
      <c r="J174" s="392">
        <v>1</v>
      </c>
    </row>
    <row r="175" spans="1:10">
      <c r="A175" s="30" t="s">
        <v>8845</v>
      </c>
      <c r="B175" s="10" t="s">
        <v>8446</v>
      </c>
      <c r="C175" s="53" t="s">
        <v>8267</v>
      </c>
      <c r="D175" s="20">
        <v>10020</v>
      </c>
      <c r="E175" s="206" t="s">
        <v>9195</v>
      </c>
      <c r="F175" s="5" t="s">
        <v>745</v>
      </c>
      <c r="H175" s="4" t="s">
        <v>8520</v>
      </c>
      <c r="I175" s="459" t="s">
        <v>8046</v>
      </c>
      <c r="J175" s="460">
        <v>1</v>
      </c>
    </row>
    <row r="176" spans="1:10">
      <c r="A176" s="30" t="s">
        <v>8845</v>
      </c>
      <c r="B176" s="10" t="s">
        <v>8446</v>
      </c>
      <c r="C176" s="53" t="s">
        <v>8267</v>
      </c>
      <c r="D176" s="20">
        <v>84360</v>
      </c>
      <c r="E176" s="232" t="s">
        <v>8445</v>
      </c>
      <c r="F176" s="5" t="s">
        <v>745</v>
      </c>
      <c r="H176" s="4" t="s">
        <v>8449</v>
      </c>
      <c r="I176" s="459" t="s">
        <v>8046</v>
      </c>
      <c r="J176" s="460">
        <v>1</v>
      </c>
    </row>
    <row r="177" spans="1:10">
      <c r="A177" s="30" t="s">
        <v>8845</v>
      </c>
      <c r="B177" s="10" t="s">
        <v>8447</v>
      </c>
      <c r="C177" s="53" t="s">
        <v>8267</v>
      </c>
      <c r="D177" s="20">
        <v>9000</v>
      </c>
      <c r="E177" s="232" t="s">
        <v>8448</v>
      </c>
      <c r="F177" s="5" t="s">
        <v>745</v>
      </c>
      <c r="H177" s="4" t="s">
        <v>8449</v>
      </c>
      <c r="I177" s="459" t="s">
        <v>8046</v>
      </c>
      <c r="J177" s="460">
        <v>1</v>
      </c>
    </row>
    <row r="178" spans="1:10">
      <c r="A178" s="30" t="s">
        <v>8617</v>
      </c>
      <c r="B178" s="10" t="s">
        <v>8616</v>
      </c>
      <c r="C178" s="53" t="s">
        <v>8615</v>
      </c>
      <c r="D178" s="20">
        <v>2200</v>
      </c>
      <c r="E178" s="967">
        <v>38480711</v>
      </c>
      <c r="F178" s="5" t="s">
        <v>745</v>
      </c>
      <c r="G178" s="332"/>
      <c r="H178" s="260" t="s">
        <v>9015</v>
      </c>
      <c r="I178" s="386" t="s">
        <v>8066</v>
      </c>
      <c r="J178" s="387">
        <v>2</v>
      </c>
    </row>
    <row r="179" spans="1:10">
      <c r="A179" s="30" t="s">
        <v>8617</v>
      </c>
      <c r="B179" s="10" t="s">
        <v>8637</v>
      </c>
      <c r="C179" s="53" t="s">
        <v>8615</v>
      </c>
      <c r="D179" s="20">
        <v>16500</v>
      </c>
      <c r="E179" s="967"/>
      <c r="F179" s="5" t="s">
        <v>745</v>
      </c>
      <c r="G179" s="332"/>
      <c r="H179" s="260" t="s">
        <v>9015</v>
      </c>
      <c r="I179" s="393" t="s">
        <v>8066</v>
      </c>
      <c r="J179" s="392">
        <v>2</v>
      </c>
    </row>
    <row r="180" spans="1:10">
      <c r="A180" s="30" t="s">
        <v>8620</v>
      </c>
      <c r="B180" s="10" t="s">
        <v>8621</v>
      </c>
      <c r="C180" s="53" t="s">
        <v>8619</v>
      </c>
      <c r="D180" s="20">
        <v>38748</v>
      </c>
      <c r="E180" s="388">
        <v>38480697</v>
      </c>
      <c r="F180" s="5" t="s">
        <v>745</v>
      </c>
      <c r="G180" s="332"/>
      <c r="H180" s="260" t="s">
        <v>8970</v>
      </c>
      <c r="I180" s="389" t="s">
        <v>8066</v>
      </c>
      <c r="J180" s="388">
        <v>1</v>
      </c>
    </row>
    <row r="181" spans="1:10">
      <c r="A181" s="30" t="s">
        <v>8632</v>
      </c>
      <c r="B181" s="10" t="s">
        <v>8634</v>
      </c>
      <c r="C181" s="53" t="s">
        <v>6962</v>
      </c>
      <c r="D181" s="20">
        <v>29200</v>
      </c>
      <c r="E181" s="391">
        <v>38480555</v>
      </c>
      <c r="F181" s="5" t="s">
        <v>745</v>
      </c>
      <c r="G181" s="332"/>
      <c r="H181" s="260" t="s">
        <v>8694</v>
      </c>
      <c r="I181" s="390" t="s">
        <v>8613</v>
      </c>
      <c r="J181" s="391">
        <v>1</v>
      </c>
    </row>
    <row r="182" spans="1:10">
      <c r="A182" s="30" t="s">
        <v>8632</v>
      </c>
      <c r="B182" s="10" t="s">
        <v>8641</v>
      </c>
      <c r="C182" s="53" t="s">
        <v>8633</v>
      </c>
      <c r="D182" s="20">
        <v>16200</v>
      </c>
      <c r="E182" s="391">
        <v>38480649</v>
      </c>
      <c r="F182" s="5" t="s">
        <v>745</v>
      </c>
      <c r="G182" s="332"/>
      <c r="H182" s="260" t="s">
        <v>8896</v>
      </c>
      <c r="I182" s="394" t="s">
        <v>5442</v>
      </c>
      <c r="J182" s="391">
        <v>1</v>
      </c>
    </row>
    <row r="183" spans="1:10" ht="28.5">
      <c r="A183" s="30" t="s">
        <v>8646</v>
      </c>
      <c r="B183" s="10"/>
      <c r="C183" s="53" t="s">
        <v>8645</v>
      </c>
      <c r="D183" s="20">
        <v>250000</v>
      </c>
      <c r="E183" s="396"/>
      <c r="F183" s="5" t="s">
        <v>745</v>
      </c>
      <c r="H183" s="232"/>
      <c r="I183" s="397"/>
      <c r="J183" s="398">
        <v>4</v>
      </c>
    </row>
    <row r="184" spans="1:10">
      <c r="A184" s="30" t="s">
        <v>8639</v>
      </c>
      <c r="B184" s="10" t="s">
        <v>8562</v>
      </c>
      <c r="C184" s="53" t="s">
        <v>8559</v>
      </c>
      <c r="D184" s="20">
        <v>27600</v>
      </c>
      <c r="E184" s="365" t="s">
        <v>8560</v>
      </c>
      <c r="F184" s="5" t="s">
        <v>745</v>
      </c>
      <c r="H184" s="368" t="s">
        <v>8561</v>
      </c>
      <c r="I184" s="397" t="s">
        <v>8066</v>
      </c>
      <c r="J184" s="356">
        <v>2</v>
      </c>
    </row>
    <row r="185" spans="1:10">
      <c r="A185" s="30" t="s">
        <v>8639</v>
      </c>
      <c r="B185" s="10" t="s">
        <v>8547</v>
      </c>
      <c r="C185" s="53" t="s">
        <v>8266</v>
      </c>
      <c r="D185" s="20">
        <v>100000</v>
      </c>
      <c r="E185" s="354" t="s">
        <v>8544</v>
      </c>
      <c r="F185" s="5" t="s">
        <v>745</v>
      </c>
      <c r="H185" s="232" t="s">
        <v>8549</v>
      </c>
      <c r="I185" s="397" t="s">
        <v>8046</v>
      </c>
      <c r="J185" s="355">
        <v>2</v>
      </c>
    </row>
    <row r="186" spans="1:10">
      <c r="A186" s="30" t="s">
        <v>8639</v>
      </c>
      <c r="B186" s="10" t="s">
        <v>8547</v>
      </c>
      <c r="C186" s="53" t="s">
        <v>8266</v>
      </c>
      <c r="D186" s="20">
        <v>3120</v>
      </c>
      <c r="E186" s="354" t="s">
        <v>8545</v>
      </c>
      <c r="F186" s="5" t="s">
        <v>745</v>
      </c>
      <c r="H186" s="232" t="s">
        <v>8549</v>
      </c>
      <c r="I186" s="397" t="s">
        <v>8046</v>
      </c>
      <c r="J186" s="355">
        <v>2</v>
      </c>
    </row>
    <row r="187" spans="1:10">
      <c r="A187" s="30" t="s">
        <v>8639</v>
      </c>
      <c r="B187" s="10" t="s">
        <v>8548</v>
      </c>
      <c r="C187" s="53" t="s">
        <v>8266</v>
      </c>
      <c r="D187" s="20">
        <v>33750</v>
      </c>
      <c r="E187" s="354" t="s">
        <v>8546</v>
      </c>
      <c r="F187" s="5" t="s">
        <v>745</v>
      </c>
      <c r="H187" s="232" t="s">
        <v>8549</v>
      </c>
      <c r="I187" s="397" t="s">
        <v>8046</v>
      </c>
      <c r="J187" s="355">
        <v>2</v>
      </c>
    </row>
    <row r="188" spans="1:10">
      <c r="A188" s="30" t="s">
        <v>8639</v>
      </c>
      <c r="B188" s="10" t="s">
        <v>8676</v>
      </c>
      <c r="C188" s="53" t="s">
        <v>8674</v>
      </c>
      <c r="D188" s="20">
        <v>8000</v>
      </c>
      <c r="E188" s="411">
        <v>38480573</v>
      </c>
      <c r="F188" s="5" t="s">
        <v>745</v>
      </c>
      <c r="G188" s="332"/>
      <c r="H188" s="260" t="s">
        <v>8712</v>
      </c>
      <c r="I188" s="410" t="s">
        <v>5248</v>
      </c>
      <c r="J188" s="411">
        <v>2</v>
      </c>
    </row>
    <row r="189" spans="1:10">
      <c r="A189" s="30" t="s">
        <v>8647</v>
      </c>
      <c r="B189" s="10" t="s">
        <v>8648</v>
      </c>
      <c r="C189" s="55" t="s">
        <v>8651</v>
      </c>
      <c r="D189" s="20">
        <v>30000</v>
      </c>
      <c r="E189" s="395">
        <v>38480577</v>
      </c>
      <c r="F189" s="5" t="s">
        <v>745</v>
      </c>
      <c r="G189" s="332"/>
      <c r="H189" s="260" t="s">
        <v>8735</v>
      </c>
      <c r="I189" s="397" t="s">
        <v>8066</v>
      </c>
      <c r="J189" s="395">
        <v>2</v>
      </c>
    </row>
    <row r="190" spans="1:10">
      <c r="A190" s="30" t="s">
        <v>8649</v>
      </c>
      <c r="B190" s="10" t="s">
        <v>8650</v>
      </c>
      <c r="C190" s="55" t="s">
        <v>5262</v>
      </c>
      <c r="D190" s="20">
        <v>5800</v>
      </c>
      <c r="E190" s="399">
        <v>38480600</v>
      </c>
      <c r="F190" s="5" t="s">
        <v>745</v>
      </c>
      <c r="G190" s="332"/>
      <c r="H190" s="260" t="s">
        <v>8790</v>
      </c>
      <c r="I190" s="400" t="s">
        <v>5248</v>
      </c>
      <c r="J190" s="399">
        <v>1</v>
      </c>
    </row>
    <row r="191" spans="1:10">
      <c r="A191" s="30" t="s">
        <v>8661</v>
      </c>
      <c r="B191" t="s">
        <v>8329</v>
      </c>
      <c r="C191" t="s">
        <v>8330</v>
      </c>
      <c r="D191" s="20">
        <v>18457</v>
      </c>
      <c r="E191" s="301">
        <v>38480548</v>
      </c>
      <c r="F191" s="5" t="s">
        <v>745</v>
      </c>
      <c r="G191" s="204"/>
      <c r="H191" s="260" t="s">
        <v>8665</v>
      </c>
      <c r="I191" s="208" t="s">
        <v>8054</v>
      </c>
      <c r="J191" s="301">
        <v>1</v>
      </c>
    </row>
    <row r="192" spans="1:10">
      <c r="A192" s="30" t="s">
        <v>8661</v>
      </c>
      <c r="B192" t="s">
        <v>8329</v>
      </c>
      <c r="C192" t="s">
        <v>8330</v>
      </c>
      <c r="D192" s="20">
        <v>18000</v>
      </c>
      <c r="E192" s="404">
        <v>38480547</v>
      </c>
      <c r="F192" s="5" t="s">
        <v>745</v>
      </c>
      <c r="H192" s="4" t="s">
        <v>8665</v>
      </c>
      <c r="I192" s="208" t="s">
        <v>8331</v>
      </c>
      <c r="J192" s="214">
        <v>1</v>
      </c>
    </row>
    <row r="193" spans="1:10">
      <c r="A193" s="30" t="s">
        <v>8661</v>
      </c>
      <c r="B193" s="10" t="s">
        <v>8584</v>
      </c>
      <c r="C193" s="55" t="s">
        <v>8550</v>
      </c>
      <c r="D193" s="20">
        <v>6800</v>
      </c>
      <c r="E193" s="356">
        <v>38480546</v>
      </c>
      <c r="F193" s="5" t="s">
        <v>745</v>
      </c>
      <c r="G193" s="332"/>
      <c r="H193" s="260" t="s">
        <v>8666</v>
      </c>
      <c r="I193" s="366" t="s">
        <v>8542</v>
      </c>
      <c r="J193" s="356">
        <v>2</v>
      </c>
    </row>
    <row r="194" spans="1:10">
      <c r="A194" s="30" t="s">
        <v>8661</v>
      </c>
      <c r="B194" s="10" t="s">
        <v>8643</v>
      </c>
      <c r="C194" s="55" t="s">
        <v>5637</v>
      </c>
      <c r="D194" s="20">
        <v>6000</v>
      </c>
      <c r="E194" s="395">
        <v>38480545</v>
      </c>
      <c r="F194" s="5" t="s">
        <v>745</v>
      </c>
      <c r="G194" s="332"/>
      <c r="H194" s="260" t="s">
        <v>8663</v>
      </c>
      <c r="I194" s="394" t="s">
        <v>8642</v>
      </c>
      <c r="J194" s="395">
        <v>2</v>
      </c>
    </row>
    <row r="195" spans="1:10">
      <c r="A195" s="30" t="s">
        <v>8661</v>
      </c>
      <c r="B195" s="10" t="s">
        <v>8618</v>
      </c>
      <c r="C195" t="s">
        <v>8044</v>
      </c>
      <c r="D195" s="20">
        <v>37912</v>
      </c>
      <c r="E195" s="387">
        <v>38480543</v>
      </c>
      <c r="F195" s="5" t="s">
        <v>745</v>
      </c>
      <c r="G195" s="332"/>
      <c r="H195" s="405" t="s">
        <v>8662</v>
      </c>
      <c r="I195" s="386" t="s">
        <v>8066</v>
      </c>
      <c r="J195" s="387">
        <v>2</v>
      </c>
    </row>
    <row r="196" spans="1:10">
      <c r="A196" s="30" t="s">
        <v>8661</v>
      </c>
      <c r="B196" s="10" t="s">
        <v>8614</v>
      </c>
      <c r="C196" s="53" t="s">
        <v>5892</v>
      </c>
      <c r="D196" s="20">
        <v>18640</v>
      </c>
      <c r="E196" s="385">
        <v>38480544</v>
      </c>
      <c r="F196" s="5" t="s">
        <v>745</v>
      </c>
      <c r="G196" s="332"/>
      <c r="H196" s="260" t="s">
        <v>8689</v>
      </c>
      <c r="I196" s="384" t="s">
        <v>8613</v>
      </c>
      <c r="J196" s="385">
        <v>1</v>
      </c>
    </row>
    <row r="197" spans="1:10">
      <c r="A197" s="30" t="s">
        <v>8658</v>
      </c>
      <c r="B197" s="10" t="s">
        <v>8660</v>
      </c>
      <c r="C197" s="55" t="s">
        <v>8656</v>
      </c>
      <c r="D197" s="20">
        <v>28326</v>
      </c>
      <c r="E197" s="402">
        <v>38480618</v>
      </c>
      <c r="F197" s="5" t="s">
        <v>745</v>
      </c>
      <c r="G197" s="332"/>
      <c r="H197" s="260" t="s">
        <v>8834</v>
      </c>
      <c r="I197" s="403" t="s">
        <v>5248</v>
      </c>
      <c r="J197" s="402">
        <v>1</v>
      </c>
    </row>
    <row r="198" spans="1:10">
      <c r="A198" s="30" t="s">
        <v>8658</v>
      </c>
      <c r="B198" s="10" t="s">
        <v>8659</v>
      </c>
      <c r="C198" s="55" t="s">
        <v>8657</v>
      </c>
      <c r="D198" s="20">
        <v>24486</v>
      </c>
      <c r="E198" s="402">
        <v>38480717</v>
      </c>
      <c r="F198" s="5" t="s">
        <v>745</v>
      </c>
      <c r="G198" s="332"/>
      <c r="H198" s="260" t="s">
        <v>9024</v>
      </c>
      <c r="I198" s="403" t="s">
        <v>5248</v>
      </c>
      <c r="J198" s="402">
        <v>1</v>
      </c>
    </row>
    <row r="199" spans="1:10">
      <c r="A199" s="30" t="s">
        <v>8669</v>
      </c>
      <c r="B199" s="10" t="s">
        <v>8668</v>
      </c>
      <c r="C199" t="s">
        <v>8044</v>
      </c>
      <c r="D199" s="20">
        <v>16245</v>
      </c>
      <c r="E199" s="407">
        <v>38480565</v>
      </c>
      <c r="F199" s="5" t="s">
        <v>745</v>
      </c>
      <c r="G199" s="332"/>
      <c r="H199" s="260" t="s">
        <v>8691</v>
      </c>
      <c r="I199" s="406" t="s">
        <v>5248</v>
      </c>
      <c r="J199" s="407">
        <v>2</v>
      </c>
    </row>
    <row r="200" spans="1:10">
      <c r="A200" s="30" t="s">
        <v>8669</v>
      </c>
      <c r="B200" s="10" t="s">
        <v>8872</v>
      </c>
      <c r="C200" t="s">
        <v>8044</v>
      </c>
      <c r="D200" s="20">
        <v>30893</v>
      </c>
      <c r="E200" s="407">
        <v>38480566</v>
      </c>
      <c r="F200" s="5" t="s">
        <v>745</v>
      </c>
      <c r="G200" s="332"/>
      <c r="H200" s="260" t="s">
        <v>8690</v>
      </c>
      <c r="I200" s="406" t="s">
        <v>8066</v>
      </c>
      <c r="J200" s="407">
        <v>2</v>
      </c>
    </row>
    <row r="201" spans="1:10">
      <c r="A201" s="30" t="s">
        <v>8669</v>
      </c>
      <c r="B201" s="10" t="s">
        <v>8670</v>
      </c>
      <c r="C201" s="15" t="s">
        <v>8260</v>
      </c>
      <c r="D201" s="20">
        <v>40800</v>
      </c>
      <c r="E201" s="407">
        <v>38480564</v>
      </c>
      <c r="F201" s="5" t="s">
        <v>745</v>
      </c>
      <c r="G201" s="332"/>
      <c r="H201" s="260" t="s">
        <v>8692</v>
      </c>
      <c r="I201" s="406" t="s">
        <v>5248</v>
      </c>
      <c r="J201" s="407">
        <v>1</v>
      </c>
    </row>
    <row r="202" spans="1:10" ht="28.5">
      <c r="A202" s="30" t="s">
        <v>8669</v>
      </c>
      <c r="B202" s="10" t="s">
        <v>8593</v>
      </c>
      <c r="C202" s="53" t="s">
        <v>8586</v>
      </c>
      <c r="D202" s="20">
        <v>10290</v>
      </c>
      <c r="E202" s="377" t="s">
        <v>8587</v>
      </c>
      <c r="F202" s="5" t="s">
        <v>745</v>
      </c>
      <c r="H202" s="232" t="s">
        <v>8597</v>
      </c>
      <c r="I202" s="459" t="s">
        <v>5248</v>
      </c>
      <c r="J202" s="379">
        <v>2</v>
      </c>
    </row>
    <row r="203" spans="1:10" ht="28.5">
      <c r="A203" s="30" t="s">
        <v>8669</v>
      </c>
      <c r="B203" s="10" t="s">
        <v>8591</v>
      </c>
      <c r="C203" s="53" t="s">
        <v>8586</v>
      </c>
      <c r="D203" s="20">
        <v>100000</v>
      </c>
      <c r="E203" s="377" t="s">
        <v>8588</v>
      </c>
      <c r="F203" s="5" t="s">
        <v>745</v>
      </c>
      <c r="H203" s="232" t="s">
        <v>8597</v>
      </c>
      <c r="I203" s="459" t="s">
        <v>5248</v>
      </c>
      <c r="J203" s="379">
        <v>2</v>
      </c>
    </row>
    <row r="204" spans="1:10" ht="28.5">
      <c r="A204" s="30" t="s">
        <v>8669</v>
      </c>
      <c r="B204" s="10" t="s">
        <v>8591</v>
      </c>
      <c r="C204" s="53" t="s">
        <v>8586</v>
      </c>
      <c r="D204" s="20">
        <v>25370</v>
      </c>
      <c r="E204" s="377" t="s">
        <v>8589</v>
      </c>
      <c r="F204" s="5" t="s">
        <v>745</v>
      </c>
      <c r="H204" s="232" t="s">
        <v>8597</v>
      </c>
      <c r="I204" s="459" t="s">
        <v>5248</v>
      </c>
      <c r="J204" s="379">
        <v>2</v>
      </c>
    </row>
    <row r="205" spans="1:10" ht="28.5">
      <c r="A205" s="30" t="s">
        <v>8669</v>
      </c>
      <c r="B205" s="10" t="s">
        <v>8592</v>
      </c>
      <c r="C205" s="53" t="s">
        <v>8586</v>
      </c>
      <c r="D205" s="20">
        <v>55720</v>
      </c>
      <c r="E205" s="377" t="s">
        <v>8590</v>
      </c>
      <c r="F205" s="5" t="s">
        <v>745</v>
      </c>
      <c r="H205" s="232" t="s">
        <v>8597</v>
      </c>
      <c r="I205" s="459" t="s">
        <v>8066</v>
      </c>
      <c r="J205" s="379">
        <v>2</v>
      </c>
    </row>
    <row r="206" spans="1:10">
      <c r="A206" s="30" t="s">
        <v>8672</v>
      </c>
      <c r="B206" s="10" t="s">
        <v>8680</v>
      </c>
      <c r="C206" s="55" t="s">
        <v>8678</v>
      </c>
      <c r="D206" s="20">
        <v>24000</v>
      </c>
      <c r="E206" s="411">
        <v>38480575</v>
      </c>
      <c r="F206" s="5" t="s">
        <v>745</v>
      </c>
      <c r="G206" s="332"/>
      <c r="H206" s="260" t="s">
        <v>8699</v>
      </c>
      <c r="I206" s="410" t="s">
        <v>8679</v>
      </c>
      <c r="J206" s="411">
        <v>1</v>
      </c>
    </row>
    <row r="207" spans="1:10">
      <c r="A207" s="30" t="s">
        <v>8672</v>
      </c>
      <c r="B207" s="10" t="s">
        <v>8673</v>
      </c>
      <c r="C207" s="15" t="s">
        <v>8671</v>
      </c>
      <c r="D207" s="20">
        <v>32808</v>
      </c>
      <c r="E207" s="409">
        <v>38480568</v>
      </c>
      <c r="F207" s="5" t="s">
        <v>745</v>
      </c>
      <c r="G207" s="332"/>
      <c r="H207" s="260" t="s">
        <v>8698</v>
      </c>
      <c r="I207" s="408" t="s">
        <v>8066</v>
      </c>
      <c r="J207" s="409">
        <v>2</v>
      </c>
    </row>
    <row r="208" spans="1:10">
      <c r="A208" s="30" t="s">
        <v>8672</v>
      </c>
      <c r="B208" s="10" t="s">
        <v>8677</v>
      </c>
      <c r="C208" s="15" t="s">
        <v>8675</v>
      </c>
      <c r="D208" s="20">
        <v>19500</v>
      </c>
      <c r="E208" s="411">
        <v>38480627</v>
      </c>
      <c r="F208" s="5" t="s">
        <v>745</v>
      </c>
      <c r="G208" s="332"/>
      <c r="H208" s="260" t="s">
        <v>8833</v>
      </c>
      <c r="I208" s="410" t="s">
        <v>8066</v>
      </c>
      <c r="J208" s="411">
        <v>2</v>
      </c>
    </row>
    <row r="209" spans="1:10">
      <c r="A209" s="30" t="s">
        <v>8682</v>
      </c>
      <c r="B209" s="10" t="s">
        <v>8683</v>
      </c>
      <c r="C209" s="55" t="s">
        <v>8681</v>
      </c>
      <c r="D209" s="20">
        <v>170000</v>
      </c>
      <c r="E209" s="332" t="s">
        <v>8732</v>
      </c>
      <c r="F209" s="5" t="s">
        <v>745</v>
      </c>
      <c r="G209" s="332"/>
      <c r="H209" s="260" t="s">
        <v>8734</v>
      </c>
      <c r="I209" s="413" t="s">
        <v>8679</v>
      </c>
      <c r="J209" s="412">
        <v>2</v>
      </c>
    </row>
    <row r="210" spans="1:10">
      <c r="A210" s="30" t="s">
        <v>8685</v>
      </c>
      <c r="B210" s="10" t="s">
        <v>8686</v>
      </c>
      <c r="C210" s="55" t="s">
        <v>8684</v>
      </c>
      <c r="D210" s="20">
        <v>23400</v>
      </c>
      <c r="E210" s="415">
        <v>38480690</v>
      </c>
      <c r="F210" s="5" t="s">
        <v>745</v>
      </c>
      <c r="G210" s="332"/>
      <c r="H210" s="260" t="s">
        <v>8963</v>
      </c>
      <c r="I210" s="414" t="s">
        <v>5248</v>
      </c>
      <c r="J210" s="415">
        <v>1</v>
      </c>
    </row>
    <row r="211" spans="1:10">
      <c r="A211" s="30" t="s">
        <v>8695</v>
      </c>
      <c r="B211" s="10" t="s">
        <v>8687</v>
      </c>
      <c r="C211" s="55" t="s">
        <v>8612</v>
      </c>
      <c r="D211" s="20">
        <v>50000</v>
      </c>
      <c r="E211" s="332" t="s">
        <v>8688</v>
      </c>
      <c r="F211" s="5" t="s">
        <v>745</v>
      </c>
      <c r="G211" s="332"/>
      <c r="H211" s="260" t="s">
        <v>8733</v>
      </c>
      <c r="I211" s="421" t="s">
        <v>8066</v>
      </c>
      <c r="J211" s="416">
        <v>1</v>
      </c>
    </row>
    <row r="212" spans="1:10">
      <c r="A212" s="30" t="s">
        <v>8715</v>
      </c>
      <c r="B212" s="10" t="s">
        <v>8717</v>
      </c>
      <c r="C212" t="s">
        <v>8716</v>
      </c>
      <c r="D212" s="20">
        <v>14100</v>
      </c>
      <c r="E212" s="398">
        <v>38480714</v>
      </c>
      <c r="F212" s="5" t="s">
        <v>745</v>
      </c>
      <c r="G212" s="332"/>
      <c r="H212" s="260" t="s">
        <v>9013</v>
      </c>
      <c r="I212" s="422" t="s">
        <v>5248</v>
      </c>
      <c r="J212" s="398">
        <v>2</v>
      </c>
    </row>
    <row r="213" spans="1:10">
      <c r="A213" s="30" t="s">
        <v>8715</v>
      </c>
      <c r="B213" s="10" t="s">
        <v>8720</v>
      </c>
      <c r="C213" s="55" t="s">
        <v>8718</v>
      </c>
      <c r="D213" s="20">
        <v>65920</v>
      </c>
      <c r="E213" s="423">
        <v>38480576</v>
      </c>
      <c r="F213" s="5" t="s">
        <v>745</v>
      </c>
      <c r="G213" s="332"/>
      <c r="H213" s="260" t="s">
        <v>8778</v>
      </c>
      <c r="I213" s="422" t="s">
        <v>8719</v>
      </c>
      <c r="J213" s="423">
        <v>1</v>
      </c>
    </row>
    <row r="214" spans="1:10">
      <c r="A214" s="30" t="s">
        <v>8715</v>
      </c>
      <c r="B214" s="10" t="s">
        <v>8714</v>
      </c>
      <c r="C214" s="55" t="s">
        <v>8713</v>
      </c>
      <c r="D214" s="20">
        <v>8000</v>
      </c>
      <c r="E214" s="232">
        <v>38480701</v>
      </c>
      <c r="F214" s="5" t="s">
        <v>745</v>
      </c>
      <c r="G214" s="332"/>
      <c r="H214" s="260" t="s">
        <v>9008</v>
      </c>
      <c r="I214" s="422" t="s">
        <v>5248</v>
      </c>
      <c r="J214" s="415">
        <v>2</v>
      </c>
    </row>
    <row r="215" spans="1:10">
      <c r="A215" s="30" t="s">
        <v>8724</v>
      </c>
      <c r="B215" s="10" t="s">
        <v>8723</v>
      </c>
      <c r="C215" t="s">
        <v>8721</v>
      </c>
      <c r="D215" s="20">
        <v>15750</v>
      </c>
      <c r="E215" s="423">
        <v>38480616</v>
      </c>
      <c r="F215" s="5" t="s">
        <v>745</v>
      </c>
      <c r="G215" s="332"/>
      <c r="H215" s="260" t="s">
        <v>8832</v>
      </c>
      <c r="I215" s="424" t="s">
        <v>8722</v>
      </c>
      <c r="J215" s="423">
        <v>2</v>
      </c>
    </row>
    <row r="216" spans="1:10">
      <c r="A216" s="30" t="s">
        <v>8724</v>
      </c>
      <c r="B216" s="10" t="s">
        <v>8726</v>
      </c>
      <c r="C216" s="55" t="s">
        <v>8725</v>
      </c>
      <c r="D216" s="20">
        <v>17700</v>
      </c>
      <c r="E216" s="425">
        <v>38480621</v>
      </c>
      <c r="F216" s="5" t="s">
        <v>745</v>
      </c>
      <c r="G216" s="332"/>
      <c r="H216" s="260" t="s">
        <v>8831</v>
      </c>
      <c r="I216" s="424" t="s">
        <v>8722</v>
      </c>
      <c r="J216" s="425">
        <v>2</v>
      </c>
    </row>
    <row r="217" spans="1:10">
      <c r="A217" s="30" t="s">
        <v>8724</v>
      </c>
      <c r="B217" s="10" t="s">
        <v>8731</v>
      </c>
      <c r="C217" s="55" t="s">
        <v>8730</v>
      </c>
      <c r="D217" s="20">
        <v>11880</v>
      </c>
      <c r="E217" s="427">
        <v>38480599</v>
      </c>
      <c r="F217" s="5" t="s">
        <v>745</v>
      </c>
      <c r="G217" s="332"/>
      <c r="H217" s="260" t="s">
        <v>8790</v>
      </c>
      <c r="I217" s="426" t="s">
        <v>7278</v>
      </c>
      <c r="J217" s="427">
        <v>2</v>
      </c>
    </row>
    <row r="218" spans="1:10">
      <c r="A218" s="30" t="s">
        <v>8724</v>
      </c>
      <c r="B218" s="10" t="s">
        <v>8729</v>
      </c>
      <c r="C218" s="55" t="s">
        <v>8727</v>
      </c>
      <c r="D218" s="20">
        <v>12000</v>
      </c>
      <c r="E218" s="232" t="s">
        <v>8978</v>
      </c>
      <c r="F218" s="5" t="s">
        <v>745</v>
      </c>
      <c r="G218" s="332"/>
      <c r="H218" s="260" t="s">
        <v>8986</v>
      </c>
      <c r="I218" s="424" t="s">
        <v>8728</v>
      </c>
      <c r="J218" s="425">
        <v>2</v>
      </c>
    </row>
    <row r="219" spans="1:10">
      <c r="A219" s="30" t="s">
        <v>8740</v>
      </c>
      <c r="B219" s="10" t="s">
        <v>8737</v>
      </c>
      <c r="C219" s="30" t="s">
        <v>8086</v>
      </c>
      <c r="D219" s="20">
        <v>9280</v>
      </c>
      <c r="E219" s="429">
        <v>38480704</v>
      </c>
      <c r="F219" s="5" t="s">
        <v>745</v>
      </c>
      <c r="G219" s="332"/>
      <c r="H219" s="260" t="s">
        <v>9010</v>
      </c>
      <c r="I219" s="428" t="s">
        <v>5248</v>
      </c>
      <c r="J219" s="429">
        <v>2</v>
      </c>
    </row>
    <row r="220" spans="1:10">
      <c r="A220" s="30" t="s">
        <v>8740</v>
      </c>
      <c r="B220" s="10" t="s">
        <v>8738</v>
      </c>
      <c r="C220" s="15" t="s">
        <v>8086</v>
      </c>
      <c r="D220" s="20">
        <v>5440</v>
      </c>
      <c r="E220" s="429">
        <v>38480705</v>
      </c>
      <c r="F220" s="5" t="s">
        <v>745</v>
      </c>
      <c r="G220" s="332"/>
      <c r="H220" s="260" t="s">
        <v>9011</v>
      </c>
      <c r="I220" s="428" t="s">
        <v>5248</v>
      </c>
      <c r="J220" s="429">
        <v>2</v>
      </c>
    </row>
    <row r="221" spans="1:10">
      <c r="A221" s="30" t="s">
        <v>8740</v>
      </c>
      <c r="B221" s="10" t="s">
        <v>8739</v>
      </c>
      <c r="C221" s="15" t="s">
        <v>8086</v>
      </c>
      <c r="D221" s="20">
        <v>900</v>
      </c>
      <c r="E221" s="429">
        <v>38480707</v>
      </c>
      <c r="F221" s="5" t="s">
        <v>745</v>
      </c>
      <c r="G221" s="332"/>
      <c r="H221" s="260" t="s">
        <v>9012</v>
      </c>
      <c r="I221" s="428" t="s">
        <v>5248</v>
      </c>
      <c r="J221" s="429">
        <v>2</v>
      </c>
    </row>
    <row r="222" spans="1:10">
      <c r="A222" s="30" t="s">
        <v>8741</v>
      </c>
      <c r="B222" s="10" t="s">
        <v>8742</v>
      </c>
      <c r="C222" s="15" t="s">
        <v>8086</v>
      </c>
      <c r="D222" s="20">
        <v>36800</v>
      </c>
      <c r="E222" s="430">
        <v>38480708</v>
      </c>
      <c r="F222" s="5" t="s">
        <v>745</v>
      </c>
      <c r="G222" s="332"/>
      <c r="H222" s="260" t="s">
        <v>9011</v>
      </c>
      <c r="I222" s="431" t="s">
        <v>5250</v>
      </c>
      <c r="J222" s="430">
        <v>2</v>
      </c>
    </row>
    <row r="223" spans="1:10">
      <c r="A223" s="30" t="s">
        <v>8814</v>
      </c>
      <c r="B223" s="10" t="s">
        <v>8436</v>
      </c>
      <c r="C223" s="53" t="s">
        <v>8435</v>
      </c>
      <c r="D223" s="20">
        <v>19348</v>
      </c>
      <c r="E223" s="454">
        <v>38480642</v>
      </c>
      <c r="F223" s="5" t="s">
        <v>745</v>
      </c>
      <c r="G223" s="332"/>
      <c r="H223" s="260" t="s">
        <v>8861</v>
      </c>
      <c r="I223" s="453" t="s">
        <v>5250</v>
      </c>
      <c r="J223" s="454">
        <v>2</v>
      </c>
    </row>
    <row r="224" spans="1:10">
      <c r="A224" s="30" t="s">
        <v>8745</v>
      </c>
      <c r="B224" s="10" t="s">
        <v>8776</v>
      </c>
      <c r="C224" s="53" t="s">
        <v>8775</v>
      </c>
      <c r="D224" s="20">
        <v>1800</v>
      </c>
      <c r="E224" s="435">
        <v>38480597</v>
      </c>
      <c r="F224" s="5" t="s">
        <v>745</v>
      </c>
      <c r="G224" s="332"/>
      <c r="H224" s="260" t="s">
        <v>8789</v>
      </c>
      <c r="I224" s="436" t="s">
        <v>8777</v>
      </c>
      <c r="J224" s="435">
        <v>2</v>
      </c>
    </row>
    <row r="225" spans="1:10">
      <c r="A225" s="30" t="s">
        <v>8745</v>
      </c>
      <c r="B225" s="10" t="s">
        <v>8746</v>
      </c>
      <c r="C225" s="15" t="s">
        <v>8744</v>
      </c>
      <c r="D225" s="20">
        <v>9000</v>
      </c>
      <c r="E225" s="433">
        <v>38480596</v>
      </c>
      <c r="F225" s="5" t="s">
        <v>745</v>
      </c>
      <c r="G225" s="332"/>
      <c r="H225" s="260" t="s">
        <v>8788</v>
      </c>
      <c r="I225" s="432" t="s">
        <v>5250</v>
      </c>
      <c r="J225" s="433">
        <v>2</v>
      </c>
    </row>
    <row r="226" spans="1:10">
      <c r="A226" s="30" t="s">
        <v>8745</v>
      </c>
      <c r="B226" s="10" t="s">
        <v>8815</v>
      </c>
      <c r="C226" s="30" t="s">
        <v>8256</v>
      </c>
      <c r="D226" s="20">
        <v>6000</v>
      </c>
      <c r="E226" s="454">
        <v>38480635</v>
      </c>
      <c r="F226" s="5" t="s">
        <v>745</v>
      </c>
      <c r="G226" s="332"/>
      <c r="H226" s="260" t="s">
        <v>8839</v>
      </c>
      <c r="I226" s="453" t="s">
        <v>5248</v>
      </c>
      <c r="J226" s="454">
        <v>2</v>
      </c>
    </row>
    <row r="227" spans="1:10">
      <c r="A227" s="30" t="s">
        <v>8745</v>
      </c>
      <c r="B227" s="10" t="s">
        <v>8868</v>
      </c>
      <c r="C227" s="15" t="s">
        <v>8747</v>
      </c>
      <c r="D227" s="20">
        <v>6000</v>
      </c>
      <c r="E227" s="433">
        <v>38480643</v>
      </c>
      <c r="F227" s="5" t="s">
        <v>745</v>
      </c>
      <c r="G227" s="332"/>
      <c r="H227" s="260" t="s">
        <v>8865</v>
      </c>
      <c r="I227" s="445" t="s">
        <v>5248</v>
      </c>
      <c r="J227" s="433">
        <v>2</v>
      </c>
    </row>
    <row r="228" spans="1:10" ht="28.5">
      <c r="A228" s="30" t="s">
        <v>8745</v>
      </c>
      <c r="B228" s="10" t="s">
        <v>8711</v>
      </c>
      <c r="C228" s="53" t="s">
        <v>8586</v>
      </c>
      <c r="D228" s="20">
        <v>34400</v>
      </c>
      <c r="E228" s="419" t="s">
        <v>8709</v>
      </c>
      <c r="F228" s="5" t="s">
        <v>745</v>
      </c>
      <c r="H228" s="419" t="s">
        <v>8710</v>
      </c>
      <c r="I228" s="506" t="s">
        <v>5250</v>
      </c>
      <c r="J228" s="420">
        <v>2</v>
      </c>
    </row>
    <row r="229" spans="1:10">
      <c r="A229" s="30" t="s">
        <v>8779</v>
      </c>
      <c r="B229" s="10" t="s">
        <v>8787</v>
      </c>
      <c r="C229" s="53" t="s">
        <v>8786</v>
      </c>
      <c r="D229" s="20">
        <v>18000</v>
      </c>
      <c r="E229" s="439">
        <v>38480617</v>
      </c>
      <c r="F229" s="5" t="s">
        <v>745</v>
      </c>
      <c r="G229" s="332"/>
      <c r="H229" s="260" t="s">
        <v>8835</v>
      </c>
      <c r="I229" s="440" t="s">
        <v>5248</v>
      </c>
      <c r="J229" s="439">
        <v>2</v>
      </c>
    </row>
    <row r="230" spans="1:10">
      <c r="A230" s="30" t="s">
        <v>8779</v>
      </c>
      <c r="B230" s="10" t="s">
        <v>8785</v>
      </c>
      <c r="C230" s="53" t="s">
        <v>8784</v>
      </c>
      <c r="D230" s="20">
        <v>44000</v>
      </c>
      <c r="E230" s="439">
        <v>38480612</v>
      </c>
      <c r="F230" s="5" t="s">
        <v>745</v>
      </c>
      <c r="G230" s="332"/>
      <c r="H230" s="260" t="s">
        <v>8828</v>
      </c>
      <c r="I230" s="440" t="s">
        <v>5250</v>
      </c>
      <c r="J230" s="439">
        <v>2</v>
      </c>
    </row>
    <row r="231" spans="1:10">
      <c r="A231" s="30" t="s">
        <v>8779</v>
      </c>
      <c r="B231" s="10" t="s">
        <v>8781</v>
      </c>
      <c r="C231" s="10" t="s">
        <v>8288</v>
      </c>
      <c r="D231" s="20">
        <v>800</v>
      </c>
      <c r="E231" s="425">
        <v>38480623</v>
      </c>
      <c r="F231" s="5" t="s">
        <v>745</v>
      </c>
      <c r="G231" s="332"/>
      <c r="H231" s="260" t="s">
        <v>8830</v>
      </c>
      <c r="I231" s="440" t="s">
        <v>5248</v>
      </c>
      <c r="J231" s="425">
        <v>2</v>
      </c>
    </row>
    <row r="232" spans="1:10">
      <c r="A232" s="30" t="s">
        <v>8779</v>
      </c>
      <c r="B232" s="10" t="s">
        <v>8791</v>
      </c>
      <c r="C232" s="55" t="s">
        <v>8385</v>
      </c>
      <c r="D232" s="20">
        <v>43508</v>
      </c>
      <c r="E232" s="439">
        <v>38480631</v>
      </c>
      <c r="F232" s="5" t="s">
        <v>745</v>
      </c>
      <c r="G232" s="332"/>
      <c r="H232" s="260" t="s">
        <v>8843</v>
      </c>
      <c r="I232" s="441" t="s">
        <v>5250</v>
      </c>
      <c r="J232" s="439">
        <v>2</v>
      </c>
    </row>
    <row r="233" spans="1:10">
      <c r="A233" s="30" t="s">
        <v>8779</v>
      </c>
      <c r="B233" s="10" t="s">
        <v>8782</v>
      </c>
      <c r="C233" s="53" t="s">
        <v>8873</v>
      </c>
      <c r="D233" s="20">
        <v>153696</v>
      </c>
      <c r="E233" s="332" t="s">
        <v>8860</v>
      </c>
      <c r="F233" s="5" t="s">
        <v>745</v>
      </c>
      <c r="G233" s="332"/>
      <c r="H233" s="260" t="s">
        <v>8863</v>
      </c>
      <c r="I233" s="440" t="s">
        <v>8783</v>
      </c>
      <c r="J233" s="439">
        <v>2</v>
      </c>
    </row>
    <row r="234" spans="1:10">
      <c r="A234" s="30" t="s">
        <v>8779</v>
      </c>
      <c r="B234" s="10" t="s">
        <v>8816</v>
      </c>
      <c r="C234" s="55" t="s">
        <v>5458</v>
      </c>
      <c r="D234" s="20">
        <v>30688</v>
      </c>
      <c r="E234" s="454">
        <v>38480648</v>
      </c>
      <c r="F234" s="5" t="s">
        <v>745</v>
      </c>
      <c r="G234" s="332"/>
      <c r="H234" s="260" t="s">
        <v>8897</v>
      </c>
      <c r="I234" s="453" t="s">
        <v>5248</v>
      </c>
      <c r="J234" s="454">
        <v>2</v>
      </c>
    </row>
    <row r="235" spans="1:10">
      <c r="A235" s="30" t="s">
        <v>8779</v>
      </c>
      <c r="B235" s="10" t="s">
        <v>8780</v>
      </c>
      <c r="C235" s="53" t="s">
        <v>6962</v>
      </c>
      <c r="D235" s="20">
        <v>18800</v>
      </c>
      <c r="E235" s="438">
        <v>38480739</v>
      </c>
      <c r="F235" s="5" t="s">
        <v>745</v>
      </c>
      <c r="G235" s="332"/>
      <c r="H235" s="260" t="s">
        <v>9036</v>
      </c>
      <c r="I235" s="437" t="s">
        <v>5250</v>
      </c>
      <c r="J235" s="438">
        <v>2</v>
      </c>
    </row>
    <row r="236" spans="1:10">
      <c r="A236" s="30" t="s">
        <v>8818</v>
      </c>
      <c r="B236" s="10" t="s">
        <v>8817</v>
      </c>
      <c r="C236" t="s">
        <v>8044</v>
      </c>
      <c r="D236" s="20">
        <v>29610</v>
      </c>
      <c r="E236" s="454">
        <v>38480634</v>
      </c>
      <c r="F236" s="5" t="s">
        <v>745</v>
      </c>
      <c r="G236" s="332"/>
      <c r="H236" s="260" t="s">
        <v>8840</v>
      </c>
      <c r="I236" s="453" t="s">
        <v>5250</v>
      </c>
      <c r="J236" s="454">
        <v>2</v>
      </c>
    </row>
    <row r="237" spans="1:10">
      <c r="A237" s="30" t="s">
        <v>8792</v>
      </c>
      <c r="B237" s="10" t="s">
        <v>8801</v>
      </c>
      <c r="C237" s="55" t="s">
        <v>8800</v>
      </c>
      <c r="D237" s="20">
        <v>50000</v>
      </c>
      <c r="E237" s="446">
        <v>38480662</v>
      </c>
      <c r="F237" s="5" t="s">
        <v>745</v>
      </c>
      <c r="G237" s="332"/>
      <c r="H237" s="260" t="s">
        <v>8913</v>
      </c>
      <c r="I237" s="445" t="s">
        <v>5250</v>
      </c>
      <c r="J237" s="446">
        <v>2</v>
      </c>
    </row>
    <row r="238" spans="1:10">
      <c r="A238" s="30" t="s">
        <v>8792</v>
      </c>
      <c r="B238" s="10" t="s">
        <v>8795</v>
      </c>
      <c r="C238" s="55" t="s">
        <v>8794</v>
      </c>
      <c r="D238" s="20">
        <v>18000</v>
      </c>
      <c r="E238" s="443">
        <v>38480638</v>
      </c>
      <c r="F238" s="5" t="s">
        <v>745</v>
      </c>
      <c r="G238" s="332"/>
      <c r="H238" s="260" t="s">
        <v>8838</v>
      </c>
      <c r="I238" s="444" t="s">
        <v>5250</v>
      </c>
      <c r="J238" s="443">
        <v>2</v>
      </c>
    </row>
    <row r="239" spans="1:10">
      <c r="A239" s="30" t="s">
        <v>8792</v>
      </c>
      <c r="B239" s="10" t="s">
        <v>8844</v>
      </c>
      <c r="C239" s="15" t="s">
        <v>8802</v>
      </c>
      <c r="D239" s="20">
        <v>20000</v>
      </c>
      <c r="E239" s="443">
        <v>38480633</v>
      </c>
      <c r="F239" s="5" t="s">
        <v>745</v>
      </c>
      <c r="G239" s="332"/>
      <c r="H239" s="260" t="s">
        <v>8841</v>
      </c>
      <c r="I239" s="445" t="s">
        <v>5248</v>
      </c>
      <c r="J239" s="443">
        <v>2</v>
      </c>
    </row>
    <row r="240" spans="1:10">
      <c r="A240" s="30" t="s">
        <v>8792</v>
      </c>
      <c r="B240" s="10" t="s">
        <v>8797</v>
      </c>
      <c r="C240" s="55" t="s">
        <v>8796</v>
      </c>
      <c r="D240" s="20">
        <v>5800</v>
      </c>
      <c r="E240" s="443">
        <v>38480645</v>
      </c>
      <c r="F240" s="5" t="s">
        <v>745</v>
      </c>
      <c r="G240" s="332"/>
      <c r="H240" s="260" t="s">
        <v>8866</v>
      </c>
      <c r="I240" s="444" t="s">
        <v>5250</v>
      </c>
      <c r="J240" s="443">
        <v>1</v>
      </c>
    </row>
    <row r="241" spans="1:10">
      <c r="A241" s="30" t="s">
        <v>8792</v>
      </c>
      <c r="B241" s="10" t="s">
        <v>8793</v>
      </c>
      <c r="C241" s="30" t="s">
        <v>8836</v>
      </c>
      <c r="D241" s="20">
        <v>2200</v>
      </c>
      <c r="E241" s="442">
        <v>38480644</v>
      </c>
      <c r="F241" s="5" t="s">
        <v>745</v>
      </c>
      <c r="G241" s="332"/>
      <c r="H241" s="260" t="s">
        <v>8867</v>
      </c>
      <c r="I241" s="444" t="s">
        <v>5248</v>
      </c>
      <c r="J241" s="442">
        <v>2</v>
      </c>
    </row>
    <row r="242" spans="1:10">
      <c r="A242" s="30" t="s">
        <v>8792</v>
      </c>
      <c r="B242" s="10" t="s">
        <v>8799</v>
      </c>
      <c r="C242" s="55" t="s">
        <v>8798</v>
      </c>
      <c r="D242" s="20">
        <v>38230.400000000001</v>
      </c>
      <c r="E242" s="446">
        <v>38480641</v>
      </c>
      <c r="F242" s="5" t="s">
        <v>745</v>
      </c>
      <c r="G242" s="332"/>
      <c r="H242" s="260" t="s">
        <v>8864</v>
      </c>
      <c r="I242" s="445" t="s">
        <v>5248</v>
      </c>
      <c r="J242" s="446">
        <v>1</v>
      </c>
    </row>
    <row r="243" spans="1:10">
      <c r="A243" s="30" t="s">
        <v>8803</v>
      </c>
      <c r="B243" s="10" t="s">
        <v>9026</v>
      </c>
      <c r="C243" s="55" t="s">
        <v>8819</v>
      </c>
      <c r="D243" s="20">
        <v>56412</v>
      </c>
      <c r="E243" s="448">
        <v>38480718</v>
      </c>
      <c r="F243" s="5" t="s">
        <v>745</v>
      </c>
      <c r="G243" s="332"/>
      <c r="H243" s="260" t="s">
        <v>9024</v>
      </c>
      <c r="I243" s="447" t="s">
        <v>5248</v>
      </c>
      <c r="J243" s="448">
        <v>1</v>
      </c>
    </row>
    <row r="244" spans="1:10">
      <c r="A244" s="30" t="s">
        <v>8848</v>
      </c>
      <c r="B244" s="10" t="s">
        <v>8701</v>
      </c>
      <c r="C244" s="53" t="s">
        <v>2726</v>
      </c>
      <c r="D244" s="20">
        <v>800</v>
      </c>
      <c r="E244" s="419" t="s">
        <v>8700</v>
      </c>
      <c r="F244" s="5" t="s">
        <v>745</v>
      </c>
      <c r="H244" s="419" t="s">
        <v>8702</v>
      </c>
      <c r="I244" s="459" t="s">
        <v>5248</v>
      </c>
      <c r="J244" s="420">
        <v>2</v>
      </c>
    </row>
    <row r="245" spans="1:10">
      <c r="A245" s="30" t="s">
        <v>8848</v>
      </c>
      <c r="B245" s="10" t="s">
        <v>8703</v>
      </c>
      <c r="C245" s="53" t="s">
        <v>2726</v>
      </c>
      <c r="D245" s="20">
        <v>8600</v>
      </c>
      <c r="E245" s="419" t="s">
        <v>8704</v>
      </c>
      <c r="F245" s="5" t="s">
        <v>745</v>
      </c>
      <c r="H245" s="419" t="s">
        <v>8705</v>
      </c>
      <c r="I245" s="459" t="s">
        <v>5248</v>
      </c>
      <c r="J245" s="420">
        <v>2</v>
      </c>
    </row>
    <row r="246" spans="1:10">
      <c r="A246" s="30" t="s">
        <v>8808</v>
      </c>
      <c r="B246" s="10"/>
      <c r="C246" s="15" t="s">
        <v>8804</v>
      </c>
      <c r="D246" s="20">
        <v>9965</v>
      </c>
      <c r="E246" s="336" t="s">
        <v>8855</v>
      </c>
      <c r="F246" s="5" t="s">
        <v>745</v>
      </c>
      <c r="G246" s="332"/>
      <c r="H246" s="446"/>
      <c r="I246" s="486" t="s">
        <v>5250</v>
      </c>
      <c r="J246" s="446">
        <v>3</v>
      </c>
    </row>
    <row r="247" spans="1:10">
      <c r="A247" s="30" t="s">
        <v>8808</v>
      </c>
      <c r="B247" s="10" t="s">
        <v>8809</v>
      </c>
      <c r="C247" s="55" t="s">
        <v>6990</v>
      </c>
      <c r="D247" s="20">
        <v>6536.56</v>
      </c>
      <c r="E247" s="336" t="s">
        <v>8856</v>
      </c>
      <c r="F247" s="5" t="s">
        <v>745</v>
      </c>
      <c r="G247" s="332"/>
      <c r="H247" s="450"/>
      <c r="I247" s="449" t="s">
        <v>5250</v>
      </c>
      <c r="J247" s="450">
        <v>3</v>
      </c>
    </row>
    <row r="248" spans="1:10">
      <c r="A248" s="30" t="s">
        <v>8808</v>
      </c>
      <c r="B248" s="10" t="s">
        <v>8805</v>
      </c>
      <c r="C248" s="15" t="s">
        <v>8342</v>
      </c>
      <c r="D248" s="20">
        <v>25000</v>
      </c>
      <c r="E248" s="450">
        <v>38480624</v>
      </c>
      <c r="F248" s="5" t="s">
        <v>745</v>
      </c>
      <c r="G248" s="332"/>
      <c r="H248" s="260" t="s">
        <v>8829</v>
      </c>
      <c r="I248" s="449" t="s">
        <v>5250</v>
      </c>
      <c r="J248" s="450">
        <v>1</v>
      </c>
    </row>
    <row r="249" spans="1:10">
      <c r="A249" s="30" t="s">
        <v>8808</v>
      </c>
      <c r="B249" s="10" t="s">
        <v>8806</v>
      </c>
      <c r="C249" s="55" t="s">
        <v>8987</v>
      </c>
      <c r="D249" s="20">
        <v>8000</v>
      </c>
      <c r="E249" s="332" t="s">
        <v>8875</v>
      </c>
      <c r="F249" s="5" t="s">
        <v>745</v>
      </c>
      <c r="G249" s="332"/>
      <c r="H249" s="260" t="s">
        <v>8877</v>
      </c>
      <c r="I249" s="449" t="s">
        <v>8807</v>
      </c>
      <c r="J249" s="450">
        <v>1</v>
      </c>
    </row>
    <row r="250" spans="1:10" ht="28.5">
      <c r="A250" s="30" t="s">
        <v>8811</v>
      </c>
      <c r="B250" s="10" t="s">
        <v>8812</v>
      </c>
      <c r="C250" s="55" t="s">
        <v>8810</v>
      </c>
      <c r="D250" s="20">
        <v>120355</v>
      </c>
      <c r="E250" s="578" t="s">
        <v>9215</v>
      </c>
      <c r="F250" s="5" t="s">
        <v>745</v>
      </c>
      <c r="G250" s="332"/>
      <c r="H250" s="336" t="s">
        <v>9216</v>
      </c>
      <c r="I250" s="452" t="s">
        <v>5248</v>
      </c>
      <c r="J250" s="451">
        <v>1</v>
      </c>
    </row>
    <row r="251" spans="1:10">
      <c r="A251" s="30" t="s">
        <v>8813</v>
      </c>
      <c r="B251" s="10" t="s">
        <v>8837</v>
      </c>
      <c r="C251" s="69" t="s">
        <v>1819</v>
      </c>
      <c r="D251" s="20">
        <v>5800</v>
      </c>
      <c r="E251" s="454">
        <v>38480632</v>
      </c>
      <c r="F251" s="5" t="s">
        <v>745</v>
      </c>
      <c r="G251" s="332"/>
      <c r="H251" s="260" t="s">
        <v>8842</v>
      </c>
      <c r="I251" s="457" t="s">
        <v>5248</v>
      </c>
      <c r="J251" s="454">
        <v>1</v>
      </c>
    </row>
    <row r="252" spans="1:10">
      <c r="A252" s="30" t="s">
        <v>8813</v>
      </c>
      <c r="B252" s="10" t="s">
        <v>8820</v>
      </c>
      <c r="C252" s="53" t="s">
        <v>7636</v>
      </c>
      <c r="D252" s="20">
        <v>5800</v>
      </c>
      <c r="E252" s="454">
        <v>38480630</v>
      </c>
      <c r="F252" s="5" t="s">
        <v>745</v>
      </c>
      <c r="G252" s="332"/>
      <c r="H252" s="260" t="s">
        <v>8876</v>
      </c>
      <c r="I252" s="453" t="s">
        <v>5250</v>
      </c>
      <c r="J252" s="454">
        <v>1</v>
      </c>
    </row>
    <row r="253" spans="1:10">
      <c r="A253" s="30" t="s">
        <v>9002</v>
      </c>
      <c r="B253" s="10" t="s">
        <v>8853</v>
      </c>
      <c r="C253" s="53" t="s">
        <v>8266</v>
      </c>
      <c r="D253" s="20">
        <v>5880</v>
      </c>
      <c r="E253" s="458" t="s">
        <v>8852</v>
      </c>
      <c r="F253" s="5" t="s">
        <v>745</v>
      </c>
      <c r="H253" s="458" t="s">
        <v>8854</v>
      </c>
      <c r="I253" s="459" t="s">
        <v>8851</v>
      </c>
      <c r="J253" s="460">
        <v>2</v>
      </c>
    </row>
    <row r="254" spans="1:10">
      <c r="A254" s="30" t="s">
        <v>8870</v>
      </c>
      <c r="B254" s="10" t="s">
        <v>8871</v>
      </c>
      <c r="C254" s="55" t="s">
        <v>8869</v>
      </c>
      <c r="D254" s="20">
        <v>103308</v>
      </c>
      <c r="E254" s="332" t="s">
        <v>8962</v>
      </c>
      <c r="F254" s="5" t="s">
        <v>745</v>
      </c>
      <c r="G254" s="332"/>
      <c r="H254" s="260" t="s">
        <v>8964</v>
      </c>
      <c r="I254" s="465" t="s">
        <v>5248</v>
      </c>
      <c r="J254" s="466">
        <v>2</v>
      </c>
    </row>
    <row r="255" spans="1:10">
      <c r="A255" s="30" t="s">
        <v>8874</v>
      </c>
      <c r="B255" s="10" t="s">
        <v>8826</v>
      </c>
      <c r="C255" s="53" t="s">
        <v>8823</v>
      </c>
      <c r="D255" s="20">
        <v>6800</v>
      </c>
      <c r="E255" s="455" t="s">
        <v>8824</v>
      </c>
      <c r="F255" s="5" t="s">
        <v>745</v>
      </c>
      <c r="H255" s="455" t="s">
        <v>8825</v>
      </c>
      <c r="I255" s="467" t="s">
        <v>5248</v>
      </c>
      <c r="J255" s="456">
        <v>2</v>
      </c>
    </row>
    <row r="256" spans="1:10">
      <c r="A256" s="30" t="s">
        <v>8874</v>
      </c>
      <c r="B256" s="10" t="s">
        <v>8826</v>
      </c>
      <c r="C256" s="53" t="s">
        <v>8857</v>
      </c>
      <c r="D256" s="20">
        <v>4270</v>
      </c>
      <c r="E256" s="564" t="s">
        <v>8858</v>
      </c>
      <c r="F256" s="5" t="s">
        <v>745</v>
      </c>
      <c r="H256" s="462" t="s">
        <v>8859</v>
      </c>
      <c r="I256" s="464" t="s">
        <v>5248</v>
      </c>
      <c r="J256" s="463">
        <v>2</v>
      </c>
    </row>
    <row r="257" spans="1:10">
      <c r="A257" s="30" t="s">
        <v>8878</v>
      </c>
      <c r="B257" s="10" t="s">
        <v>8879</v>
      </c>
      <c r="C257" s="10" t="s">
        <v>1662</v>
      </c>
      <c r="D257" s="20">
        <v>43920</v>
      </c>
      <c r="E257" s="468">
        <v>38480700</v>
      </c>
      <c r="F257" s="5" t="s">
        <v>745</v>
      </c>
      <c r="G257" s="332"/>
      <c r="H257" s="260" t="s">
        <v>8968</v>
      </c>
      <c r="I257" s="469" t="s">
        <v>5248</v>
      </c>
      <c r="J257" s="468">
        <v>2</v>
      </c>
    </row>
    <row r="258" spans="1:10">
      <c r="A258" s="30" t="s">
        <v>8881</v>
      </c>
      <c r="B258" s="10" t="s">
        <v>8883</v>
      </c>
      <c r="C258" t="s">
        <v>8044</v>
      </c>
      <c r="D258" s="20">
        <v>55082</v>
      </c>
      <c r="E258" s="471">
        <v>38480663</v>
      </c>
      <c r="F258" s="5" t="s">
        <v>745</v>
      </c>
      <c r="G258" s="332"/>
      <c r="H258" s="260" t="s">
        <v>8914</v>
      </c>
      <c r="I258" s="470" t="s">
        <v>5250</v>
      </c>
      <c r="J258" s="471">
        <v>2</v>
      </c>
    </row>
    <row r="259" spans="1:10">
      <c r="A259" s="30" t="s">
        <v>8881</v>
      </c>
      <c r="B259" s="10" t="s">
        <v>8885</v>
      </c>
      <c r="C259" s="55" t="s">
        <v>6303</v>
      </c>
      <c r="D259" s="20">
        <v>4500</v>
      </c>
      <c r="E259" s="471">
        <v>38480670</v>
      </c>
      <c r="F259" s="5" t="s">
        <v>745</v>
      </c>
      <c r="G259" s="332"/>
      <c r="H259" s="260" t="s">
        <v>8917</v>
      </c>
      <c r="I259" s="470" t="s">
        <v>5250</v>
      </c>
      <c r="J259" s="471">
        <v>2</v>
      </c>
    </row>
    <row r="260" spans="1:10">
      <c r="A260" s="30" t="s">
        <v>8881</v>
      </c>
      <c r="B260" s="10" t="s">
        <v>8884</v>
      </c>
      <c r="C260" s="53" t="s">
        <v>8119</v>
      </c>
      <c r="D260" s="20">
        <v>500</v>
      </c>
      <c r="E260" s="450">
        <v>38480669</v>
      </c>
      <c r="F260" s="5" t="s">
        <v>745</v>
      </c>
      <c r="G260" s="332"/>
      <c r="H260" s="260" t="s">
        <v>8918</v>
      </c>
      <c r="I260" s="470" t="s">
        <v>5248</v>
      </c>
      <c r="J260" s="450">
        <v>2</v>
      </c>
    </row>
    <row r="261" spans="1:10">
      <c r="A261" s="30" t="s">
        <v>8881</v>
      </c>
      <c r="B261" s="10" t="s">
        <v>8961</v>
      </c>
      <c r="C261" s="15" t="s">
        <v>8197</v>
      </c>
      <c r="D261" s="20">
        <v>20080</v>
      </c>
      <c r="E261" s="493">
        <v>38480694</v>
      </c>
      <c r="F261" s="5" t="s">
        <v>745</v>
      </c>
      <c r="G261" s="332"/>
      <c r="H261" s="260" t="s">
        <v>8972</v>
      </c>
      <c r="I261" s="492" t="s">
        <v>5250</v>
      </c>
      <c r="J261" s="493">
        <v>1</v>
      </c>
    </row>
    <row r="262" spans="1:10">
      <c r="A262" s="30" t="s">
        <v>8881</v>
      </c>
      <c r="B262" s="10" t="s">
        <v>8882</v>
      </c>
      <c r="C262" s="55" t="s">
        <v>8684</v>
      </c>
      <c r="D262" s="20">
        <v>10800</v>
      </c>
      <c r="E262" s="471">
        <v>38480689</v>
      </c>
      <c r="F262" s="5" t="s">
        <v>745</v>
      </c>
      <c r="G262" s="332"/>
      <c r="H262" s="260" t="s">
        <v>8963</v>
      </c>
      <c r="I262" s="470" t="s">
        <v>5248</v>
      </c>
      <c r="J262" s="471">
        <v>2</v>
      </c>
    </row>
    <row r="263" spans="1:10">
      <c r="A263" s="30" t="s">
        <v>9001</v>
      </c>
      <c r="B263" s="10" t="s">
        <v>8891</v>
      </c>
      <c r="C263" s="53" t="s">
        <v>8888</v>
      </c>
      <c r="D263" s="20">
        <v>7718</v>
      </c>
      <c r="E263" s="472" t="s">
        <v>8889</v>
      </c>
      <c r="F263" s="5" t="s">
        <v>745</v>
      </c>
      <c r="H263" s="472" t="s">
        <v>8892</v>
      </c>
      <c r="I263" s="473" t="s">
        <v>8890</v>
      </c>
      <c r="J263" s="505">
        <v>2</v>
      </c>
    </row>
    <row r="264" spans="1:10">
      <c r="A264" s="30" t="s">
        <v>9001</v>
      </c>
      <c r="B264" s="10" t="s">
        <v>8707</v>
      </c>
      <c r="C264" s="53" t="s">
        <v>2726</v>
      </c>
      <c r="D264" s="20">
        <v>17000</v>
      </c>
      <c r="E264" s="419" t="s">
        <v>8706</v>
      </c>
      <c r="F264" s="5" t="s">
        <v>745</v>
      </c>
      <c r="H264" s="419" t="s">
        <v>8708</v>
      </c>
      <c r="I264" s="506" t="s">
        <v>5248</v>
      </c>
      <c r="J264" s="420">
        <v>2</v>
      </c>
    </row>
    <row r="265" spans="1:10">
      <c r="A265" s="30" t="s">
        <v>8894</v>
      </c>
      <c r="B265" s="10" t="s">
        <v>8895</v>
      </c>
      <c r="C265" s="55" t="s">
        <v>8893</v>
      </c>
      <c r="D265" s="20">
        <v>21985</v>
      </c>
      <c r="E265" s="475">
        <v>38480668</v>
      </c>
      <c r="F265" s="5" t="s">
        <v>745</v>
      </c>
      <c r="G265" s="332"/>
      <c r="H265" s="260" t="s">
        <v>8916</v>
      </c>
      <c r="I265" s="474" t="s">
        <v>5250</v>
      </c>
      <c r="J265" s="475">
        <v>2</v>
      </c>
    </row>
    <row r="266" spans="1:10">
      <c r="A266" s="30" t="s">
        <v>8898</v>
      </c>
      <c r="B266" s="10" t="s">
        <v>8899</v>
      </c>
      <c r="C266" s="53" t="s">
        <v>856</v>
      </c>
      <c r="D266" s="20">
        <v>12000</v>
      </c>
      <c r="E266" s="471">
        <v>38480671</v>
      </c>
      <c r="F266" s="5" t="s">
        <v>745</v>
      </c>
      <c r="G266" s="332"/>
      <c r="H266" s="260" t="s">
        <v>8920</v>
      </c>
      <c r="I266" s="476" t="s">
        <v>5248</v>
      </c>
      <c r="J266" s="471">
        <v>2</v>
      </c>
    </row>
    <row r="267" spans="1:10">
      <c r="A267" s="30" t="s">
        <v>8901</v>
      </c>
      <c r="B267" s="226" t="s">
        <v>8902</v>
      </c>
      <c r="C267" s="55" t="s">
        <v>5297</v>
      </c>
      <c r="D267" s="20">
        <v>15480</v>
      </c>
      <c r="E267" s="479">
        <v>38480667</v>
      </c>
      <c r="F267" s="5" t="s">
        <v>745</v>
      </c>
      <c r="G267" s="332"/>
      <c r="H267" s="260" t="s">
        <v>8916</v>
      </c>
      <c r="I267" s="478" t="s">
        <v>5248</v>
      </c>
      <c r="J267" s="479">
        <v>2</v>
      </c>
    </row>
    <row r="268" spans="1:10">
      <c r="A268" s="30" t="s">
        <v>8901</v>
      </c>
      <c r="B268" s="226" t="s">
        <v>8904</v>
      </c>
      <c r="C268" s="53" t="s">
        <v>8903</v>
      </c>
      <c r="D268" s="20">
        <v>9800</v>
      </c>
      <c r="E268" s="477">
        <v>38480687</v>
      </c>
      <c r="F268" s="5" t="s">
        <v>745</v>
      </c>
      <c r="G268" s="332"/>
      <c r="H268" s="260" t="s">
        <v>8919</v>
      </c>
      <c r="I268" s="478" t="s">
        <v>5248</v>
      </c>
      <c r="J268" s="479">
        <v>2</v>
      </c>
    </row>
    <row r="269" spans="1:10">
      <c r="A269" s="30" t="s">
        <v>8901</v>
      </c>
      <c r="B269" s="226" t="s">
        <v>8900</v>
      </c>
      <c r="C269" s="55" t="s">
        <v>5458</v>
      </c>
      <c r="D269" s="20">
        <v>18600</v>
      </c>
      <c r="E269" s="479">
        <v>38480695</v>
      </c>
      <c r="F269" s="5" t="s">
        <v>745</v>
      </c>
      <c r="G269" s="332"/>
      <c r="H269" s="260" t="s">
        <v>8971</v>
      </c>
      <c r="I269" s="478" t="s">
        <v>5248</v>
      </c>
      <c r="J269" s="479">
        <v>2</v>
      </c>
    </row>
    <row r="270" spans="1:10">
      <c r="A270" s="30" t="s">
        <v>8957</v>
      </c>
      <c r="B270" s="10" t="s">
        <v>8960</v>
      </c>
      <c r="C270" s="55" t="s">
        <v>6303</v>
      </c>
      <c r="D270" s="20">
        <v>10800</v>
      </c>
      <c r="E270" s="595" t="s">
        <v>9293</v>
      </c>
      <c r="F270" s="5" t="s">
        <v>745</v>
      </c>
      <c r="G270" s="332"/>
      <c r="H270" s="260" t="s">
        <v>9299</v>
      </c>
      <c r="I270" s="492" t="s">
        <v>5250</v>
      </c>
      <c r="J270" s="490">
        <v>2</v>
      </c>
    </row>
    <row r="271" spans="1:10">
      <c r="A271" s="30" t="s">
        <v>8906</v>
      </c>
      <c r="B271" s="226" t="s">
        <v>8907</v>
      </c>
      <c r="C271" s="55" t="s">
        <v>8905</v>
      </c>
      <c r="D271" s="20">
        <v>6000</v>
      </c>
      <c r="E271" s="480">
        <v>38480666</v>
      </c>
      <c r="F271" s="5" t="s">
        <v>745</v>
      </c>
      <c r="G271" s="332"/>
      <c r="H271" s="260" t="s">
        <v>8915</v>
      </c>
      <c r="I271" s="481" t="s">
        <v>5248</v>
      </c>
      <c r="J271" s="480">
        <v>2</v>
      </c>
    </row>
    <row r="272" spans="1:10">
      <c r="A272" s="30" t="s">
        <v>8906</v>
      </c>
      <c r="B272" s="226" t="s">
        <v>8909</v>
      </c>
      <c r="C272" t="s">
        <v>8044</v>
      </c>
      <c r="D272" s="20">
        <v>60000</v>
      </c>
      <c r="E272" s="480">
        <v>38480665</v>
      </c>
      <c r="F272" s="5" t="s">
        <v>745</v>
      </c>
      <c r="G272" s="332"/>
      <c r="H272" s="260" t="s">
        <v>8914</v>
      </c>
      <c r="I272" s="481" t="s">
        <v>5250</v>
      </c>
      <c r="J272" s="480">
        <v>2</v>
      </c>
    </row>
    <row r="273" spans="1:10">
      <c r="A273" s="30" t="s">
        <v>8906</v>
      </c>
      <c r="B273" s="226" t="s">
        <v>8908</v>
      </c>
      <c r="C273" t="s">
        <v>8044</v>
      </c>
      <c r="D273" s="20">
        <v>7839</v>
      </c>
      <c r="E273" s="480">
        <v>38480664</v>
      </c>
      <c r="F273" s="5" t="s">
        <v>745</v>
      </c>
      <c r="G273" s="332"/>
      <c r="H273" s="260" t="s">
        <v>8914</v>
      </c>
      <c r="I273" s="481" t="s">
        <v>5250</v>
      </c>
      <c r="J273" s="480">
        <v>2</v>
      </c>
    </row>
    <row r="274" spans="1:10">
      <c r="A274" s="30" t="s">
        <v>8911</v>
      </c>
      <c r="B274" s="226" t="s">
        <v>8912</v>
      </c>
      <c r="C274" s="53" t="s">
        <v>8910</v>
      </c>
      <c r="D274" s="20">
        <v>80000</v>
      </c>
      <c r="E274" s="232" t="s">
        <v>8979</v>
      </c>
      <c r="F274" s="5" t="s">
        <v>745</v>
      </c>
      <c r="G274" s="332"/>
      <c r="H274" s="479"/>
      <c r="I274" s="482" t="s">
        <v>5250</v>
      </c>
      <c r="J274" s="479">
        <v>2</v>
      </c>
    </row>
    <row r="275" spans="1:10">
      <c r="A275" s="30" t="s">
        <v>8931</v>
      </c>
      <c r="B275" s="10" t="s">
        <v>8930</v>
      </c>
      <c r="C275" t="s">
        <v>8929</v>
      </c>
      <c r="D275" s="20">
        <v>38800</v>
      </c>
      <c r="E275" s="483">
        <v>38480699</v>
      </c>
      <c r="F275" s="5" t="s">
        <v>745</v>
      </c>
      <c r="G275" s="332"/>
      <c r="H275" s="260" t="s">
        <v>8969</v>
      </c>
      <c r="I275" s="486" t="s">
        <v>5248</v>
      </c>
      <c r="J275" s="483">
        <v>1</v>
      </c>
    </row>
    <row r="276" spans="1:10">
      <c r="A276" s="30" t="s">
        <v>8932</v>
      </c>
      <c r="B276" s="10" t="s">
        <v>8933</v>
      </c>
      <c r="C276" s="55" t="s">
        <v>8557</v>
      </c>
      <c r="D276" s="20">
        <v>32000</v>
      </c>
      <c r="E276" s="485">
        <v>38480688</v>
      </c>
      <c r="F276" s="5" t="s">
        <v>745</v>
      </c>
      <c r="G276" s="332"/>
      <c r="H276" s="260" t="s">
        <v>8967</v>
      </c>
      <c r="I276" s="488" t="s">
        <v>5250</v>
      </c>
      <c r="J276" s="485">
        <v>2</v>
      </c>
    </row>
    <row r="277" spans="1:10">
      <c r="A277" s="30" t="s">
        <v>8955</v>
      </c>
      <c r="B277" s="10" t="s">
        <v>8956</v>
      </c>
      <c r="C277" s="53" t="s">
        <v>8823</v>
      </c>
      <c r="D277" s="20">
        <v>11760</v>
      </c>
      <c r="E277" s="232" t="s">
        <v>8977</v>
      </c>
      <c r="F277" s="5" t="s">
        <v>745</v>
      </c>
      <c r="G277" s="332"/>
      <c r="H277" s="260" t="s">
        <v>9007</v>
      </c>
      <c r="I277" s="491" t="s">
        <v>5248</v>
      </c>
      <c r="J277" s="489">
        <v>2</v>
      </c>
    </row>
    <row r="278" spans="1:10">
      <c r="A278" s="30" t="s">
        <v>8957</v>
      </c>
      <c r="B278" s="10" t="s">
        <v>8966</v>
      </c>
      <c r="C278" t="s">
        <v>8965</v>
      </c>
      <c r="D278" s="20">
        <v>6000</v>
      </c>
      <c r="E278" s="493">
        <v>38480709</v>
      </c>
      <c r="F278" s="5" t="s">
        <v>745</v>
      </c>
      <c r="G278" s="332"/>
      <c r="H278" s="260" t="s">
        <v>9017</v>
      </c>
      <c r="I278" s="494" t="s">
        <v>5250</v>
      </c>
      <c r="J278" s="493">
        <v>2</v>
      </c>
    </row>
    <row r="279" spans="1:10">
      <c r="A279" s="30" t="s">
        <v>8957</v>
      </c>
      <c r="B279" s="10" t="s">
        <v>8959</v>
      </c>
      <c r="C279" s="53" t="s">
        <v>8578</v>
      </c>
      <c r="D279" s="20">
        <v>5220</v>
      </c>
      <c r="E279" s="493">
        <v>38480735</v>
      </c>
      <c r="F279" s="5" t="s">
        <v>745</v>
      </c>
      <c r="G279" s="332"/>
      <c r="H279" s="260" t="s">
        <v>9035</v>
      </c>
      <c r="I279" s="492" t="s">
        <v>8958</v>
      </c>
      <c r="J279" s="493">
        <v>1</v>
      </c>
    </row>
    <row r="280" spans="1:10">
      <c r="A280" s="30" t="s">
        <v>8976</v>
      </c>
      <c r="B280" s="10" t="s">
        <v>8532</v>
      </c>
      <c r="C280" s="55" t="s">
        <v>8530</v>
      </c>
      <c r="D280" s="20">
        <v>37480</v>
      </c>
      <c r="E280" s="232" t="s">
        <v>9233</v>
      </c>
      <c r="F280" s="5" t="s">
        <v>745</v>
      </c>
      <c r="G280" s="332"/>
      <c r="H280" s="260" t="s">
        <v>9246</v>
      </c>
      <c r="I280" s="497" t="s">
        <v>5248</v>
      </c>
      <c r="J280" s="498">
        <v>1</v>
      </c>
    </row>
    <row r="281" spans="1:10">
      <c r="A281" s="30" t="s">
        <v>8980</v>
      </c>
      <c r="B281" s="10" t="s">
        <v>8981</v>
      </c>
      <c r="C281" s="10" t="s">
        <v>8288</v>
      </c>
      <c r="D281" s="20">
        <v>6040</v>
      </c>
      <c r="E281" s="336" t="s">
        <v>9069</v>
      </c>
      <c r="F281" s="5" t="s">
        <v>745</v>
      </c>
      <c r="G281" s="332"/>
      <c r="H281" s="260" t="s">
        <v>9078</v>
      </c>
      <c r="I281" s="500" t="s">
        <v>5248</v>
      </c>
      <c r="J281" s="499">
        <v>2</v>
      </c>
    </row>
    <row r="282" spans="1:10">
      <c r="A282" s="30" t="s">
        <v>8984</v>
      </c>
      <c r="B282" s="10" t="s">
        <v>8985</v>
      </c>
      <c r="C282" s="55" t="s">
        <v>8982</v>
      </c>
      <c r="D282" s="20">
        <v>57174</v>
      </c>
      <c r="E282" s="499">
        <v>38480713</v>
      </c>
      <c r="F282" s="5" t="s">
        <v>745</v>
      </c>
      <c r="G282" s="332"/>
      <c r="H282" s="260" t="s">
        <v>9009</v>
      </c>
      <c r="I282" s="500" t="s">
        <v>8983</v>
      </c>
      <c r="J282" s="499">
        <v>2</v>
      </c>
    </row>
    <row r="283" spans="1:10">
      <c r="A283" s="30" t="s">
        <v>8984</v>
      </c>
      <c r="B283" s="10" t="s">
        <v>8988</v>
      </c>
      <c r="C283" t="s">
        <v>8044</v>
      </c>
      <c r="D283" s="20">
        <v>21180</v>
      </c>
      <c r="E283" s="501">
        <v>38480710</v>
      </c>
      <c r="F283" s="5" t="s">
        <v>745</v>
      </c>
      <c r="G283" s="332"/>
      <c r="H283" s="260" t="s">
        <v>9016</v>
      </c>
      <c r="I283" s="502" t="s">
        <v>6197</v>
      </c>
      <c r="J283" s="501">
        <v>2</v>
      </c>
    </row>
    <row r="284" spans="1:10">
      <c r="A284" s="30" t="s">
        <v>8990</v>
      </c>
      <c r="B284" s="10" t="s">
        <v>8991</v>
      </c>
      <c r="C284" s="55" t="s">
        <v>8989</v>
      </c>
      <c r="D284" s="20">
        <v>40960</v>
      </c>
      <c r="E284" s="232" t="s">
        <v>9164</v>
      </c>
      <c r="F284" s="5" t="s">
        <v>745</v>
      </c>
      <c r="G284" s="332"/>
      <c r="H284" s="260" t="s">
        <v>9171</v>
      </c>
      <c r="I284" s="503" t="s">
        <v>5248</v>
      </c>
      <c r="J284" s="504">
        <v>2</v>
      </c>
    </row>
    <row r="285" spans="1:10">
      <c r="A285" s="30" t="s">
        <v>8990</v>
      </c>
      <c r="B285" s="226" t="s">
        <v>8993</v>
      </c>
      <c r="C285" s="55" t="s">
        <v>8992</v>
      </c>
      <c r="D285" s="20">
        <v>21520</v>
      </c>
      <c r="E285" s="232" t="s">
        <v>9234</v>
      </c>
      <c r="F285" s="5" t="s">
        <v>745</v>
      </c>
      <c r="G285" s="332"/>
      <c r="H285" s="260" t="s">
        <v>9242</v>
      </c>
      <c r="I285" s="503" t="s">
        <v>5248</v>
      </c>
      <c r="J285" s="504">
        <v>2</v>
      </c>
    </row>
    <row r="286" spans="1:10">
      <c r="A286" s="30" t="s">
        <v>8994</v>
      </c>
      <c r="B286" s="30" t="s">
        <v>9003</v>
      </c>
      <c r="C286" s="10" t="s">
        <v>1662</v>
      </c>
      <c r="D286" s="20">
        <v>19260</v>
      </c>
      <c r="E286" s="505">
        <v>38480716</v>
      </c>
      <c r="F286" s="5" t="s">
        <v>745</v>
      </c>
      <c r="G286" s="332"/>
      <c r="H286" s="260" t="s">
        <v>9023</v>
      </c>
      <c r="I286" s="506" t="s">
        <v>8999</v>
      </c>
      <c r="J286" s="505">
        <v>2</v>
      </c>
    </row>
    <row r="287" spans="1:10">
      <c r="A287" s="30" t="s">
        <v>8994</v>
      </c>
      <c r="B287" s="226" t="s">
        <v>8996</v>
      </c>
      <c r="C287" s="53" t="s">
        <v>8873</v>
      </c>
      <c r="D287" s="20">
        <v>23360</v>
      </c>
      <c r="E287" s="505">
        <v>38480719</v>
      </c>
      <c r="F287" s="5" t="s">
        <v>745</v>
      </c>
      <c r="G287" s="332"/>
      <c r="H287" s="260" t="s">
        <v>9025</v>
      </c>
      <c r="I287" s="506" t="s">
        <v>5760</v>
      </c>
      <c r="J287" s="505">
        <v>1</v>
      </c>
    </row>
    <row r="288" spans="1:10">
      <c r="A288" s="30" t="s">
        <v>8994</v>
      </c>
      <c r="B288" s="10" t="s">
        <v>8998</v>
      </c>
      <c r="C288" t="s">
        <v>8635</v>
      </c>
      <c r="D288" s="20">
        <v>8562</v>
      </c>
      <c r="E288" s="505">
        <v>38480720</v>
      </c>
      <c r="F288" s="5" t="s">
        <v>745</v>
      </c>
      <c r="G288" s="332"/>
      <c r="H288" s="260" t="s">
        <v>9054</v>
      </c>
      <c r="I288" s="506" t="s">
        <v>5760</v>
      </c>
      <c r="J288" s="505">
        <v>1</v>
      </c>
    </row>
    <row r="289" spans="1:10">
      <c r="A289" s="30" t="s">
        <v>8994</v>
      </c>
      <c r="B289" s="10" t="s">
        <v>9000</v>
      </c>
      <c r="C289" t="s">
        <v>9053</v>
      </c>
      <c r="D289" s="20">
        <v>10000</v>
      </c>
      <c r="E289" s="505">
        <v>38480740</v>
      </c>
      <c r="F289" s="5" t="s">
        <v>745</v>
      </c>
      <c r="G289" s="332"/>
      <c r="H289" s="260" t="s">
        <v>9055</v>
      </c>
      <c r="I289" s="506" t="s">
        <v>8999</v>
      </c>
      <c r="J289" s="505">
        <v>2</v>
      </c>
    </row>
    <row r="290" spans="1:10">
      <c r="A290" s="30" t="s">
        <v>8994</v>
      </c>
      <c r="B290" s="226" t="s">
        <v>8995</v>
      </c>
      <c r="C290" t="s">
        <v>4597</v>
      </c>
      <c r="D290" s="20">
        <v>12000</v>
      </c>
      <c r="E290" s="495">
        <v>38480738</v>
      </c>
      <c r="F290" s="5" t="s">
        <v>745</v>
      </c>
      <c r="G290" s="332"/>
      <c r="H290" s="260" t="s">
        <v>9076</v>
      </c>
      <c r="I290" s="506" t="s">
        <v>5760</v>
      </c>
      <c r="J290" s="495">
        <v>1</v>
      </c>
    </row>
    <row r="291" spans="1:10">
      <c r="A291" s="30" t="s">
        <v>8994</v>
      </c>
      <c r="B291" s="226" t="s">
        <v>9037</v>
      </c>
      <c r="C291" s="53" t="s">
        <v>8873</v>
      </c>
      <c r="D291" s="20">
        <v>52480</v>
      </c>
      <c r="E291" s="532" t="s">
        <v>9068</v>
      </c>
      <c r="F291" s="5" t="s">
        <v>745</v>
      </c>
      <c r="G291" s="332"/>
      <c r="H291" s="260" t="s">
        <v>9077</v>
      </c>
      <c r="I291" s="516" t="s">
        <v>5250</v>
      </c>
      <c r="J291" s="517">
        <v>1</v>
      </c>
    </row>
    <row r="292" spans="1:10">
      <c r="A292" s="30" t="s">
        <v>8994</v>
      </c>
      <c r="B292" s="226" t="s">
        <v>9006</v>
      </c>
      <c r="C292" t="s">
        <v>8997</v>
      </c>
      <c r="D292" s="20">
        <v>16400</v>
      </c>
      <c r="E292" s="336" t="s">
        <v>9074</v>
      </c>
      <c r="F292" s="5" t="s">
        <v>745</v>
      </c>
      <c r="G292" s="332"/>
      <c r="H292" s="260" t="s">
        <v>9083</v>
      </c>
      <c r="I292" s="507" t="s">
        <v>5250</v>
      </c>
      <c r="J292" s="505">
        <v>1</v>
      </c>
    </row>
    <row r="293" spans="1:10">
      <c r="A293" s="30" t="s">
        <v>8994</v>
      </c>
      <c r="B293" s="30" t="s">
        <v>9005</v>
      </c>
      <c r="C293" s="10" t="s">
        <v>9004</v>
      </c>
      <c r="D293" s="20">
        <v>16440</v>
      </c>
      <c r="E293" s="232" t="s">
        <v>9235</v>
      </c>
      <c r="F293" s="5" t="s">
        <v>745</v>
      </c>
      <c r="G293" s="332"/>
      <c r="H293" s="260" t="s">
        <v>9245</v>
      </c>
      <c r="I293" s="506" t="s">
        <v>8999</v>
      </c>
      <c r="J293" s="505">
        <v>2</v>
      </c>
    </row>
    <row r="294" spans="1:10">
      <c r="A294" s="30" t="s">
        <v>9027</v>
      </c>
      <c r="B294" s="30" t="s">
        <v>9031</v>
      </c>
      <c r="C294" s="55" t="s">
        <v>8105</v>
      </c>
      <c r="D294" s="20">
        <v>17600</v>
      </c>
      <c r="E294" s="336" t="s">
        <v>9105</v>
      </c>
      <c r="F294" s="5" t="s">
        <v>745</v>
      </c>
      <c r="G294" s="332"/>
      <c r="H294" s="260" t="s">
        <v>9114</v>
      </c>
      <c r="I294" s="515" t="s">
        <v>5248</v>
      </c>
      <c r="J294" s="511">
        <v>2</v>
      </c>
    </row>
    <row r="295" spans="1:10">
      <c r="A295" s="30" t="s">
        <v>9029</v>
      </c>
      <c r="B295" s="30" t="s">
        <v>9030</v>
      </c>
      <c r="C295" s="55" t="s">
        <v>9028</v>
      </c>
      <c r="D295" s="20">
        <v>31500</v>
      </c>
      <c r="E295" s="336" t="s">
        <v>9073</v>
      </c>
      <c r="F295" s="5" t="s">
        <v>745</v>
      </c>
      <c r="G295" s="332"/>
      <c r="H295" s="260" t="s">
        <v>9082</v>
      </c>
      <c r="I295" s="512" t="s">
        <v>5248</v>
      </c>
      <c r="J295" s="513">
        <v>2</v>
      </c>
    </row>
    <row r="296" spans="1:10">
      <c r="A296" s="30" t="s">
        <v>9032</v>
      </c>
      <c r="B296" t="s">
        <v>9049</v>
      </c>
      <c r="C296" t="s">
        <v>9041</v>
      </c>
      <c r="D296" s="20">
        <v>49452</v>
      </c>
      <c r="E296" s="336" t="s">
        <v>9070</v>
      </c>
      <c r="F296" s="5" t="s">
        <v>745</v>
      </c>
      <c r="G296" s="332"/>
      <c r="H296" s="260" t="s">
        <v>9079</v>
      </c>
      <c r="I296" s="516" t="s">
        <v>5250</v>
      </c>
      <c r="J296" s="517">
        <v>1</v>
      </c>
    </row>
    <row r="297" spans="1:10">
      <c r="A297" s="30" t="s">
        <v>9032</v>
      </c>
      <c r="B297" s="30" t="s">
        <v>9039</v>
      </c>
      <c r="C297" t="s">
        <v>9038</v>
      </c>
      <c r="D297" s="20">
        <v>6000</v>
      </c>
      <c r="E297" s="336" t="s">
        <v>9113</v>
      </c>
      <c r="F297" s="5" t="s">
        <v>745</v>
      </c>
      <c r="G297" s="332"/>
      <c r="H297" s="260" t="s">
        <v>9117</v>
      </c>
      <c r="I297" s="516" t="s">
        <v>5248</v>
      </c>
      <c r="J297" s="510">
        <v>2</v>
      </c>
    </row>
    <row r="298" spans="1:10">
      <c r="A298" s="30" t="s">
        <v>9032</v>
      </c>
      <c r="B298" t="s">
        <v>9048</v>
      </c>
      <c r="C298" t="s">
        <v>9050</v>
      </c>
      <c r="D298" s="20">
        <v>47852</v>
      </c>
      <c r="E298" s="232" t="s">
        <v>9236</v>
      </c>
      <c r="F298" s="5" t="s">
        <v>745</v>
      </c>
      <c r="G298" s="332"/>
      <c r="H298" s="260" t="s">
        <v>9244</v>
      </c>
      <c r="I298" s="521" t="s">
        <v>5250</v>
      </c>
      <c r="J298" s="517">
        <v>1</v>
      </c>
    </row>
    <row r="299" spans="1:10">
      <c r="A299" s="30" t="s">
        <v>9046</v>
      </c>
      <c r="B299" t="s">
        <v>9052</v>
      </c>
      <c r="C299" t="s">
        <v>9051</v>
      </c>
      <c r="D299" s="20">
        <v>11280</v>
      </c>
      <c r="E299" s="336" t="s">
        <v>9071</v>
      </c>
      <c r="F299" s="5" t="s">
        <v>745</v>
      </c>
      <c r="G299" s="332"/>
      <c r="H299" s="260" t="s">
        <v>9080</v>
      </c>
      <c r="I299" s="524" t="s">
        <v>5248</v>
      </c>
      <c r="J299" s="522">
        <v>2</v>
      </c>
    </row>
    <row r="300" spans="1:10">
      <c r="A300" s="30" t="s">
        <v>9056</v>
      </c>
      <c r="B300" s="30" t="s">
        <v>9057</v>
      </c>
      <c r="C300" s="55" t="s">
        <v>8086</v>
      </c>
      <c r="D300" s="20">
        <v>45600</v>
      </c>
      <c r="E300" s="336" t="s">
        <v>9072</v>
      </c>
      <c r="F300" s="5" t="s">
        <v>745</v>
      </c>
      <c r="G300" s="332"/>
      <c r="H300" s="260" t="s">
        <v>9081</v>
      </c>
      <c r="I300" s="525" t="s">
        <v>5250</v>
      </c>
      <c r="J300" s="526">
        <v>2</v>
      </c>
    </row>
    <row r="301" spans="1:10">
      <c r="A301" s="30" t="s">
        <v>9059</v>
      </c>
      <c r="B301" s="30" t="s">
        <v>9060</v>
      </c>
      <c r="C301" t="s">
        <v>9058</v>
      </c>
      <c r="D301" s="20">
        <v>7600</v>
      </c>
      <c r="E301" s="232" t="s">
        <v>9122</v>
      </c>
      <c r="F301" s="5" t="s">
        <v>745</v>
      </c>
      <c r="G301" s="332"/>
      <c r="H301" s="260" t="s">
        <v>9123</v>
      </c>
      <c r="I301" s="527" t="s">
        <v>5248</v>
      </c>
      <c r="J301" s="523">
        <v>1</v>
      </c>
    </row>
    <row r="302" spans="1:10">
      <c r="A302" s="30" t="s">
        <v>9062</v>
      </c>
      <c r="B302" s="30" t="s">
        <v>9064</v>
      </c>
      <c r="C302" t="s">
        <v>9063</v>
      </c>
      <c r="D302" s="20">
        <v>6000</v>
      </c>
      <c r="E302" s="336" t="s">
        <v>9075</v>
      </c>
      <c r="F302" s="5" t="s">
        <v>745</v>
      </c>
      <c r="G302" s="332"/>
      <c r="H302" s="260" t="s">
        <v>9084</v>
      </c>
      <c r="I302" s="531" t="s">
        <v>5250</v>
      </c>
      <c r="J302" s="530">
        <v>1</v>
      </c>
    </row>
    <row r="303" spans="1:10">
      <c r="A303" s="30" t="s">
        <v>9062</v>
      </c>
      <c r="B303" s="30" t="s">
        <v>9108</v>
      </c>
      <c r="C303" t="s">
        <v>9061</v>
      </c>
      <c r="D303" s="20">
        <v>32400</v>
      </c>
      <c r="E303" s="336" t="s">
        <v>9109</v>
      </c>
      <c r="F303" s="5" t="s">
        <v>745</v>
      </c>
      <c r="G303" s="332"/>
      <c r="H303" s="260" t="s">
        <v>9118</v>
      </c>
      <c r="I303" s="538" t="s">
        <v>5250</v>
      </c>
      <c r="J303" s="529">
        <v>2</v>
      </c>
    </row>
    <row r="304" spans="1:10">
      <c r="A304" s="30" t="s">
        <v>9066</v>
      </c>
      <c r="B304" t="s">
        <v>9089</v>
      </c>
      <c r="C304" t="s">
        <v>9088</v>
      </c>
      <c r="D304" s="20">
        <v>5926</v>
      </c>
      <c r="E304" s="336" t="s">
        <v>9106</v>
      </c>
      <c r="F304" s="5" t="s">
        <v>745</v>
      </c>
      <c r="G304" s="332"/>
      <c r="H304" s="260" t="s">
        <v>9115</v>
      </c>
      <c r="I304" s="533" t="s">
        <v>5248</v>
      </c>
      <c r="J304" s="534">
        <v>2</v>
      </c>
    </row>
    <row r="305" spans="1:10">
      <c r="A305" s="30" t="s">
        <v>9066</v>
      </c>
      <c r="B305" s="30" t="s">
        <v>9085</v>
      </c>
      <c r="C305" s="53" t="s">
        <v>8873</v>
      </c>
      <c r="D305" s="20">
        <v>33600</v>
      </c>
      <c r="E305" s="336" t="s">
        <v>9107</v>
      </c>
      <c r="F305" s="5" t="s">
        <v>745</v>
      </c>
      <c r="G305" s="332"/>
      <c r="H305" s="260" t="s">
        <v>9116</v>
      </c>
      <c r="I305" s="533" t="s">
        <v>5250</v>
      </c>
      <c r="J305" s="528">
        <v>1</v>
      </c>
    </row>
    <row r="306" spans="1:10">
      <c r="A306" s="30" t="s">
        <v>9066</v>
      </c>
      <c r="B306" t="s">
        <v>9087</v>
      </c>
      <c r="C306" t="s">
        <v>9086</v>
      </c>
      <c r="D306" s="20">
        <v>12100</v>
      </c>
      <c r="E306" s="336" t="s">
        <v>9110</v>
      </c>
      <c r="F306" s="5" t="s">
        <v>745</v>
      </c>
      <c r="G306" s="332"/>
      <c r="H306" s="260" t="s">
        <v>9119</v>
      </c>
      <c r="I306" s="533" t="s">
        <v>5248</v>
      </c>
      <c r="J306" s="534">
        <v>1</v>
      </c>
    </row>
    <row r="307" spans="1:10">
      <c r="A307" s="30" t="s">
        <v>9066</v>
      </c>
      <c r="B307" s="10" t="s">
        <v>9112</v>
      </c>
      <c r="C307" t="s">
        <v>9086</v>
      </c>
      <c r="D307" s="20">
        <v>35600.1</v>
      </c>
      <c r="E307" s="336" t="s">
        <v>9111</v>
      </c>
      <c r="F307" s="5" t="s">
        <v>745</v>
      </c>
      <c r="G307" s="332"/>
      <c r="H307" s="260" t="s">
        <v>9119</v>
      </c>
      <c r="I307" s="533" t="s">
        <v>5248</v>
      </c>
      <c r="J307" s="534">
        <v>1</v>
      </c>
    </row>
    <row r="308" spans="1:10">
      <c r="A308" s="30" t="s">
        <v>9066</v>
      </c>
      <c r="B308" s="10" t="s">
        <v>9019</v>
      </c>
      <c r="C308" s="55" t="s">
        <v>8555</v>
      </c>
      <c r="D308" s="20">
        <v>71280</v>
      </c>
      <c r="E308" s="508" t="s">
        <v>9018</v>
      </c>
      <c r="F308" s="5" t="s">
        <v>745</v>
      </c>
      <c r="H308" s="508" t="s">
        <v>9020</v>
      </c>
      <c r="I308" s="547" t="s">
        <v>5250</v>
      </c>
      <c r="J308" s="485">
        <v>1</v>
      </c>
    </row>
    <row r="309" spans="1:10">
      <c r="A309" s="30" t="s">
        <v>9066</v>
      </c>
      <c r="B309" s="10" t="s">
        <v>9104</v>
      </c>
      <c r="C309" s="10" t="s">
        <v>9092</v>
      </c>
      <c r="D309" s="20">
        <v>6000</v>
      </c>
      <c r="E309" s="595" t="s">
        <v>9287</v>
      </c>
      <c r="F309" s="5" t="s">
        <v>745</v>
      </c>
      <c r="G309" s="332"/>
      <c r="H309" s="260" t="s">
        <v>9295</v>
      </c>
      <c r="I309" s="536" t="s">
        <v>5248</v>
      </c>
      <c r="J309" s="534">
        <v>2</v>
      </c>
    </row>
    <row r="310" spans="1:10">
      <c r="A310" s="30" t="s">
        <v>9120</v>
      </c>
      <c r="B310" s="10" t="s">
        <v>9121</v>
      </c>
      <c r="C310" s="10" t="s">
        <v>8366</v>
      </c>
      <c r="D310" s="20">
        <v>32298</v>
      </c>
      <c r="E310" s="232" t="s">
        <v>9147</v>
      </c>
      <c r="F310" s="5" t="s">
        <v>745</v>
      </c>
      <c r="G310" s="332"/>
      <c r="H310" s="260" t="s">
        <v>9150</v>
      </c>
      <c r="I310" s="540" t="s">
        <v>5248</v>
      </c>
      <c r="J310" s="539">
        <v>1</v>
      </c>
    </row>
    <row r="311" spans="1:10">
      <c r="A311" s="30" t="s">
        <v>9125</v>
      </c>
      <c r="B311" s="10" t="s">
        <v>9126</v>
      </c>
      <c r="C311" s="10" t="s">
        <v>9124</v>
      </c>
      <c r="D311" s="20">
        <v>30000</v>
      </c>
      <c r="E311" s="232" t="s">
        <v>9221</v>
      </c>
      <c r="F311" s="5" t="s">
        <v>745</v>
      </c>
      <c r="G311" s="332"/>
      <c r="H311" s="232" t="s">
        <v>9223</v>
      </c>
      <c r="I311" s="542" t="s">
        <v>5250</v>
      </c>
      <c r="J311" s="541">
        <v>2</v>
      </c>
    </row>
    <row r="312" spans="1:10">
      <c r="A312" s="30" t="s">
        <v>9125</v>
      </c>
      <c r="B312" s="10" t="s">
        <v>9135</v>
      </c>
      <c r="C312" s="10" t="s">
        <v>9124</v>
      </c>
      <c r="D312" s="20">
        <v>85500</v>
      </c>
      <c r="E312" s="232" t="s">
        <v>9222</v>
      </c>
      <c r="F312" s="5" t="s">
        <v>745</v>
      </c>
      <c r="G312" s="332"/>
      <c r="H312" s="232" t="s">
        <v>9223</v>
      </c>
      <c r="I312" s="547" t="s">
        <v>5250</v>
      </c>
      <c r="J312" s="548">
        <v>2</v>
      </c>
    </row>
    <row r="313" spans="1:10">
      <c r="A313" s="30" t="s">
        <v>9127</v>
      </c>
      <c r="B313" s="10" t="s">
        <v>9128</v>
      </c>
      <c r="C313" s="55" t="s">
        <v>6495</v>
      </c>
      <c r="D313" s="20">
        <v>11880</v>
      </c>
      <c r="E313" s="232" t="s">
        <v>9146</v>
      </c>
      <c r="F313" s="5" t="s">
        <v>745</v>
      </c>
      <c r="G313" s="332"/>
      <c r="H313" s="260" t="s">
        <v>9149</v>
      </c>
      <c r="I313" s="543" t="s">
        <v>5248</v>
      </c>
      <c r="J313" s="544">
        <v>2</v>
      </c>
    </row>
    <row r="314" spans="1:10">
      <c r="A314" s="30" t="s">
        <v>9133</v>
      </c>
      <c r="B314" t="s">
        <v>9132</v>
      </c>
      <c r="C314" s="55" t="s">
        <v>9131</v>
      </c>
      <c r="D314" s="20">
        <v>6000</v>
      </c>
      <c r="E314" s="232" t="s">
        <v>9144</v>
      </c>
      <c r="F314" s="5" t="s">
        <v>745</v>
      </c>
      <c r="G314" s="332"/>
      <c r="H314" s="260" t="s">
        <v>9151</v>
      </c>
      <c r="I314" s="546" t="s">
        <v>5250</v>
      </c>
      <c r="J314" s="545">
        <v>2</v>
      </c>
    </row>
    <row r="315" spans="1:10">
      <c r="A315" s="30" t="s">
        <v>9133</v>
      </c>
      <c r="C315" s="55" t="s">
        <v>9134</v>
      </c>
      <c r="D315" s="20">
        <v>20000</v>
      </c>
      <c r="E315" s="544"/>
      <c r="F315" s="5" t="s">
        <v>745</v>
      </c>
      <c r="G315" s="332"/>
      <c r="H315" s="555" t="s">
        <v>9141</v>
      </c>
      <c r="I315" s="598" t="s">
        <v>5250</v>
      </c>
      <c r="J315" s="544"/>
    </row>
    <row r="316" spans="1:10" ht="28.5">
      <c r="A316" s="30" t="s">
        <v>9133</v>
      </c>
      <c r="B316" s="30" t="s">
        <v>9136</v>
      </c>
      <c r="C316" s="55" t="s">
        <v>5538</v>
      </c>
      <c r="D316" s="20">
        <v>10220</v>
      </c>
      <c r="E316" s="232" t="s">
        <v>9145</v>
      </c>
      <c r="F316" s="5" t="s">
        <v>745</v>
      </c>
      <c r="G316" s="332"/>
      <c r="H316" s="260" t="s">
        <v>9148</v>
      </c>
      <c r="I316" s="547" t="s">
        <v>5248</v>
      </c>
      <c r="J316" s="548">
        <v>2</v>
      </c>
    </row>
    <row r="317" spans="1:10">
      <c r="A317" s="30" t="s">
        <v>9133</v>
      </c>
      <c r="B317" s="30" t="s">
        <v>9031</v>
      </c>
      <c r="C317" s="55" t="s">
        <v>8105</v>
      </c>
      <c r="D317" s="20">
        <v>10566</v>
      </c>
      <c r="E317" s="232" t="s">
        <v>9166</v>
      </c>
      <c r="F317" s="5" t="s">
        <v>745</v>
      </c>
      <c r="G317" s="332"/>
      <c r="H317" s="260" t="s">
        <v>9172</v>
      </c>
      <c r="I317" s="547" t="s">
        <v>5248</v>
      </c>
      <c r="J317" s="545">
        <v>1</v>
      </c>
    </row>
    <row r="318" spans="1:10">
      <c r="A318" s="30" t="s">
        <v>9138</v>
      </c>
      <c r="B318" s="30" t="s">
        <v>9139</v>
      </c>
      <c r="C318" s="55" t="s">
        <v>9137</v>
      </c>
      <c r="D318" s="20">
        <v>55344</v>
      </c>
      <c r="E318" s="232" t="s">
        <v>9167</v>
      </c>
      <c r="F318" s="5" t="s">
        <v>745</v>
      </c>
      <c r="G318" s="332"/>
      <c r="H318" s="260" t="s">
        <v>9173</v>
      </c>
      <c r="I318" s="550" t="s">
        <v>5250</v>
      </c>
      <c r="J318" s="549">
        <v>1</v>
      </c>
    </row>
    <row r="319" spans="1:10">
      <c r="A319" s="30" t="s">
        <v>9140</v>
      </c>
      <c r="B319" s="10" t="s">
        <v>8686</v>
      </c>
      <c r="C319" s="55" t="s">
        <v>8684</v>
      </c>
      <c r="D319" s="20">
        <v>23400</v>
      </c>
      <c r="E319" s="232" t="s">
        <v>9162</v>
      </c>
      <c r="F319" s="5" t="s">
        <v>745</v>
      </c>
      <c r="G319" s="332"/>
      <c r="H319" s="260" t="s">
        <v>9169</v>
      </c>
      <c r="I319" s="551" t="s">
        <v>5248</v>
      </c>
      <c r="J319" s="552">
        <v>1</v>
      </c>
    </row>
    <row r="320" spans="1:10">
      <c r="A320" s="30" t="s">
        <v>9140</v>
      </c>
      <c r="B320" s="30" t="s">
        <v>9205</v>
      </c>
      <c r="C320" s="55" t="s">
        <v>8681</v>
      </c>
      <c r="D320" s="20">
        <v>177956</v>
      </c>
      <c r="E320" s="570" t="s">
        <v>9204</v>
      </c>
      <c r="F320" s="5" t="s">
        <v>745</v>
      </c>
      <c r="G320" s="332"/>
      <c r="H320" s="260" t="s">
        <v>9208</v>
      </c>
      <c r="I320" s="551" t="s">
        <v>5250</v>
      </c>
      <c r="J320" s="552">
        <v>2</v>
      </c>
    </row>
    <row r="321" spans="1:10">
      <c r="A321" s="30" t="s">
        <v>9142</v>
      </c>
      <c r="B321" s="226" t="s">
        <v>9143</v>
      </c>
      <c r="C321" s="55" t="s">
        <v>8798</v>
      </c>
      <c r="D321" s="20">
        <v>29606</v>
      </c>
      <c r="E321" s="232" t="s">
        <v>9163</v>
      </c>
      <c r="F321" s="5" t="s">
        <v>745</v>
      </c>
      <c r="G321" s="332"/>
      <c r="H321" s="260" t="s">
        <v>9170</v>
      </c>
      <c r="I321" s="553" t="s">
        <v>5248</v>
      </c>
      <c r="J321" s="554">
        <v>1</v>
      </c>
    </row>
    <row r="322" spans="1:10">
      <c r="A322" s="30" t="s">
        <v>9142</v>
      </c>
      <c r="B322" s="10" t="s">
        <v>8991</v>
      </c>
      <c r="C322" s="55" t="s">
        <v>5467</v>
      </c>
      <c r="D322" s="20">
        <v>40960</v>
      </c>
      <c r="E322" s="232" t="s">
        <v>9165</v>
      </c>
      <c r="F322" s="5" t="s">
        <v>745</v>
      </c>
      <c r="G322" s="332"/>
      <c r="H322" s="260" t="s">
        <v>9171</v>
      </c>
      <c r="I322" s="553" t="s">
        <v>5248</v>
      </c>
      <c r="J322" s="554">
        <v>2</v>
      </c>
    </row>
    <row r="323" spans="1:10">
      <c r="A323" s="30" t="s">
        <v>9152</v>
      </c>
      <c r="B323" s="226" t="s">
        <v>9153</v>
      </c>
      <c r="C323" s="53" t="s">
        <v>8615</v>
      </c>
      <c r="D323" s="20">
        <v>206869</v>
      </c>
      <c r="E323" s="570" t="s">
        <v>9201</v>
      </c>
      <c r="F323" s="5" t="s">
        <v>745</v>
      </c>
      <c r="G323" s="332"/>
      <c r="H323" s="260" t="s">
        <v>9209</v>
      </c>
      <c r="I323" s="557" t="s">
        <v>5248</v>
      </c>
      <c r="J323" s="556">
        <v>1</v>
      </c>
    </row>
    <row r="324" spans="1:10">
      <c r="A324" s="30" t="s">
        <v>9155</v>
      </c>
      <c r="B324" s="10" t="s">
        <v>8765</v>
      </c>
      <c r="C324" s="53" t="s">
        <v>1084</v>
      </c>
      <c r="D324" s="20">
        <v>9500</v>
      </c>
      <c r="E324" s="434" t="s">
        <v>8764</v>
      </c>
      <c r="F324" s="5" t="s">
        <v>745</v>
      </c>
      <c r="H324" s="434" t="s">
        <v>8774</v>
      </c>
      <c r="I324" s="559" t="s">
        <v>5248</v>
      </c>
      <c r="J324" s="460">
        <v>2</v>
      </c>
    </row>
    <row r="325" spans="1:10">
      <c r="A325" s="30" t="s">
        <v>9155</v>
      </c>
      <c r="B325" s="10" t="s">
        <v>8767</v>
      </c>
      <c r="C325" s="53" t="s">
        <v>1084</v>
      </c>
      <c r="D325" s="20">
        <v>9500</v>
      </c>
      <c r="E325" s="434" t="s">
        <v>8766</v>
      </c>
      <c r="F325" s="5" t="s">
        <v>745</v>
      </c>
      <c r="H325" s="434" t="s">
        <v>8774</v>
      </c>
      <c r="I325" s="559" t="s">
        <v>9157</v>
      </c>
      <c r="J325" s="460">
        <v>2</v>
      </c>
    </row>
    <row r="326" spans="1:10">
      <c r="A326" s="30" t="s">
        <v>9155</v>
      </c>
      <c r="B326" s="10" t="s">
        <v>8769</v>
      </c>
      <c r="C326" s="53" t="s">
        <v>1084</v>
      </c>
      <c r="D326" s="20">
        <v>9500</v>
      </c>
      <c r="E326" s="434" t="s">
        <v>8768</v>
      </c>
      <c r="F326" s="5" t="s">
        <v>745</v>
      </c>
      <c r="H326" s="434" t="s">
        <v>8774</v>
      </c>
      <c r="I326" s="559" t="s">
        <v>9157</v>
      </c>
      <c r="J326" s="460">
        <v>2</v>
      </c>
    </row>
    <row r="327" spans="1:10">
      <c r="A327" s="30" t="s">
        <v>9155</v>
      </c>
      <c r="B327" s="10" t="s">
        <v>8771</v>
      </c>
      <c r="C327" s="53" t="s">
        <v>1084</v>
      </c>
      <c r="D327" s="20">
        <v>9500</v>
      </c>
      <c r="E327" s="434" t="s">
        <v>8770</v>
      </c>
      <c r="F327" s="5" t="s">
        <v>745</v>
      </c>
      <c r="H327" s="434" t="s">
        <v>8774</v>
      </c>
      <c r="I327" s="559" t="s">
        <v>9158</v>
      </c>
      <c r="J327" s="460">
        <v>2</v>
      </c>
    </row>
    <row r="328" spans="1:10">
      <c r="A328" s="30" t="s">
        <v>9155</v>
      </c>
      <c r="B328" s="10" t="s">
        <v>8773</v>
      </c>
      <c r="C328" s="53" t="s">
        <v>1084</v>
      </c>
      <c r="D328" s="20">
        <v>9500</v>
      </c>
      <c r="E328" s="434" t="s">
        <v>8772</v>
      </c>
      <c r="F328" s="5" t="s">
        <v>745</v>
      </c>
      <c r="H328" s="434" t="s">
        <v>8774</v>
      </c>
      <c r="I328" s="559" t="s">
        <v>9157</v>
      </c>
      <c r="J328" s="460">
        <v>2</v>
      </c>
    </row>
    <row r="329" spans="1:10">
      <c r="A329" s="30" t="s">
        <v>9155</v>
      </c>
      <c r="B329" s="10" t="s">
        <v>8749</v>
      </c>
      <c r="C329" s="53" t="s">
        <v>1084</v>
      </c>
      <c r="D329" s="20">
        <v>4060</v>
      </c>
      <c r="E329" s="434" t="s">
        <v>8748</v>
      </c>
      <c r="F329" s="5" t="s">
        <v>745</v>
      </c>
      <c r="H329" s="434" t="s">
        <v>8762</v>
      </c>
      <c r="I329" s="559" t="s">
        <v>9159</v>
      </c>
      <c r="J329" s="460">
        <v>2</v>
      </c>
    </row>
    <row r="330" spans="1:10">
      <c r="A330" s="30" t="s">
        <v>9155</v>
      </c>
      <c r="B330" s="10" t="s">
        <v>8750</v>
      </c>
      <c r="C330" s="53" t="s">
        <v>1084</v>
      </c>
      <c r="D330" s="20">
        <v>1260</v>
      </c>
      <c r="E330" s="434" t="s">
        <v>8751</v>
      </c>
      <c r="F330" s="5" t="s">
        <v>745</v>
      </c>
      <c r="H330" s="434" t="s">
        <v>8762</v>
      </c>
      <c r="I330" s="559" t="s">
        <v>9159</v>
      </c>
      <c r="J330" s="460">
        <v>2</v>
      </c>
    </row>
    <row r="331" spans="1:10">
      <c r="A331" s="30" t="s">
        <v>9155</v>
      </c>
      <c r="B331" s="10" t="s">
        <v>8752</v>
      </c>
      <c r="C331" s="53" t="s">
        <v>1084</v>
      </c>
      <c r="D331" s="20">
        <v>4480</v>
      </c>
      <c r="E331" s="434" t="s">
        <v>8753</v>
      </c>
      <c r="F331" s="5" t="s">
        <v>745</v>
      </c>
      <c r="H331" s="434" t="s">
        <v>8762</v>
      </c>
      <c r="I331" s="559" t="s">
        <v>9159</v>
      </c>
      <c r="J331" s="460">
        <v>2</v>
      </c>
    </row>
    <row r="332" spans="1:10">
      <c r="A332" s="30" t="s">
        <v>9155</v>
      </c>
      <c r="B332" s="10" t="s">
        <v>8755</v>
      </c>
      <c r="C332" s="53" t="s">
        <v>1084</v>
      </c>
      <c r="D332" s="20">
        <v>6720</v>
      </c>
      <c r="E332" s="434" t="s">
        <v>8754</v>
      </c>
      <c r="F332" s="5" t="s">
        <v>745</v>
      </c>
      <c r="H332" s="434" t="s">
        <v>8762</v>
      </c>
      <c r="I332" s="559" t="s">
        <v>9159</v>
      </c>
      <c r="J332" s="460">
        <v>2</v>
      </c>
    </row>
    <row r="333" spans="1:10">
      <c r="A333" s="30" t="s">
        <v>9155</v>
      </c>
      <c r="B333" s="10" t="s">
        <v>8757</v>
      </c>
      <c r="C333" s="53" t="s">
        <v>1084</v>
      </c>
      <c r="D333" s="20">
        <v>7560</v>
      </c>
      <c r="E333" s="434" t="s">
        <v>8756</v>
      </c>
      <c r="F333" s="5" t="s">
        <v>745</v>
      </c>
      <c r="H333" s="434" t="s">
        <v>8762</v>
      </c>
      <c r="I333" s="559" t="s">
        <v>9159</v>
      </c>
      <c r="J333" s="460">
        <v>2</v>
      </c>
    </row>
    <row r="334" spans="1:10">
      <c r="A334" s="30" t="s">
        <v>9155</v>
      </c>
      <c r="B334" s="10" t="s">
        <v>8759</v>
      </c>
      <c r="C334" s="53" t="s">
        <v>1084</v>
      </c>
      <c r="D334" s="20">
        <v>9240</v>
      </c>
      <c r="E334" s="434" t="s">
        <v>8758</v>
      </c>
      <c r="F334" s="5" t="s">
        <v>745</v>
      </c>
      <c r="H334" s="434" t="s">
        <v>8762</v>
      </c>
      <c r="I334" s="559" t="s">
        <v>9159</v>
      </c>
      <c r="J334" s="460">
        <v>2</v>
      </c>
    </row>
    <row r="335" spans="1:10">
      <c r="A335" s="30" t="s">
        <v>9155</v>
      </c>
      <c r="B335" s="10" t="s">
        <v>8850</v>
      </c>
      <c r="C335" s="53" t="s">
        <v>1084</v>
      </c>
      <c r="D335" s="20">
        <v>2240</v>
      </c>
      <c r="E335" s="458" t="s">
        <v>8849</v>
      </c>
      <c r="F335" s="5" t="s">
        <v>745</v>
      </c>
      <c r="H335" s="573" t="s">
        <v>9206</v>
      </c>
      <c r="I335" s="559" t="s">
        <v>9159</v>
      </c>
      <c r="J335" s="460">
        <v>2</v>
      </c>
    </row>
    <row r="336" spans="1:10">
      <c r="A336" s="30" t="s">
        <v>9155</v>
      </c>
      <c r="B336" s="226" t="s">
        <v>9156</v>
      </c>
      <c r="C336" s="53" t="s">
        <v>9154</v>
      </c>
      <c r="D336" s="20">
        <v>6000</v>
      </c>
      <c r="E336" s="232" t="s">
        <v>9230</v>
      </c>
      <c r="F336" s="5" t="s">
        <v>745</v>
      </c>
      <c r="G336" s="332"/>
      <c r="H336" s="260" t="s">
        <v>9243</v>
      </c>
      <c r="I336" s="559" t="s">
        <v>5250</v>
      </c>
      <c r="J336" s="558">
        <v>2</v>
      </c>
    </row>
    <row r="337" spans="1:10">
      <c r="A337" s="30" t="s">
        <v>9177</v>
      </c>
      <c r="B337" s="10" t="s">
        <v>9179</v>
      </c>
      <c r="C337" s="228" t="s">
        <v>9178</v>
      </c>
      <c r="D337" s="20">
        <v>31046</v>
      </c>
      <c r="E337" s="232" t="s">
        <v>9237</v>
      </c>
      <c r="F337" s="5" t="s">
        <v>745</v>
      </c>
      <c r="G337" s="332"/>
      <c r="H337" s="260" t="s">
        <v>9244</v>
      </c>
      <c r="I337" s="563" t="s">
        <v>5248</v>
      </c>
      <c r="J337" s="552">
        <v>1</v>
      </c>
    </row>
    <row r="338" spans="1:10">
      <c r="A338" s="30" t="s">
        <v>9177</v>
      </c>
      <c r="B338" s="226" t="s">
        <v>9161</v>
      </c>
      <c r="C338" t="s">
        <v>8044</v>
      </c>
      <c r="D338" s="20">
        <v>43368</v>
      </c>
      <c r="E338" s="232" t="s">
        <v>9168</v>
      </c>
      <c r="F338" s="5" t="s">
        <v>745</v>
      </c>
      <c r="G338" s="332"/>
      <c r="H338" s="260" t="s">
        <v>9174</v>
      </c>
      <c r="I338" s="560" t="s">
        <v>9160</v>
      </c>
      <c r="J338" s="561">
        <v>2</v>
      </c>
    </row>
    <row r="339" spans="1:10">
      <c r="A339" s="30" t="s">
        <v>9177</v>
      </c>
      <c r="B339" s="10" t="s">
        <v>8922</v>
      </c>
      <c r="C339" s="53" t="s">
        <v>1084</v>
      </c>
      <c r="D339" s="20">
        <v>9500</v>
      </c>
      <c r="E339" s="484" t="s">
        <v>8923</v>
      </c>
      <c r="F339" s="5" t="s">
        <v>745</v>
      </c>
      <c r="H339" t="s">
        <v>8051</v>
      </c>
      <c r="I339" s="563" t="s">
        <v>5248</v>
      </c>
      <c r="J339" s="485">
        <v>2</v>
      </c>
    </row>
    <row r="340" spans="1:10">
      <c r="A340" s="30" t="s">
        <v>9177</v>
      </c>
      <c r="B340" s="10" t="s">
        <v>8926</v>
      </c>
      <c r="C340" s="53" t="s">
        <v>1084</v>
      </c>
      <c r="D340" s="20">
        <v>9500</v>
      </c>
      <c r="E340" s="484" t="s">
        <v>8924</v>
      </c>
      <c r="F340" s="5" t="s">
        <v>745</v>
      </c>
      <c r="H340" t="s">
        <v>8051</v>
      </c>
      <c r="I340" s="563" t="s">
        <v>5248</v>
      </c>
      <c r="J340" s="485">
        <v>2</v>
      </c>
    </row>
    <row r="341" spans="1:10">
      <c r="A341" s="30" t="s">
        <v>9177</v>
      </c>
      <c r="B341" s="10" t="s">
        <v>8927</v>
      </c>
      <c r="C341" s="53" t="s">
        <v>1084</v>
      </c>
      <c r="D341" s="20">
        <v>9500</v>
      </c>
      <c r="E341" s="484" t="s">
        <v>8925</v>
      </c>
      <c r="F341" s="5" t="s">
        <v>745</v>
      </c>
      <c r="H341" t="s">
        <v>8051</v>
      </c>
      <c r="I341" s="563" t="s">
        <v>5248</v>
      </c>
      <c r="J341" s="485">
        <v>2</v>
      </c>
    </row>
    <row r="342" spans="1:10">
      <c r="A342" s="30" t="s">
        <v>9177</v>
      </c>
      <c r="B342" s="10" t="s">
        <v>8928</v>
      </c>
      <c r="C342" s="53" t="s">
        <v>1084</v>
      </c>
      <c r="D342" s="20">
        <v>9500</v>
      </c>
      <c r="E342" s="484" t="s">
        <v>8921</v>
      </c>
      <c r="F342" s="5" t="s">
        <v>745</v>
      </c>
      <c r="H342" t="s">
        <v>8051</v>
      </c>
      <c r="I342" s="563" t="s">
        <v>5248</v>
      </c>
      <c r="J342" s="485">
        <v>2</v>
      </c>
    </row>
    <row r="343" spans="1:10">
      <c r="A343" s="30" t="s">
        <v>9177</v>
      </c>
      <c r="B343" s="10" t="s">
        <v>9044</v>
      </c>
      <c r="C343" s="53" t="s">
        <v>2726</v>
      </c>
      <c r="D343" s="20">
        <v>6400</v>
      </c>
      <c r="E343" s="518" t="s">
        <v>9042</v>
      </c>
      <c r="F343" s="5" t="s">
        <v>745</v>
      </c>
      <c r="H343" s="520" t="s">
        <v>9043</v>
      </c>
      <c r="I343" s="563" t="s">
        <v>5248</v>
      </c>
      <c r="J343" s="519">
        <v>2</v>
      </c>
    </row>
    <row r="344" spans="1:10">
      <c r="A344" s="30" t="s">
        <v>9177</v>
      </c>
      <c r="B344" t="s">
        <v>9184</v>
      </c>
      <c r="C344" s="228" t="s">
        <v>9183</v>
      </c>
      <c r="D344" s="20">
        <v>31846</v>
      </c>
      <c r="E344" s="570" t="s">
        <v>9202</v>
      </c>
      <c r="F344" s="5" t="s">
        <v>745</v>
      </c>
      <c r="G344" s="332"/>
      <c r="H344" s="260" t="s">
        <v>9207</v>
      </c>
      <c r="I344" s="563" t="s">
        <v>5248</v>
      </c>
      <c r="J344" s="562">
        <v>1</v>
      </c>
    </row>
    <row r="345" spans="1:10">
      <c r="A345" s="30" t="s">
        <v>9177</v>
      </c>
      <c r="B345" s="226" t="s">
        <v>9176</v>
      </c>
      <c r="C345" s="228" t="s">
        <v>9175</v>
      </c>
      <c r="D345" s="20">
        <v>6500</v>
      </c>
      <c r="E345" s="570" t="s">
        <v>9203</v>
      </c>
      <c r="F345" s="5" t="s">
        <v>745</v>
      </c>
      <c r="G345" s="332"/>
      <c r="H345" s="260" t="s">
        <v>9239</v>
      </c>
      <c r="I345" s="563" t="s">
        <v>5250</v>
      </c>
      <c r="J345" s="562">
        <v>2</v>
      </c>
    </row>
    <row r="346" spans="1:10">
      <c r="A346" s="30" t="s">
        <v>9177</v>
      </c>
      <c r="B346" s="10" t="s">
        <v>9185</v>
      </c>
      <c r="C346" s="228" t="s">
        <v>9182</v>
      </c>
      <c r="D346" s="20">
        <v>5175</v>
      </c>
      <c r="E346" s="232" t="s">
        <v>9231</v>
      </c>
      <c r="F346" s="5" t="s">
        <v>745</v>
      </c>
      <c r="G346" s="332"/>
      <c r="H346" s="260" t="s">
        <v>9241</v>
      </c>
      <c r="I346" s="563" t="s">
        <v>5248</v>
      </c>
      <c r="J346" s="562">
        <v>2</v>
      </c>
    </row>
    <row r="347" spans="1:10">
      <c r="A347" s="30" t="s">
        <v>9196</v>
      </c>
      <c r="B347" s="10" t="s">
        <v>9198</v>
      </c>
      <c r="C347" s="53" t="s">
        <v>9197</v>
      </c>
      <c r="D347" s="20">
        <v>13500</v>
      </c>
      <c r="E347" s="595" t="s">
        <v>9289</v>
      </c>
      <c r="F347" s="5" t="s">
        <v>745</v>
      </c>
      <c r="G347" s="332"/>
      <c r="H347" s="260" t="s">
        <v>9296</v>
      </c>
      <c r="I347" s="569" t="s">
        <v>5248</v>
      </c>
      <c r="J347" s="566">
        <v>2</v>
      </c>
    </row>
    <row r="348" spans="1:10">
      <c r="A348" s="30" t="s">
        <v>9196</v>
      </c>
      <c r="B348" s="10" t="s">
        <v>9185</v>
      </c>
      <c r="C348" s="228" t="s">
        <v>9182</v>
      </c>
      <c r="D348" s="20">
        <v>5175</v>
      </c>
      <c r="E348" s="232" t="s">
        <v>9231</v>
      </c>
      <c r="F348" s="5" t="s">
        <v>745</v>
      </c>
      <c r="G348" s="332"/>
      <c r="H348" s="260" t="s">
        <v>9240</v>
      </c>
      <c r="I348" s="567" t="s">
        <v>5248</v>
      </c>
      <c r="J348" s="568">
        <v>2</v>
      </c>
    </row>
    <row r="349" spans="1:10">
      <c r="A349" s="30" t="s">
        <v>9211</v>
      </c>
      <c r="B349" s="10" t="s">
        <v>9214</v>
      </c>
      <c r="C349" s="53" t="s">
        <v>9213</v>
      </c>
      <c r="D349" s="20">
        <v>21420</v>
      </c>
      <c r="E349" s="232" t="s">
        <v>9232</v>
      </c>
      <c r="F349" s="5" t="s">
        <v>745</v>
      </c>
      <c r="G349" s="332"/>
      <c r="H349" s="260" t="s">
        <v>9283</v>
      </c>
      <c r="I349" s="577" t="s">
        <v>5248</v>
      </c>
      <c r="J349" s="576">
        <v>1</v>
      </c>
    </row>
    <row r="350" spans="1:10">
      <c r="A350" s="30" t="s">
        <v>9280</v>
      </c>
      <c r="B350" t="s">
        <v>9277</v>
      </c>
      <c r="C350" s="55" t="s">
        <v>9134</v>
      </c>
      <c r="D350" s="20">
        <v>12400</v>
      </c>
      <c r="E350" s="590" t="s">
        <v>9282</v>
      </c>
      <c r="F350" s="5" t="s">
        <v>745</v>
      </c>
      <c r="G350" s="332"/>
      <c r="H350" s="260" t="s">
        <v>9294</v>
      </c>
      <c r="I350" s="589" t="s">
        <v>5250</v>
      </c>
      <c r="J350" s="566">
        <v>2</v>
      </c>
    </row>
    <row r="351" spans="1:10">
      <c r="A351" s="30" t="s">
        <v>9280</v>
      </c>
      <c r="B351" s="228" t="s">
        <v>9281</v>
      </c>
      <c r="C351" s="55" t="s">
        <v>8385</v>
      </c>
      <c r="D351" s="20">
        <v>6000</v>
      </c>
      <c r="E351" s="595" t="s">
        <v>9290</v>
      </c>
      <c r="F351" s="5" t="s">
        <v>745</v>
      </c>
      <c r="G351" s="332"/>
      <c r="H351" s="260" t="s">
        <v>9297</v>
      </c>
      <c r="I351" s="591" t="s">
        <v>5250</v>
      </c>
      <c r="J351" s="592">
        <v>2</v>
      </c>
    </row>
    <row r="352" spans="1:10">
      <c r="A352" s="30" t="s">
        <v>9280</v>
      </c>
      <c r="B352" s="228" t="s">
        <v>9279</v>
      </c>
      <c r="C352" s="10" t="s">
        <v>9278</v>
      </c>
      <c r="D352" s="20">
        <v>16200</v>
      </c>
      <c r="E352" s="595" t="s">
        <v>9291</v>
      </c>
      <c r="F352" s="5" t="s">
        <v>745</v>
      </c>
      <c r="G352" s="332"/>
      <c r="H352" s="260" t="s">
        <v>9298</v>
      </c>
      <c r="I352" s="589" t="s">
        <v>5248</v>
      </c>
      <c r="J352" s="588">
        <v>2</v>
      </c>
    </row>
    <row r="353" spans="1:10">
      <c r="A353" s="30" t="s">
        <v>9280</v>
      </c>
      <c r="B353" s="228"/>
      <c r="C353" s="55" t="s">
        <v>6303</v>
      </c>
      <c r="D353" s="20">
        <v>700</v>
      </c>
      <c r="E353" s="595" t="s">
        <v>9292</v>
      </c>
      <c r="F353" s="5" t="s">
        <v>745</v>
      </c>
      <c r="G353" s="332"/>
      <c r="H353" s="260" t="s">
        <v>9299</v>
      </c>
      <c r="I353" s="591" t="s">
        <v>5250</v>
      </c>
      <c r="J353" s="592">
        <v>2</v>
      </c>
    </row>
    <row r="354" spans="1:10">
      <c r="A354" s="30" t="s">
        <v>9285</v>
      </c>
      <c r="B354" s="228" t="s">
        <v>9286</v>
      </c>
      <c r="C354" s="55" t="s">
        <v>9284</v>
      </c>
      <c r="D354" s="20">
        <v>6300</v>
      </c>
      <c r="E354" s="595" t="s">
        <v>9288</v>
      </c>
      <c r="F354" s="5" t="s">
        <v>745</v>
      </c>
      <c r="G354" s="332"/>
      <c r="H354" s="260" t="s">
        <v>9339</v>
      </c>
      <c r="I354" s="593" t="s">
        <v>5248</v>
      </c>
      <c r="J354" s="594">
        <v>1</v>
      </c>
    </row>
    <row r="355" spans="1:10">
      <c r="A355" s="30" t="s">
        <v>9300</v>
      </c>
      <c r="B355" s="10" t="s">
        <v>8822</v>
      </c>
      <c r="C355" s="53" t="s">
        <v>8821</v>
      </c>
      <c r="D355" s="20">
        <v>6000</v>
      </c>
      <c r="E355" s="455"/>
      <c r="F355" s="5" t="s">
        <v>745</v>
      </c>
      <c r="H355" s="455" t="s">
        <v>8827</v>
      </c>
      <c r="I355" s="597" t="s">
        <v>5250</v>
      </c>
      <c r="J355" s="456">
        <v>2</v>
      </c>
    </row>
    <row r="356" spans="1:10">
      <c r="A356" s="30" t="s">
        <v>9301</v>
      </c>
      <c r="B356" s="10" t="s">
        <v>9302</v>
      </c>
      <c r="C356" s="53" t="s">
        <v>8260</v>
      </c>
      <c r="D356" s="20">
        <v>62400</v>
      </c>
      <c r="E356" s="232" t="s">
        <v>9327</v>
      </c>
      <c r="F356" s="5" t="s">
        <v>745</v>
      </c>
      <c r="G356" s="332"/>
      <c r="H356" s="260" t="s">
        <v>9342</v>
      </c>
      <c r="I356" s="597" t="s">
        <v>5248</v>
      </c>
      <c r="J356" s="596">
        <v>1</v>
      </c>
    </row>
    <row r="357" spans="1:10">
      <c r="A357" s="30" t="s">
        <v>9032</v>
      </c>
      <c r="B357" s="30" t="s">
        <v>9034</v>
      </c>
      <c r="C357" s="55" t="s">
        <v>9033</v>
      </c>
      <c r="D357" s="20">
        <v>6900</v>
      </c>
      <c r="E357" s="232" t="s">
        <v>9331</v>
      </c>
      <c r="F357" s="5" t="s">
        <v>745</v>
      </c>
      <c r="G357" s="332"/>
      <c r="H357" s="260" t="s">
        <v>9340</v>
      </c>
      <c r="I357" s="515" t="s">
        <v>5248</v>
      </c>
      <c r="J357" s="514">
        <v>2</v>
      </c>
    </row>
    <row r="358" spans="1:10">
      <c r="A358" s="30" t="s">
        <v>9032</v>
      </c>
      <c r="B358" s="30" t="s">
        <v>9040</v>
      </c>
      <c r="C358" s="55" t="s">
        <v>9033</v>
      </c>
      <c r="D358" s="20">
        <v>18500</v>
      </c>
      <c r="E358" s="232" t="s">
        <v>9332</v>
      </c>
      <c r="F358" s="5" t="s">
        <v>745</v>
      </c>
      <c r="G358" s="332"/>
      <c r="H358" s="260" t="s">
        <v>9340</v>
      </c>
      <c r="I358" s="515" t="s">
        <v>5248</v>
      </c>
      <c r="J358" s="514">
        <v>2</v>
      </c>
    </row>
    <row r="359" spans="1:10">
      <c r="A359" s="30" t="s">
        <v>9211</v>
      </c>
      <c r="B359" s="10" t="s">
        <v>9212</v>
      </c>
      <c r="C359" s="53" t="s">
        <v>9210</v>
      </c>
      <c r="D359" s="20">
        <v>9808</v>
      </c>
      <c r="E359" s="232" t="s">
        <v>9330</v>
      </c>
      <c r="F359" s="5" t="s">
        <v>745</v>
      </c>
      <c r="G359" s="332"/>
      <c r="H359" s="630" t="s">
        <v>9538</v>
      </c>
      <c r="I359" s="575" t="s">
        <v>5248</v>
      </c>
      <c r="J359" s="574">
        <v>1</v>
      </c>
    </row>
    <row r="360" spans="1:10">
      <c r="A360" s="30" t="s">
        <v>8639</v>
      </c>
      <c r="B360" s="10" t="s">
        <v>8640</v>
      </c>
      <c r="C360" s="53" t="s">
        <v>8638</v>
      </c>
      <c r="D360" s="20">
        <v>4500</v>
      </c>
      <c r="E360" s="362"/>
      <c r="F360" s="5" t="s">
        <v>745</v>
      </c>
      <c r="G360" s="332"/>
      <c r="H360" s="362"/>
      <c r="I360" s="394" t="s">
        <v>8066</v>
      </c>
      <c r="J360" s="362">
        <v>2</v>
      </c>
    </row>
    <row r="361" spans="1:10">
      <c r="A361" s="30" t="s">
        <v>9066</v>
      </c>
      <c r="B361" t="s">
        <v>9091</v>
      </c>
      <c r="C361" t="s">
        <v>9090</v>
      </c>
      <c r="D361" s="20">
        <v>153121</v>
      </c>
      <c r="E361" s="628">
        <v>3848094038480940</v>
      </c>
      <c r="F361" s="5" t="s">
        <v>745</v>
      </c>
      <c r="G361" s="332"/>
      <c r="H361" s="630" t="s">
        <v>9539</v>
      </c>
      <c r="I361" s="533" t="s">
        <v>5250</v>
      </c>
      <c r="J361" s="534">
        <v>1</v>
      </c>
    </row>
    <row r="362" spans="1:10">
      <c r="A362" s="45" t="s">
        <v>3143</v>
      </c>
      <c r="B362" s="45"/>
      <c r="C362" s="45"/>
      <c r="D362" s="131"/>
      <c r="E362" s="237"/>
      <c r="F362" s="46"/>
      <c r="G362" s="46"/>
      <c r="H362" s="60"/>
      <c r="I362" s="22"/>
      <c r="J362" s="250"/>
    </row>
    <row r="363" spans="1:10">
      <c r="A363" s="30" t="s">
        <v>8212</v>
      </c>
      <c r="B363" s="15" t="s">
        <v>8210</v>
      </c>
      <c r="C363" s="15" t="s">
        <v>8209</v>
      </c>
      <c r="D363" s="20">
        <v>46048</v>
      </c>
      <c r="E363" s="214"/>
      <c r="F363" s="5" t="s">
        <v>745</v>
      </c>
      <c r="G363" s="204"/>
      <c r="H363" s="214"/>
      <c r="I363" s="208" t="s">
        <v>8211</v>
      </c>
      <c r="J363" s="214">
        <v>2</v>
      </c>
    </row>
    <row r="364" spans="1:10">
      <c r="A364" s="30" t="s">
        <v>8361</v>
      </c>
      <c r="B364" s="10" t="s">
        <v>8359</v>
      </c>
      <c r="C364" t="s">
        <v>8360</v>
      </c>
      <c r="D364" s="20">
        <v>22500</v>
      </c>
      <c r="E364" s="273">
        <v>24683086</v>
      </c>
      <c r="F364" s="5" t="s">
        <v>745</v>
      </c>
      <c r="G364" s="204"/>
      <c r="H364" s="630" t="s">
        <v>9903</v>
      </c>
      <c r="I364" s="208" t="s">
        <v>8066</v>
      </c>
      <c r="J364" s="273">
        <v>1</v>
      </c>
    </row>
    <row r="365" spans="1:10">
      <c r="A365" s="30" t="s">
        <v>8431</v>
      </c>
      <c r="B365" s="10" t="s">
        <v>8432</v>
      </c>
      <c r="C365" t="s">
        <v>8433</v>
      </c>
      <c r="D365" s="20">
        <v>27500</v>
      </c>
      <c r="E365" s="309"/>
      <c r="F365" s="5" t="s">
        <v>745</v>
      </c>
      <c r="G365" s="308"/>
      <c r="H365" s="309"/>
      <c r="I365" s="208" t="s">
        <v>8434</v>
      </c>
      <c r="J365" s="309">
        <v>1</v>
      </c>
    </row>
    <row r="366" spans="1:10">
      <c r="A366" s="30" t="s">
        <v>8439</v>
      </c>
      <c r="B366" s="10" t="s">
        <v>8443</v>
      </c>
      <c r="C366" s="53" t="s">
        <v>8442</v>
      </c>
      <c r="D366" s="20">
        <v>44558</v>
      </c>
      <c r="E366" s="311"/>
      <c r="F366" s="5" t="s">
        <v>745</v>
      </c>
      <c r="G366" s="310"/>
      <c r="H366" s="311"/>
      <c r="I366" s="208" t="s">
        <v>8054</v>
      </c>
      <c r="J366" s="311">
        <v>2</v>
      </c>
    </row>
    <row r="367" spans="1:10">
      <c r="A367" s="30" t="s">
        <v>8478</v>
      </c>
      <c r="B367" s="10" t="s">
        <v>8480</v>
      </c>
      <c r="C367" s="53" t="s">
        <v>8479</v>
      </c>
      <c r="D367" s="20">
        <v>43900</v>
      </c>
      <c r="E367" s="330"/>
      <c r="F367" s="5" t="s">
        <v>745</v>
      </c>
      <c r="G367" s="329"/>
      <c r="H367" s="330"/>
      <c r="I367" s="208" t="s">
        <v>8054</v>
      </c>
      <c r="J367" s="330">
        <v>1</v>
      </c>
    </row>
    <row r="368" spans="1:10">
      <c r="A368" s="30" t="s">
        <v>8551</v>
      </c>
      <c r="B368" s="10" t="s">
        <v>8553</v>
      </c>
      <c r="C368" s="55" t="s">
        <v>8552</v>
      </c>
      <c r="D368" s="20">
        <v>19400</v>
      </c>
      <c r="E368" s="358"/>
      <c r="F368" s="5" t="s">
        <v>745</v>
      </c>
      <c r="G368" s="332"/>
      <c r="H368" s="358"/>
      <c r="I368" s="357" t="s">
        <v>8066</v>
      </c>
      <c r="J368" s="358">
        <v>1</v>
      </c>
    </row>
    <row r="369" spans="1:10">
      <c r="A369" s="30" t="s">
        <v>8611</v>
      </c>
      <c r="B369" s="10" t="s">
        <v>8687</v>
      </c>
      <c r="C369" s="55" t="s">
        <v>8612</v>
      </c>
      <c r="D369" s="20">
        <v>11560</v>
      </c>
      <c r="E369" s="382">
        <v>24683065</v>
      </c>
      <c r="F369" s="5" t="s">
        <v>745</v>
      </c>
      <c r="G369" s="332"/>
      <c r="H369" s="630" t="s">
        <v>9884</v>
      </c>
      <c r="I369" s="383" t="s">
        <v>8066</v>
      </c>
      <c r="J369" s="382">
        <v>1</v>
      </c>
    </row>
    <row r="371" spans="1:10">
      <c r="A371" s="30" t="s">
        <v>8878</v>
      </c>
      <c r="B371" s="10" t="s">
        <v>8880</v>
      </c>
      <c r="C371" t="s">
        <v>8887</v>
      </c>
      <c r="D371" s="20">
        <v>12000</v>
      </c>
      <c r="E371" s="232" t="s">
        <v>8886</v>
      </c>
      <c r="F371" s="5" t="s">
        <v>745</v>
      </c>
      <c r="G371" s="332"/>
      <c r="H371" s="468"/>
      <c r="I371" s="469" t="s">
        <v>5248</v>
      </c>
      <c r="J371" s="468">
        <v>4</v>
      </c>
    </row>
    <row r="372" spans="1:10">
      <c r="A372" s="30" t="s">
        <v>9021</v>
      </c>
      <c r="B372" s="30" t="s">
        <v>9022</v>
      </c>
      <c r="C372" s="69" t="s">
        <v>2907</v>
      </c>
      <c r="D372" s="20">
        <v>17280</v>
      </c>
      <c r="E372" s="700" t="s">
        <v>9817</v>
      </c>
      <c r="F372" s="5" t="s">
        <v>745</v>
      </c>
      <c r="G372" s="332"/>
      <c r="H372" s="630" t="s">
        <v>9819</v>
      </c>
      <c r="I372" s="509" t="s">
        <v>5250</v>
      </c>
      <c r="J372" s="505">
        <v>2</v>
      </c>
    </row>
    <row r="373" spans="1:10">
      <c r="A373" s="30" t="s">
        <v>9046</v>
      </c>
      <c r="B373" t="s">
        <v>9047</v>
      </c>
      <c r="C373" s="55" t="s">
        <v>9045</v>
      </c>
      <c r="D373" s="20">
        <v>6000</v>
      </c>
      <c r="E373" s="523"/>
      <c r="F373" s="5" t="s">
        <v>745</v>
      </c>
      <c r="G373" s="332"/>
      <c r="H373" s="523"/>
      <c r="I373" s="524" t="s">
        <v>5250</v>
      </c>
      <c r="J373" s="523">
        <v>3</v>
      </c>
    </row>
    <row r="375" spans="1:10">
      <c r="A375" s="30" t="s">
        <v>9127</v>
      </c>
      <c r="B375" t="s">
        <v>9130</v>
      </c>
      <c r="C375" s="55" t="s">
        <v>9129</v>
      </c>
      <c r="D375" s="20">
        <v>85000</v>
      </c>
      <c r="E375" s="541"/>
      <c r="F375" s="5" t="s">
        <v>745</v>
      </c>
      <c r="G375" s="332"/>
      <c r="H375" s="541"/>
      <c r="I375" s="543" t="s">
        <v>5250</v>
      </c>
      <c r="J375" s="541">
        <v>2</v>
      </c>
    </row>
    <row r="377" spans="1:10">
      <c r="A377" s="30" t="s">
        <v>9196</v>
      </c>
      <c r="B377" s="10" t="s">
        <v>9200</v>
      </c>
      <c r="C377" s="53" t="s">
        <v>9199</v>
      </c>
      <c r="D377" s="20">
        <v>24487</v>
      </c>
      <c r="E377" s="571"/>
      <c r="F377" s="5" t="s">
        <v>745</v>
      </c>
      <c r="G377" s="332"/>
      <c r="H377" s="571"/>
      <c r="I377" s="572" t="s">
        <v>5250</v>
      </c>
      <c r="J377" s="571">
        <v>1</v>
      </c>
    </row>
    <row r="378" spans="1:10">
      <c r="A378" s="30"/>
      <c r="B378" s="228"/>
      <c r="C378" s="10"/>
      <c r="E378" s="588"/>
      <c r="F378" s="5"/>
      <c r="G378" s="332"/>
      <c r="H378" s="588"/>
      <c r="I378" s="589"/>
      <c r="J378" s="588"/>
    </row>
    <row r="379" spans="1:10" s="138" customFormat="1">
      <c r="A379" s="134"/>
      <c r="B379" s="134"/>
      <c r="C379" s="135" t="s">
        <v>1505</v>
      </c>
      <c r="D379" s="136">
        <f>SUM(D2:D377)</f>
        <v>9657930.8299999982</v>
      </c>
      <c r="E379" s="238"/>
      <c r="F379" s="137"/>
      <c r="G379" s="137"/>
      <c r="H379" s="134"/>
      <c r="J379" s="251"/>
    </row>
    <row r="380" spans="1:10">
      <c r="A380" s="10"/>
      <c r="C380" s="55"/>
      <c r="D380" s="20">
        <f>SUM(D34:D361)</f>
        <v>8674938.8299999982</v>
      </c>
      <c r="E380" s="159"/>
      <c r="F380" s="5"/>
    </row>
    <row r="381" spans="1:10" s="22" customFormat="1">
      <c r="A381" s="45" t="s">
        <v>2653</v>
      </c>
      <c r="B381" s="16" t="s">
        <v>1787</v>
      </c>
      <c r="C381" s="45"/>
      <c r="D381" s="52"/>
      <c r="E381" s="239"/>
      <c r="H381" s="16"/>
      <c r="J381" s="250"/>
    </row>
    <row r="383" spans="1:10">
      <c r="A383" s="30"/>
      <c r="B383" s="10" t="s">
        <v>8306</v>
      </c>
      <c r="C383" s="53" t="s">
        <v>6427</v>
      </c>
      <c r="D383" s="20">
        <v>4643</v>
      </c>
      <c r="E383" s="4" t="s">
        <v>9249</v>
      </c>
      <c r="F383" s="159" t="s">
        <v>7566</v>
      </c>
      <c r="H383" s="4" t="s">
        <v>9251</v>
      </c>
      <c r="I383" s="461"/>
      <c r="J383" s="460"/>
    </row>
    <row r="384" spans="1:10">
      <c r="A384" s="30"/>
      <c r="B384" s="10" t="s">
        <v>8308</v>
      </c>
      <c r="C384" s="53" t="s">
        <v>1084</v>
      </c>
      <c r="D384" s="20">
        <v>8400</v>
      </c>
      <c r="E384" s="4" t="s">
        <v>9247</v>
      </c>
      <c r="F384" s="159" t="s">
        <v>7566</v>
      </c>
      <c r="H384" s="4" t="s">
        <v>9251</v>
      </c>
      <c r="I384" s="461"/>
      <c r="J384" s="460"/>
    </row>
    <row r="385" spans="1:10">
      <c r="A385" s="30"/>
      <c r="B385" t="s">
        <v>8311</v>
      </c>
      <c r="C385" s="53" t="s">
        <v>1084</v>
      </c>
      <c r="D385" s="20">
        <v>2170</v>
      </c>
      <c r="E385" s="4" t="s">
        <v>9248</v>
      </c>
      <c r="F385" s="159" t="s">
        <v>7566</v>
      </c>
      <c r="G385" s="20"/>
      <c r="H385" s="4" t="s">
        <v>9251</v>
      </c>
      <c r="I385" s="461"/>
      <c r="J385" s="460"/>
    </row>
    <row r="386" spans="1:10">
      <c r="A386" s="30"/>
      <c r="B386" t="s">
        <v>8312</v>
      </c>
      <c r="C386" s="53" t="s">
        <v>1084</v>
      </c>
      <c r="D386" s="20">
        <v>2170</v>
      </c>
      <c r="E386" s="4" t="s">
        <v>9250</v>
      </c>
      <c r="F386" s="159" t="s">
        <v>7566</v>
      </c>
      <c r="H386" s="4" t="s">
        <v>9251</v>
      </c>
      <c r="I386" s="461"/>
      <c r="J386" s="460"/>
    </row>
    <row r="387" spans="1:10">
      <c r="A387" s="30"/>
      <c r="B387" s="10" t="s">
        <v>8761</v>
      </c>
      <c r="C387" s="53" t="s">
        <v>1084</v>
      </c>
      <c r="D387" s="20">
        <v>8691</v>
      </c>
      <c r="E387" s="434" t="s">
        <v>8760</v>
      </c>
      <c r="F387" s="5" t="s">
        <v>745</v>
      </c>
      <c r="H387" s="434" t="s">
        <v>8763</v>
      </c>
      <c r="I387" s="459"/>
      <c r="J387" s="435"/>
    </row>
    <row r="388" spans="1:10">
      <c r="A388" s="30"/>
      <c r="B388" s="10" t="s">
        <v>8935</v>
      </c>
      <c r="C388" s="53" t="s">
        <v>1084</v>
      </c>
      <c r="D388" s="20">
        <v>840</v>
      </c>
      <c r="E388" s="487" t="s">
        <v>8934</v>
      </c>
      <c r="F388" s="5" t="s">
        <v>745</v>
      </c>
      <c r="H388" s="487" t="s">
        <v>8954</v>
      </c>
      <c r="I388" s="486"/>
      <c r="J388" s="485"/>
    </row>
    <row r="389" spans="1:10">
      <c r="A389" s="30"/>
      <c r="B389" s="10" t="s">
        <v>8937</v>
      </c>
      <c r="C389" s="53" t="s">
        <v>1084</v>
      </c>
      <c r="D389" s="20">
        <v>8260</v>
      </c>
      <c r="E389" s="487" t="s">
        <v>8936</v>
      </c>
      <c r="F389" s="5" t="s">
        <v>745</v>
      </c>
      <c r="H389" s="487" t="s">
        <v>8954</v>
      </c>
      <c r="I389" s="486"/>
      <c r="J389" s="485"/>
    </row>
    <row r="390" spans="1:10">
      <c r="A390" s="30"/>
      <c r="B390" s="10" t="s">
        <v>8939</v>
      </c>
      <c r="C390" s="53" t="s">
        <v>1084</v>
      </c>
      <c r="D390" s="20">
        <v>5093</v>
      </c>
      <c r="E390" s="487" t="s">
        <v>8938</v>
      </c>
      <c r="F390" s="5" t="s">
        <v>745</v>
      </c>
      <c r="G390" s="20"/>
      <c r="H390" s="487" t="s">
        <v>8954</v>
      </c>
      <c r="I390" s="486"/>
      <c r="J390" s="485"/>
    </row>
    <row r="391" spans="1:10">
      <c r="A391" s="29"/>
      <c r="B391" s="10" t="s">
        <v>8941</v>
      </c>
      <c r="C391" s="53" t="s">
        <v>1084</v>
      </c>
      <c r="D391" s="20">
        <v>2683</v>
      </c>
      <c r="E391" s="487" t="s">
        <v>8940</v>
      </c>
      <c r="F391" s="5" t="s">
        <v>745</v>
      </c>
      <c r="H391" s="487" t="s">
        <v>8954</v>
      </c>
      <c r="I391" s="486"/>
      <c r="J391" s="485"/>
    </row>
    <row r="392" spans="1:10">
      <c r="A392" s="30"/>
      <c r="B392" s="10" t="s">
        <v>8943</v>
      </c>
      <c r="C392" s="53" t="s">
        <v>1084</v>
      </c>
      <c r="D392" s="20">
        <v>7338</v>
      </c>
      <c r="E392" s="487" t="s">
        <v>8942</v>
      </c>
      <c r="F392" s="5" t="s">
        <v>745</v>
      </c>
      <c r="H392" s="487" t="s">
        <v>8954</v>
      </c>
      <c r="I392" s="486"/>
      <c r="J392" s="485"/>
    </row>
    <row r="393" spans="1:10">
      <c r="A393" s="30"/>
      <c r="B393" s="10" t="s">
        <v>8945</v>
      </c>
      <c r="C393" s="53" t="s">
        <v>1084</v>
      </c>
      <c r="D393" s="20">
        <v>8890</v>
      </c>
      <c r="E393" s="487" t="s">
        <v>8944</v>
      </c>
      <c r="F393" s="5" t="s">
        <v>745</v>
      </c>
      <c r="H393" s="487" t="s">
        <v>8954</v>
      </c>
      <c r="I393" s="486"/>
      <c r="J393" s="485"/>
    </row>
    <row r="394" spans="1:10">
      <c r="A394" s="30"/>
      <c r="B394" s="10" t="s">
        <v>8947</v>
      </c>
      <c r="C394" s="53" t="s">
        <v>1084</v>
      </c>
      <c r="D394" s="20">
        <v>5856</v>
      </c>
      <c r="E394" s="487" t="s">
        <v>8946</v>
      </c>
      <c r="F394" s="5" t="s">
        <v>745</v>
      </c>
      <c r="H394" s="487" t="s">
        <v>8954</v>
      </c>
      <c r="I394" s="486"/>
      <c r="J394" s="485"/>
    </row>
    <row r="395" spans="1:10">
      <c r="A395" s="30"/>
      <c r="B395" s="10" t="s">
        <v>8949</v>
      </c>
      <c r="C395" s="53" t="s">
        <v>1084</v>
      </c>
      <c r="D395" s="20">
        <v>6183</v>
      </c>
      <c r="E395" s="487" t="s">
        <v>8948</v>
      </c>
      <c r="F395" s="5" t="s">
        <v>745</v>
      </c>
      <c r="H395" s="487" t="s">
        <v>8954</v>
      </c>
      <c r="I395" s="486"/>
      <c r="J395" s="485"/>
    </row>
    <row r="396" spans="1:10">
      <c r="A396" s="30"/>
      <c r="B396" s="10" t="s">
        <v>8951</v>
      </c>
      <c r="C396" s="53" t="s">
        <v>1084</v>
      </c>
      <c r="D396" s="20">
        <v>5856</v>
      </c>
      <c r="E396" s="487" t="s">
        <v>8950</v>
      </c>
      <c r="F396" s="5" t="s">
        <v>745</v>
      </c>
      <c r="H396" s="487" t="s">
        <v>8954</v>
      </c>
      <c r="I396" s="486"/>
      <c r="J396" s="485"/>
    </row>
    <row r="397" spans="1:10">
      <c r="A397" s="30"/>
      <c r="B397" s="10" t="s">
        <v>8953</v>
      </c>
      <c r="C397" s="53" t="s">
        <v>1084</v>
      </c>
      <c r="D397" s="20">
        <v>8446</v>
      </c>
      <c r="E397" s="487" t="s">
        <v>8952</v>
      </c>
      <c r="F397" s="5" t="s">
        <v>745</v>
      </c>
      <c r="H397" s="487" t="s">
        <v>8954</v>
      </c>
      <c r="I397" s="486"/>
      <c r="J397" s="485"/>
    </row>
    <row r="398" spans="1:10">
      <c r="A398" s="30"/>
      <c r="B398" s="10" t="s">
        <v>8974</v>
      </c>
      <c r="C398" s="53" t="s">
        <v>1084</v>
      </c>
      <c r="D398" s="20">
        <v>3780</v>
      </c>
      <c r="E398" s="496" t="s">
        <v>8973</v>
      </c>
      <c r="F398" s="5" t="s">
        <v>745</v>
      </c>
      <c r="H398" s="496" t="s">
        <v>8975</v>
      </c>
      <c r="I398" s="486"/>
      <c r="J398" s="485"/>
    </row>
    <row r="400" spans="1:10">
      <c r="A400" s="30"/>
      <c r="B400" s="10" t="s">
        <v>9096</v>
      </c>
      <c r="C400" s="53" t="s">
        <v>987</v>
      </c>
      <c r="D400" s="20">
        <v>5900</v>
      </c>
      <c r="E400" s="535" t="s">
        <v>9095</v>
      </c>
      <c r="F400" s="5" t="s">
        <v>745</v>
      </c>
      <c r="H400" s="535" t="s">
        <v>9101</v>
      </c>
      <c r="I400" s="536"/>
      <c r="J400" s="537"/>
    </row>
    <row r="401" spans="1:10">
      <c r="A401" s="30"/>
      <c r="B401" s="10" t="s">
        <v>9100</v>
      </c>
      <c r="C401" s="53" t="s">
        <v>987</v>
      </c>
      <c r="D401" s="20">
        <v>22000</v>
      </c>
      <c r="E401" s="535" t="s">
        <v>9098</v>
      </c>
      <c r="F401" s="5" t="s">
        <v>745</v>
      </c>
      <c r="H401" s="535" t="s">
        <v>9102</v>
      </c>
      <c r="I401" s="536"/>
      <c r="J401" s="537"/>
    </row>
    <row r="402" spans="1:10">
      <c r="A402" s="30"/>
      <c r="B402" s="10" t="s">
        <v>9187</v>
      </c>
      <c r="C402" s="53" t="s">
        <v>9186</v>
      </c>
      <c r="D402" s="20">
        <v>1200</v>
      </c>
      <c r="E402" s="564" t="s">
        <v>9189</v>
      </c>
      <c r="F402" s="5" t="s">
        <v>745</v>
      </c>
      <c r="H402" s="564" t="s">
        <v>9193</v>
      </c>
      <c r="I402" s="565"/>
      <c r="J402" s="566"/>
    </row>
    <row r="403" spans="1:10">
      <c r="A403" s="30"/>
      <c r="B403" s="228" t="s">
        <v>9191</v>
      </c>
      <c r="C403" s="53" t="s">
        <v>6802</v>
      </c>
      <c r="D403" s="20">
        <v>10800</v>
      </c>
      <c r="E403" s="232" t="s">
        <v>9188</v>
      </c>
      <c r="F403" s="5" t="s">
        <v>745</v>
      </c>
      <c r="G403" s="332"/>
      <c r="H403" s="232" t="s">
        <v>9194</v>
      </c>
      <c r="I403" s="563"/>
      <c r="J403" s="562"/>
    </row>
    <row r="404" spans="1:10">
      <c r="A404" s="30"/>
      <c r="B404" s="228" t="s">
        <v>9192</v>
      </c>
      <c r="C404" s="53" t="s">
        <v>6802</v>
      </c>
      <c r="D404" s="20">
        <v>6000</v>
      </c>
      <c r="E404" s="232" t="s">
        <v>9190</v>
      </c>
      <c r="F404" s="5" t="s">
        <v>745</v>
      </c>
      <c r="G404" s="332"/>
      <c r="H404" s="232" t="s">
        <v>9194</v>
      </c>
      <c r="I404" s="565"/>
      <c r="J404" s="566"/>
    </row>
    <row r="405" spans="1:10">
      <c r="A405" s="30"/>
      <c r="B405" s="10" t="s">
        <v>9099</v>
      </c>
      <c r="C405" s="53" t="s">
        <v>987</v>
      </c>
      <c r="D405" s="20">
        <v>1500</v>
      </c>
      <c r="E405" s="232" t="s">
        <v>9217</v>
      </c>
      <c r="F405" s="5" t="s">
        <v>745</v>
      </c>
      <c r="G405" s="332"/>
      <c r="H405" s="232" t="s">
        <v>9220</v>
      </c>
      <c r="I405" s="579"/>
      <c r="J405" s="580"/>
    </row>
    <row r="406" spans="1:10">
      <c r="A406" s="30"/>
      <c r="B406" s="228"/>
      <c r="C406" s="53" t="s">
        <v>987</v>
      </c>
      <c r="D406" s="20">
        <v>18080</v>
      </c>
      <c r="E406" s="232" t="s">
        <v>9218</v>
      </c>
      <c r="F406" s="5" t="s">
        <v>745</v>
      </c>
      <c r="G406" s="332"/>
      <c r="H406" s="232" t="s">
        <v>9219</v>
      </c>
      <c r="I406" s="579"/>
      <c r="J406" s="580"/>
    </row>
    <row r="407" spans="1:10">
      <c r="A407" s="30"/>
      <c r="B407" s="228" t="s">
        <v>9225</v>
      </c>
      <c r="C407" s="53" t="s">
        <v>987</v>
      </c>
      <c r="D407" s="20">
        <v>800</v>
      </c>
      <c r="E407" s="232" t="s">
        <v>9224</v>
      </c>
      <c r="F407" s="5" t="s">
        <v>745</v>
      </c>
      <c r="G407" s="332"/>
      <c r="H407" s="232" t="s">
        <v>9226</v>
      </c>
      <c r="I407" s="582"/>
      <c r="J407" s="581"/>
    </row>
    <row r="408" spans="1:10">
      <c r="A408" s="30"/>
      <c r="B408" s="228" t="s">
        <v>9229</v>
      </c>
      <c r="C408" s="53" t="s">
        <v>9227</v>
      </c>
      <c r="D408" s="20">
        <v>1000</v>
      </c>
      <c r="E408" s="163" t="s">
        <v>9228</v>
      </c>
      <c r="F408" s="5" t="s">
        <v>745</v>
      </c>
      <c r="G408" s="332"/>
      <c r="H408" s="232" t="s">
        <v>9238</v>
      </c>
      <c r="I408" s="584"/>
      <c r="J408" s="583"/>
    </row>
    <row r="409" spans="1:10">
      <c r="A409" s="30"/>
      <c r="B409" s="228" t="s">
        <v>9253</v>
      </c>
      <c r="C409" s="53" t="s">
        <v>1084</v>
      </c>
      <c r="D409" s="20">
        <v>13440</v>
      </c>
      <c r="E409" s="163" t="s">
        <v>9252</v>
      </c>
      <c r="F409" s="5" t="s">
        <v>745</v>
      </c>
      <c r="G409" s="332"/>
      <c r="H409" s="232" t="s">
        <v>9262</v>
      </c>
      <c r="I409" s="585"/>
      <c r="J409" s="586"/>
    </row>
    <row r="410" spans="1:10">
      <c r="A410" s="30"/>
      <c r="B410" s="228" t="s">
        <v>9255</v>
      </c>
      <c r="C410" s="53" t="s">
        <v>1084</v>
      </c>
      <c r="D410" s="20">
        <v>6720</v>
      </c>
      <c r="E410" s="163" t="s">
        <v>9254</v>
      </c>
      <c r="F410" s="5" t="s">
        <v>745</v>
      </c>
      <c r="G410" s="332"/>
      <c r="H410" s="232" t="s">
        <v>9262</v>
      </c>
      <c r="I410" s="585"/>
      <c r="J410" s="586"/>
    </row>
    <row r="411" spans="1:10">
      <c r="A411" s="30"/>
      <c r="B411" s="228" t="s">
        <v>9256</v>
      </c>
      <c r="C411" s="53" t="s">
        <v>1084</v>
      </c>
      <c r="D411" s="20">
        <v>2240</v>
      </c>
      <c r="E411" s="163" t="s">
        <v>9257</v>
      </c>
      <c r="F411" s="5" t="s">
        <v>745</v>
      </c>
      <c r="G411" s="332"/>
      <c r="H411" s="232" t="s">
        <v>9262</v>
      </c>
      <c r="I411" s="584"/>
      <c r="J411" s="583"/>
    </row>
    <row r="412" spans="1:10">
      <c r="A412" s="30"/>
      <c r="B412" s="228" t="s">
        <v>9258</v>
      </c>
      <c r="C412" s="53" t="s">
        <v>1084</v>
      </c>
      <c r="D412" s="20">
        <v>5740</v>
      </c>
      <c r="E412" s="163" t="s">
        <v>9259</v>
      </c>
      <c r="F412" s="5" t="s">
        <v>745</v>
      </c>
      <c r="G412" s="332"/>
      <c r="H412" s="232" t="s">
        <v>9262</v>
      </c>
      <c r="I412" s="585"/>
      <c r="J412" s="586"/>
    </row>
    <row r="413" spans="1:10">
      <c r="A413" s="30"/>
      <c r="B413" s="228" t="s">
        <v>9260</v>
      </c>
      <c r="C413" s="53" t="s">
        <v>1084</v>
      </c>
      <c r="D413" s="20">
        <v>3500</v>
      </c>
      <c r="E413" s="163" t="s">
        <v>9261</v>
      </c>
      <c r="F413" s="5" t="s">
        <v>745</v>
      </c>
      <c r="G413" s="332"/>
      <c r="H413" s="232" t="s">
        <v>9262</v>
      </c>
      <c r="I413" s="585"/>
      <c r="J413" s="586"/>
    </row>
    <row r="414" spans="1:10">
      <c r="A414" s="30"/>
      <c r="B414" t="s">
        <v>9318</v>
      </c>
      <c r="C414" s="53" t="s">
        <v>1084</v>
      </c>
      <c r="D414" s="20">
        <v>5470</v>
      </c>
      <c r="E414" s="163" t="s">
        <v>9263</v>
      </c>
      <c r="F414" s="5" t="s">
        <v>745</v>
      </c>
      <c r="G414" s="332"/>
      <c r="H414" s="232" t="s">
        <v>9274</v>
      </c>
      <c r="I414" s="585"/>
      <c r="J414" s="586"/>
    </row>
    <row r="415" spans="1:10">
      <c r="A415" s="30"/>
      <c r="B415" s="228" t="s">
        <v>9264</v>
      </c>
      <c r="C415" s="53" t="s">
        <v>1084</v>
      </c>
      <c r="D415" s="20">
        <v>15960</v>
      </c>
      <c r="E415" s="163" t="s">
        <v>9265</v>
      </c>
      <c r="F415" s="5" t="s">
        <v>745</v>
      </c>
      <c r="G415" s="332"/>
      <c r="H415" s="232" t="s">
        <v>9274</v>
      </c>
      <c r="I415" s="585"/>
      <c r="J415" s="586"/>
    </row>
    <row r="416" spans="1:10">
      <c r="A416" s="30"/>
      <c r="B416" s="228" t="s">
        <v>9266</v>
      </c>
      <c r="C416" s="53" t="s">
        <v>1084</v>
      </c>
      <c r="D416" s="20">
        <v>6720</v>
      </c>
      <c r="E416" s="163" t="s">
        <v>9267</v>
      </c>
      <c r="F416" s="5" t="s">
        <v>745</v>
      </c>
      <c r="G416" s="332"/>
      <c r="H416" s="232" t="s">
        <v>9274</v>
      </c>
      <c r="I416" s="585"/>
      <c r="J416" s="586"/>
    </row>
    <row r="417" spans="1:10">
      <c r="A417" s="30"/>
      <c r="B417" s="228" t="s">
        <v>9268</v>
      </c>
      <c r="C417" s="53" t="s">
        <v>1084</v>
      </c>
      <c r="D417" s="20">
        <v>7980</v>
      </c>
      <c r="E417" s="163" t="s">
        <v>9269</v>
      </c>
      <c r="F417" s="5" t="s">
        <v>745</v>
      </c>
      <c r="G417" s="332"/>
      <c r="H417" s="232" t="s">
        <v>9274</v>
      </c>
      <c r="I417" s="585"/>
      <c r="J417" s="586"/>
    </row>
    <row r="418" spans="1:10">
      <c r="A418" s="30"/>
      <c r="B418" s="228" t="s">
        <v>9270</v>
      </c>
      <c r="C418" s="53" t="s">
        <v>1084</v>
      </c>
      <c r="D418" s="20">
        <v>19460</v>
      </c>
      <c r="E418" s="163" t="s">
        <v>9271</v>
      </c>
      <c r="F418" s="5" t="s">
        <v>745</v>
      </c>
      <c r="G418" s="332"/>
      <c r="H418" s="232" t="s">
        <v>9274</v>
      </c>
      <c r="I418" s="585"/>
      <c r="J418" s="586"/>
    </row>
    <row r="419" spans="1:10">
      <c r="A419" s="30"/>
      <c r="B419" s="228" t="s">
        <v>9273</v>
      </c>
      <c r="C419" s="53" t="s">
        <v>1084</v>
      </c>
      <c r="D419" s="20">
        <v>31920</v>
      </c>
      <c r="E419" s="163" t="s">
        <v>9272</v>
      </c>
      <c r="F419" s="5" t="s">
        <v>745</v>
      </c>
      <c r="G419" s="259"/>
      <c r="H419" s="232" t="s">
        <v>9274</v>
      </c>
      <c r="I419" s="585"/>
      <c r="J419" s="586"/>
    </row>
    <row r="420" spans="1:10">
      <c r="G420" s="20"/>
    </row>
    <row r="421" spans="1:10">
      <c r="A421" s="30"/>
      <c r="B421" s="10"/>
      <c r="C421" s="625" t="s">
        <v>9482</v>
      </c>
      <c r="D421" s="20">
        <f>SUM(D383:D419)</f>
        <v>275729</v>
      </c>
      <c r="E421" s="419"/>
      <c r="F421" s="5"/>
      <c r="H421" s="232"/>
      <c r="I421" s="421"/>
      <c r="J421" s="420"/>
    </row>
    <row r="422" spans="1:10" s="230" customFormat="1">
      <c r="A422" s="230" t="s">
        <v>7616</v>
      </c>
      <c r="E422" s="240"/>
      <c r="J422" s="252"/>
    </row>
    <row r="423" spans="1:10">
      <c r="A423" s="10"/>
      <c r="B423" t="s">
        <v>8072</v>
      </c>
      <c r="C423" s="53" t="s">
        <v>7123</v>
      </c>
      <c r="D423" s="20">
        <v>16470</v>
      </c>
      <c r="E423" s="232" t="s">
        <v>8071</v>
      </c>
      <c r="F423" s="5" t="s">
        <v>745</v>
      </c>
      <c r="H423" s="4" t="s">
        <v>8073</v>
      </c>
    </row>
    <row r="424" spans="1:10">
      <c r="A424" s="10"/>
      <c r="B424" t="s">
        <v>8149</v>
      </c>
      <c r="C424" t="s">
        <v>5537</v>
      </c>
      <c r="D424" s="20">
        <v>116764</v>
      </c>
      <c r="E424" s="159"/>
      <c r="F424" s="5" t="s">
        <v>745</v>
      </c>
      <c r="I424" s="10"/>
    </row>
    <row r="425" spans="1:10">
      <c r="A425" s="30" t="s">
        <v>8323</v>
      </c>
      <c r="B425" s="30" t="s">
        <v>8234</v>
      </c>
      <c r="C425" s="15" t="s">
        <v>8235</v>
      </c>
      <c r="D425" s="20">
        <v>23600</v>
      </c>
      <c r="E425" s="303">
        <v>38480340</v>
      </c>
      <c r="F425" s="5" t="s">
        <v>745</v>
      </c>
      <c r="G425" s="304"/>
      <c r="H425" s="260" t="s">
        <v>8327</v>
      </c>
      <c r="I425" s="208"/>
      <c r="J425" s="303"/>
    </row>
    <row r="426" spans="1:10">
      <c r="B426" s="10" t="s">
        <v>8452</v>
      </c>
      <c r="C426" s="53" t="s">
        <v>8450</v>
      </c>
      <c r="D426" s="20">
        <v>28800</v>
      </c>
      <c r="E426" s="232" t="s">
        <v>8451</v>
      </c>
      <c r="F426" s="5" t="s">
        <v>745</v>
      </c>
      <c r="H426" s="4" t="s">
        <v>8453</v>
      </c>
      <c r="I426" s="208"/>
      <c r="J426" s="316"/>
    </row>
    <row r="427" spans="1:10">
      <c r="B427" s="10" t="s">
        <v>8446</v>
      </c>
      <c r="C427" s="53" t="s">
        <v>8267</v>
      </c>
      <c r="D427" s="20">
        <v>100000</v>
      </c>
      <c r="E427" s="232" t="s">
        <v>8444</v>
      </c>
      <c r="F427" s="5" t="s">
        <v>745</v>
      </c>
      <c r="H427" s="4" t="s">
        <v>8449</v>
      </c>
      <c r="I427" s="208"/>
      <c r="J427" s="316"/>
    </row>
    <row r="428" spans="1:10">
      <c r="A428" s="30"/>
      <c r="B428" s="10" t="s">
        <v>9099</v>
      </c>
      <c r="C428" s="53" t="s">
        <v>987</v>
      </c>
      <c r="D428" s="20">
        <v>2100</v>
      </c>
      <c r="E428" s="535" t="s">
        <v>9097</v>
      </c>
      <c r="F428" s="5" t="s">
        <v>745</v>
      </c>
      <c r="H428" s="535" t="s">
        <v>9102</v>
      </c>
      <c r="I428" s="536"/>
      <c r="J428" s="537"/>
    </row>
    <row r="429" spans="1:10">
      <c r="A429" s="30" t="s">
        <v>8847</v>
      </c>
      <c r="B429" s="10" t="s">
        <v>8306</v>
      </c>
      <c r="C429" s="53" t="s">
        <v>1084</v>
      </c>
      <c r="D429" s="20">
        <v>4643</v>
      </c>
      <c r="E429" s="4" t="s">
        <v>8305</v>
      </c>
      <c r="F429" s="587" t="s">
        <v>7566</v>
      </c>
      <c r="H429" t="s">
        <v>8051</v>
      </c>
      <c r="I429" s="587"/>
      <c r="J429" s="586">
        <v>2</v>
      </c>
    </row>
    <row r="430" spans="1:10">
      <c r="A430" s="30" t="s">
        <v>8847</v>
      </c>
      <c r="B430" s="10" t="s">
        <v>8308</v>
      </c>
      <c r="C430" s="53" t="s">
        <v>1084</v>
      </c>
      <c r="D430" s="20">
        <v>8400</v>
      </c>
      <c r="E430" s="4" t="s">
        <v>8307</v>
      </c>
      <c r="F430" s="587" t="s">
        <v>7566</v>
      </c>
      <c r="H430" t="s">
        <v>8051</v>
      </c>
      <c r="I430" s="587"/>
      <c r="J430" s="586">
        <v>2</v>
      </c>
    </row>
    <row r="431" spans="1:10">
      <c r="A431" s="30" t="s">
        <v>8847</v>
      </c>
      <c r="B431" t="s">
        <v>8311</v>
      </c>
      <c r="C431" s="53" t="s">
        <v>1084</v>
      </c>
      <c r="D431" s="20">
        <v>2170</v>
      </c>
      <c r="E431" s="4" t="s">
        <v>8309</v>
      </c>
      <c r="F431" s="587" t="s">
        <v>7566</v>
      </c>
      <c r="H431" t="s">
        <v>8051</v>
      </c>
      <c r="I431" s="587"/>
      <c r="J431" s="586">
        <v>2</v>
      </c>
    </row>
    <row r="432" spans="1:10">
      <c r="A432" s="30" t="s">
        <v>8847</v>
      </c>
      <c r="B432" t="s">
        <v>8312</v>
      </c>
      <c r="C432" s="53" t="s">
        <v>1084</v>
      </c>
      <c r="D432" s="20">
        <v>2170</v>
      </c>
      <c r="E432" s="4" t="s">
        <v>8310</v>
      </c>
      <c r="F432" s="587" t="s">
        <v>7566</v>
      </c>
      <c r="H432" t="s">
        <v>8051</v>
      </c>
      <c r="I432" s="587"/>
      <c r="J432" s="586">
        <v>2</v>
      </c>
    </row>
  </sheetData>
  <autoFilter ref="A1:M432"/>
  <mergeCells count="10">
    <mergeCell ref="J116:J118"/>
    <mergeCell ref="H116:H118"/>
    <mergeCell ref="E28:E31"/>
    <mergeCell ref="E35:E37"/>
    <mergeCell ref="E39:E41"/>
    <mergeCell ref="C116:C118"/>
    <mergeCell ref="A116:A118"/>
    <mergeCell ref="B116:B118"/>
    <mergeCell ref="E178:E179"/>
    <mergeCell ref="I116:I118"/>
  </mergeCells>
  <phoneticPr fontId="30" type="noConversion"/>
  <conditionalFormatting sqref="G379 G381 G362 G24 G1">
    <cfRule type="cellIs" dxfId="12" priority="105" stopIfTrue="1" operator="equal">
      <formula>"未到帐"</formula>
    </cfRule>
  </conditionalFormatting>
  <conditionalFormatting sqref="F423:F432 F421 F400:F419 F377:F381 F375 F383:F398 F371:F373 F1:F369">
    <cfRule type="cellIs" dxfId="11" priority="102" stopIfTrue="1" operator="equal">
      <formula>"上海华云避雷装置检测工程有限公司"</formula>
    </cfRule>
    <cfRule type="cellIs" dxfId="10" priority="103" stopIfTrue="1" operator="equal">
      <formula>"上海市防雷中心"</formula>
    </cfRule>
    <cfRule type="cellIs" dxfId="9" priority="104" stopIfTrue="1" operator="equal">
      <formula>"上海市新气象防雷技术发展有限公司"</formula>
    </cfRule>
  </conditionalFormatting>
  <dataValidations count="3">
    <dataValidation type="list" showInputMessage="1" showErrorMessage="1" sqref="F423:F432 F375 F377:F378 F421 F400:F419 F383:F398 F380:F381 F2:F369 F371:F373">
      <formula1>"上海华云避雷装置检测工程有限公司,上海市防雷中心,上海市新气象防雷技术发展有限公司"</formula1>
    </dataValidation>
    <dataValidation type="list" showInputMessage="1" showErrorMessage="1" sqref="G381 G362">
      <formula1>"已到帐,未到帐"</formula1>
    </dataValidation>
    <dataValidation showInputMessage="1" showErrorMessage="1" sqref="F1"/>
  </dataValidations>
  <hyperlinks>
    <hyperlink ref="B266" display="L20170366"/>
    <hyperlink ref="B284" display="L20170425-426"/>
    <hyperlink ref="B322" display="L20170425-42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L463"/>
  <sheetViews>
    <sheetView zoomScale="85" zoomScaleNormal="85" workbookViewId="0">
      <selection activeCell="E357" sqref="E357"/>
    </sheetView>
  </sheetViews>
  <sheetFormatPr defaultRowHeight="14.25"/>
  <cols>
    <col min="1" max="1" width="16.875" customWidth="1"/>
    <col min="2" max="2" width="25.125" customWidth="1"/>
    <col min="3" max="3" width="42.75" customWidth="1"/>
    <col min="4" max="4" width="39.875" customWidth="1"/>
    <col min="5" max="5" width="19.75" style="602" customWidth="1"/>
    <col min="6" max="6" width="28.125" style="663" customWidth="1"/>
    <col min="7" max="7" width="5.75" style="602" customWidth="1"/>
    <col min="8" max="8" width="22" style="663" customWidth="1"/>
    <col min="9" max="9" width="13.375" style="856" customWidth="1"/>
    <col min="10" max="10" width="22.375" style="222" customWidth="1"/>
    <col min="11" max="11" width="24.125" customWidth="1"/>
    <col min="12" max="12" width="34.75" customWidth="1"/>
  </cols>
  <sheetData>
    <row r="1" spans="1:10" s="9" customFormat="1">
      <c r="A1" s="42" t="s">
        <v>3679</v>
      </c>
      <c r="B1" s="42" t="s">
        <v>1790</v>
      </c>
      <c r="C1" s="42" t="s">
        <v>9344</v>
      </c>
      <c r="D1" s="43" t="s">
        <v>91</v>
      </c>
      <c r="E1" s="609" t="s">
        <v>1288</v>
      </c>
      <c r="F1" s="599" t="s">
        <v>271</v>
      </c>
      <c r="G1" s="610" t="s">
        <v>273</v>
      </c>
      <c r="H1" s="599" t="s">
        <v>985</v>
      </c>
      <c r="I1" s="599" t="s">
        <v>2614</v>
      </c>
      <c r="J1" s="671" t="s">
        <v>8038</v>
      </c>
    </row>
    <row r="2" spans="1:10">
      <c r="A2" s="30" t="s">
        <v>9303</v>
      </c>
      <c r="B2" t="s">
        <v>9315</v>
      </c>
      <c r="C2" t="s">
        <v>4341</v>
      </c>
      <c r="D2" s="15"/>
      <c r="E2" s="20">
        <v>48000</v>
      </c>
      <c r="F2" s="663">
        <v>38480881</v>
      </c>
      <c r="H2" s="601" t="s">
        <v>9378</v>
      </c>
      <c r="I2" s="608" t="s">
        <v>9307</v>
      </c>
      <c r="J2" s="222">
        <v>1</v>
      </c>
    </row>
    <row r="3" spans="1:10">
      <c r="A3" s="30" t="s">
        <v>9303</v>
      </c>
      <c r="B3" s="10" t="s">
        <v>9316</v>
      </c>
      <c r="C3" s="55" t="s">
        <v>4597</v>
      </c>
      <c r="E3" s="20">
        <v>32200</v>
      </c>
      <c r="F3" s="601" t="s">
        <v>9326</v>
      </c>
      <c r="G3" s="608"/>
      <c r="H3" s="601" t="s">
        <v>9349</v>
      </c>
      <c r="I3" s="608" t="s">
        <v>9317</v>
      </c>
      <c r="J3" s="222">
        <v>1</v>
      </c>
    </row>
    <row r="4" spans="1:10">
      <c r="A4" s="30" t="s">
        <v>9311</v>
      </c>
      <c r="B4" t="s">
        <v>9312</v>
      </c>
      <c r="C4" s="10" t="s">
        <v>9310</v>
      </c>
      <c r="D4" s="20"/>
      <c r="E4" s="20">
        <v>10800</v>
      </c>
      <c r="F4" s="600">
        <v>38480872</v>
      </c>
      <c r="H4" s="601" t="s">
        <v>9350</v>
      </c>
      <c r="I4" s="608" t="s">
        <v>5248</v>
      </c>
      <c r="J4" s="222">
        <v>2</v>
      </c>
    </row>
    <row r="5" spans="1:10">
      <c r="A5" s="30" t="s">
        <v>9311</v>
      </c>
      <c r="B5" t="s">
        <v>9308</v>
      </c>
      <c r="C5" s="55" t="s">
        <v>9306</v>
      </c>
      <c r="E5" s="20">
        <v>51658</v>
      </c>
      <c r="F5" s="622" t="s">
        <v>9360</v>
      </c>
      <c r="G5" s="608"/>
      <c r="H5" s="601" t="s">
        <v>9364</v>
      </c>
      <c r="I5" s="608" t="s">
        <v>9307</v>
      </c>
      <c r="J5" s="222">
        <v>2</v>
      </c>
    </row>
    <row r="6" spans="1:10">
      <c r="A6" s="30" t="s">
        <v>9311</v>
      </c>
      <c r="B6" t="s">
        <v>9305</v>
      </c>
      <c r="C6" s="55" t="s">
        <v>9304</v>
      </c>
      <c r="E6" s="20">
        <v>56108</v>
      </c>
      <c r="F6" s="600" t="s">
        <v>9328</v>
      </c>
      <c r="G6" s="608"/>
      <c r="H6" s="601" t="s">
        <v>9341</v>
      </c>
      <c r="I6" s="608" t="s">
        <v>5248</v>
      </c>
      <c r="J6" s="222">
        <v>1</v>
      </c>
    </row>
    <row r="7" spans="1:10" s="15" customFormat="1">
      <c r="A7" s="30" t="s">
        <v>9398</v>
      </c>
      <c r="B7" s="15" t="s">
        <v>9314</v>
      </c>
      <c r="C7" s="55" t="s">
        <v>9313</v>
      </c>
      <c r="D7" s="55"/>
      <c r="E7" s="20">
        <v>31687</v>
      </c>
      <c r="F7" s="613">
        <v>38480981</v>
      </c>
      <c r="G7" s="613"/>
      <c r="H7" s="614" t="s">
        <v>9580</v>
      </c>
      <c r="I7" s="611" t="s">
        <v>5248</v>
      </c>
      <c r="J7" s="672">
        <v>1</v>
      </c>
    </row>
    <row r="8" spans="1:10">
      <c r="A8" s="30" t="s">
        <v>9398</v>
      </c>
      <c r="B8" s="30" t="s">
        <v>10394</v>
      </c>
      <c r="C8" s="10" t="s">
        <v>2335</v>
      </c>
      <c r="D8" s="10"/>
      <c r="E8" s="20">
        <v>5800</v>
      </c>
      <c r="F8"/>
      <c r="G8" s="30"/>
      <c r="H8"/>
      <c r="I8" s="611" t="s">
        <v>2087</v>
      </c>
      <c r="J8"/>
    </row>
    <row r="9" spans="1:10">
      <c r="A9" s="30" t="s">
        <v>9399</v>
      </c>
      <c r="B9" t="s">
        <v>9338</v>
      </c>
      <c r="C9" s="10" t="s">
        <v>9356</v>
      </c>
      <c r="D9" s="30"/>
      <c r="E9" s="20">
        <v>26000</v>
      </c>
      <c r="F9" s="663">
        <v>38480903</v>
      </c>
      <c r="H9" s="601" t="s">
        <v>9408</v>
      </c>
      <c r="I9" s="608" t="s">
        <v>5248</v>
      </c>
      <c r="J9" s="222">
        <v>2</v>
      </c>
    </row>
    <row r="10" spans="1:10">
      <c r="A10" s="30" t="s">
        <v>10477</v>
      </c>
      <c r="B10" s="30" t="s">
        <v>10395</v>
      </c>
      <c r="C10" s="10" t="s">
        <v>10396</v>
      </c>
      <c r="D10" s="10"/>
      <c r="E10" s="20">
        <v>21520</v>
      </c>
      <c r="G10"/>
      <c r="H10"/>
      <c r="I10" s="611" t="s">
        <v>1724</v>
      </c>
      <c r="J10"/>
    </row>
    <row r="11" spans="1:10">
      <c r="A11" s="30" t="s">
        <v>9463</v>
      </c>
      <c r="B11" s="231" t="s">
        <v>8974</v>
      </c>
      <c r="C11" s="53" t="s">
        <v>1084</v>
      </c>
      <c r="D11" s="20"/>
      <c r="E11" s="20">
        <v>3780</v>
      </c>
      <c r="F11" s="621" t="s">
        <v>9275</v>
      </c>
      <c r="G11" s="608"/>
      <c r="H11" s="601" t="s">
        <v>9276</v>
      </c>
      <c r="I11" s="608" t="s">
        <v>9381</v>
      </c>
    </row>
    <row r="12" spans="1:10" s="15" customFormat="1">
      <c r="A12" s="30" t="s">
        <v>10970</v>
      </c>
      <c r="B12" s="30" t="s">
        <v>9385</v>
      </c>
      <c r="C12" s="55" t="s">
        <v>9369</v>
      </c>
      <c r="D12" s="55"/>
      <c r="E12" s="20">
        <v>58950</v>
      </c>
      <c r="F12" s="606" t="s">
        <v>9404</v>
      </c>
      <c r="G12" s="611"/>
      <c r="H12" s="614" t="s">
        <v>9407</v>
      </c>
      <c r="I12" s="611" t="s">
        <v>9421</v>
      </c>
      <c r="J12" s="672">
        <v>1</v>
      </c>
    </row>
    <row r="13" spans="1:10">
      <c r="A13" s="30" t="s">
        <v>9336</v>
      </c>
      <c r="B13" t="s">
        <v>9337</v>
      </c>
      <c r="C13" s="55" t="s">
        <v>9352</v>
      </c>
      <c r="D13" s="25"/>
      <c r="E13" s="20">
        <v>52020</v>
      </c>
      <c r="F13" s="622" t="s">
        <v>10397</v>
      </c>
      <c r="H13" s="601" t="s">
        <v>9365</v>
      </c>
      <c r="I13" s="608" t="s">
        <v>5248</v>
      </c>
      <c r="J13" s="222">
        <v>1</v>
      </c>
    </row>
    <row r="14" spans="1:10">
      <c r="A14" s="30" t="s">
        <v>9346</v>
      </c>
      <c r="B14" t="s">
        <v>9345</v>
      </c>
      <c r="C14" s="55" t="s">
        <v>9347</v>
      </c>
      <c r="D14" s="15"/>
      <c r="E14" s="20">
        <v>129651</v>
      </c>
      <c r="F14" s="623" t="s">
        <v>10519</v>
      </c>
      <c r="H14" s="601" t="s">
        <v>9367</v>
      </c>
      <c r="I14" s="608" t="s">
        <v>9380</v>
      </c>
      <c r="J14" s="222">
        <v>2</v>
      </c>
    </row>
    <row r="15" spans="1:10">
      <c r="A15" s="30" t="s">
        <v>10478</v>
      </c>
      <c r="B15" s="10" t="s">
        <v>9355</v>
      </c>
      <c r="C15" s="55" t="s">
        <v>9343</v>
      </c>
      <c r="D15" s="15"/>
      <c r="E15" s="20">
        <v>29846</v>
      </c>
      <c r="F15" s="622" t="s">
        <v>9361</v>
      </c>
      <c r="H15" s="601" t="s">
        <v>9366</v>
      </c>
      <c r="I15" s="608" t="s">
        <v>9380</v>
      </c>
      <c r="J15" s="222">
        <v>1</v>
      </c>
    </row>
    <row r="16" spans="1:10">
      <c r="A16" s="664" t="s">
        <v>9177</v>
      </c>
      <c r="B16" s="10" t="s">
        <v>9181</v>
      </c>
      <c r="C16" s="228" t="s">
        <v>9180</v>
      </c>
      <c r="E16" s="20">
        <v>10800</v>
      </c>
      <c r="F16" s="622" t="s">
        <v>9359</v>
      </c>
      <c r="G16" s="608"/>
      <c r="H16" s="601" t="s">
        <v>9363</v>
      </c>
      <c r="I16" s="608" t="s">
        <v>5248</v>
      </c>
      <c r="J16" s="222">
        <v>1</v>
      </c>
    </row>
    <row r="17" spans="1:11" s="15" customFormat="1">
      <c r="A17" s="30" t="s">
        <v>10479</v>
      </c>
      <c r="B17" s="30" t="s">
        <v>9358</v>
      </c>
      <c r="C17" s="55" t="s">
        <v>9368</v>
      </c>
      <c r="E17" s="20">
        <v>48582</v>
      </c>
      <c r="F17" s="834" t="s">
        <v>9362</v>
      </c>
      <c r="G17" s="611"/>
      <c r="H17" s="614" t="s">
        <v>9375</v>
      </c>
      <c r="I17" s="611" t="s">
        <v>9381</v>
      </c>
      <c r="J17" s="672"/>
    </row>
    <row r="18" spans="1:11">
      <c r="A18" s="664" t="s">
        <v>9066</v>
      </c>
      <c r="B18" s="30" t="s">
        <v>9067</v>
      </c>
      <c r="C18" t="s">
        <v>9065</v>
      </c>
      <c r="D18" s="15"/>
      <c r="E18" s="20">
        <v>20000</v>
      </c>
      <c r="F18" s="663">
        <v>38480899</v>
      </c>
      <c r="G18" s="608"/>
      <c r="H18" s="601" t="s">
        <v>9411</v>
      </c>
      <c r="I18" s="608" t="s">
        <v>5248</v>
      </c>
      <c r="J18" s="222">
        <v>1</v>
      </c>
    </row>
    <row r="19" spans="1:11">
      <c r="A19" s="30" t="s">
        <v>9396</v>
      </c>
      <c r="B19" s="30" t="s">
        <v>9357</v>
      </c>
      <c r="C19" s="55" t="s">
        <v>9353</v>
      </c>
      <c r="D19" s="55"/>
      <c r="E19" s="20">
        <v>23099</v>
      </c>
      <c r="F19" s="608" t="s">
        <v>9454</v>
      </c>
      <c r="G19" s="608"/>
      <c r="H19" s="601" t="s">
        <v>9414</v>
      </c>
      <c r="I19" s="608" t="s">
        <v>9380</v>
      </c>
      <c r="J19" s="222">
        <v>2</v>
      </c>
    </row>
    <row r="20" spans="1:11" s="15" customFormat="1" ht="27" customHeight="1">
      <c r="A20" s="30" t="s">
        <v>9392</v>
      </c>
      <c r="B20" s="30" t="s">
        <v>9394</v>
      </c>
      <c r="C20" s="15" t="s">
        <v>6497</v>
      </c>
      <c r="E20" s="20">
        <v>113027.2</v>
      </c>
      <c r="F20" s="679" t="s">
        <v>9548</v>
      </c>
      <c r="H20" s="675" t="s">
        <v>9552</v>
      </c>
      <c r="I20" s="611" t="s">
        <v>9393</v>
      </c>
      <c r="J20" s="672">
        <v>1</v>
      </c>
    </row>
    <row r="21" spans="1:11">
      <c r="A21" s="30" t="s">
        <v>10480</v>
      </c>
      <c r="B21" s="30" t="s">
        <v>9348</v>
      </c>
      <c r="C21" s="10" t="s">
        <v>8044</v>
      </c>
      <c r="D21" s="10"/>
      <c r="E21" s="20">
        <v>13720</v>
      </c>
      <c r="F21" s="608" t="s">
        <v>10400</v>
      </c>
      <c r="H21" s="600" t="s">
        <v>9441</v>
      </c>
      <c r="I21" s="611" t="s">
        <v>3681</v>
      </c>
    </row>
    <row r="22" spans="1:11">
      <c r="A22" s="30" t="s">
        <v>10481</v>
      </c>
      <c r="B22" s="30" t="s">
        <v>9067</v>
      </c>
      <c r="C22" t="s">
        <v>9065</v>
      </c>
      <c r="D22" s="15"/>
      <c r="E22" s="20">
        <v>19967</v>
      </c>
      <c r="F22" s="663">
        <v>38480900</v>
      </c>
      <c r="G22" s="608"/>
      <c r="H22" s="601" t="s">
        <v>9412</v>
      </c>
      <c r="I22" s="608" t="s">
        <v>5248</v>
      </c>
      <c r="J22" s="222">
        <v>1</v>
      </c>
      <c r="K22" t="s">
        <v>9351</v>
      </c>
    </row>
    <row r="23" spans="1:11">
      <c r="A23" s="30" t="s">
        <v>9390</v>
      </c>
      <c r="B23" s="30" t="s">
        <v>9389</v>
      </c>
      <c r="C23" t="s">
        <v>4609</v>
      </c>
      <c r="D23" s="15"/>
      <c r="E23" s="20">
        <v>13600</v>
      </c>
      <c r="F23" s="663">
        <v>38480916</v>
      </c>
      <c r="G23" s="10"/>
      <c r="H23" s="600" t="s">
        <v>9461</v>
      </c>
      <c r="I23" s="856" t="s">
        <v>1724</v>
      </c>
      <c r="J23" s="672">
        <v>2</v>
      </c>
    </row>
    <row r="24" spans="1:11">
      <c r="A24" s="30"/>
      <c r="B24" s="30"/>
      <c r="C24" s="861" t="s">
        <v>10386</v>
      </c>
      <c r="D24" s="15"/>
      <c r="E24" s="20">
        <v>14250</v>
      </c>
      <c r="F24" s="829"/>
      <c r="G24" s="10"/>
      <c r="H24" s="600"/>
      <c r="J24" s="672"/>
    </row>
    <row r="25" spans="1:11" s="15" customFormat="1">
      <c r="A25" s="30" t="s">
        <v>9464</v>
      </c>
      <c r="B25" s="30" t="s">
        <v>9187</v>
      </c>
      <c r="C25" s="55" t="s">
        <v>9186</v>
      </c>
      <c r="E25" s="20">
        <v>1200</v>
      </c>
      <c r="F25" s="624" t="s">
        <v>9189</v>
      </c>
      <c r="H25" s="624" t="s">
        <v>9193</v>
      </c>
      <c r="I25" s="611" t="s">
        <v>1724</v>
      </c>
      <c r="J25" s="672">
        <v>2</v>
      </c>
    </row>
    <row r="26" spans="1:11">
      <c r="A26" s="30" t="s">
        <v>9387</v>
      </c>
      <c r="B26" s="10" t="s">
        <v>9516</v>
      </c>
      <c r="C26" t="s">
        <v>9517</v>
      </c>
      <c r="E26" s="20">
        <v>88800</v>
      </c>
      <c r="F26" s="663">
        <v>38480947</v>
      </c>
      <c r="G26"/>
      <c r="H26" s="601" t="s">
        <v>9534</v>
      </c>
      <c r="I26" s="608" t="s">
        <v>9518</v>
      </c>
      <c r="J26" s="222">
        <v>2</v>
      </c>
    </row>
    <row r="27" spans="1:11" s="15" customFormat="1">
      <c r="A27" s="30" t="s">
        <v>9387</v>
      </c>
      <c r="B27" s="30" t="s">
        <v>8306</v>
      </c>
      <c r="C27" s="55" t="s">
        <v>1084</v>
      </c>
      <c r="E27" s="20">
        <v>4643</v>
      </c>
      <c r="F27" s="614" t="s">
        <v>9249</v>
      </c>
      <c r="H27" s="614" t="s">
        <v>9251</v>
      </c>
      <c r="I27" s="611" t="s">
        <v>2087</v>
      </c>
      <c r="J27" s="672">
        <v>2</v>
      </c>
    </row>
    <row r="28" spans="1:11" s="15" customFormat="1">
      <c r="A28" s="30" t="s">
        <v>9387</v>
      </c>
      <c r="B28" s="30" t="s">
        <v>8308</v>
      </c>
      <c r="C28" s="55" t="s">
        <v>1084</v>
      </c>
      <c r="E28" s="20">
        <v>8400</v>
      </c>
      <c r="F28" s="614" t="s">
        <v>9247</v>
      </c>
      <c r="H28" s="614" t="s">
        <v>9251</v>
      </c>
      <c r="I28" s="611" t="s">
        <v>2087</v>
      </c>
      <c r="J28" s="672">
        <v>2</v>
      </c>
    </row>
    <row r="29" spans="1:11" s="15" customFormat="1">
      <c r="A29" s="30" t="s">
        <v>9387</v>
      </c>
      <c r="B29" s="15" t="s">
        <v>8311</v>
      </c>
      <c r="C29" s="55" t="s">
        <v>1084</v>
      </c>
      <c r="D29" s="689"/>
      <c r="E29" s="20">
        <v>2170</v>
      </c>
      <c r="F29" s="614" t="s">
        <v>9248</v>
      </c>
      <c r="H29" s="614" t="s">
        <v>9251</v>
      </c>
      <c r="I29" s="611" t="s">
        <v>2087</v>
      </c>
      <c r="J29" s="672">
        <v>2</v>
      </c>
    </row>
    <row r="30" spans="1:11" s="15" customFormat="1">
      <c r="A30" s="30" t="s">
        <v>9387</v>
      </c>
      <c r="B30" s="15" t="s">
        <v>8312</v>
      </c>
      <c r="C30" s="55" t="s">
        <v>1084</v>
      </c>
      <c r="D30" s="689"/>
      <c r="E30" s="20">
        <v>2170</v>
      </c>
      <c r="F30" s="614" t="s">
        <v>9250</v>
      </c>
      <c r="H30" s="614" t="s">
        <v>9251</v>
      </c>
      <c r="I30" s="611" t="s">
        <v>2087</v>
      </c>
      <c r="J30" s="672">
        <v>2</v>
      </c>
    </row>
    <row r="31" spans="1:11" s="15" customFormat="1">
      <c r="A31" s="30" t="s">
        <v>9387</v>
      </c>
      <c r="B31" s="30" t="s">
        <v>8761</v>
      </c>
      <c r="C31" s="55" t="s">
        <v>1084</v>
      </c>
      <c r="D31" s="689"/>
      <c r="E31" s="20">
        <v>8691</v>
      </c>
      <c r="F31" s="624" t="s">
        <v>8760</v>
      </c>
      <c r="H31" s="624" t="s">
        <v>8763</v>
      </c>
      <c r="I31" s="611" t="s">
        <v>9505</v>
      </c>
      <c r="J31" s="672">
        <v>2</v>
      </c>
    </row>
    <row r="32" spans="1:11" s="15" customFormat="1">
      <c r="A32" s="30" t="s">
        <v>9387</v>
      </c>
      <c r="B32" s="30" t="s">
        <v>8935</v>
      </c>
      <c r="C32" s="55" t="s">
        <v>1084</v>
      </c>
      <c r="D32" s="689"/>
      <c r="E32" s="20">
        <v>840</v>
      </c>
      <c r="F32" s="624" t="s">
        <v>8934</v>
      </c>
      <c r="H32" s="624" t="s">
        <v>8954</v>
      </c>
      <c r="I32" s="611" t="s">
        <v>9506</v>
      </c>
      <c r="J32" s="672">
        <v>2</v>
      </c>
    </row>
    <row r="33" spans="1:10" s="15" customFormat="1">
      <c r="A33" s="30" t="s">
        <v>9387</v>
      </c>
      <c r="B33" s="30" t="s">
        <v>8937</v>
      </c>
      <c r="C33" s="55" t="s">
        <v>1084</v>
      </c>
      <c r="D33" s="689"/>
      <c r="E33" s="20">
        <v>8260</v>
      </c>
      <c r="F33" s="624" t="s">
        <v>8936</v>
      </c>
      <c r="H33" s="624" t="s">
        <v>8954</v>
      </c>
      <c r="I33" s="611" t="s">
        <v>9506</v>
      </c>
      <c r="J33" s="672">
        <v>2</v>
      </c>
    </row>
    <row r="34" spans="1:10" s="15" customFormat="1">
      <c r="A34" s="30" t="s">
        <v>9387</v>
      </c>
      <c r="B34" s="30" t="s">
        <v>8939</v>
      </c>
      <c r="C34" s="55" t="s">
        <v>1084</v>
      </c>
      <c r="E34" s="20">
        <v>5093</v>
      </c>
      <c r="F34" s="624" t="s">
        <v>8938</v>
      </c>
      <c r="H34" s="624" t="s">
        <v>8954</v>
      </c>
      <c r="I34" s="611" t="s">
        <v>9506</v>
      </c>
      <c r="J34" s="672">
        <v>2</v>
      </c>
    </row>
    <row r="35" spans="1:10" s="15" customFormat="1">
      <c r="A35" s="30" t="s">
        <v>9387</v>
      </c>
      <c r="B35" s="30" t="s">
        <v>8941</v>
      </c>
      <c r="C35" s="55" t="s">
        <v>1084</v>
      </c>
      <c r="E35" s="20">
        <v>2683</v>
      </c>
      <c r="F35" s="624" t="s">
        <v>8940</v>
      </c>
      <c r="H35" s="624" t="s">
        <v>8954</v>
      </c>
      <c r="I35" s="611" t="s">
        <v>9506</v>
      </c>
      <c r="J35" s="672">
        <v>2</v>
      </c>
    </row>
    <row r="36" spans="1:10" s="15" customFormat="1">
      <c r="A36" s="30" t="s">
        <v>9387</v>
      </c>
      <c r="B36" s="30" t="s">
        <v>8943</v>
      </c>
      <c r="C36" s="55" t="s">
        <v>1084</v>
      </c>
      <c r="E36" s="20">
        <v>7338</v>
      </c>
      <c r="F36" s="624" t="s">
        <v>8942</v>
      </c>
      <c r="H36" s="624" t="s">
        <v>8954</v>
      </c>
      <c r="I36" s="611" t="s">
        <v>9505</v>
      </c>
      <c r="J36" s="672">
        <v>2</v>
      </c>
    </row>
    <row r="37" spans="1:10" s="15" customFormat="1">
      <c r="A37" s="30" t="s">
        <v>9387</v>
      </c>
      <c r="B37" s="30" t="s">
        <v>8945</v>
      </c>
      <c r="C37" s="55" t="s">
        <v>1084</v>
      </c>
      <c r="E37" s="20">
        <v>8890</v>
      </c>
      <c r="F37" s="624" t="s">
        <v>8944</v>
      </c>
      <c r="H37" s="624" t="s">
        <v>8954</v>
      </c>
      <c r="I37" s="611" t="s">
        <v>9505</v>
      </c>
      <c r="J37" s="672">
        <v>2</v>
      </c>
    </row>
    <row r="38" spans="1:10" s="15" customFormat="1">
      <c r="A38" s="30" t="s">
        <v>9387</v>
      </c>
      <c r="B38" s="30" t="s">
        <v>8947</v>
      </c>
      <c r="C38" s="55" t="s">
        <v>1084</v>
      </c>
      <c r="E38" s="20">
        <v>5856</v>
      </c>
      <c r="F38" s="624" t="s">
        <v>8946</v>
      </c>
      <c r="H38" s="624" t="s">
        <v>8954</v>
      </c>
      <c r="I38" s="611" t="s">
        <v>9508</v>
      </c>
      <c r="J38" s="672">
        <v>2</v>
      </c>
    </row>
    <row r="39" spans="1:10" s="15" customFormat="1">
      <c r="A39" s="30" t="s">
        <v>9387</v>
      </c>
      <c r="B39" s="30" t="s">
        <v>8949</v>
      </c>
      <c r="C39" s="55" t="s">
        <v>1084</v>
      </c>
      <c r="E39" s="20">
        <v>6183</v>
      </c>
      <c r="F39" s="624" t="s">
        <v>8948</v>
      </c>
      <c r="H39" s="624" t="s">
        <v>8954</v>
      </c>
      <c r="I39" s="611" t="s">
        <v>9506</v>
      </c>
      <c r="J39" s="672">
        <v>2</v>
      </c>
    </row>
    <row r="40" spans="1:10" s="15" customFormat="1">
      <c r="A40" s="30" t="s">
        <v>9387</v>
      </c>
      <c r="B40" s="30" t="s">
        <v>8951</v>
      </c>
      <c r="C40" s="55" t="s">
        <v>1084</v>
      </c>
      <c r="D40" s="689"/>
      <c r="E40" s="20">
        <v>5856</v>
      </c>
      <c r="F40" s="624" t="s">
        <v>8950</v>
      </c>
      <c r="H40" s="624" t="s">
        <v>8954</v>
      </c>
      <c r="I40" s="611" t="s">
        <v>9508</v>
      </c>
      <c r="J40" s="672">
        <v>2</v>
      </c>
    </row>
    <row r="41" spans="1:10" s="15" customFormat="1">
      <c r="A41" s="30" t="s">
        <v>9387</v>
      </c>
      <c r="B41" s="30" t="s">
        <v>8953</v>
      </c>
      <c r="C41" s="55" t="s">
        <v>1084</v>
      </c>
      <c r="E41" s="20">
        <v>8446</v>
      </c>
      <c r="F41" s="624" t="s">
        <v>8952</v>
      </c>
      <c r="H41" s="624" t="s">
        <v>8954</v>
      </c>
      <c r="I41" s="611" t="s">
        <v>9505</v>
      </c>
      <c r="J41" s="672">
        <v>2</v>
      </c>
    </row>
    <row r="42" spans="1:10" s="15" customFormat="1">
      <c r="A42" s="30" t="s">
        <v>9387</v>
      </c>
      <c r="B42" s="30" t="s">
        <v>8974</v>
      </c>
      <c r="C42" s="55" t="s">
        <v>1084</v>
      </c>
      <c r="E42" s="20">
        <v>3780</v>
      </c>
      <c r="F42" s="624" t="s">
        <v>8973</v>
      </c>
      <c r="H42" s="624" t="s">
        <v>8975</v>
      </c>
      <c r="I42" s="611" t="s">
        <v>9508</v>
      </c>
      <c r="J42" s="672">
        <v>2</v>
      </c>
    </row>
    <row r="43" spans="1:10" s="15" customFormat="1">
      <c r="A43" s="30" t="s">
        <v>9387</v>
      </c>
      <c r="B43" s="30" t="s">
        <v>9096</v>
      </c>
      <c r="C43" s="55" t="s">
        <v>987</v>
      </c>
      <c r="E43" s="20">
        <v>5900</v>
      </c>
      <c r="F43" s="624" t="s">
        <v>9095</v>
      </c>
      <c r="H43" s="624" t="s">
        <v>9101</v>
      </c>
      <c r="I43" s="611" t="s">
        <v>10275</v>
      </c>
      <c r="J43" s="672">
        <v>2</v>
      </c>
    </row>
    <row r="44" spans="1:10" s="15" customFormat="1">
      <c r="A44" s="30" t="s">
        <v>9387</v>
      </c>
      <c r="B44" s="30" t="s">
        <v>9100</v>
      </c>
      <c r="C44" s="55" t="s">
        <v>987</v>
      </c>
      <c r="E44" s="20">
        <v>22000</v>
      </c>
      <c r="F44" s="624" t="s">
        <v>9098</v>
      </c>
      <c r="H44" s="624" t="s">
        <v>9102</v>
      </c>
      <c r="I44" s="611" t="s">
        <v>10275</v>
      </c>
      <c r="J44" s="672">
        <v>2</v>
      </c>
    </row>
    <row r="45" spans="1:10" s="15" customFormat="1">
      <c r="A45" s="30" t="s">
        <v>9387</v>
      </c>
      <c r="B45" s="30" t="s">
        <v>9099</v>
      </c>
      <c r="C45" s="55" t="s">
        <v>987</v>
      </c>
      <c r="D45" s="25"/>
      <c r="E45" s="20">
        <v>1500</v>
      </c>
      <c r="F45" s="614" t="s">
        <v>9217</v>
      </c>
      <c r="G45" s="218"/>
      <c r="H45" s="614" t="s">
        <v>9220</v>
      </c>
      <c r="I45" s="611" t="s">
        <v>10275</v>
      </c>
      <c r="J45" s="672">
        <v>2</v>
      </c>
    </row>
    <row r="46" spans="1:10">
      <c r="A46" s="30" t="s">
        <v>9387</v>
      </c>
      <c r="B46" s="30" t="s">
        <v>9370</v>
      </c>
      <c r="C46" t="s">
        <v>856</v>
      </c>
      <c r="D46" s="15"/>
      <c r="E46" s="20">
        <v>8600</v>
      </c>
      <c r="F46" s="608">
        <v>38480884</v>
      </c>
      <c r="H46" s="601" t="s">
        <v>9377</v>
      </c>
      <c r="I46" s="856" t="s">
        <v>3639</v>
      </c>
      <c r="J46" s="222">
        <v>2</v>
      </c>
    </row>
    <row r="47" spans="1:10">
      <c r="A47" s="30" t="s">
        <v>9387</v>
      </c>
      <c r="B47" s="10" t="s">
        <v>9094</v>
      </c>
      <c r="C47" s="53" t="s">
        <v>8267</v>
      </c>
      <c r="D47" s="15"/>
      <c r="E47" s="20">
        <v>38400</v>
      </c>
      <c r="F47" s="600" t="s">
        <v>9093</v>
      </c>
      <c r="H47" s="600" t="s">
        <v>9103</v>
      </c>
      <c r="I47" s="608" t="s">
        <v>9386</v>
      </c>
      <c r="J47" s="222">
        <v>1</v>
      </c>
    </row>
    <row r="48" spans="1:10" s="15" customFormat="1">
      <c r="A48" s="30" t="s">
        <v>9388</v>
      </c>
      <c r="B48" s="15" t="s">
        <v>9334</v>
      </c>
      <c r="C48" s="55" t="s">
        <v>9333</v>
      </c>
      <c r="E48" s="20">
        <v>25200</v>
      </c>
      <c r="F48" s="613"/>
      <c r="G48" s="613"/>
      <c r="H48" s="614" t="s">
        <v>9335</v>
      </c>
      <c r="I48" s="611" t="s">
        <v>9381</v>
      </c>
      <c r="J48" s="672">
        <v>2</v>
      </c>
    </row>
    <row r="49" spans="1:11">
      <c r="A49" s="30" t="s">
        <v>9476</v>
      </c>
      <c r="B49" s="15" t="s">
        <v>9475</v>
      </c>
      <c r="C49" t="s">
        <v>6773</v>
      </c>
      <c r="E49" s="690">
        <v>32926.400000000001</v>
      </c>
      <c r="F49" s="613">
        <v>38480953</v>
      </c>
      <c r="G49" s="30">
        <v>0.8</v>
      </c>
      <c r="H49" s="600" t="s">
        <v>9543</v>
      </c>
      <c r="I49" s="608" t="s">
        <v>1724</v>
      </c>
      <c r="J49" s="222">
        <v>1</v>
      </c>
      <c r="K49" s="10" t="s">
        <v>9477</v>
      </c>
    </row>
    <row r="50" spans="1:11">
      <c r="A50" s="10" t="s">
        <v>9647</v>
      </c>
      <c r="B50" s="10" t="s">
        <v>9428</v>
      </c>
      <c r="C50" t="s">
        <v>9429</v>
      </c>
      <c r="D50" s="10" t="s">
        <v>9430</v>
      </c>
      <c r="E50" s="858">
        <v>22770</v>
      </c>
      <c r="F50" s="856">
        <v>38480910</v>
      </c>
      <c r="G50" s="859">
        <v>0.9</v>
      </c>
      <c r="H50" s="856"/>
      <c r="I50" s="856" t="s">
        <v>9443</v>
      </c>
      <c r="J50" s="857">
        <v>2</v>
      </c>
    </row>
    <row r="51" spans="1:11">
      <c r="A51" s="30" t="s">
        <v>9469</v>
      </c>
      <c r="B51" s="30" t="s">
        <v>9478</v>
      </c>
      <c r="C51" s="10" t="s">
        <v>10291</v>
      </c>
      <c r="E51" s="612">
        <v>8120</v>
      </c>
      <c r="F51" s="663">
        <v>24683066</v>
      </c>
      <c r="G51" s="10"/>
      <c r="H51" s="725" t="s">
        <v>9882</v>
      </c>
      <c r="I51" s="611" t="s">
        <v>2087</v>
      </c>
      <c r="J51" s="222">
        <v>1</v>
      </c>
      <c r="K51" s="10" t="s">
        <v>9479</v>
      </c>
    </row>
    <row r="52" spans="1:11">
      <c r="A52" s="30" t="s">
        <v>9469</v>
      </c>
      <c r="B52" s="30" t="s">
        <v>9468</v>
      </c>
      <c r="C52" t="s">
        <v>8044</v>
      </c>
      <c r="E52" s="690">
        <v>5600</v>
      </c>
      <c r="F52" s="663">
        <v>38480957</v>
      </c>
      <c r="G52">
        <v>0.7</v>
      </c>
      <c r="H52" s="601" t="s">
        <v>9553</v>
      </c>
      <c r="I52" s="611" t="s">
        <v>9307</v>
      </c>
      <c r="J52" s="672">
        <v>2</v>
      </c>
    </row>
    <row r="53" spans="1:11">
      <c r="A53" s="30" t="s">
        <v>10463</v>
      </c>
      <c r="B53" s="30" t="s">
        <v>9382</v>
      </c>
      <c r="C53" t="s">
        <v>9383</v>
      </c>
      <c r="D53" s="15"/>
      <c r="E53" s="688">
        <v>24000</v>
      </c>
      <c r="F53" s="663">
        <v>38480897</v>
      </c>
      <c r="G53" s="608"/>
      <c r="H53" s="854" t="s">
        <v>9413</v>
      </c>
      <c r="I53" s="856" t="s">
        <v>1724</v>
      </c>
      <c r="J53" s="222">
        <v>2</v>
      </c>
    </row>
    <row r="54" spans="1:11" s="15" customFormat="1">
      <c r="A54" s="30" t="s">
        <v>10379</v>
      </c>
      <c r="B54" s="30" t="s">
        <v>10377</v>
      </c>
      <c r="C54" s="15" t="s">
        <v>8615</v>
      </c>
      <c r="D54" s="15" t="s">
        <v>10380</v>
      </c>
      <c r="E54" s="30">
        <v>76739.199999999997</v>
      </c>
      <c r="F54" s="830">
        <v>24683332</v>
      </c>
      <c r="G54" s="30"/>
      <c r="H54" s="614" t="s">
        <v>10553</v>
      </c>
      <c r="I54" s="611" t="s">
        <v>10378</v>
      </c>
    </row>
    <row r="55" spans="1:11">
      <c r="A55" s="30" t="s">
        <v>10462</v>
      </c>
      <c r="B55" s="10"/>
      <c r="C55" t="s">
        <v>528</v>
      </c>
      <c r="D55" t="s">
        <v>9710</v>
      </c>
      <c r="E55">
        <v>20000</v>
      </c>
      <c r="F55" s="695">
        <v>38481042</v>
      </c>
      <c r="G55" s="222"/>
      <c r="H55" s="706" t="s">
        <v>9847</v>
      </c>
      <c r="I55" s="856" t="s">
        <v>9714</v>
      </c>
      <c r="J55" s="222">
        <v>1</v>
      </c>
    </row>
    <row r="56" spans="1:11">
      <c r="A56" s="30" t="s">
        <v>10474</v>
      </c>
      <c r="B56" s="10" t="s">
        <v>9415</v>
      </c>
      <c r="C56" t="s">
        <v>9416</v>
      </c>
      <c r="D56" s="15"/>
      <c r="E56" s="688">
        <v>5500</v>
      </c>
      <c r="F56" s="663">
        <v>38480907</v>
      </c>
      <c r="G56"/>
      <c r="H56" s="601" t="s">
        <v>9424</v>
      </c>
      <c r="I56" s="608" t="s">
        <v>9417</v>
      </c>
      <c r="J56" s="222">
        <v>2</v>
      </c>
    </row>
    <row r="57" spans="1:11" s="15" customFormat="1">
      <c r="A57" s="30" t="s">
        <v>10482</v>
      </c>
      <c r="B57" s="30" t="s">
        <v>9379</v>
      </c>
      <c r="C57" s="30" t="s">
        <v>6643</v>
      </c>
      <c r="D57" s="30" t="s">
        <v>9384</v>
      </c>
      <c r="E57" s="688">
        <v>78899.199999999997</v>
      </c>
      <c r="F57" s="611" t="s">
        <v>9454</v>
      </c>
      <c r="G57" s="613">
        <v>0.8</v>
      </c>
      <c r="H57" s="614" t="s">
        <v>9410</v>
      </c>
      <c r="I57" s="860" t="s">
        <v>9380</v>
      </c>
      <c r="J57" s="672">
        <v>1</v>
      </c>
    </row>
    <row r="58" spans="1:11" s="15" customFormat="1">
      <c r="A58" s="30" t="s">
        <v>10482</v>
      </c>
      <c r="B58" s="30" t="s">
        <v>9379</v>
      </c>
      <c r="C58" s="30" t="s">
        <v>6643</v>
      </c>
      <c r="D58" s="30" t="s">
        <v>9384</v>
      </c>
      <c r="E58" s="688">
        <v>26921.8</v>
      </c>
      <c r="F58" s="613">
        <v>38480908</v>
      </c>
      <c r="G58" s="613">
        <v>0.8</v>
      </c>
      <c r="H58" s="614" t="s">
        <v>9425</v>
      </c>
      <c r="I58" s="860" t="s">
        <v>9317</v>
      </c>
      <c r="J58" s="672">
        <v>1</v>
      </c>
    </row>
    <row r="59" spans="1:11">
      <c r="A59" s="30" t="s">
        <v>10474</v>
      </c>
      <c r="B59" s="30" t="s">
        <v>9480</v>
      </c>
      <c r="C59" t="s">
        <v>9481</v>
      </c>
      <c r="E59" s="690">
        <v>7600</v>
      </c>
      <c r="F59" s="613">
        <v>38480939</v>
      </c>
      <c r="G59" s="30"/>
      <c r="H59" s="601" t="s">
        <v>9533</v>
      </c>
      <c r="I59" s="611" t="s">
        <v>1724</v>
      </c>
      <c r="J59" s="222">
        <v>1</v>
      </c>
    </row>
    <row r="60" spans="1:11">
      <c r="A60" s="30" t="s">
        <v>10474</v>
      </c>
      <c r="B60" s="10" t="s">
        <v>9426</v>
      </c>
      <c r="C60" t="s">
        <v>9427</v>
      </c>
      <c r="E60" s="688">
        <v>1133</v>
      </c>
      <c r="F60" s="613">
        <v>38480909</v>
      </c>
      <c r="G60"/>
      <c r="H60" s="674" t="s">
        <v>9455</v>
      </c>
      <c r="I60" s="860" t="s">
        <v>9317</v>
      </c>
      <c r="J60" s="222">
        <v>2</v>
      </c>
    </row>
    <row r="61" spans="1:11">
      <c r="A61" s="30" t="s">
        <v>9470</v>
      </c>
      <c r="B61" t="s">
        <v>9338</v>
      </c>
      <c r="C61" s="10" t="s">
        <v>9356</v>
      </c>
      <c r="D61" s="30"/>
      <c r="E61" s="688">
        <v>26567</v>
      </c>
      <c r="F61" s="663">
        <v>38480927</v>
      </c>
      <c r="G61" s="617"/>
      <c r="H61" s="601" t="s">
        <v>9497</v>
      </c>
      <c r="I61" s="608" t="s">
        <v>5248</v>
      </c>
      <c r="J61" s="222">
        <v>2</v>
      </c>
    </row>
    <row r="62" spans="1:11">
      <c r="A62" s="30" t="s">
        <v>9406</v>
      </c>
      <c r="B62" s="30" t="s">
        <v>9405</v>
      </c>
      <c r="C62" s="10" t="s">
        <v>2635</v>
      </c>
      <c r="D62" s="30"/>
      <c r="E62" s="688">
        <v>5800</v>
      </c>
      <c r="F62" s="663">
        <v>38480906</v>
      </c>
      <c r="G62"/>
      <c r="H62" s="601" t="s">
        <v>9422</v>
      </c>
      <c r="I62" s="611" t="s">
        <v>4334</v>
      </c>
      <c r="J62" s="222">
        <v>1</v>
      </c>
    </row>
    <row r="63" spans="1:11">
      <c r="A63" s="30" t="s">
        <v>9406</v>
      </c>
      <c r="B63" s="10" t="s">
        <v>9401</v>
      </c>
      <c r="C63" s="55" t="s">
        <v>9402</v>
      </c>
      <c r="D63" s="30"/>
      <c r="E63" s="688">
        <v>8640</v>
      </c>
      <c r="F63" s="663">
        <v>38480902</v>
      </c>
      <c r="G63" s="10"/>
      <c r="H63" s="601" t="s">
        <v>9403</v>
      </c>
      <c r="I63" s="608" t="s">
        <v>1724</v>
      </c>
      <c r="J63" s="222">
        <v>1</v>
      </c>
    </row>
    <row r="64" spans="1:11" s="15" customFormat="1">
      <c r="A64" s="30" t="s">
        <v>9467</v>
      </c>
      <c r="B64" s="30" t="s">
        <v>10516</v>
      </c>
      <c r="C64" s="15" t="s">
        <v>8044</v>
      </c>
      <c r="E64" s="690">
        <v>105451.1</v>
      </c>
      <c r="F64" s="860" t="s">
        <v>9550</v>
      </c>
      <c r="G64" s="15">
        <v>0.7</v>
      </c>
      <c r="H64" s="614" t="s">
        <v>9553</v>
      </c>
      <c r="I64" s="611" t="s">
        <v>9307</v>
      </c>
      <c r="J64" s="672">
        <v>2</v>
      </c>
    </row>
    <row r="65" spans="1:11">
      <c r="A65" s="30" t="s">
        <v>9467</v>
      </c>
      <c r="B65" s="10" t="s">
        <v>9418</v>
      </c>
      <c r="C65" t="s">
        <v>9419</v>
      </c>
      <c r="D65" s="15"/>
      <c r="E65" s="688">
        <v>6000</v>
      </c>
      <c r="F65" s="663">
        <v>38480905</v>
      </c>
      <c r="G65"/>
      <c r="H65" s="601" t="s">
        <v>9423</v>
      </c>
      <c r="I65" s="856" t="s">
        <v>9420</v>
      </c>
      <c r="J65" s="222">
        <v>2</v>
      </c>
    </row>
    <row r="66" spans="1:11" s="15" customFormat="1">
      <c r="A66" s="30" t="s">
        <v>10464</v>
      </c>
      <c r="B66" s="30" t="s">
        <v>9431</v>
      </c>
      <c r="C66" s="30" t="s">
        <v>10969</v>
      </c>
      <c r="D66" s="30" t="s">
        <v>3488</v>
      </c>
      <c r="E66" s="688">
        <v>16200</v>
      </c>
      <c r="F66" s="830">
        <v>38480922</v>
      </c>
      <c r="H66" s="614" t="s">
        <v>9458</v>
      </c>
      <c r="I66" s="611" t="s">
        <v>1724</v>
      </c>
      <c r="J66" s="672">
        <v>2</v>
      </c>
    </row>
    <row r="67" spans="1:11">
      <c r="A67" s="30" t="s">
        <v>9473</v>
      </c>
      <c r="B67" s="30" t="s">
        <v>9471</v>
      </c>
      <c r="C67" t="s">
        <v>9472</v>
      </c>
      <c r="E67" s="690">
        <v>21766</v>
      </c>
      <c r="F67" s="663">
        <v>38480928</v>
      </c>
      <c r="G67">
        <v>0.8</v>
      </c>
      <c r="H67" s="601" t="s">
        <v>9501</v>
      </c>
      <c r="I67" s="856" t="s">
        <v>1724</v>
      </c>
      <c r="J67" s="222">
        <v>1</v>
      </c>
    </row>
    <row r="68" spans="1:11" s="15" customFormat="1">
      <c r="A68" s="30" t="s">
        <v>9473</v>
      </c>
      <c r="B68" s="30" t="s">
        <v>9474</v>
      </c>
      <c r="C68" s="30" t="s">
        <v>9472</v>
      </c>
      <c r="D68" s="30"/>
      <c r="E68" s="690">
        <v>7440</v>
      </c>
      <c r="F68" s="613">
        <v>38480929</v>
      </c>
      <c r="G68" s="30">
        <v>0.8</v>
      </c>
      <c r="H68" s="624" t="s">
        <v>9542</v>
      </c>
      <c r="I68" s="611" t="s">
        <v>1724</v>
      </c>
      <c r="J68" s="672">
        <v>1</v>
      </c>
    </row>
    <row r="69" spans="1:11" s="15" customFormat="1">
      <c r="A69" s="30" t="s">
        <v>10472</v>
      </c>
      <c r="B69" s="30" t="s">
        <v>9465</v>
      </c>
      <c r="C69" s="30" t="s">
        <v>9466</v>
      </c>
      <c r="E69" s="690">
        <v>10830</v>
      </c>
      <c r="F69" s="613">
        <v>38480956</v>
      </c>
      <c r="G69" s="30"/>
      <c r="H69" s="614" t="s">
        <v>9553</v>
      </c>
      <c r="I69" s="611" t="s">
        <v>9307</v>
      </c>
      <c r="J69" s="672">
        <v>2</v>
      </c>
    </row>
    <row r="70" spans="1:11" ht="21" customHeight="1">
      <c r="A70" s="30" t="s">
        <v>10472</v>
      </c>
      <c r="B70" s="6" t="s">
        <v>9451</v>
      </c>
      <c r="C70" t="s">
        <v>8197</v>
      </c>
      <c r="D70" s="616"/>
      <c r="E70" s="688">
        <v>68160</v>
      </c>
      <c r="F70" s="663">
        <v>38480918</v>
      </c>
      <c r="G70">
        <v>0.8</v>
      </c>
      <c r="H70" s="601" t="s">
        <v>9460</v>
      </c>
      <c r="I70" s="611" t="s">
        <v>2087</v>
      </c>
      <c r="J70" s="222">
        <v>1</v>
      </c>
    </row>
    <row r="71" spans="1:11" s="15" customFormat="1">
      <c r="A71" s="30" t="s">
        <v>10472</v>
      </c>
      <c r="B71" s="30" t="s">
        <v>9452</v>
      </c>
      <c r="C71" s="30" t="s">
        <v>9450</v>
      </c>
      <c r="D71" s="30"/>
      <c r="E71" s="688">
        <v>41846.400000000001</v>
      </c>
      <c r="F71" s="613">
        <v>38480919</v>
      </c>
      <c r="G71" s="30">
        <v>0.8</v>
      </c>
      <c r="H71" s="624" t="s">
        <v>9460</v>
      </c>
      <c r="I71" s="611" t="s">
        <v>2087</v>
      </c>
      <c r="J71" s="222">
        <v>1</v>
      </c>
    </row>
    <row r="72" spans="1:11" s="15" customFormat="1">
      <c r="A72" s="30" t="s">
        <v>10472</v>
      </c>
      <c r="B72" s="30" t="s">
        <v>9453</v>
      </c>
      <c r="C72" s="30" t="s">
        <v>8197</v>
      </c>
      <c r="D72" s="30"/>
      <c r="E72" s="688">
        <v>38784</v>
      </c>
      <c r="F72" s="613">
        <v>38480920</v>
      </c>
      <c r="G72" s="30">
        <v>0.8</v>
      </c>
      <c r="H72" s="624" t="s">
        <v>9460</v>
      </c>
      <c r="I72" s="611" t="s">
        <v>2087</v>
      </c>
      <c r="J72" s="222">
        <v>1</v>
      </c>
    </row>
    <row r="73" spans="1:11">
      <c r="A73" s="30" t="s">
        <v>10472</v>
      </c>
      <c r="B73" s="10" t="s">
        <v>9432</v>
      </c>
      <c r="C73" t="s">
        <v>9433</v>
      </c>
      <c r="E73" s="688">
        <v>6000</v>
      </c>
      <c r="F73" s="615">
        <v>38480914</v>
      </c>
      <c r="G73"/>
      <c r="H73" s="601" t="s">
        <v>9437</v>
      </c>
      <c r="I73" s="860" t="s">
        <v>9317</v>
      </c>
      <c r="J73" s="222">
        <v>2</v>
      </c>
    </row>
    <row r="74" spans="1:11">
      <c r="A74" s="30" t="s">
        <v>10473</v>
      </c>
      <c r="B74" s="10" t="s">
        <v>9449</v>
      </c>
      <c r="C74" t="s">
        <v>9427</v>
      </c>
      <c r="E74" s="688">
        <v>2333</v>
      </c>
      <c r="F74" s="608" t="s">
        <v>9456</v>
      </c>
      <c r="G74"/>
      <c r="H74" s="608" t="s">
        <v>9455</v>
      </c>
      <c r="I74" s="608" t="s">
        <v>1724</v>
      </c>
      <c r="J74" s="222">
        <v>2</v>
      </c>
    </row>
    <row r="75" spans="1:11" ht="28.5">
      <c r="A75" s="30" t="s">
        <v>9439</v>
      </c>
      <c r="B75" s="6" t="s">
        <v>9442</v>
      </c>
      <c r="C75" s="10" t="s">
        <v>9440</v>
      </c>
      <c r="D75" s="10"/>
      <c r="E75" s="688">
        <v>22200</v>
      </c>
      <c r="F75" s="663">
        <v>38480915</v>
      </c>
      <c r="G75" s="608"/>
      <c r="H75" s="600" t="s">
        <v>9457</v>
      </c>
      <c r="I75" s="611" t="s">
        <v>9307</v>
      </c>
      <c r="J75" s="222">
        <v>2</v>
      </c>
    </row>
    <row r="76" spans="1:11" s="15" customFormat="1">
      <c r="A76" s="30" t="s">
        <v>10466</v>
      </c>
      <c r="B76" s="30" t="s">
        <v>9447</v>
      </c>
      <c r="C76" s="15" t="s">
        <v>9448</v>
      </c>
      <c r="E76" s="688">
        <v>6000</v>
      </c>
      <c r="F76" s="613">
        <v>38480964</v>
      </c>
      <c r="H76" s="614" t="s">
        <v>9567</v>
      </c>
      <c r="I76" s="611" t="s">
        <v>9307</v>
      </c>
      <c r="J76" s="672">
        <v>2</v>
      </c>
    </row>
    <row r="77" spans="1:11">
      <c r="A77" s="30" t="s">
        <v>10471</v>
      </c>
      <c r="B77" s="30" t="s">
        <v>10467</v>
      </c>
      <c r="C77" s="10" t="s">
        <v>10468</v>
      </c>
      <c r="D77" t="s">
        <v>10469</v>
      </c>
      <c r="E77" s="831">
        <v>15960</v>
      </c>
      <c r="F77">
        <v>45089552</v>
      </c>
      <c r="G77" s="10" t="s">
        <v>10470</v>
      </c>
      <c r="H77" s="4" t="s">
        <v>10650</v>
      </c>
      <c r="I77" s="611" t="s">
        <v>3689</v>
      </c>
      <c r="J77"/>
    </row>
    <row r="78" spans="1:11">
      <c r="A78" s="30" t="s">
        <v>10302</v>
      </c>
      <c r="B78" s="30" t="s">
        <v>9483</v>
      </c>
      <c r="C78" s="10" t="s">
        <v>6346</v>
      </c>
      <c r="D78" s="10"/>
      <c r="E78" s="690">
        <v>13760</v>
      </c>
      <c r="F78" s="663">
        <v>38480895</v>
      </c>
      <c r="G78" s="608">
        <v>0.8</v>
      </c>
      <c r="H78" s="600" t="s">
        <v>9409</v>
      </c>
      <c r="I78" s="611" t="s">
        <v>9485</v>
      </c>
      <c r="J78" s="222">
        <v>2</v>
      </c>
      <c r="K78" t="s">
        <v>9373</v>
      </c>
    </row>
    <row r="79" spans="1:11">
      <c r="A79" s="30" t="s">
        <v>10302</v>
      </c>
      <c r="B79" s="30" t="s">
        <v>9484</v>
      </c>
      <c r="C79" s="10" t="s">
        <v>6346</v>
      </c>
      <c r="D79" s="10"/>
      <c r="E79" s="690">
        <v>66160</v>
      </c>
      <c r="F79" s="663">
        <v>38480896</v>
      </c>
      <c r="G79" s="608">
        <v>0.8</v>
      </c>
      <c r="H79" s="600" t="s">
        <v>9409</v>
      </c>
      <c r="I79" s="611" t="s">
        <v>3639</v>
      </c>
      <c r="J79" s="222">
        <v>1</v>
      </c>
      <c r="K79" t="s">
        <v>9374</v>
      </c>
    </row>
    <row r="80" spans="1:11">
      <c r="A80" t="s">
        <v>9446</v>
      </c>
      <c r="B80" t="s">
        <v>9444</v>
      </c>
      <c r="C80" t="s">
        <v>664</v>
      </c>
      <c r="D80" s="10" t="s">
        <v>9445</v>
      </c>
      <c r="E80" s="688">
        <v>28530</v>
      </c>
      <c r="F80" s="663">
        <v>38480917</v>
      </c>
      <c r="G80"/>
      <c r="H80" s="601" t="s">
        <v>9462</v>
      </c>
      <c r="I80" s="856" t="s">
        <v>2087</v>
      </c>
      <c r="J80" s="222">
        <v>1</v>
      </c>
    </row>
    <row r="81" spans="1:10">
      <c r="A81" s="10" t="s">
        <v>10301</v>
      </c>
      <c r="B81" s="10"/>
      <c r="C81" t="s">
        <v>8397</v>
      </c>
      <c r="E81">
        <v>3180</v>
      </c>
      <c r="F81">
        <v>24683164</v>
      </c>
      <c r="G81"/>
      <c r="H81" s="4" t="s">
        <v>10130</v>
      </c>
      <c r="I81" s="856" t="s">
        <v>10126</v>
      </c>
      <c r="J81"/>
    </row>
    <row r="82" spans="1:10" s="15" customFormat="1">
      <c r="A82" s="30" t="s">
        <v>9756</v>
      </c>
      <c r="B82" s="30" t="s">
        <v>9490</v>
      </c>
      <c r="C82" s="15" t="s">
        <v>8786</v>
      </c>
      <c r="E82" s="690">
        <v>3150</v>
      </c>
      <c r="F82" s="613">
        <v>37480924</v>
      </c>
      <c r="G82" s="15">
        <v>0.9</v>
      </c>
      <c r="H82" s="614" t="s">
        <v>9500</v>
      </c>
      <c r="I82" s="611" t="s">
        <v>9507</v>
      </c>
      <c r="J82" s="672">
        <v>1</v>
      </c>
    </row>
    <row r="83" spans="1:10" s="15" customFormat="1">
      <c r="A83" s="30" t="s">
        <v>9486</v>
      </c>
      <c r="B83" s="30" t="s">
        <v>9487</v>
      </c>
      <c r="C83" s="15" t="s">
        <v>2907</v>
      </c>
      <c r="E83" s="831">
        <v>50767.199999999997</v>
      </c>
      <c r="F83" s="830" t="s">
        <v>9816</v>
      </c>
      <c r="G83" s="30">
        <v>0.9</v>
      </c>
      <c r="H83" s="614" t="s">
        <v>9818</v>
      </c>
      <c r="I83" s="860" t="s">
        <v>9485</v>
      </c>
      <c r="J83" s="672">
        <v>1</v>
      </c>
    </row>
    <row r="84" spans="1:10" s="667" customFormat="1">
      <c r="A84" s="665" t="s">
        <v>9755</v>
      </c>
      <c r="B84" s="666" t="s">
        <v>9491</v>
      </c>
      <c r="C84" s="667" t="s">
        <v>9492</v>
      </c>
      <c r="E84" s="694">
        <v>18000</v>
      </c>
      <c r="F84" s="686">
        <v>38480961</v>
      </c>
      <c r="H84" s="676" t="s">
        <v>9566</v>
      </c>
      <c r="I84" s="670" t="s">
        <v>1724</v>
      </c>
      <c r="J84" s="680">
        <v>1</v>
      </c>
    </row>
    <row r="85" spans="1:10" s="15" customFormat="1">
      <c r="A85" s="30" t="s">
        <v>9755</v>
      </c>
      <c r="B85" s="231" t="s">
        <v>9191</v>
      </c>
      <c r="C85" s="55" t="s">
        <v>6802</v>
      </c>
      <c r="E85" s="689">
        <v>10800</v>
      </c>
      <c r="F85" s="614" t="s">
        <v>9188</v>
      </c>
      <c r="G85" s="218"/>
      <c r="H85" s="614" t="s">
        <v>9194</v>
      </c>
      <c r="I85" s="856" t="s">
        <v>2087</v>
      </c>
      <c r="J85" s="672">
        <v>2</v>
      </c>
    </row>
    <row r="86" spans="1:10" s="15" customFormat="1">
      <c r="A86" s="30" t="s">
        <v>9755</v>
      </c>
      <c r="B86" s="231" t="s">
        <v>9192</v>
      </c>
      <c r="C86" s="55" t="s">
        <v>6802</v>
      </c>
      <c r="E86" s="689">
        <v>6000</v>
      </c>
      <c r="F86" s="614" t="s">
        <v>9190</v>
      </c>
      <c r="G86" s="218"/>
      <c r="H86" s="614" t="s">
        <v>9576</v>
      </c>
      <c r="I86" s="860" t="s">
        <v>2087</v>
      </c>
      <c r="J86" s="672">
        <v>2</v>
      </c>
    </row>
    <row r="87" spans="1:10" s="15" customFormat="1">
      <c r="A87" s="15" t="s">
        <v>9757</v>
      </c>
      <c r="B87" s="30" t="s">
        <v>9509</v>
      </c>
      <c r="C87" s="15" t="s">
        <v>3298</v>
      </c>
      <c r="E87" s="690">
        <v>13280</v>
      </c>
      <c r="F87" s="613">
        <v>38480986</v>
      </c>
      <c r="G87" s="30"/>
      <c r="H87" s="614" t="s">
        <v>9585</v>
      </c>
      <c r="I87" s="611" t="s">
        <v>2087</v>
      </c>
      <c r="J87" s="672">
        <v>2</v>
      </c>
    </row>
    <row r="88" spans="1:10" s="15" customFormat="1">
      <c r="A88" s="15" t="s">
        <v>9757</v>
      </c>
      <c r="B88" s="30" t="s">
        <v>9510</v>
      </c>
      <c r="C88" s="15" t="s">
        <v>3298</v>
      </c>
      <c r="E88" s="690">
        <v>3300</v>
      </c>
      <c r="F88" s="613">
        <v>38480987</v>
      </c>
      <c r="G88" s="30"/>
      <c r="H88" s="614" t="s">
        <v>9585</v>
      </c>
      <c r="I88" s="611" t="s">
        <v>2087</v>
      </c>
      <c r="J88" s="672">
        <v>1</v>
      </c>
    </row>
    <row r="89" spans="1:10" s="15" customFormat="1">
      <c r="A89" s="30" t="s">
        <v>9758</v>
      </c>
      <c r="B89" s="30" t="s">
        <v>9691</v>
      </c>
      <c r="C89" s="15" t="s">
        <v>9692</v>
      </c>
      <c r="E89" s="689">
        <v>5800</v>
      </c>
      <c r="F89" s="613">
        <v>38481021</v>
      </c>
      <c r="G89" s="30"/>
      <c r="H89" s="614" t="s">
        <v>9704</v>
      </c>
      <c r="I89" s="611" t="s">
        <v>9693</v>
      </c>
      <c r="J89" s="672"/>
    </row>
    <row r="90" spans="1:10" s="15" customFormat="1">
      <c r="A90" s="15" t="s">
        <v>9758</v>
      </c>
      <c r="B90" s="30" t="s">
        <v>9493</v>
      </c>
      <c r="C90" s="15" t="s">
        <v>9494</v>
      </c>
      <c r="E90" s="688">
        <v>16110</v>
      </c>
      <c r="F90" s="613">
        <v>38480925</v>
      </c>
      <c r="H90" s="614" t="s">
        <v>9498</v>
      </c>
      <c r="I90" s="860" t="s">
        <v>2087</v>
      </c>
      <c r="J90" s="672">
        <v>2</v>
      </c>
    </row>
    <row r="91" spans="1:10" s="15" customFormat="1">
      <c r="A91" s="15" t="s">
        <v>9758</v>
      </c>
      <c r="B91" s="30" t="s">
        <v>9495</v>
      </c>
      <c r="C91" s="15" t="s">
        <v>9494</v>
      </c>
      <c r="D91" s="689"/>
      <c r="E91" s="688">
        <v>58500</v>
      </c>
      <c r="F91" s="613">
        <v>38480926</v>
      </c>
      <c r="H91" s="614" t="s">
        <v>9499</v>
      </c>
      <c r="I91" s="860" t="s">
        <v>2087</v>
      </c>
      <c r="J91" s="672">
        <v>2</v>
      </c>
    </row>
    <row r="92" spans="1:10" s="15" customFormat="1">
      <c r="A92" s="30" t="s">
        <v>9758</v>
      </c>
      <c r="B92" s="30" t="s">
        <v>9563</v>
      </c>
      <c r="C92" s="15" t="s">
        <v>451</v>
      </c>
      <c r="D92" s="231"/>
      <c r="E92" s="690">
        <v>96505.600000000006</v>
      </c>
      <c r="F92" s="613">
        <v>38480965</v>
      </c>
      <c r="H92" s="614" t="s">
        <v>9568</v>
      </c>
      <c r="I92" s="611" t="s">
        <v>9307</v>
      </c>
      <c r="J92" s="672">
        <v>1</v>
      </c>
    </row>
    <row r="93" spans="1:10" s="15" customFormat="1">
      <c r="A93" s="15" t="s">
        <v>9759</v>
      </c>
      <c r="B93" s="30" t="s">
        <v>9511</v>
      </c>
      <c r="C93" s="55" t="s">
        <v>9400</v>
      </c>
      <c r="D93" s="55" t="s">
        <v>9529</v>
      </c>
      <c r="E93" s="689">
        <v>53467.199999999997</v>
      </c>
      <c r="F93" s="711" t="s">
        <v>9654</v>
      </c>
      <c r="H93" s="614" t="s">
        <v>9541</v>
      </c>
      <c r="I93" s="611" t="s">
        <v>1724</v>
      </c>
      <c r="J93" s="672">
        <v>2</v>
      </c>
    </row>
    <row r="94" spans="1:10">
      <c r="A94" s="10" t="s">
        <v>9759</v>
      </c>
      <c r="B94" t="s">
        <v>9319</v>
      </c>
      <c r="C94" s="53" t="s">
        <v>1084</v>
      </c>
      <c r="E94" s="687">
        <v>2800</v>
      </c>
      <c r="F94" s="663" t="s">
        <v>9654</v>
      </c>
      <c r="H94" s="601" t="s">
        <v>9325</v>
      </c>
      <c r="I94" s="611" t="s">
        <v>1724</v>
      </c>
      <c r="J94" s="222">
        <v>2</v>
      </c>
    </row>
    <row r="95" spans="1:10">
      <c r="A95" s="10" t="s">
        <v>9759</v>
      </c>
      <c r="B95" t="s">
        <v>9320</v>
      </c>
      <c r="C95" s="53" t="s">
        <v>1084</v>
      </c>
      <c r="E95" s="687">
        <v>8915</v>
      </c>
      <c r="F95" s="663" t="s">
        <v>9654</v>
      </c>
      <c r="H95" s="601" t="s">
        <v>9325</v>
      </c>
      <c r="I95" s="611" t="s">
        <v>1724</v>
      </c>
      <c r="J95" s="222">
        <v>2</v>
      </c>
    </row>
    <row r="96" spans="1:10">
      <c r="A96" s="10" t="s">
        <v>9759</v>
      </c>
      <c r="B96" t="s">
        <v>9321</v>
      </c>
      <c r="C96" s="53" t="s">
        <v>1084</v>
      </c>
      <c r="E96" s="687">
        <v>9600</v>
      </c>
      <c r="F96" s="663" t="s">
        <v>9654</v>
      </c>
      <c r="H96" s="601" t="s">
        <v>9325</v>
      </c>
      <c r="I96" s="611" t="s">
        <v>1724</v>
      </c>
      <c r="J96" s="222">
        <v>2</v>
      </c>
    </row>
    <row r="97" spans="1:12">
      <c r="A97" s="10" t="s">
        <v>9759</v>
      </c>
      <c r="B97" t="s">
        <v>9322</v>
      </c>
      <c r="C97" s="53" t="s">
        <v>1084</v>
      </c>
      <c r="E97" s="687">
        <v>9600</v>
      </c>
      <c r="F97" s="663" t="s">
        <v>9654</v>
      </c>
      <c r="H97" s="601" t="s">
        <v>9325</v>
      </c>
      <c r="I97" s="611" t="s">
        <v>9381</v>
      </c>
      <c r="J97" s="222">
        <v>2</v>
      </c>
    </row>
    <row r="98" spans="1:12">
      <c r="A98" s="10" t="s">
        <v>9759</v>
      </c>
      <c r="B98" t="s">
        <v>9323</v>
      </c>
      <c r="C98" s="53" t="s">
        <v>1084</v>
      </c>
      <c r="E98" s="687">
        <v>840</v>
      </c>
      <c r="F98" s="663" t="s">
        <v>9654</v>
      </c>
      <c r="H98" s="601" t="s">
        <v>9325</v>
      </c>
      <c r="I98" s="611" t="s">
        <v>9381</v>
      </c>
      <c r="J98" s="222">
        <v>2</v>
      </c>
    </row>
    <row r="99" spans="1:12">
      <c r="A99" s="10" t="s">
        <v>9759</v>
      </c>
      <c r="B99" t="s">
        <v>9324</v>
      </c>
      <c r="C99" s="53" t="s">
        <v>1084</v>
      </c>
      <c r="E99" s="687">
        <v>4480</v>
      </c>
      <c r="F99" s="663" t="s">
        <v>9654</v>
      </c>
      <c r="H99" s="601" t="s">
        <v>9325</v>
      </c>
      <c r="I99" s="611" t="s">
        <v>9381</v>
      </c>
      <c r="J99" s="222">
        <v>2</v>
      </c>
    </row>
    <row r="100" spans="1:12">
      <c r="A100" s="10" t="s">
        <v>9759</v>
      </c>
      <c r="B100" s="10" t="s">
        <v>9519</v>
      </c>
      <c r="C100" s="10" t="s">
        <v>9520</v>
      </c>
      <c r="D100" s="10"/>
      <c r="E100" s="690">
        <v>8000</v>
      </c>
      <c r="F100" s="663">
        <v>38481004</v>
      </c>
      <c r="G100"/>
      <c r="H100" s="601" t="s">
        <v>9622</v>
      </c>
      <c r="I100" s="608" t="s">
        <v>9521</v>
      </c>
      <c r="J100" s="222">
        <v>2</v>
      </c>
    </row>
    <row r="101" spans="1:12">
      <c r="A101" s="10" t="s">
        <v>9760</v>
      </c>
      <c r="B101" s="10" t="s">
        <v>9526</v>
      </c>
      <c r="C101" t="s">
        <v>9527</v>
      </c>
      <c r="E101" s="690">
        <v>27547.200000000001</v>
      </c>
      <c r="F101" s="663">
        <v>38480985</v>
      </c>
      <c r="G101">
        <v>0.9</v>
      </c>
      <c r="H101" s="601" t="s">
        <v>9584</v>
      </c>
      <c r="I101" s="856" t="s">
        <v>9528</v>
      </c>
      <c r="J101" s="222">
        <v>1</v>
      </c>
    </row>
    <row r="102" spans="1:12">
      <c r="A102" s="10" t="s">
        <v>9760</v>
      </c>
      <c r="B102" s="10" t="s">
        <v>9523</v>
      </c>
      <c r="C102" t="s">
        <v>1426</v>
      </c>
      <c r="E102" s="690">
        <v>51600</v>
      </c>
      <c r="F102" s="663">
        <v>38481003</v>
      </c>
      <c r="G102"/>
      <c r="H102" s="601" t="s">
        <v>9623</v>
      </c>
      <c r="I102" s="608" t="s">
        <v>3639</v>
      </c>
      <c r="J102" s="222">
        <v>2</v>
      </c>
    </row>
    <row r="103" spans="1:12">
      <c r="A103" s="10" t="s">
        <v>9760</v>
      </c>
      <c r="B103" s="10" t="s">
        <v>9532</v>
      </c>
      <c r="C103" t="s">
        <v>2153</v>
      </c>
      <c r="D103" s="10"/>
      <c r="E103" s="691">
        <v>40230</v>
      </c>
      <c r="F103" s="663">
        <v>38480962</v>
      </c>
      <c r="G103"/>
      <c r="H103" s="601" t="s">
        <v>9554</v>
      </c>
      <c r="I103" s="856" t="s">
        <v>2087</v>
      </c>
      <c r="J103" s="222">
        <v>1</v>
      </c>
    </row>
    <row r="104" spans="1:12" ht="18.75">
      <c r="A104" s="30" t="s">
        <v>9760</v>
      </c>
      <c r="B104" s="10" t="s">
        <v>9805</v>
      </c>
      <c r="C104" s="231" t="s">
        <v>9562</v>
      </c>
      <c r="D104" s="231"/>
      <c r="E104" s="690">
        <v>6030</v>
      </c>
      <c r="F104" s="864">
        <v>24683338</v>
      </c>
      <c r="G104"/>
      <c r="H104" s="854" t="s">
        <v>10604</v>
      </c>
      <c r="I104" s="608" t="s">
        <v>9307</v>
      </c>
      <c r="J104" s="222">
        <v>1</v>
      </c>
    </row>
    <row r="105" spans="1:12">
      <c r="A105" s="30" t="s">
        <v>9761</v>
      </c>
      <c r="B105" s="30" t="s">
        <v>9524</v>
      </c>
      <c r="C105" t="s">
        <v>9525</v>
      </c>
      <c r="E105" s="690">
        <v>6700</v>
      </c>
      <c r="F105" s="663">
        <v>38480980</v>
      </c>
      <c r="G105" s="15"/>
      <c r="H105" s="601" t="s">
        <v>9581</v>
      </c>
      <c r="I105" s="611" t="s">
        <v>2087</v>
      </c>
      <c r="J105" s="222">
        <v>2</v>
      </c>
    </row>
    <row r="106" spans="1:12">
      <c r="A106" s="10" t="s">
        <v>9762</v>
      </c>
      <c r="B106" s="10"/>
      <c r="C106" s="638" t="s">
        <v>9559</v>
      </c>
      <c r="D106" t="s">
        <v>9598</v>
      </c>
      <c r="E106" s="690">
        <v>46465</v>
      </c>
      <c r="F106" s="663">
        <v>38480984</v>
      </c>
      <c r="G106"/>
      <c r="H106" s="601" t="s">
        <v>9583</v>
      </c>
      <c r="I106" s="608" t="s">
        <v>9797</v>
      </c>
      <c r="J106" s="222">
        <v>2</v>
      </c>
    </row>
    <row r="107" spans="1:12">
      <c r="A107" s="10" t="s">
        <v>9650</v>
      </c>
      <c r="B107" s="10" t="s">
        <v>9544</v>
      </c>
      <c r="C107" t="s">
        <v>9545</v>
      </c>
      <c r="E107" s="691">
        <v>13900</v>
      </c>
      <c r="F107" s="701" t="s">
        <v>9822</v>
      </c>
      <c r="G107"/>
      <c r="H107" s="663" t="s">
        <v>9549</v>
      </c>
      <c r="I107" s="608" t="s">
        <v>1724</v>
      </c>
      <c r="J107" s="672">
        <v>2</v>
      </c>
    </row>
    <row r="108" spans="1:12">
      <c r="A108" s="10" t="s">
        <v>9546</v>
      </c>
      <c r="B108" s="10" t="s">
        <v>9561</v>
      </c>
      <c r="C108" s="231" t="s">
        <v>9560</v>
      </c>
      <c r="D108" s="231"/>
      <c r="E108" s="690">
        <v>62400</v>
      </c>
      <c r="F108" s="663">
        <v>38480966</v>
      </c>
      <c r="G108">
        <v>0.8</v>
      </c>
      <c r="H108" s="601" t="s">
        <v>9569</v>
      </c>
      <c r="I108" s="608" t="s">
        <v>9307</v>
      </c>
      <c r="J108" s="222">
        <v>1</v>
      </c>
    </row>
    <row r="109" spans="1:12" s="15" customFormat="1" ht="42.75">
      <c r="A109" s="10" t="s">
        <v>9546</v>
      </c>
      <c r="B109" s="15" t="s">
        <v>9225</v>
      </c>
      <c r="C109" s="55" t="s">
        <v>987</v>
      </c>
      <c r="E109" s="819">
        <v>18880</v>
      </c>
      <c r="F109" s="675" t="s">
        <v>10279</v>
      </c>
      <c r="G109" s="218"/>
      <c r="H109" s="675" t="s">
        <v>10278</v>
      </c>
      <c r="I109" s="611" t="s">
        <v>9307</v>
      </c>
      <c r="J109" s="672">
        <v>1</v>
      </c>
    </row>
    <row r="110" spans="1:12">
      <c r="A110" t="s">
        <v>9558</v>
      </c>
      <c r="B110" s="10" t="s">
        <v>9792</v>
      </c>
      <c r="C110" t="s">
        <v>8044</v>
      </c>
      <c r="E110" s="690">
        <v>49000</v>
      </c>
      <c r="F110" s="663">
        <v>38480967</v>
      </c>
      <c r="G110"/>
      <c r="H110" s="601" t="s">
        <v>9570</v>
      </c>
      <c r="I110" s="608" t="s">
        <v>9793</v>
      </c>
      <c r="J110" s="222">
        <v>2</v>
      </c>
      <c r="K110" s="10" t="s">
        <v>9795</v>
      </c>
    </row>
    <row r="111" spans="1:12">
      <c r="A111" t="s">
        <v>9558</v>
      </c>
      <c r="B111" s="10" t="s">
        <v>9794</v>
      </c>
      <c r="C111" s="30" t="s">
        <v>9391</v>
      </c>
      <c r="E111" s="690">
        <v>47810</v>
      </c>
      <c r="F111" s="663">
        <v>38480968</v>
      </c>
      <c r="G111"/>
      <c r="H111" s="601" t="s">
        <v>9570</v>
      </c>
      <c r="I111" s="608" t="s">
        <v>9793</v>
      </c>
      <c r="J111" s="222">
        <v>2</v>
      </c>
      <c r="K111" s="10" t="s">
        <v>9796</v>
      </c>
      <c r="L111" s="668"/>
    </row>
    <row r="112" spans="1:12">
      <c r="A112" s="10" t="s">
        <v>9649</v>
      </c>
      <c r="B112" s="10" t="s">
        <v>9556</v>
      </c>
      <c r="C112" t="s">
        <v>9557</v>
      </c>
      <c r="E112" s="690">
        <v>23310</v>
      </c>
      <c r="F112" s="663">
        <v>38481006</v>
      </c>
      <c r="G112">
        <v>0.9</v>
      </c>
      <c r="H112" s="601" t="s">
        <v>9661</v>
      </c>
      <c r="I112" s="608" t="s">
        <v>1724</v>
      </c>
      <c r="J112" s="222">
        <v>1</v>
      </c>
    </row>
    <row r="113" spans="1:12" ht="16.5" customHeight="1">
      <c r="A113" s="30" t="s">
        <v>9648</v>
      </c>
      <c r="B113" s="10" t="s">
        <v>10515</v>
      </c>
      <c r="C113" t="s">
        <v>9488</v>
      </c>
      <c r="D113" s="852" t="s">
        <v>9489</v>
      </c>
      <c r="E113" s="855">
        <v>33509.599999999999</v>
      </c>
      <c r="F113" s="853">
        <v>38480943</v>
      </c>
      <c r="G113">
        <v>0.8</v>
      </c>
      <c r="H113" s="854" t="s">
        <v>9540</v>
      </c>
      <c r="I113" s="608" t="s">
        <v>1724</v>
      </c>
      <c r="J113" s="222">
        <v>1</v>
      </c>
    </row>
    <row r="114" spans="1:12">
      <c r="A114" s="30" t="s">
        <v>9627</v>
      </c>
      <c r="B114" s="30" t="s">
        <v>9434</v>
      </c>
      <c r="C114" s="10" t="s">
        <v>9435</v>
      </c>
      <c r="D114" s="10"/>
      <c r="E114" s="688">
        <v>67072</v>
      </c>
      <c r="F114" s="663">
        <v>38480912</v>
      </c>
      <c r="G114" s="608">
        <v>0.8</v>
      </c>
      <c r="H114" s="601" t="s">
        <v>9438</v>
      </c>
      <c r="I114" s="611" t="s">
        <v>3639</v>
      </c>
      <c r="J114" s="222">
        <v>2</v>
      </c>
    </row>
    <row r="115" spans="1:12">
      <c r="A115" s="30" t="s">
        <v>9627</v>
      </c>
      <c r="B115" s="30" t="s">
        <v>9436</v>
      </c>
      <c r="C115" s="10" t="s">
        <v>9435</v>
      </c>
      <c r="D115" s="10"/>
      <c r="E115" s="688">
        <v>17040</v>
      </c>
      <c r="F115" s="663">
        <v>38480913</v>
      </c>
      <c r="G115" s="608">
        <v>0.8</v>
      </c>
      <c r="H115" s="600" t="s">
        <v>9496</v>
      </c>
      <c r="I115" s="611" t="s">
        <v>3639</v>
      </c>
      <c r="J115" s="222">
        <v>2</v>
      </c>
    </row>
    <row r="116" spans="1:12">
      <c r="A116" s="30" t="s">
        <v>10532</v>
      </c>
      <c r="B116" s="10" t="s">
        <v>8480</v>
      </c>
      <c r="C116" s="53" t="s">
        <v>8479</v>
      </c>
      <c r="D116" s="53"/>
      <c r="E116" s="20">
        <v>43900</v>
      </c>
      <c r="F116" s="5"/>
      <c r="G116" s="859"/>
      <c r="H116" s="862"/>
      <c r="I116" s="863" t="s">
        <v>8054</v>
      </c>
      <c r="J116" s="862">
        <v>1</v>
      </c>
    </row>
    <row r="117" spans="1:12">
      <c r="A117" t="s">
        <v>9628</v>
      </c>
      <c r="B117" s="10" t="s">
        <v>9564</v>
      </c>
      <c r="C117" t="s">
        <v>4376</v>
      </c>
      <c r="E117" s="690">
        <v>11880</v>
      </c>
      <c r="F117" s="663">
        <v>38480983</v>
      </c>
      <c r="G117">
        <v>0.9</v>
      </c>
      <c r="H117" s="601" t="s">
        <v>9579</v>
      </c>
      <c r="I117" s="856" t="s">
        <v>9565</v>
      </c>
      <c r="J117" s="672">
        <v>2</v>
      </c>
    </row>
    <row r="118" spans="1:12">
      <c r="A118" s="30" t="s">
        <v>9684</v>
      </c>
      <c r="B118" s="30" t="s">
        <v>9512</v>
      </c>
      <c r="C118" t="s">
        <v>9513</v>
      </c>
      <c r="D118" t="s">
        <v>9514</v>
      </c>
      <c r="E118" s="689">
        <v>38982</v>
      </c>
      <c r="F118" s="613">
        <v>38480945</v>
      </c>
      <c r="G118" s="15"/>
      <c r="H118" s="614" t="s">
        <v>9535</v>
      </c>
      <c r="I118" s="856" t="s">
        <v>2087</v>
      </c>
      <c r="K118" t="s">
        <v>10581</v>
      </c>
    </row>
    <row r="119" spans="1:12" s="651" customFormat="1">
      <c r="A119" s="10" t="s">
        <v>9629</v>
      </c>
      <c r="B119" s="10" t="s">
        <v>9586</v>
      </c>
      <c r="C119" s="10" t="s">
        <v>10659</v>
      </c>
      <c r="D119" s="10"/>
      <c r="E119" s="692">
        <v>30967.200000000001</v>
      </c>
      <c r="F119" s="608" t="s">
        <v>10660</v>
      </c>
      <c r="G119">
        <v>0.9</v>
      </c>
      <c r="H119" s="854" t="s">
        <v>10570</v>
      </c>
      <c r="I119" s="682" t="s">
        <v>2087</v>
      </c>
      <c r="J119" s="683">
        <v>1</v>
      </c>
    </row>
    <row r="120" spans="1:12" ht="61.5" customHeight="1">
      <c r="A120" s="30" t="s">
        <v>9630</v>
      </c>
      <c r="B120" s="30" t="s">
        <v>9371</v>
      </c>
      <c r="C120" s="10" t="s">
        <v>6346</v>
      </c>
      <c r="D120" s="10"/>
      <c r="E120" s="690">
        <v>536942</v>
      </c>
      <c r="F120" s="605" t="s">
        <v>9397</v>
      </c>
      <c r="G120" s="608">
        <v>0.8</v>
      </c>
      <c r="H120" s="601" t="s">
        <v>9376</v>
      </c>
      <c r="I120" s="611" t="s">
        <v>3639</v>
      </c>
      <c r="J120" s="222">
        <v>1</v>
      </c>
      <c r="K120" s="30" t="s">
        <v>9372</v>
      </c>
    </row>
    <row r="121" spans="1:12" s="15" customFormat="1" ht="85.5">
      <c r="A121" s="30" t="s">
        <v>9630</v>
      </c>
      <c r="B121" s="30" t="s">
        <v>10409</v>
      </c>
      <c r="C121" s="30" t="s">
        <v>9515</v>
      </c>
      <c r="D121" s="30"/>
      <c r="E121" s="824">
        <v>14250</v>
      </c>
      <c r="F121" s="611">
        <v>38480946</v>
      </c>
      <c r="G121" s="818"/>
      <c r="H121" s="614" t="s">
        <v>9537</v>
      </c>
      <c r="I121" s="611"/>
      <c r="J121" s="672">
        <v>2</v>
      </c>
      <c r="K121" s="15" t="s">
        <v>9531</v>
      </c>
      <c r="L121" s="8" t="s">
        <v>9547</v>
      </c>
    </row>
    <row r="122" spans="1:12" s="287" customFormat="1">
      <c r="A122" s="10" t="s">
        <v>9634</v>
      </c>
      <c r="B122" s="10" t="s">
        <v>9631</v>
      </c>
      <c r="C122" s="10" t="s">
        <v>9632</v>
      </c>
      <c r="D122" s="10"/>
      <c r="E122" s="692">
        <v>21492</v>
      </c>
      <c r="F122" s="650">
        <v>38481012</v>
      </c>
      <c r="G122"/>
      <c r="H122" s="601" t="s">
        <v>9689</v>
      </c>
      <c r="I122" s="650" t="s">
        <v>9633</v>
      </c>
      <c r="J122" s="678">
        <v>2</v>
      </c>
    </row>
    <row r="123" spans="1:12">
      <c r="A123" t="s">
        <v>9634</v>
      </c>
      <c r="B123" s="10" t="s">
        <v>9596</v>
      </c>
      <c r="C123" s="640" t="s">
        <v>9599</v>
      </c>
      <c r="D123" s="10"/>
      <c r="E123" s="690">
        <v>6912</v>
      </c>
      <c r="F123" s="663">
        <v>38481011</v>
      </c>
      <c r="G123">
        <v>0.9</v>
      </c>
      <c r="H123" s="601" t="s">
        <v>9689</v>
      </c>
      <c r="I123" s="856" t="s">
        <v>9597</v>
      </c>
      <c r="J123" s="222">
        <v>2</v>
      </c>
    </row>
    <row r="124" spans="1:12">
      <c r="A124" t="s">
        <v>9634</v>
      </c>
      <c r="B124" s="10" t="s">
        <v>9635</v>
      </c>
      <c r="C124" s="647" t="s">
        <v>9679</v>
      </c>
      <c r="E124" s="690">
        <v>45852.800000000003</v>
      </c>
      <c r="F124" s="663">
        <v>38481016</v>
      </c>
      <c r="G124">
        <v>0.8</v>
      </c>
      <c r="H124" s="854" t="s">
        <v>9687</v>
      </c>
      <c r="I124" s="856" t="s">
        <v>2087</v>
      </c>
      <c r="J124" s="222">
        <v>1</v>
      </c>
    </row>
    <row r="125" spans="1:12">
      <c r="A125" s="10" t="s">
        <v>9637</v>
      </c>
      <c r="B125" s="10" t="s">
        <v>9636</v>
      </c>
      <c r="C125" t="s">
        <v>9680</v>
      </c>
      <c r="E125" s="690">
        <v>61214</v>
      </c>
      <c r="F125" s="663">
        <v>24683293</v>
      </c>
      <c r="G125" s="10">
        <v>0.9</v>
      </c>
      <c r="H125" s="854" t="s">
        <v>10521</v>
      </c>
      <c r="I125" s="608" t="s">
        <v>1724</v>
      </c>
      <c r="J125" s="222">
        <v>2</v>
      </c>
    </row>
    <row r="126" spans="1:12">
      <c r="A126" s="10" t="s">
        <v>9637</v>
      </c>
      <c r="B126" s="10" t="s">
        <v>9638</v>
      </c>
      <c r="C126" s="10" t="s">
        <v>9639</v>
      </c>
      <c r="E126" s="690">
        <v>12000</v>
      </c>
      <c r="F126" s="663">
        <v>38481013</v>
      </c>
      <c r="G126" s="10"/>
      <c r="H126" s="601" t="s">
        <v>9686</v>
      </c>
      <c r="I126" s="856" t="s">
        <v>9640</v>
      </c>
      <c r="J126" s="222">
        <v>2</v>
      </c>
    </row>
    <row r="127" spans="1:12">
      <c r="A127" s="30" t="s">
        <v>9763</v>
      </c>
      <c r="B127" s="10" t="s">
        <v>9655</v>
      </c>
      <c r="C127" t="s">
        <v>9681</v>
      </c>
      <c r="E127" s="690">
        <v>25366.6</v>
      </c>
      <c r="F127" s="663">
        <v>38481007</v>
      </c>
      <c r="G127" s="10">
        <v>0.8</v>
      </c>
      <c r="H127" s="601" t="s">
        <v>9665</v>
      </c>
      <c r="I127" s="608" t="s">
        <v>3681</v>
      </c>
      <c r="J127" s="26">
        <v>1</v>
      </c>
    </row>
    <row r="128" spans="1:12">
      <c r="A128" s="10" t="s">
        <v>9641</v>
      </c>
      <c r="B128" s="10" t="s">
        <v>9571</v>
      </c>
      <c r="C128" t="s">
        <v>2830</v>
      </c>
      <c r="E128" s="690">
        <v>3600</v>
      </c>
      <c r="F128" s="663">
        <v>24683318</v>
      </c>
      <c r="G128"/>
      <c r="H128" s="854" t="s">
        <v>10569</v>
      </c>
      <c r="I128" s="856" t="s">
        <v>9393</v>
      </c>
      <c r="J128" s="672">
        <v>2</v>
      </c>
    </row>
    <row r="129" spans="1:11">
      <c r="A129" s="30" t="s">
        <v>9642</v>
      </c>
      <c r="B129" s="10" t="s">
        <v>9574</v>
      </c>
      <c r="C129" s="10" t="s">
        <v>4390</v>
      </c>
      <c r="D129" s="10"/>
      <c r="E129" s="690">
        <v>7200</v>
      </c>
      <c r="F129" s="663">
        <v>38480979</v>
      </c>
      <c r="G129">
        <v>0.9</v>
      </c>
      <c r="H129" s="601" t="s">
        <v>9577</v>
      </c>
      <c r="I129" s="608" t="s">
        <v>9575</v>
      </c>
      <c r="J129" s="672">
        <v>2</v>
      </c>
    </row>
    <row r="130" spans="1:11">
      <c r="A130" s="30" t="s">
        <v>9643</v>
      </c>
      <c r="B130" s="10" t="s">
        <v>9600</v>
      </c>
      <c r="C130" t="s">
        <v>856</v>
      </c>
      <c r="E130" s="690">
        <v>4500</v>
      </c>
      <c r="F130" s="663">
        <v>38480990</v>
      </c>
      <c r="G130" s="10"/>
      <c r="H130" s="601" t="s">
        <v>9624</v>
      </c>
      <c r="I130" s="856" t="s">
        <v>1724</v>
      </c>
      <c r="J130" s="672">
        <v>2</v>
      </c>
    </row>
    <row r="131" spans="1:11">
      <c r="A131" s="10" t="s">
        <v>9644</v>
      </c>
      <c r="B131" t="s">
        <v>9587</v>
      </c>
      <c r="C131" t="s">
        <v>9588</v>
      </c>
      <c r="E131" s="690">
        <v>130745.60000000001</v>
      </c>
      <c r="F131" s="608" t="s">
        <v>9868</v>
      </c>
      <c r="G131" s="646"/>
      <c r="H131" s="725" t="s">
        <v>9883</v>
      </c>
      <c r="I131" s="856" t="s">
        <v>1724</v>
      </c>
      <c r="J131" s="672">
        <v>1</v>
      </c>
    </row>
    <row r="132" spans="1:11">
      <c r="A132" s="10" t="s">
        <v>9644</v>
      </c>
      <c r="B132" s="10" t="s">
        <v>9530</v>
      </c>
      <c r="C132" t="s">
        <v>9663</v>
      </c>
      <c r="E132" s="25">
        <v>1800</v>
      </c>
      <c r="F132" s="613">
        <v>38480942</v>
      </c>
      <c r="G132" s="15">
        <v>0.5</v>
      </c>
      <c r="H132" s="614" t="s">
        <v>9536</v>
      </c>
      <c r="I132" s="856" t="s">
        <v>1724</v>
      </c>
    </row>
    <row r="133" spans="1:11">
      <c r="A133" s="10" t="s">
        <v>9644</v>
      </c>
      <c r="B133" t="s">
        <v>10088</v>
      </c>
      <c r="C133" t="s">
        <v>9663</v>
      </c>
      <c r="E133" s="25">
        <v>1800</v>
      </c>
      <c r="F133" s="613">
        <v>38481009</v>
      </c>
      <c r="G133" s="15">
        <v>0.5</v>
      </c>
      <c r="H133" s="614" t="s">
        <v>9664</v>
      </c>
      <c r="I133" s="856" t="s">
        <v>1724</v>
      </c>
    </row>
    <row r="134" spans="1:11">
      <c r="A134" s="10" t="s">
        <v>9644</v>
      </c>
      <c r="B134" s="10" t="s">
        <v>9645</v>
      </c>
      <c r="C134" t="s">
        <v>9682</v>
      </c>
      <c r="E134" s="690">
        <v>2000</v>
      </c>
      <c r="F134" s="663">
        <v>24683063</v>
      </c>
      <c r="G134" s="10">
        <v>0.5</v>
      </c>
      <c r="H134" s="708" t="s">
        <v>9858</v>
      </c>
      <c r="I134" s="856" t="s">
        <v>1724</v>
      </c>
      <c r="J134" s="672">
        <v>2</v>
      </c>
    </row>
    <row r="135" spans="1:11">
      <c r="A135" s="10" t="s">
        <v>9646</v>
      </c>
      <c r="B135" s="10" t="s">
        <v>9589</v>
      </c>
      <c r="C135" t="s">
        <v>9590</v>
      </c>
      <c r="E135" s="690">
        <v>102268.8</v>
      </c>
      <c r="F135" s="663" t="s">
        <v>9685</v>
      </c>
      <c r="G135">
        <v>0.8</v>
      </c>
      <c r="H135" s="601" t="s">
        <v>9688</v>
      </c>
      <c r="I135" s="608" t="s">
        <v>2087</v>
      </c>
      <c r="J135" s="672">
        <v>2</v>
      </c>
    </row>
    <row r="136" spans="1:11">
      <c r="A136" s="10" t="s">
        <v>9653</v>
      </c>
      <c r="B136" s="10" t="s">
        <v>10417</v>
      </c>
      <c r="C136" s="823" t="s">
        <v>9651</v>
      </c>
      <c r="E136" s="690">
        <v>315000</v>
      </c>
      <c r="F136" s="663" t="s">
        <v>9683</v>
      </c>
      <c r="G136"/>
      <c r="I136" s="608" t="s">
        <v>9652</v>
      </c>
      <c r="J136" s="222">
        <v>4</v>
      </c>
      <c r="K136" s="244" t="s">
        <v>10416</v>
      </c>
    </row>
    <row r="137" spans="1:11">
      <c r="A137" s="10" t="s">
        <v>9798</v>
      </c>
      <c r="B137" s="10" t="s">
        <v>9592</v>
      </c>
      <c r="C137" s="15" t="s">
        <v>9593</v>
      </c>
      <c r="E137" s="691">
        <v>71096.399999999994</v>
      </c>
      <c r="F137" s="695">
        <v>38481043</v>
      </c>
      <c r="G137">
        <v>0.9</v>
      </c>
      <c r="H137" s="699" t="s">
        <v>9814</v>
      </c>
      <c r="I137" s="856" t="s">
        <v>2087</v>
      </c>
      <c r="J137" s="222">
        <v>1</v>
      </c>
      <c r="K137" t="s">
        <v>9594</v>
      </c>
    </row>
    <row r="138" spans="1:11">
      <c r="A138" s="30" t="s">
        <v>9803</v>
      </c>
      <c r="B138" s="10" t="s">
        <v>9595</v>
      </c>
      <c r="C138" s="15" t="s">
        <v>9527</v>
      </c>
      <c r="E138">
        <v>27000</v>
      </c>
      <c r="F138" s="663">
        <v>38481019</v>
      </c>
      <c r="G138"/>
      <c r="H138" s="601" t="s">
        <v>9705</v>
      </c>
      <c r="I138" s="856" t="s">
        <v>1724</v>
      </c>
      <c r="J138" s="222">
        <v>1</v>
      </c>
    </row>
    <row r="139" spans="1:11">
      <c r="A139" s="10" t="s">
        <v>9798</v>
      </c>
      <c r="B139" s="10" t="s">
        <v>9788</v>
      </c>
      <c r="C139" s="15" t="s">
        <v>9804</v>
      </c>
      <c r="E139" s="691">
        <v>10800</v>
      </c>
      <c r="F139" s="696">
        <v>38481034</v>
      </c>
      <c r="G139">
        <v>0.9</v>
      </c>
      <c r="H139" s="697" t="s">
        <v>9810</v>
      </c>
      <c r="I139" s="856" t="s">
        <v>1724</v>
      </c>
      <c r="J139" s="222">
        <v>1</v>
      </c>
    </row>
    <row r="140" spans="1:11">
      <c r="A140" s="30" t="s">
        <v>9789</v>
      </c>
      <c r="B140" s="30" t="s">
        <v>9601</v>
      </c>
      <c r="C140" s="15" t="s">
        <v>9602</v>
      </c>
      <c r="E140" s="690">
        <v>15568</v>
      </c>
      <c r="F140" s="663">
        <v>24683145</v>
      </c>
      <c r="G140" s="226"/>
      <c r="H140" s="854" t="s">
        <v>10685</v>
      </c>
      <c r="I140" s="611" t="s">
        <v>4334</v>
      </c>
      <c r="J140" s="222">
        <v>2</v>
      </c>
    </row>
    <row r="141" spans="1:11" s="15" customFormat="1">
      <c r="A141" s="231" t="s">
        <v>9799</v>
      </c>
      <c r="B141" s="30" t="s">
        <v>10417</v>
      </c>
      <c r="C141" s="231" t="s">
        <v>9800</v>
      </c>
      <c r="E141" s="688">
        <v>315000</v>
      </c>
      <c r="F141" s="822" t="s">
        <v>10408</v>
      </c>
      <c r="H141" s="614"/>
      <c r="I141" s="611" t="s">
        <v>9797</v>
      </c>
      <c r="J141" s="672">
        <v>4</v>
      </c>
      <c r="K141" s="230" t="s">
        <v>9823</v>
      </c>
    </row>
    <row r="142" spans="1:11">
      <c r="A142" t="s">
        <v>9660</v>
      </c>
      <c r="B142" s="10" t="s">
        <v>9658</v>
      </c>
      <c r="C142" t="s">
        <v>9659</v>
      </c>
      <c r="E142" s="687">
        <v>18090</v>
      </c>
      <c r="F142" s="663">
        <v>38481008</v>
      </c>
      <c r="G142">
        <v>0.9</v>
      </c>
      <c r="H142" s="854" t="s">
        <v>9662</v>
      </c>
      <c r="I142" s="856" t="s">
        <v>3639</v>
      </c>
      <c r="J142" s="222">
        <v>1</v>
      </c>
    </row>
    <row r="143" spans="1:11">
      <c r="A143" s="10" t="s">
        <v>9769</v>
      </c>
      <c r="B143" s="10" t="s">
        <v>9767</v>
      </c>
      <c r="C143" t="s">
        <v>9768</v>
      </c>
      <c r="E143" s="691">
        <v>6400</v>
      </c>
      <c r="F143" s="663">
        <v>24683316</v>
      </c>
      <c r="G143"/>
      <c r="H143" s="854" t="s">
        <v>10571</v>
      </c>
      <c r="I143" s="856" t="s">
        <v>2087</v>
      </c>
      <c r="J143" s="222">
        <v>1</v>
      </c>
    </row>
    <row r="144" spans="1:11">
      <c r="A144" s="10" t="s">
        <v>12241</v>
      </c>
      <c r="B144" s="10" t="s">
        <v>9764</v>
      </c>
      <c r="C144" s="10" t="s">
        <v>9765</v>
      </c>
      <c r="D144" s="10"/>
      <c r="E144" s="691">
        <v>24086.400000000001</v>
      </c>
      <c r="F144" s="695">
        <v>38481035</v>
      </c>
      <c r="G144">
        <v>0.8</v>
      </c>
      <c r="H144" s="708" t="s">
        <v>9809</v>
      </c>
      <c r="I144" s="608" t="s">
        <v>9766</v>
      </c>
      <c r="J144" s="222">
        <v>1</v>
      </c>
    </row>
    <row r="145" spans="1:11">
      <c r="A145" s="10" t="s">
        <v>9778</v>
      </c>
      <c r="B145" s="10" t="s">
        <v>9776</v>
      </c>
      <c r="C145" t="s">
        <v>9777</v>
      </c>
      <c r="D145" s="10"/>
      <c r="E145" s="691">
        <v>33030</v>
      </c>
      <c r="F145" s="663">
        <v>24683319</v>
      </c>
      <c r="G145">
        <v>0.9</v>
      </c>
      <c r="H145" s="854" t="s">
        <v>10568</v>
      </c>
      <c r="I145" s="608" t="s">
        <v>2087</v>
      </c>
      <c r="J145" s="222">
        <v>2</v>
      </c>
    </row>
    <row r="146" spans="1:11">
      <c r="A146" s="30" t="s">
        <v>9675</v>
      </c>
      <c r="B146" s="10" t="s">
        <v>9773</v>
      </c>
      <c r="C146" s="10" t="s">
        <v>9774</v>
      </c>
      <c r="D146" s="10"/>
      <c r="E146" s="693">
        <v>16200</v>
      </c>
      <c r="F146" s="695">
        <v>38481036</v>
      </c>
      <c r="G146" s="10">
        <v>0.9</v>
      </c>
      <c r="H146" s="697" t="s">
        <v>9808</v>
      </c>
      <c r="I146" s="608" t="s">
        <v>9766</v>
      </c>
      <c r="J146" s="222">
        <v>1</v>
      </c>
    </row>
    <row r="147" spans="1:11">
      <c r="A147" s="30" t="s">
        <v>9801</v>
      </c>
      <c r="B147" s="10" t="s">
        <v>9690</v>
      </c>
      <c r="C147" t="s">
        <v>9527</v>
      </c>
      <c r="D147" s="10"/>
      <c r="E147" s="693">
        <v>5800</v>
      </c>
      <c r="F147" s="663">
        <v>38481020</v>
      </c>
      <c r="G147"/>
      <c r="H147" s="601" t="s">
        <v>9705</v>
      </c>
      <c r="I147" s="608" t="s">
        <v>1724</v>
      </c>
      <c r="J147" s="222">
        <v>1</v>
      </c>
    </row>
    <row r="148" spans="1:11" s="15" customFormat="1">
      <c r="A148" s="30" t="s">
        <v>10483</v>
      </c>
      <c r="B148" s="231" t="s">
        <v>9264</v>
      </c>
      <c r="C148" s="55" t="s">
        <v>1084</v>
      </c>
      <c r="D148" s="25"/>
      <c r="E148" s="25">
        <v>15960</v>
      </c>
      <c r="F148" s="141" t="s">
        <v>9265</v>
      </c>
      <c r="G148" s="218"/>
      <c r="H148" s="614" t="s">
        <v>9274</v>
      </c>
      <c r="I148" s="611" t="s">
        <v>5248</v>
      </c>
      <c r="J148" s="672">
        <v>2</v>
      </c>
    </row>
    <row r="149" spans="1:11" s="15" customFormat="1">
      <c r="A149" s="30" t="s">
        <v>10483</v>
      </c>
      <c r="B149" s="231" t="s">
        <v>9270</v>
      </c>
      <c r="C149" s="55" t="s">
        <v>1084</v>
      </c>
      <c r="D149" s="25"/>
      <c r="E149" s="25">
        <v>19460</v>
      </c>
      <c r="F149" s="141" t="s">
        <v>9271</v>
      </c>
      <c r="G149" s="218"/>
      <c r="H149" s="614" t="s">
        <v>9274</v>
      </c>
      <c r="I149" s="611" t="s">
        <v>5699</v>
      </c>
      <c r="J149" s="672">
        <v>2</v>
      </c>
    </row>
    <row r="150" spans="1:11" s="15" customFormat="1">
      <c r="A150" s="30" t="s">
        <v>10483</v>
      </c>
      <c r="B150" s="231" t="s">
        <v>9273</v>
      </c>
      <c r="C150" s="55" t="s">
        <v>1084</v>
      </c>
      <c r="D150" s="25"/>
      <c r="E150" s="25">
        <v>31920</v>
      </c>
      <c r="F150" s="141" t="s">
        <v>9272</v>
      </c>
      <c r="G150" s="218"/>
      <c r="H150" s="614" t="s">
        <v>9274</v>
      </c>
      <c r="I150" s="611" t="s">
        <v>5699</v>
      </c>
      <c r="J150" s="672">
        <v>2</v>
      </c>
    </row>
    <row r="151" spans="1:11">
      <c r="A151" s="10" t="s">
        <v>9770</v>
      </c>
      <c r="B151" s="10" t="s">
        <v>9696</v>
      </c>
      <c r="C151" t="s">
        <v>9697</v>
      </c>
      <c r="E151" s="691">
        <v>21766.400000000001</v>
      </c>
      <c r="F151" s="663">
        <v>24683061</v>
      </c>
      <c r="G151">
        <v>0.8</v>
      </c>
      <c r="H151" s="707" t="s">
        <v>9854</v>
      </c>
      <c r="I151" s="860" t="s">
        <v>9700</v>
      </c>
      <c r="J151" s="222">
        <v>1</v>
      </c>
      <c r="K151" t="s">
        <v>9698</v>
      </c>
    </row>
    <row r="152" spans="1:11">
      <c r="A152" s="30" t="s">
        <v>9708</v>
      </c>
      <c r="B152" s="30" t="s">
        <v>9706</v>
      </c>
      <c r="C152" s="10" t="s">
        <v>3888</v>
      </c>
      <c r="D152" s="10"/>
      <c r="E152" s="694">
        <v>176281.60000000001</v>
      </c>
      <c r="F152" s="775" t="s">
        <v>10064</v>
      </c>
      <c r="G152" s="222">
        <v>0.8</v>
      </c>
      <c r="H152" s="774" t="s">
        <v>10063</v>
      </c>
      <c r="I152" s="611" t="s">
        <v>9707</v>
      </c>
      <c r="J152" s="222">
        <v>2</v>
      </c>
    </row>
    <row r="153" spans="1:11">
      <c r="A153" s="30" t="s">
        <v>9781</v>
      </c>
      <c r="B153" s="10" t="s">
        <v>9701</v>
      </c>
      <c r="C153" t="s">
        <v>9702</v>
      </c>
      <c r="E153" s="691">
        <v>24000</v>
      </c>
      <c r="F153" s="695">
        <v>38481033</v>
      </c>
      <c r="G153">
        <v>0.8</v>
      </c>
      <c r="H153" s="698" t="s">
        <v>9812</v>
      </c>
      <c r="I153" s="856" t="s">
        <v>1724</v>
      </c>
      <c r="J153" s="222">
        <v>1</v>
      </c>
      <c r="K153" t="s">
        <v>9703</v>
      </c>
    </row>
    <row r="154" spans="1:11" s="15" customFormat="1">
      <c r="A154" s="15" t="s">
        <v>9699</v>
      </c>
      <c r="B154" s="30" t="s">
        <v>9694</v>
      </c>
      <c r="C154" s="15" t="s">
        <v>9695</v>
      </c>
      <c r="E154" s="689">
        <v>20640</v>
      </c>
      <c r="F154" s="613">
        <v>38481022</v>
      </c>
      <c r="G154" s="15">
        <v>0.8</v>
      </c>
      <c r="H154" s="614" t="s">
        <v>9880</v>
      </c>
      <c r="I154" s="860" t="s">
        <v>3973</v>
      </c>
      <c r="J154" s="672">
        <v>1</v>
      </c>
    </row>
    <row r="155" spans="1:11">
      <c r="A155" s="30" t="s">
        <v>9772</v>
      </c>
      <c r="B155" s="10" t="s">
        <v>9713</v>
      </c>
      <c r="C155" t="s">
        <v>8360</v>
      </c>
      <c r="E155" s="693">
        <v>35114</v>
      </c>
      <c r="F155" s="663">
        <v>24683074</v>
      </c>
      <c r="G155" s="10">
        <v>0.9</v>
      </c>
      <c r="H155" s="725" t="s">
        <v>9881</v>
      </c>
      <c r="I155" s="608" t="s">
        <v>2181</v>
      </c>
      <c r="J155" s="222">
        <v>1</v>
      </c>
      <c r="K155" s="10" t="s">
        <v>9715</v>
      </c>
    </row>
    <row r="156" spans="1:11">
      <c r="A156" s="30" t="s">
        <v>9772</v>
      </c>
      <c r="B156" s="10" t="s">
        <v>9502</v>
      </c>
      <c r="C156" t="s">
        <v>9503</v>
      </c>
      <c r="E156" s="690">
        <v>5800</v>
      </c>
      <c r="F156" s="663">
        <v>38480988</v>
      </c>
      <c r="G156" s="10"/>
      <c r="H156" s="601" t="s">
        <v>9582</v>
      </c>
      <c r="I156" s="608" t="s">
        <v>9504</v>
      </c>
      <c r="J156" s="222">
        <v>1</v>
      </c>
    </row>
    <row r="157" spans="1:11">
      <c r="A157" s="10" t="s">
        <v>9771</v>
      </c>
      <c r="B157" s="10" t="s">
        <v>9709</v>
      </c>
      <c r="C157" s="10" t="s">
        <v>9865</v>
      </c>
      <c r="E157" s="691">
        <v>26190</v>
      </c>
      <c r="F157" s="663">
        <v>24683075</v>
      </c>
      <c r="G157" s="222">
        <v>0.9</v>
      </c>
      <c r="H157" s="726" t="s">
        <v>9887</v>
      </c>
      <c r="I157" s="856" t="s">
        <v>1724</v>
      </c>
      <c r="J157" s="222">
        <v>1</v>
      </c>
    </row>
    <row r="158" spans="1:11">
      <c r="A158" s="10" t="s">
        <v>9775</v>
      </c>
      <c r="B158" s="10" t="s">
        <v>9779</v>
      </c>
      <c r="C158" s="10" t="s">
        <v>9780</v>
      </c>
      <c r="E158" s="691">
        <v>6400</v>
      </c>
      <c r="F158" s="695">
        <v>38481037</v>
      </c>
      <c r="G158" s="10">
        <v>0.8</v>
      </c>
      <c r="H158" s="730" t="s">
        <v>9904</v>
      </c>
      <c r="I158" s="856" t="s">
        <v>2087</v>
      </c>
      <c r="J158" s="222">
        <v>2</v>
      </c>
    </row>
    <row r="159" spans="1:11">
      <c r="A159" s="30" t="s">
        <v>9678</v>
      </c>
      <c r="B159" s="30" t="s">
        <v>9676</v>
      </c>
      <c r="C159" s="10" t="s">
        <v>9677</v>
      </c>
      <c r="D159" s="10"/>
      <c r="E159" s="687">
        <v>81904</v>
      </c>
      <c r="F159" s="663">
        <v>38481010</v>
      </c>
      <c r="G159"/>
      <c r="H159" s="699" t="s">
        <v>9813</v>
      </c>
      <c r="I159" s="611" t="s">
        <v>4496</v>
      </c>
      <c r="J159" s="222">
        <v>2</v>
      </c>
    </row>
    <row r="160" spans="1:11">
      <c r="A160" s="30" t="s">
        <v>9802</v>
      </c>
      <c r="B160" s="30" t="s">
        <v>9787</v>
      </c>
      <c r="C160" s="10" t="s">
        <v>2393</v>
      </c>
      <c r="E160" s="691">
        <v>15568</v>
      </c>
      <c r="F160" s="695">
        <v>38481038</v>
      </c>
      <c r="G160" s="226"/>
      <c r="H160" s="699" t="s">
        <v>9815</v>
      </c>
      <c r="I160" s="611" t="s">
        <v>2087</v>
      </c>
      <c r="J160" s="222">
        <v>2</v>
      </c>
    </row>
    <row r="161" spans="1:11">
      <c r="A161" s="30" t="s">
        <v>9783</v>
      </c>
      <c r="B161" s="10" t="s">
        <v>9782</v>
      </c>
      <c r="C161" s="10" t="s">
        <v>3150</v>
      </c>
      <c r="E161" s="691">
        <v>5800</v>
      </c>
      <c r="F161" s="663">
        <v>24683154</v>
      </c>
      <c r="G161" s="10"/>
      <c r="H161" s="727" t="s">
        <v>10111</v>
      </c>
      <c r="I161" s="608" t="s">
        <v>1724</v>
      </c>
      <c r="J161" s="222">
        <v>1</v>
      </c>
    </row>
    <row r="162" spans="1:11">
      <c r="A162" s="10" t="s">
        <v>9784</v>
      </c>
      <c r="B162" s="10" t="s">
        <v>9754</v>
      </c>
      <c r="C162" t="s">
        <v>9602</v>
      </c>
      <c r="E162" s="691">
        <v>19500</v>
      </c>
      <c r="F162" s="663">
        <v>24683076</v>
      </c>
      <c r="G162"/>
      <c r="H162" s="727" t="s">
        <v>9888</v>
      </c>
      <c r="I162" s="608" t="s">
        <v>3700</v>
      </c>
      <c r="J162" s="222">
        <v>2</v>
      </c>
    </row>
    <row r="163" spans="1:11">
      <c r="A163" s="10" t="s">
        <v>9784</v>
      </c>
      <c r="B163" s="10" t="s">
        <v>9785</v>
      </c>
      <c r="C163" s="10" t="s">
        <v>9786</v>
      </c>
      <c r="E163" s="694">
        <v>190809.60000000001</v>
      </c>
      <c r="F163" s="695" t="s">
        <v>9806</v>
      </c>
      <c r="G163" s="10">
        <v>0.8</v>
      </c>
      <c r="H163" s="698" t="s">
        <v>9811</v>
      </c>
      <c r="I163" s="608" t="s">
        <v>1724</v>
      </c>
      <c r="J163" s="222">
        <v>1</v>
      </c>
    </row>
    <row r="164" spans="1:11">
      <c r="A164" s="10" t="s">
        <v>9784</v>
      </c>
      <c r="B164" s="10" t="s">
        <v>9711</v>
      </c>
      <c r="C164" t="s">
        <v>528</v>
      </c>
      <c r="E164" s="691">
        <v>11870</v>
      </c>
      <c r="F164" s="695">
        <v>38481041</v>
      </c>
      <c r="G164" s="222">
        <v>0.8</v>
      </c>
      <c r="H164" s="697" t="s">
        <v>9807</v>
      </c>
      <c r="I164" s="856" t="s">
        <v>9712</v>
      </c>
      <c r="J164" s="222">
        <v>1</v>
      </c>
    </row>
    <row r="165" spans="1:11" s="15" customFormat="1">
      <c r="A165" s="30" t="s">
        <v>9839</v>
      </c>
      <c r="B165" s="30" t="s">
        <v>10487</v>
      </c>
      <c r="C165" s="55" t="s">
        <v>1084</v>
      </c>
      <c r="D165" s="25"/>
      <c r="E165" s="25">
        <v>15960</v>
      </c>
      <c r="F165" s="835" t="s">
        <v>10488</v>
      </c>
      <c r="G165" s="218"/>
      <c r="H165" s="614" t="s">
        <v>9262</v>
      </c>
      <c r="I165" s="611"/>
      <c r="J165" s="672"/>
    </row>
    <row r="166" spans="1:11" s="836" customFormat="1">
      <c r="A166" s="664" t="s">
        <v>9839</v>
      </c>
      <c r="B166" s="836" t="s">
        <v>9318</v>
      </c>
      <c r="C166" s="837" t="s">
        <v>1084</v>
      </c>
      <c r="D166" s="838"/>
      <c r="E166" s="836">
        <v>5740</v>
      </c>
      <c r="F166" s="839" t="s">
        <v>10484</v>
      </c>
      <c r="G166" s="840"/>
      <c r="H166" s="841" t="s">
        <v>9274</v>
      </c>
      <c r="I166" s="842" t="s">
        <v>9317</v>
      </c>
      <c r="J166" s="843">
        <v>2</v>
      </c>
    </row>
    <row r="167" spans="1:11" s="836" customFormat="1">
      <c r="A167" s="664" t="s">
        <v>9839</v>
      </c>
      <c r="B167" s="844" t="s">
        <v>9266</v>
      </c>
      <c r="C167" s="837" t="s">
        <v>1084</v>
      </c>
      <c r="E167" s="836">
        <v>6720</v>
      </c>
      <c r="F167" s="845" t="s">
        <v>9267</v>
      </c>
      <c r="G167" s="840"/>
      <c r="H167" s="841" t="s">
        <v>9274</v>
      </c>
      <c r="I167" s="842" t="s">
        <v>9317</v>
      </c>
      <c r="J167" s="843">
        <v>2</v>
      </c>
    </row>
    <row r="168" spans="1:11" s="836" customFormat="1">
      <c r="A168" s="664" t="s">
        <v>9839</v>
      </c>
      <c r="B168" s="664" t="s">
        <v>10486</v>
      </c>
      <c r="C168" s="837" t="s">
        <v>1084</v>
      </c>
      <c r="E168" s="836">
        <v>7980</v>
      </c>
      <c r="F168" s="839" t="s">
        <v>10485</v>
      </c>
      <c r="G168" s="840"/>
      <c r="H168" s="841"/>
      <c r="I168" s="842"/>
      <c r="J168" s="843"/>
    </row>
    <row r="169" spans="1:11" s="15" customFormat="1">
      <c r="A169" s="30" t="s">
        <v>9839</v>
      </c>
      <c r="B169" s="30" t="s">
        <v>9835</v>
      </c>
      <c r="C169" s="15" t="s">
        <v>9836</v>
      </c>
      <c r="D169" s="15" t="s">
        <v>9914</v>
      </c>
      <c r="E169" s="15">
        <v>84044.800000000003</v>
      </c>
      <c r="F169" s="816">
        <v>24683062</v>
      </c>
      <c r="G169" s="15">
        <v>0.8</v>
      </c>
      <c r="H169" s="139" t="s">
        <v>9855</v>
      </c>
      <c r="I169" s="611" t="s">
        <v>9837</v>
      </c>
      <c r="J169" s="672">
        <v>1</v>
      </c>
    </row>
    <row r="170" spans="1:11" s="15" customFormat="1">
      <c r="A170" s="30" t="s">
        <v>9840</v>
      </c>
      <c r="B170" s="30" t="s">
        <v>10128</v>
      </c>
      <c r="C170" s="15" t="s">
        <v>466</v>
      </c>
      <c r="D170" s="820" t="s">
        <v>6955</v>
      </c>
      <c r="E170" s="15">
        <v>34000</v>
      </c>
      <c r="F170" s="816">
        <v>24683172</v>
      </c>
      <c r="H170" s="139" t="s">
        <v>10145</v>
      </c>
      <c r="I170" s="611" t="s">
        <v>2087</v>
      </c>
      <c r="J170" s="15">
        <v>2</v>
      </c>
    </row>
    <row r="171" spans="1:11" s="15" customFormat="1">
      <c r="A171" s="30" t="s">
        <v>9843</v>
      </c>
      <c r="B171" s="30" t="s">
        <v>9841</v>
      </c>
      <c r="C171" s="30" t="s">
        <v>9310</v>
      </c>
      <c r="D171" s="820" t="s">
        <v>9844</v>
      </c>
      <c r="E171" s="15">
        <v>6080</v>
      </c>
      <c r="F171" s="816">
        <v>24683070</v>
      </c>
      <c r="G171" s="15">
        <v>0.8</v>
      </c>
      <c r="H171" s="139" t="s">
        <v>9885</v>
      </c>
      <c r="I171" s="611" t="s">
        <v>9842</v>
      </c>
      <c r="J171" s="15">
        <v>2</v>
      </c>
    </row>
    <row r="172" spans="1:11">
      <c r="A172" s="10" t="s">
        <v>9843</v>
      </c>
      <c r="B172" s="10" t="s">
        <v>9820</v>
      </c>
      <c r="C172" t="s">
        <v>9821</v>
      </c>
      <c r="E172">
        <v>38567.199999999997</v>
      </c>
      <c r="F172">
        <v>24683053</v>
      </c>
      <c r="G172">
        <v>0.9</v>
      </c>
      <c r="H172" s="4" t="s">
        <v>9852</v>
      </c>
      <c r="I172" s="856" t="s">
        <v>2087</v>
      </c>
      <c r="J172">
        <v>1</v>
      </c>
    </row>
    <row r="173" spans="1:11">
      <c r="A173" s="10" t="s">
        <v>9838</v>
      </c>
      <c r="B173" s="10" t="s">
        <v>9832</v>
      </c>
      <c r="C173" t="s">
        <v>98</v>
      </c>
      <c r="E173">
        <v>17586</v>
      </c>
      <c r="F173" s="663">
        <v>24683059</v>
      </c>
      <c r="G173"/>
      <c r="H173" s="4" t="s">
        <v>9848</v>
      </c>
      <c r="I173" s="608" t="s">
        <v>1724</v>
      </c>
      <c r="J173" s="702">
        <v>1</v>
      </c>
      <c r="K173" s="26" t="s">
        <v>9834</v>
      </c>
    </row>
    <row r="174" spans="1:11">
      <c r="A174" s="10" t="s">
        <v>9838</v>
      </c>
      <c r="B174" s="10" t="s">
        <v>10582</v>
      </c>
      <c r="C174" t="s">
        <v>9129</v>
      </c>
      <c r="D174" s="10" t="s">
        <v>9864</v>
      </c>
      <c r="E174">
        <v>20316</v>
      </c>
      <c r="F174" s="663">
        <v>24683322</v>
      </c>
      <c r="G174"/>
      <c r="H174" s="4" t="s">
        <v>10565</v>
      </c>
      <c r="I174" s="608" t="s">
        <v>2087</v>
      </c>
      <c r="J174">
        <v>2</v>
      </c>
    </row>
    <row r="175" spans="1:11" s="704" customFormat="1">
      <c r="A175" s="26" t="s">
        <v>9845</v>
      </c>
      <c r="B175" s="26" t="s">
        <v>9916</v>
      </c>
      <c r="C175" s="704" t="s">
        <v>8197</v>
      </c>
      <c r="E175" s="705">
        <v>22704</v>
      </c>
      <c r="F175" s="732">
        <v>24683094</v>
      </c>
      <c r="G175">
        <v>0.8</v>
      </c>
      <c r="H175" s="733" t="s">
        <v>9921</v>
      </c>
      <c r="I175" s="856" t="s">
        <v>2087</v>
      </c>
    </row>
    <row r="176" spans="1:11" s="704" customFormat="1">
      <c r="A176" s="26" t="s">
        <v>9845</v>
      </c>
      <c r="B176" s="26" t="s">
        <v>10244</v>
      </c>
      <c r="C176" s="704" t="s">
        <v>8197</v>
      </c>
      <c r="E176" s="705">
        <v>23120</v>
      </c>
      <c r="F176" s="732">
        <v>24683095</v>
      </c>
      <c r="G176">
        <v>0.8</v>
      </c>
      <c r="H176" s="733" t="s">
        <v>9920</v>
      </c>
      <c r="I176" s="856" t="s">
        <v>2087</v>
      </c>
    </row>
    <row r="177" spans="1:9" s="704" customFormat="1">
      <c r="A177" s="26" t="s">
        <v>9845</v>
      </c>
      <c r="B177" s="26" t="s">
        <v>10242</v>
      </c>
      <c r="C177" s="704" t="s">
        <v>8197</v>
      </c>
      <c r="E177" s="705">
        <v>24000</v>
      </c>
      <c r="F177" s="732">
        <v>24683096</v>
      </c>
      <c r="G177">
        <v>0.8</v>
      </c>
      <c r="H177" s="733" t="s">
        <v>9920</v>
      </c>
      <c r="I177" s="856" t="s">
        <v>2087</v>
      </c>
    </row>
    <row r="178" spans="1:9" s="704" customFormat="1">
      <c r="A178" s="26" t="s">
        <v>9845</v>
      </c>
      <c r="B178" s="704" t="s">
        <v>9915</v>
      </c>
      <c r="C178" s="704" t="s">
        <v>8197</v>
      </c>
      <c r="E178" s="705">
        <v>4640</v>
      </c>
      <c r="F178" s="732">
        <v>24683097</v>
      </c>
      <c r="G178">
        <v>0.8</v>
      </c>
      <c r="H178" s="733" t="s">
        <v>9920</v>
      </c>
      <c r="I178" s="856" t="s">
        <v>2087</v>
      </c>
    </row>
    <row r="179" spans="1:9" s="704" customFormat="1">
      <c r="A179" s="26" t="s">
        <v>9845</v>
      </c>
      <c r="B179" s="26" t="s">
        <v>10243</v>
      </c>
      <c r="C179" s="704" t="s">
        <v>8197</v>
      </c>
      <c r="E179" s="705">
        <v>96726.399999999994</v>
      </c>
      <c r="F179" s="732">
        <v>24683098</v>
      </c>
      <c r="G179">
        <v>0.8</v>
      </c>
      <c r="H179" s="733" t="s">
        <v>9920</v>
      </c>
      <c r="I179" s="856" t="s">
        <v>2087</v>
      </c>
    </row>
    <row r="180" spans="1:9" s="704" customFormat="1">
      <c r="A180" s="26" t="s">
        <v>9845</v>
      </c>
      <c r="B180" s="772" t="s">
        <v>10056</v>
      </c>
      <c r="C180" s="704" t="s">
        <v>8197</v>
      </c>
      <c r="E180" s="705">
        <v>10704</v>
      </c>
      <c r="F180" s="732">
        <v>24683099</v>
      </c>
      <c r="G180">
        <v>0.8</v>
      </c>
      <c r="H180" s="733" t="s">
        <v>9920</v>
      </c>
      <c r="I180" s="856" t="s">
        <v>2087</v>
      </c>
    </row>
    <row r="181" spans="1:9" s="704" customFormat="1">
      <c r="A181" s="26" t="s">
        <v>9845</v>
      </c>
      <c r="B181" s="26" t="s">
        <v>10249</v>
      </c>
      <c r="C181" s="704" t="s">
        <v>8197</v>
      </c>
      <c r="E181" s="705">
        <v>67200</v>
      </c>
      <c r="F181" s="732">
        <v>24683100</v>
      </c>
      <c r="G181">
        <v>0.8</v>
      </c>
      <c r="H181" s="733" t="s">
        <v>9920</v>
      </c>
      <c r="I181" s="856" t="s">
        <v>2087</v>
      </c>
    </row>
    <row r="182" spans="1:9" s="704" customFormat="1">
      <c r="A182" s="26" t="s">
        <v>9845</v>
      </c>
      <c r="B182" s="772" t="s">
        <v>10251</v>
      </c>
      <c r="C182" s="704" t="s">
        <v>8197</v>
      </c>
      <c r="E182" s="705">
        <v>5000</v>
      </c>
      <c r="F182" s="732">
        <v>24683101</v>
      </c>
      <c r="G182">
        <v>0.8</v>
      </c>
      <c r="H182" s="733" t="s">
        <v>9920</v>
      </c>
      <c r="I182" s="856" t="s">
        <v>4917</v>
      </c>
    </row>
    <row r="183" spans="1:9" s="704" customFormat="1">
      <c r="A183" s="26" t="s">
        <v>9845</v>
      </c>
      <c r="B183" s="26" t="s">
        <v>10254</v>
      </c>
      <c r="C183" s="704" t="s">
        <v>8197</v>
      </c>
      <c r="E183" s="705">
        <v>28326.400000000001</v>
      </c>
      <c r="F183" s="732">
        <v>24683102</v>
      </c>
      <c r="G183">
        <v>0.8</v>
      </c>
      <c r="H183" s="733" t="s">
        <v>9920</v>
      </c>
      <c r="I183" s="856" t="s">
        <v>2087</v>
      </c>
    </row>
    <row r="184" spans="1:9" s="704" customFormat="1">
      <c r="A184" s="26" t="s">
        <v>9845</v>
      </c>
      <c r="B184" s="704" t="s">
        <v>10253</v>
      </c>
      <c r="C184" s="704" t="s">
        <v>8197</v>
      </c>
      <c r="E184" s="705">
        <v>2075</v>
      </c>
      <c r="F184" s="732">
        <v>24683103</v>
      </c>
      <c r="G184">
        <v>0.8</v>
      </c>
      <c r="H184" s="733" t="s">
        <v>9920</v>
      </c>
      <c r="I184" s="856" t="s">
        <v>2087</v>
      </c>
    </row>
    <row r="185" spans="1:9" s="704" customFormat="1">
      <c r="A185" s="26" t="s">
        <v>9845</v>
      </c>
      <c r="B185" s="704" t="s">
        <v>10241</v>
      </c>
      <c r="C185" s="704" t="s">
        <v>8197</v>
      </c>
      <c r="E185" s="705">
        <v>22998.400000000001</v>
      </c>
      <c r="F185" s="732">
        <v>24683104</v>
      </c>
      <c r="G185">
        <v>0.8</v>
      </c>
      <c r="H185" s="733" t="s">
        <v>9920</v>
      </c>
      <c r="I185" s="856" t="s">
        <v>2087</v>
      </c>
    </row>
    <row r="186" spans="1:9" s="704" customFormat="1">
      <c r="A186" s="26" t="s">
        <v>9845</v>
      </c>
      <c r="B186" s="704" t="s">
        <v>10250</v>
      </c>
      <c r="C186" s="704" t="s">
        <v>8197</v>
      </c>
      <c r="E186" s="705">
        <v>3950</v>
      </c>
      <c r="F186" s="732">
        <v>24683105</v>
      </c>
      <c r="G186">
        <v>0.8</v>
      </c>
      <c r="H186" s="733" t="s">
        <v>9920</v>
      </c>
      <c r="I186" s="856" t="s">
        <v>4917</v>
      </c>
    </row>
    <row r="187" spans="1:9" s="704" customFormat="1">
      <c r="A187" s="26" t="s">
        <v>9845</v>
      </c>
      <c r="B187" s="704" t="s">
        <v>10246</v>
      </c>
      <c r="C187" s="704" t="s">
        <v>8197</v>
      </c>
      <c r="E187" s="705">
        <v>22400</v>
      </c>
      <c r="F187" s="732">
        <v>24683106</v>
      </c>
      <c r="G187">
        <v>0.8</v>
      </c>
      <c r="H187" s="733" t="s">
        <v>9920</v>
      </c>
      <c r="I187" s="856" t="s">
        <v>2087</v>
      </c>
    </row>
    <row r="188" spans="1:9" s="704" customFormat="1">
      <c r="A188" s="26" t="s">
        <v>9845</v>
      </c>
      <c r="B188" s="704" t="s">
        <v>10255</v>
      </c>
      <c r="C188" s="704" t="s">
        <v>8197</v>
      </c>
      <c r="E188" s="705">
        <v>1800</v>
      </c>
      <c r="F188" s="732">
        <v>24683107</v>
      </c>
      <c r="G188">
        <v>0.8</v>
      </c>
      <c r="H188" s="733" t="s">
        <v>9920</v>
      </c>
      <c r="I188" s="856" t="s">
        <v>2087</v>
      </c>
    </row>
    <row r="189" spans="1:9" s="704" customFormat="1">
      <c r="A189" s="26" t="s">
        <v>9845</v>
      </c>
      <c r="B189" s="704" t="s">
        <v>10248</v>
      </c>
      <c r="C189" s="704" t="s">
        <v>8197</v>
      </c>
      <c r="E189" s="705">
        <v>15900</v>
      </c>
      <c r="F189" s="732">
        <v>24683108</v>
      </c>
      <c r="G189">
        <v>0.8</v>
      </c>
      <c r="H189" s="733" t="s">
        <v>9920</v>
      </c>
      <c r="I189" s="856" t="s">
        <v>2087</v>
      </c>
    </row>
    <row r="190" spans="1:9" s="704" customFormat="1">
      <c r="A190" s="26" t="s">
        <v>9845</v>
      </c>
      <c r="B190" s="704" t="s">
        <v>10247</v>
      </c>
      <c r="C190" s="704" t="s">
        <v>8197</v>
      </c>
      <c r="E190" s="705">
        <v>7184</v>
      </c>
      <c r="F190" s="732">
        <v>24683109</v>
      </c>
      <c r="G190">
        <v>0.8</v>
      </c>
      <c r="H190" s="733" t="s">
        <v>9920</v>
      </c>
      <c r="I190" s="856" t="s">
        <v>2087</v>
      </c>
    </row>
    <row r="191" spans="1:9" s="704" customFormat="1">
      <c r="A191" s="26" t="s">
        <v>9845</v>
      </c>
      <c r="B191" s="704" t="s">
        <v>10252</v>
      </c>
      <c r="C191" s="704" t="s">
        <v>8197</v>
      </c>
      <c r="E191" s="705">
        <v>19200</v>
      </c>
      <c r="F191" s="732">
        <v>24683110</v>
      </c>
      <c r="G191">
        <v>0.8</v>
      </c>
      <c r="H191" s="733" t="s">
        <v>9920</v>
      </c>
      <c r="I191" s="856" t="s">
        <v>2087</v>
      </c>
    </row>
    <row r="192" spans="1:9" s="704" customFormat="1">
      <c r="A192" s="26" t="s">
        <v>9845</v>
      </c>
      <c r="B192" s="704" t="s">
        <v>10245</v>
      </c>
      <c r="C192" s="704" t="s">
        <v>8197</v>
      </c>
      <c r="E192" s="705">
        <v>7440</v>
      </c>
      <c r="F192" s="732">
        <v>24683111</v>
      </c>
      <c r="G192">
        <v>0.8</v>
      </c>
      <c r="H192" s="733" t="s">
        <v>9920</v>
      </c>
      <c r="I192" s="856" t="s">
        <v>2087</v>
      </c>
    </row>
    <row r="193" spans="1:11" s="704" customFormat="1">
      <c r="A193" s="26" t="s">
        <v>9845</v>
      </c>
      <c r="B193" s="704" t="s">
        <v>9978</v>
      </c>
      <c r="C193" s="704" t="s">
        <v>8197</v>
      </c>
      <c r="E193" s="705">
        <v>38262</v>
      </c>
      <c r="F193" s="732">
        <v>24683112</v>
      </c>
      <c r="G193">
        <v>0.8</v>
      </c>
      <c r="H193" s="733" t="s">
        <v>9920</v>
      </c>
      <c r="I193" s="856" t="s">
        <v>2087</v>
      </c>
    </row>
    <row r="194" spans="1:11">
      <c r="A194" s="30" t="s">
        <v>9846</v>
      </c>
      <c r="B194" s="30" t="s">
        <v>9656</v>
      </c>
      <c r="C194" t="s">
        <v>9657</v>
      </c>
      <c r="E194" s="648">
        <v>37209</v>
      </c>
      <c r="F194" s="663">
        <v>24683060</v>
      </c>
      <c r="G194" s="30"/>
      <c r="H194" s="707" t="s">
        <v>9853</v>
      </c>
      <c r="I194" s="611" t="s">
        <v>1724</v>
      </c>
    </row>
    <row r="195" spans="1:11">
      <c r="A195" s="30" t="s">
        <v>10293</v>
      </c>
      <c r="B195" s="10" t="s">
        <v>9831</v>
      </c>
      <c r="C195" s="10" t="s">
        <v>10292</v>
      </c>
      <c r="E195">
        <v>3175.2</v>
      </c>
      <c r="F195" s="703">
        <v>24683058</v>
      </c>
      <c r="G195"/>
      <c r="H195" s="4" t="s">
        <v>9849</v>
      </c>
      <c r="I195" s="608" t="s">
        <v>9833</v>
      </c>
      <c r="J195" s="702">
        <v>2</v>
      </c>
    </row>
    <row r="196" spans="1:11">
      <c r="A196" t="s">
        <v>10053</v>
      </c>
      <c r="B196" s="10" t="s">
        <v>9827</v>
      </c>
      <c r="C196" t="s">
        <v>9828</v>
      </c>
      <c r="E196">
        <v>21766.400000000001</v>
      </c>
      <c r="F196">
        <v>24683055</v>
      </c>
      <c r="G196"/>
      <c r="H196" s="4" t="s">
        <v>9850</v>
      </c>
      <c r="I196" s="608" t="s">
        <v>2087</v>
      </c>
      <c r="J196" s="702">
        <v>1</v>
      </c>
    </row>
    <row r="197" spans="1:11">
      <c r="A197" t="s">
        <v>10053</v>
      </c>
      <c r="B197" s="10" t="s">
        <v>9829</v>
      </c>
      <c r="C197" t="s">
        <v>9828</v>
      </c>
      <c r="E197">
        <v>21766.400000000001</v>
      </c>
      <c r="F197">
        <v>24683056</v>
      </c>
      <c r="G197"/>
      <c r="H197" s="4" t="s">
        <v>9850</v>
      </c>
      <c r="I197" s="608" t="s">
        <v>2087</v>
      </c>
      <c r="J197" s="702">
        <v>1</v>
      </c>
    </row>
    <row r="198" spans="1:11">
      <c r="A198" t="s">
        <v>10053</v>
      </c>
      <c r="B198" s="10" t="s">
        <v>9824</v>
      </c>
      <c r="C198" t="s">
        <v>9989</v>
      </c>
      <c r="E198">
        <v>12700</v>
      </c>
      <c r="F198" s="761">
        <v>24683337</v>
      </c>
      <c r="G198"/>
      <c r="H198" s="4" t="s">
        <v>10605</v>
      </c>
      <c r="I198" s="856" t="s">
        <v>1724</v>
      </c>
      <c r="J198" s="762">
        <v>2</v>
      </c>
      <c r="K198" t="s">
        <v>9826</v>
      </c>
    </row>
    <row r="199" spans="1:11">
      <c r="A199" t="s">
        <v>10053</v>
      </c>
      <c r="B199" s="10" t="s">
        <v>9859</v>
      </c>
      <c r="C199" t="s">
        <v>3038</v>
      </c>
      <c r="E199">
        <v>4640</v>
      </c>
      <c r="F199" s="770">
        <v>24683083</v>
      </c>
      <c r="G199"/>
      <c r="H199" t="s">
        <v>9454</v>
      </c>
      <c r="I199" s="856" t="s">
        <v>2087</v>
      </c>
      <c r="J199" s="771">
        <v>1</v>
      </c>
    </row>
    <row r="200" spans="1:11">
      <c r="A200" t="s">
        <v>10053</v>
      </c>
      <c r="B200" s="10" t="s">
        <v>9894</v>
      </c>
      <c r="C200" t="s">
        <v>7109</v>
      </c>
      <c r="E200">
        <v>18000</v>
      </c>
      <c r="F200" s="202">
        <v>24683080</v>
      </c>
      <c r="G200" s="10">
        <v>0.9</v>
      </c>
      <c r="H200" s="206" t="s">
        <v>9896</v>
      </c>
      <c r="I200" s="856" t="s">
        <v>1724</v>
      </c>
      <c r="J200">
        <v>2</v>
      </c>
    </row>
    <row r="201" spans="1:11">
      <c r="A201" s="10" t="s">
        <v>10294</v>
      </c>
      <c r="B201" s="10" t="s">
        <v>9859</v>
      </c>
      <c r="C201" s="10" t="s">
        <v>3038</v>
      </c>
      <c r="E201">
        <v>4640</v>
      </c>
      <c r="F201" s="663">
        <v>24683083</v>
      </c>
      <c r="G201"/>
      <c r="H201" t="s">
        <v>9861</v>
      </c>
      <c r="I201" s="856" t="s">
        <v>9860</v>
      </c>
      <c r="J201" s="709">
        <v>1</v>
      </c>
    </row>
    <row r="202" spans="1:11">
      <c r="A202" s="10" t="s">
        <v>10296</v>
      </c>
      <c r="B202" s="10" t="s">
        <v>9894</v>
      </c>
      <c r="C202" s="10" t="s">
        <v>10295</v>
      </c>
      <c r="E202">
        <v>18000</v>
      </c>
      <c r="F202" s="202">
        <v>24683080</v>
      </c>
      <c r="G202" s="10">
        <v>0.9</v>
      </c>
      <c r="H202" s="206" t="s">
        <v>9896</v>
      </c>
      <c r="I202" s="856" t="s">
        <v>1724</v>
      </c>
      <c r="J202">
        <v>2</v>
      </c>
    </row>
    <row r="203" spans="1:11">
      <c r="A203" t="s">
        <v>10054</v>
      </c>
      <c r="B203" s="10" t="s">
        <v>9572</v>
      </c>
      <c r="C203" t="s">
        <v>9573</v>
      </c>
      <c r="E203" s="10">
        <v>19400</v>
      </c>
      <c r="F203" s="662" t="s">
        <v>9791</v>
      </c>
      <c r="G203"/>
      <c r="H203" s="662" t="s">
        <v>9654</v>
      </c>
      <c r="I203" s="856" t="s">
        <v>1724</v>
      </c>
      <c r="J203" s="222">
        <v>2</v>
      </c>
    </row>
    <row r="204" spans="1:11">
      <c r="A204" t="s">
        <v>10054</v>
      </c>
      <c r="B204" s="10" t="s">
        <v>9890</v>
      </c>
      <c r="C204" t="s">
        <v>8786</v>
      </c>
      <c r="E204">
        <v>45457.2</v>
      </c>
      <c r="F204" s="663">
        <v>24683079</v>
      </c>
      <c r="G204" s="10"/>
      <c r="H204" s="206" t="s">
        <v>9895</v>
      </c>
      <c r="I204" s="856" t="s">
        <v>2087</v>
      </c>
      <c r="J204" s="763">
        <v>1</v>
      </c>
    </row>
    <row r="205" spans="1:11">
      <c r="A205" t="s">
        <v>10055</v>
      </c>
      <c r="B205" s="10" t="s">
        <v>9862</v>
      </c>
      <c r="C205" t="s">
        <v>9863</v>
      </c>
      <c r="E205">
        <v>8640</v>
      </c>
      <c r="F205" s="663">
        <v>24683067</v>
      </c>
      <c r="G205" s="10"/>
      <c r="H205" t="s">
        <v>9876</v>
      </c>
      <c r="I205" s="608" t="s">
        <v>2087</v>
      </c>
      <c r="J205" s="710">
        <v>2</v>
      </c>
    </row>
    <row r="206" spans="1:11">
      <c r="A206" t="s">
        <v>10055</v>
      </c>
      <c r="B206" s="10" t="s">
        <v>9984</v>
      </c>
      <c r="C206" t="s">
        <v>9982</v>
      </c>
      <c r="E206">
        <v>36000</v>
      </c>
      <c r="F206" s="15">
        <v>24683116</v>
      </c>
      <c r="G206"/>
      <c r="H206" s="4" t="s">
        <v>10007</v>
      </c>
      <c r="I206" s="856" t="s">
        <v>9983</v>
      </c>
      <c r="J206" s="15">
        <v>1</v>
      </c>
    </row>
    <row r="207" spans="1:11" s="280" customFormat="1">
      <c r="A207" s="226" t="s">
        <v>10014</v>
      </c>
      <c r="B207" s="226" t="s">
        <v>9877</v>
      </c>
      <c r="C207" s="280" t="s">
        <v>6660</v>
      </c>
      <c r="E207" s="280">
        <v>7500</v>
      </c>
      <c r="F207" s="280">
        <v>24683078</v>
      </c>
      <c r="H207" s="768" t="s">
        <v>9902</v>
      </c>
      <c r="I207" s="615" t="s">
        <v>1724</v>
      </c>
    </row>
    <row r="208" spans="1:11" s="280" customFormat="1">
      <c r="A208" s="226" t="s">
        <v>10016</v>
      </c>
      <c r="B208" s="226" t="s">
        <v>10015</v>
      </c>
      <c r="C208" s="226" t="s">
        <v>5009</v>
      </c>
      <c r="E208" s="280">
        <v>5600</v>
      </c>
      <c r="F208" s="615">
        <v>24683139</v>
      </c>
      <c r="G208" s="280">
        <v>0.7</v>
      </c>
      <c r="H208" s="677" t="s">
        <v>10066</v>
      </c>
      <c r="I208" s="615" t="s">
        <v>1724</v>
      </c>
    </row>
    <row r="209" spans="1:12" s="15" customFormat="1">
      <c r="A209" s="226" t="s">
        <v>10016</v>
      </c>
      <c r="B209" s="30" t="s">
        <v>10398</v>
      </c>
      <c r="C209" s="30" t="s">
        <v>8044</v>
      </c>
      <c r="D209" s="30"/>
      <c r="E209" s="15">
        <v>22304.1</v>
      </c>
      <c r="F209" s="615">
        <v>24683323</v>
      </c>
      <c r="G209" s="30">
        <v>0.7</v>
      </c>
      <c r="H209" s="139" t="s">
        <v>10564</v>
      </c>
      <c r="I209" s="611" t="s">
        <v>2087</v>
      </c>
    </row>
    <row r="210" spans="1:12" s="15" customFormat="1">
      <c r="A210" s="226" t="s">
        <v>10016</v>
      </c>
      <c r="B210" s="30" t="s">
        <v>10095</v>
      </c>
      <c r="C210" s="15" t="s">
        <v>10386</v>
      </c>
      <c r="E210" s="15">
        <v>72722</v>
      </c>
      <c r="F210" s="818">
        <v>24683324</v>
      </c>
      <c r="G210" s="15">
        <v>0.7</v>
      </c>
      <c r="H210" s="614" t="s">
        <v>10564</v>
      </c>
      <c r="I210" s="611" t="s">
        <v>1724</v>
      </c>
    </row>
    <row r="211" spans="1:12" s="280" customFormat="1">
      <c r="A211" s="226" t="s">
        <v>10017</v>
      </c>
      <c r="B211" s="226" t="s">
        <v>9866</v>
      </c>
      <c r="C211" s="280" t="s">
        <v>9867</v>
      </c>
      <c r="D211" s="226"/>
      <c r="E211" s="280">
        <v>10620</v>
      </c>
      <c r="F211" s="615">
        <v>24683073</v>
      </c>
      <c r="H211" s="768" t="s">
        <v>9891</v>
      </c>
      <c r="I211" s="615" t="s">
        <v>2181</v>
      </c>
      <c r="J211" s="767"/>
    </row>
    <row r="212" spans="1:12" s="280" customFormat="1">
      <c r="A212" s="226" t="s">
        <v>10017</v>
      </c>
      <c r="B212" s="226" t="s">
        <v>10018</v>
      </c>
      <c r="C212" s="773" t="s">
        <v>10057</v>
      </c>
      <c r="E212" s="280">
        <v>81540</v>
      </c>
      <c r="F212" s="615">
        <v>24683150</v>
      </c>
      <c r="G212" s="280">
        <v>0.9</v>
      </c>
      <c r="H212" s="677" t="s">
        <v>10085</v>
      </c>
      <c r="I212" s="766" t="s">
        <v>2181</v>
      </c>
    </row>
    <row r="213" spans="1:12" s="280" customFormat="1">
      <c r="A213" s="226" t="s">
        <v>10017</v>
      </c>
      <c r="B213" s="226" t="s">
        <v>9872</v>
      </c>
      <c r="C213" s="280" t="s">
        <v>9873</v>
      </c>
      <c r="E213" s="280">
        <v>27120</v>
      </c>
      <c r="F213" s="615">
        <v>24683091</v>
      </c>
      <c r="H213" s="768" t="s">
        <v>9917</v>
      </c>
      <c r="I213" s="615" t="s">
        <v>9874</v>
      </c>
      <c r="J213" s="767"/>
    </row>
    <row r="214" spans="1:12" s="280" customFormat="1">
      <c r="A214" s="226" t="s">
        <v>10019</v>
      </c>
      <c r="B214" s="644" t="s">
        <v>9253</v>
      </c>
      <c r="C214" s="641" t="s">
        <v>1084</v>
      </c>
      <c r="E214" s="642">
        <v>13440</v>
      </c>
      <c r="F214" s="769" t="s">
        <v>9252</v>
      </c>
      <c r="G214" s="643"/>
      <c r="H214" s="677" t="s">
        <v>9262</v>
      </c>
      <c r="I214" s="766" t="s">
        <v>10020</v>
      </c>
      <c r="J214" s="767"/>
    </row>
    <row r="215" spans="1:12">
      <c r="A215" s="226" t="s">
        <v>10019</v>
      </c>
      <c r="B215" s="10" t="s">
        <v>9878</v>
      </c>
      <c r="C215" t="s">
        <v>6375</v>
      </c>
      <c r="E215">
        <v>13140</v>
      </c>
      <c r="F215" s="728">
        <v>24683081</v>
      </c>
      <c r="G215"/>
      <c r="H215" s="4" t="s">
        <v>9892</v>
      </c>
      <c r="I215" s="856" t="s">
        <v>1724</v>
      </c>
      <c r="J215" s="724">
        <v>2</v>
      </c>
    </row>
    <row r="216" spans="1:12">
      <c r="A216" s="226" t="s">
        <v>10019</v>
      </c>
      <c r="B216" s="10" t="s">
        <v>9879</v>
      </c>
      <c r="C216" t="s">
        <v>6375</v>
      </c>
      <c r="E216">
        <v>22302</v>
      </c>
      <c r="F216" s="663">
        <v>24683082</v>
      </c>
      <c r="G216"/>
      <c r="H216" s="4" t="s">
        <v>9892</v>
      </c>
      <c r="I216" s="856" t="s">
        <v>4496</v>
      </c>
      <c r="J216" s="724">
        <v>1</v>
      </c>
    </row>
    <row r="217" spans="1:12" s="280" customFormat="1">
      <c r="A217" s="226" t="s">
        <v>10019</v>
      </c>
      <c r="B217" s="226" t="s">
        <v>10475</v>
      </c>
      <c r="C217" s="226" t="s">
        <v>10021</v>
      </c>
      <c r="E217" s="280">
        <v>107212</v>
      </c>
      <c r="F217" s="615" t="s">
        <v>10108</v>
      </c>
      <c r="H217" s="677" t="s">
        <v>10109</v>
      </c>
      <c r="I217" s="766" t="s">
        <v>10399</v>
      </c>
      <c r="K217" s="685" t="s">
        <v>10022</v>
      </c>
      <c r="L217" s="280" t="s">
        <v>10103</v>
      </c>
    </row>
    <row r="218" spans="1:12">
      <c r="A218" s="226" t="s">
        <v>10025</v>
      </c>
      <c r="B218" s="10"/>
      <c r="C218" t="s">
        <v>9893</v>
      </c>
      <c r="E218">
        <v>11500</v>
      </c>
      <c r="F218" s="729">
        <v>24683090</v>
      </c>
      <c r="G218" s="10"/>
      <c r="H218" s="4" t="s">
        <v>9919</v>
      </c>
      <c r="I218" s="856" t="s">
        <v>9901</v>
      </c>
      <c r="J218"/>
    </row>
    <row r="219" spans="1:12">
      <c r="A219" s="226" t="s">
        <v>10025</v>
      </c>
      <c r="B219" s="10" t="s">
        <v>10277</v>
      </c>
      <c r="C219" t="s">
        <v>9603</v>
      </c>
      <c r="E219" s="602">
        <v>8000</v>
      </c>
      <c r="F219" s="663">
        <v>38481005</v>
      </c>
      <c r="G219"/>
      <c r="H219" s="663" t="s">
        <v>9605</v>
      </c>
      <c r="I219" s="856" t="s">
        <v>9604</v>
      </c>
    </row>
    <row r="220" spans="1:12">
      <c r="A220" s="226" t="s">
        <v>10025</v>
      </c>
      <c r="B220" s="10" t="s">
        <v>10023</v>
      </c>
      <c r="C220" s="10" t="s">
        <v>10058</v>
      </c>
      <c r="E220">
        <v>4800</v>
      </c>
      <c r="F220" s="663">
        <v>24683140</v>
      </c>
      <c r="G220" s="10">
        <v>0.8</v>
      </c>
      <c r="H220" s="4" t="s">
        <v>10067</v>
      </c>
      <c r="I220" s="856" t="s">
        <v>2181</v>
      </c>
      <c r="J220"/>
    </row>
    <row r="221" spans="1:12">
      <c r="A221" s="226" t="s">
        <v>10024</v>
      </c>
      <c r="B221" s="30" t="s">
        <v>9899</v>
      </c>
      <c r="C221" s="10" t="s">
        <v>9997</v>
      </c>
      <c r="E221">
        <v>51600</v>
      </c>
      <c r="F221" s="202">
        <v>24683092</v>
      </c>
      <c r="G221" s="10"/>
      <c r="H221" s="206" t="s">
        <v>9918</v>
      </c>
      <c r="I221" s="856" t="s">
        <v>9900</v>
      </c>
      <c r="J221">
        <v>2</v>
      </c>
    </row>
    <row r="222" spans="1:12" s="15" customFormat="1">
      <c r="A222" s="226" t="s">
        <v>10026</v>
      </c>
      <c r="B222" s="30" t="s">
        <v>9927</v>
      </c>
      <c r="C222" s="15" t="s">
        <v>2440</v>
      </c>
      <c r="E222" s="15">
        <v>158960</v>
      </c>
      <c r="F222" s="15" t="s">
        <v>9928</v>
      </c>
      <c r="G222" s="15">
        <v>0.8</v>
      </c>
      <c r="H222" s="139" t="s">
        <v>9930</v>
      </c>
      <c r="I222" s="611" t="s">
        <v>2087</v>
      </c>
      <c r="J222" s="15">
        <v>2</v>
      </c>
    </row>
    <row r="223" spans="1:12" s="15" customFormat="1">
      <c r="A223" s="226" t="s">
        <v>10026</v>
      </c>
      <c r="B223" s="30" t="s">
        <v>10027</v>
      </c>
      <c r="C223" s="30" t="s">
        <v>9893</v>
      </c>
      <c r="D223" s="30" t="s">
        <v>10028</v>
      </c>
      <c r="E223" s="15">
        <v>55916</v>
      </c>
      <c r="F223" s="15">
        <v>24683121</v>
      </c>
      <c r="H223" s="139" t="s">
        <v>10072</v>
      </c>
      <c r="I223" s="611" t="s">
        <v>1724</v>
      </c>
      <c r="J223" s="15">
        <v>2</v>
      </c>
    </row>
    <row r="224" spans="1:12">
      <c r="A224" s="226" t="s">
        <v>10026</v>
      </c>
      <c r="B224" s="10" t="s">
        <v>10029</v>
      </c>
      <c r="C224" s="10" t="s">
        <v>10059</v>
      </c>
      <c r="D224" s="10"/>
      <c r="E224">
        <v>42720</v>
      </c>
      <c r="F224" s="663">
        <v>24683142</v>
      </c>
      <c r="G224" s="10">
        <v>0.8</v>
      </c>
      <c r="H224" s="4" t="s">
        <v>10068</v>
      </c>
      <c r="I224" s="608" t="s">
        <v>1724</v>
      </c>
      <c r="J224">
        <v>2</v>
      </c>
    </row>
    <row r="225" spans="1:11" s="15" customFormat="1">
      <c r="A225" s="226" t="s">
        <v>10026</v>
      </c>
      <c r="B225" s="30" t="s">
        <v>9981</v>
      </c>
      <c r="C225" s="30" t="s">
        <v>10297</v>
      </c>
      <c r="E225" s="15">
        <v>12600</v>
      </c>
      <c r="F225" s="801">
        <v>24683230</v>
      </c>
      <c r="H225" s="139" t="s">
        <v>10271</v>
      </c>
      <c r="I225" s="860" t="s">
        <v>10268</v>
      </c>
      <c r="J225" s="15">
        <v>1</v>
      </c>
    </row>
    <row r="226" spans="1:11" s="15" customFormat="1">
      <c r="A226" s="226" t="s">
        <v>10031</v>
      </c>
      <c r="B226" s="30" t="s">
        <v>10276</v>
      </c>
      <c r="C226" s="15" t="s">
        <v>10030</v>
      </c>
      <c r="E226" s="15">
        <v>8000</v>
      </c>
      <c r="F226" s="803">
        <v>38480977</v>
      </c>
      <c r="G226" s="30"/>
      <c r="H226" s="231" t="s">
        <v>10517</v>
      </c>
      <c r="I226" s="860" t="s">
        <v>10275</v>
      </c>
    </row>
    <row r="227" spans="1:11">
      <c r="A227" s="226" t="s">
        <v>10031</v>
      </c>
      <c r="B227" s="10" t="s">
        <v>9906</v>
      </c>
      <c r="C227" t="s">
        <v>9907</v>
      </c>
      <c r="E227">
        <v>4600</v>
      </c>
      <c r="F227" s="663">
        <v>24683113</v>
      </c>
      <c r="G227">
        <v>0.8</v>
      </c>
      <c r="H227" s="4" t="s">
        <v>9922</v>
      </c>
      <c r="I227" s="856" t="s">
        <v>9908</v>
      </c>
      <c r="J227">
        <v>2</v>
      </c>
    </row>
    <row r="228" spans="1:11">
      <c r="A228" s="226" t="s">
        <v>10031</v>
      </c>
      <c r="B228" s="10" t="s">
        <v>9909</v>
      </c>
      <c r="C228" t="s">
        <v>6597</v>
      </c>
      <c r="E228">
        <v>22680</v>
      </c>
      <c r="F228" s="663">
        <v>24683090</v>
      </c>
      <c r="G228">
        <v>0.9</v>
      </c>
      <c r="H228" s="4" t="s">
        <v>9929</v>
      </c>
      <c r="I228" s="856" t="s">
        <v>5548</v>
      </c>
      <c r="J228">
        <v>1</v>
      </c>
    </row>
    <row r="229" spans="1:11">
      <c r="A229" s="226" t="s">
        <v>10031</v>
      </c>
      <c r="B229" s="30" t="s">
        <v>10438</v>
      </c>
      <c r="C229" s="15" t="s">
        <v>10439</v>
      </c>
      <c r="D229" s="30" t="s">
        <v>10440</v>
      </c>
      <c r="E229">
        <v>5400</v>
      </c>
      <c r="F229" s="663">
        <v>24683284</v>
      </c>
      <c r="G229" s="10">
        <v>0.9</v>
      </c>
      <c r="H229" s="4" t="s">
        <v>10495</v>
      </c>
      <c r="I229" s="608" t="s">
        <v>1724</v>
      </c>
      <c r="J229"/>
    </row>
    <row r="230" spans="1:11">
      <c r="A230" s="226" t="s">
        <v>10031</v>
      </c>
      <c r="B230" s="10" t="s">
        <v>9905</v>
      </c>
      <c r="C230" s="10" t="s">
        <v>9910</v>
      </c>
      <c r="E230">
        <v>22500</v>
      </c>
      <c r="F230" s="663">
        <v>24683114</v>
      </c>
      <c r="G230" s="10">
        <v>0.9</v>
      </c>
      <c r="H230" s="4" t="s">
        <v>9923</v>
      </c>
      <c r="I230" s="856" t="s">
        <v>2087</v>
      </c>
      <c r="J230">
        <v>1</v>
      </c>
    </row>
    <row r="231" spans="1:11">
      <c r="A231" s="226" t="s">
        <v>10032</v>
      </c>
      <c r="B231" s="10" t="s">
        <v>9993</v>
      </c>
      <c r="C231" s="10" t="s">
        <v>9991</v>
      </c>
      <c r="E231">
        <v>8000</v>
      </c>
      <c r="F231" s="10">
        <v>24683211</v>
      </c>
      <c r="G231"/>
      <c r="H231" s="4" t="s">
        <v>10200</v>
      </c>
      <c r="I231" s="856" t="s">
        <v>2087</v>
      </c>
      <c r="J231"/>
    </row>
    <row r="232" spans="1:11">
      <c r="A232" s="226" t="s">
        <v>10032</v>
      </c>
      <c r="B232" s="10" t="s">
        <v>9911</v>
      </c>
      <c r="C232" t="s">
        <v>9912</v>
      </c>
      <c r="E232">
        <v>17280</v>
      </c>
      <c r="F232" s="663">
        <v>24683115</v>
      </c>
      <c r="G232">
        <v>0.9</v>
      </c>
      <c r="H232" s="731" t="s">
        <v>9924</v>
      </c>
      <c r="I232" s="856" t="s">
        <v>9913</v>
      </c>
      <c r="J232">
        <v>1</v>
      </c>
    </row>
    <row r="233" spans="1:11">
      <c r="A233" s="226" t="s">
        <v>10032</v>
      </c>
      <c r="B233" s="10" t="s">
        <v>9897</v>
      </c>
      <c r="C233" t="s">
        <v>9898</v>
      </c>
      <c r="E233">
        <v>4800</v>
      </c>
      <c r="F233">
        <v>24683087</v>
      </c>
      <c r="G233">
        <v>0.8</v>
      </c>
      <c r="H233" s="206" t="s">
        <v>10201</v>
      </c>
      <c r="I233" s="856" t="s">
        <v>2181</v>
      </c>
      <c r="J233"/>
    </row>
    <row r="234" spans="1:11">
      <c r="A234" s="226" t="s">
        <v>10033</v>
      </c>
      <c r="B234" s="10" t="s">
        <v>10415</v>
      </c>
      <c r="C234" s="10" t="s">
        <v>10034</v>
      </c>
      <c r="D234" s="10"/>
      <c r="E234">
        <v>180000</v>
      </c>
      <c r="F234" s="758" t="s">
        <v>9979</v>
      </c>
      <c r="G234"/>
      <c r="H234" s="15" t="s">
        <v>9979</v>
      </c>
      <c r="I234" s="608" t="s">
        <v>5548</v>
      </c>
      <c r="J234" s="15">
        <v>4</v>
      </c>
      <c r="K234" t="s">
        <v>9980</v>
      </c>
    </row>
    <row r="235" spans="1:11">
      <c r="A235" s="226" t="s">
        <v>10033</v>
      </c>
      <c r="B235" s="10" t="s">
        <v>9925</v>
      </c>
      <c r="C235" t="s">
        <v>9926</v>
      </c>
      <c r="D235" s="30" t="s">
        <v>10035</v>
      </c>
      <c r="E235">
        <v>11340</v>
      </c>
      <c r="F235" s="663">
        <v>24683209</v>
      </c>
      <c r="G235">
        <v>0.9</v>
      </c>
      <c r="H235" s="206" t="s">
        <v>10202</v>
      </c>
      <c r="I235" s="608" t="s">
        <v>1724</v>
      </c>
      <c r="J235">
        <v>2</v>
      </c>
    </row>
    <row r="236" spans="1:11">
      <c r="A236" s="226" t="s">
        <v>10033</v>
      </c>
      <c r="B236" s="10" t="s">
        <v>10036</v>
      </c>
      <c r="C236" s="10" t="s">
        <v>10059</v>
      </c>
      <c r="D236" s="41"/>
      <c r="E236">
        <v>55395.199999999997</v>
      </c>
      <c r="F236" s="663">
        <v>24683143</v>
      </c>
      <c r="G236" s="10">
        <v>0.8</v>
      </c>
      <c r="H236" s="4" t="s">
        <v>10068</v>
      </c>
      <c r="I236" s="608" t="s">
        <v>1724</v>
      </c>
      <c r="J236">
        <v>1</v>
      </c>
    </row>
    <row r="237" spans="1:11">
      <c r="A237" s="226" t="s">
        <v>10033</v>
      </c>
      <c r="B237" s="10" t="s">
        <v>10000</v>
      </c>
      <c r="C237" s="10" t="s">
        <v>10001</v>
      </c>
      <c r="D237" t="s">
        <v>10385</v>
      </c>
      <c r="E237">
        <v>9000</v>
      </c>
      <c r="F237" s="663">
        <v>24683341</v>
      </c>
      <c r="G237" s="10">
        <v>0.9</v>
      </c>
      <c r="H237" s="4" t="s">
        <v>10602</v>
      </c>
      <c r="I237" s="608" t="s">
        <v>1724</v>
      </c>
      <c r="J237"/>
    </row>
    <row r="238" spans="1:11">
      <c r="A238" s="226" t="s">
        <v>10038</v>
      </c>
      <c r="B238" s="10" t="s">
        <v>10037</v>
      </c>
      <c r="C238" s="10" t="s">
        <v>10060</v>
      </c>
      <c r="E238">
        <v>39684.400000000001</v>
      </c>
      <c r="F238" s="663">
        <v>24683144</v>
      </c>
      <c r="G238" s="10">
        <v>0.8</v>
      </c>
      <c r="H238" s="4" t="s">
        <v>10069</v>
      </c>
      <c r="I238" s="608" t="s">
        <v>2087</v>
      </c>
      <c r="J238">
        <v>1</v>
      </c>
    </row>
    <row r="239" spans="1:11">
      <c r="A239" s="226" t="s">
        <v>10038</v>
      </c>
      <c r="B239" s="10" t="s">
        <v>10039</v>
      </c>
      <c r="C239" s="10" t="s">
        <v>10040</v>
      </c>
      <c r="D239" s="10"/>
      <c r="E239" s="10">
        <v>20000</v>
      </c>
      <c r="F239" s="780">
        <v>24683160</v>
      </c>
      <c r="G239" s="10">
        <v>0.9</v>
      </c>
      <c r="H239" s="4" t="s">
        <v>10107</v>
      </c>
      <c r="I239" s="608" t="s">
        <v>10041</v>
      </c>
      <c r="J239" s="10">
        <v>1</v>
      </c>
      <c r="K239" s="10" t="s">
        <v>10042</v>
      </c>
    </row>
    <row r="240" spans="1:11">
      <c r="A240" s="226" t="s">
        <v>10038</v>
      </c>
      <c r="B240" s="10" t="s">
        <v>10004</v>
      </c>
      <c r="C240" s="10" t="s">
        <v>10061</v>
      </c>
      <c r="D240" s="10"/>
      <c r="E240">
        <v>6000</v>
      </c>
      <c r="F240" s="663">
        <v>24683147</v>
      </c>
      <c r="G240"/>
      <c r="H240" s="4" t="s">
        <v>10083</v>
      </c>
      <c r="I240" s="608" t="s">
        <v>10005</v>
      </c>
      <c r="J240" s="30">
        <v>2</v>
      </c>
    </row>
    <row r="241" spans="1:11">
      <c r="A241" s="226" t="s">
        <v>10043</v>
      </c>
      <c r="B241" s="10" t="s">
        <v>9990</v>
      </c>
      <c r="C241" s="10" t="s">
        <v>9991</v>
      </c>
      <c r="E241">
        <v>16000</v>
      </c>
      <c r="F241" s="777">
        <v>24683151</v>
      </c>
      <c r="G241"/>
      <c r="H241" s="4" t="s">
        <v>10086</v>
      </c>
      <c r="I241" s="856" t="s">
        <v>9992</v>
      </c>
      <c r="J241" s="15">
        <v>2</v>
      </c>
    </row>
    <row r="242" spans="1:11" s="15" customFormat="1">
      <c r="A242" s="226" t="s">
        <v>10043</v>
      </c>
      <c r="B242" s="30"/>
      <c r="C242" s="30" t="s">
        <v>9991</v>
      </c>
      <c r="D242" s="25"/>
      <c r="E242" s="15">
        <v>8000</v>
      </c>
      <c r="F242" s="830">
        <v>24683152</v>
      </c>
      <c r="G242" s="30"/>
      <c r="H242" s="139" t="s">
        <v>10087</v>
      </c>
      <c r="I242" s="860" t="s">
        <v>10199</v>
      </c>
    </row>
    <row r="243" spans="1:11">
      <c r="A243" s="226" t="s">
        <v>10043</v>
      </c>
      <c r="B243" s="10" t="s">
        <v>9999</v>
      </c>
      <c r="C243" s="10" t="s">
        <v>10062</v>
      </c>
      <c r="D243" s="20"/>
      <c r="E243" s="10">
        <v>11800</v>
      </c>
      <c r="F243">
        <v>24683148</v>
      </c>
      <c r="G243" s="10">
        <v>0.9</v>
      </c>
      <c r="H243" s="4" t="s">
        <v>10084</v>
      </c>
      <c r="I243" s="608" t="s">
        <v>2087</v>
      </c>
      <c r="J243" s="10">
        <v>1</v>
      </c>
    </row>
    <row r="244" spans="1:11" s="15" customFormat="1">
      <c r="A244" s="226" t="s">
        <v>10043</v>
      </c>
      <c r="B244" s="30" t="s">
        <v>10044</v>
      </c>
      <c r="C244" s="15" t="s">
        <v>10045</v>
      </c>
      <c r="D244" s="25"/>
      <c r="E244" s="15">
        <v>6171.03</v>
      </c>
      <c r="F244" s="860">
        <v>9607651</v>
      </c>
      <c r="H244" s="15" t="s">
        <v>9456</v>
      </c>
      <c r="I244" s="860" t="s">
        <v>1724</v>
      </c>
      <c r="J244" s="30">
        <v>2</v>
      </c>
    </row>
    <row r="245" spans="1:11" s="280" customFormat="1">
      <c r="A245" s="226" t="s">
        <v>10043</v>
      </c>
      <c r="B245" s="280" t="s">
        <v>9606</v>
      </c>
      <c r="C245" s="641" t="s">
        <v>1084</v>
      </c>
      <c r="D245" s="643"/>
      <c r="E245" s="642">
        <v>9500</v>
      </c>
      <c r="F245" s="663">
        <v>38480993</v>
      </c>
      <c r="G245" s="643"/>
      <c r="H245" s="677" t="s">
        <v>9625</v>
      </c>
      <c r="I245" s="856" t="s">
        <v>9604</v>
      </c>
      <c r="J245" s="30">
        <v>2</v>
      </c>
      <c r="K245" s="685" t="s">
        <v>9615</v>
      </c>
    </row>
    <row r="246" spans="1:11" s="280" customFormat="1">
      <c r="A246" s="226" t="s">
        <v>10043</v>
      </c>
      <c r="B246" s="280" t="s">
        <v>9607</v>
      </c>
      <c r="C246" s="641" t="s">
        <v>1084</v>
      </c>
      <c r="D246" s="643"/>
      <c r="E246" s="642">
        <v>9500</v>
      </c>
      <c r="F246" s="663">
        <v>38480994</v>
      </c>
      <c r="G246" s="643"/>
      <c r="H246" s="677" t="s">
        <v>9625</v>
      </c>
      <c r="I246" s="856" t="s">
        <v>9604</v>
      </c>
      <c r="J246" s="30">
        <v>2</v>
      </c>
      <c r="K246" s="685" t="s">
        <v>9616</v>
      </c>
    </row>
    <row r="247" spans="1:11" s="280" customFormat="1">
      <c r="A247" s="226" t="s">
        <v>10043</v>
      </c>
      <c r="B247" s="280" t="s">
        <v>9608</v>
      </c>
      <c r="C247" s="641" t="s">
        <v>1084</v>
      </c>
      <c r="D247" s="643"/>
      <c r="E247" s="642">
        <v>9500</v>
      </c>
      <c r="F247" s="663">
        <v>38480995</v>
      </c>
      <c r="G247" s="643"/>
      <c r="H247" s="677" t="s">
        <v>9625</v>
      </c>
      <c r="I247" s="856" t="s">
        <v>9604</v>
      </c>
      <c r="J247" s="30">
        <v>2</v>
      </c>
      <c r="K247" s="685" t="s">
        <v>9617</v>
      </c>
    </row>
    <row r="248" spans="1:11" s="280" customFormat="1">
      <c r="A248" s="226" t="s">
        <v>10043</v>
      </c>
      <c r="B248" s="280" t="s">
        <v>9609</v>
      </c>
      <c r="C248" s="641" t="s">
        <v>1084</v>
      </c>
      <c r="D248" s="643"/>
      <c r="E248" s="642">
        <v>9500</v>
      </c>
      <c r="F248" s="663">
        <v>38480996</v>
      </c>
      <c r="G248" s="643"/>
      <c r="H248" s="677" t="s">
        <v>9625</v>
      </c>
      <c r="I248" s="856" t="s">
        <v>9604</v>
      </c>
      <c r="J248" s="30">
        <v>2</v>
      </c>
      <c r="K248" s="685" t="s">
        <v>9667</v>
      </c>
    </row>
    <row r="249" spans="1:11" s="280" customFormat="1">
      <c r="A249" s="226" t="s">
        <v>10043</v>
      </c>
      <c r="B249" s="280" t="s">
        <v>9609</v>
      </c>
      <c r="C249" s="641" t="s">
        <v>1084</v>
      </c>
      <c r="D249" s="643"/>
      <c r="E249" s="642">
        <v>9500</v>
      </c>
      <c r="F249" s="663">
        <v>38480997</v>
      </c>
      <c r="G249" s="643"/>
      <c r="H249" s="677" t="s">
        <v>9625</v>
      </c>
      <c r="I249" s="856" t="s">
        <v>9604</v>
      </c>
      <c r="J249" s="30">
        <v>2</v>
      </c>
      <c r="K249" s="685" t="s">
        <v>9668</v>
      </c>
    </row>
    <row r="250" spans="1:11" s="280" customFormat="1">
      <c r="A250" s="226" t="s">
        <v>10043</v>
      </c>
      <c r="B250" s="280" t="s">
        <v>9613</v>
      </c>
      <c r="C250" s="641" t="s">
        <v>1084</v>
      </c>
      <c r="D250" s="643"/>
      <c r="E250" s="642">
        <v>9500</v>
      </c>
      <c r="F250" s="663">
        <v>38481001</v>
      </c>
      <c r="G250" s="643"/>
      <c r="H250" s="677" t="s">
        <v>9625</v>
      </c>
      <c r="I250" s="856" t="s">
        <v>9604</v>
      </c>
      <c r="J250" s="226">
        <v>2</v>
      </c>
      <c r="K250" s="685" t="s">
        <v>9671</v>
      </c>
    </row>
    <row r="251" spans="1:11" s="280" customFormat="1">
      <c r="A251" s="226" t="s">
        <v>10043</v>
      </c>
      <c r="B251" s="280" t="s">
        <v>9611</v>
      </c>
      <c r="C251" s="641" t="s">
        <v>1084</v>
      </c>
      <c r="D251" s="643"/>
      <c r="E251" s="642">
        <v>9500</v>
      </c>
      <c r="F251" s="663">
        <v>38480999</v>
      </c>
      <c r="G251" s="643"/>
      <c r="H251" s="677" t="s">
        <v>9625</v>
      </c>
      <c r="I251" s="856" t="s">
        <v>9604</v>
      </c>
      <c r="J251" s="30">
        <v>2</v>
      </c>
      <c r="K251" s="685" t="s">
        <v>9618</v>
      </c>
    </row>
    <row r="252" spans="1:11" s="280" customFormat="1">
      <c r="A252" s="226" t="s">
        <v>10043</v>
      </c>
      <c r="B252" s="226" t="s">
        <v>9620</v>
      </c>
      <c r="C252" s="641" t="s">
        <v>1084</v>
      </c>
      <c r="D252" s="643"/>
      <c r="E252" s="642">
        <v>9500</v>
      </c>
      <c r="F252" s="663">
        <v>38481000</v>
      </c>
      <c r="G252" s="643"/>
      <c r="H252" s="677" t="s">
        <v>9625</v>
      </c>
      <c r="I252" s="856" t="s">
        <v>9604</v>
      </c>
      <c r="J252" s="30">
        <v>2</v>
      </c>
      <c r="K252" s="685" t="s">
        <v>9619</v>
      </c>
    </row>
    <row r="253" spans="1:11" s="280" customFormat="1">
      <c r="A253" s="226" t="s">
        <v>10043</v>
      </c>
      <c r="B253" s="644" t="s">
        <v>9614</v>
      </c>
      <c r="C253" s="641" t="s">
        <v>1084</v>
      </c>
      <c r="D253" s="643"/>
      <c r="E253" s="642">
        <v>9500</v>
      </c>
      <c r="F253" s="615">
        <v>38481002</v>
      </c>
      <c r="H253" s="677" t="s">
        <v>9625</v>
      </c>
      <c r="I253" s="856" t="s">
        <v>9604</v>
      </c>
      <c r="J253" s="226">
        <v>2</v>
      </c>
      <c r="K253" s="685" t="s">
        <v>9672</v>
      </c>
    </row>
    <row r="254" spans="1:11">
      <c r="A254" s="226" t="s">
        <v>10043</v>
      </c>
      <c r="B254" s="10" t="s">
        <v>9994</v>
      </c>
      <c r="C254" t="s">
        <v>9995</v>
      </c>
      <c r="E254">
        <v>6000</v>
      </c>
      <c r="F254" s="825" t="s">
        <v>10423</v>
      </c>
      <c r="G254"/>
      <c r="H254" s="4" t="s">
        <v>10008</v>
      </c>
      <c r="I254" s="856" t="s">
        <v>9996</v>
      </c>
      <c r="J254">
        <v>2</v>
      </c>
    </row>
    <row r="255" spans="1:11" s="15" customFormat="1">
      <c r="A255" s="226" t="s">
        <v>10046</v>
      </c>
      <c r="B255" s="30" t="s">
        <v>10002</v>
      </c>
      <c r="C255" s="30" t="s">
        <v>6643</v>
      </c>
      <c r="D255" s="30" t="s">
        <v>10003</v>
      </c>
      <c r="E255" s="30">
        <v>90779</v>
      </c>
      <c r="F255" s="825" t="s">
        <v>10423</v>
      </c>
      <c r="G255" s="10">
        <v>0.8</v>
      </c>
      <c r="H255" s="206" t="s">
        <v>10011</v>
      </c>
      <c r="I255" s="611" t="s">
        <v>1724</v>
      </c>
      <c r="J255" s="30">
        <v>1</v>
      </c>
    </row>
    <row r="256" spans="1:11">
      <c r="A256" s="226" t="s">
        <v>10046</v>
      </c>
      <c r="B256" s="10" t="s">
        <v>9998</v>
      </c>
      <c r="C256" s="10" t="s">
        <v>1426</v>
      </c>
      <c r="E256">
        <v>27097.200000000001</v>
      </c>
      <c r="F256" s="825" t="s">
        <v>10423</v>
      </c>
      <c r="G256" s="10">
        <v>0.9</v>
      </c>
      <c r="H256" s="4" t="s">
        <v>10009</v>
      </c>
      <c r="I256" s="608" t="s">
        <v>1724</v>
      </c>
      <c r="J256" s="10">
        <v>2</v>
      </c>
    </row>
    <row r="257" spans="1:11" s="15" customFormat="1">
      <c r="A257" s="30" t="s">
        <v>10047</v>
      </c>
      <c r="B257" s="30" t="s">
        <v>9875</v>
      </c>
      <c r="C257" s="15" t="s">
        <v>9573</v>
      </c>
      <c r="E257" s="15">
        <v>10700</v>
      </c>
      <c r="F257" s="764">
        <v>24683077</v>
      </c>
      <c r="H257" s="139" t="s">
        <v>9889</v>
      </c>
      <c r="I257" s="860" t="s">
        <v>1724</v>
      </c>
      <c r="J257" s="15">
        <v>2</v>
      </c>
    </row>
    <row r="258" spans="1:11">
      <c r="A258" s="226" t="s">
        <v>10048</v>
      </c>
      <c r="B258" s="10" t="s">
        <v>10049</v>
      </c>
      <c r="C258" t="s">
        <v>10050</v>
      </c>
      <c r="D258" s="10" t="s">
        <v>10094</v>
      </c>
      <c r="E258">
        <v>2600</v>
      </c>
      <c r="F258" s="663">
        <v>24683146</v>
      </c>
      <c r="G258">
        <v>0.8</v>
      </c>
      <c r="H258" s="4" t="s">
        <v>10098</v>
      </c>
      <c r="I258" s="856" t="s">
        <v>10051</v>
      </c>
      <c r="J258">
        <v>2</v>
      </c>
    </row>
    <row r="259" spans="1:11">
      <c r="A259" s="226" t="s">
        <v>10048</v>
      </c>
      <c r="B259" s="10" t="s">
        <v>10052</v>
      </c>
      <c r="C259" s="10" t="s">
        <v>116</v>
      </c>
      <c r="E259">
        <v>27200</v>
      </c>
      <c r="F259">
        <v>24683141</v>
      </c>
      <c r="G259">
        <v>0.8</v>
      </c>
      <c r="H259" s="4" t="s">
        <v>10067</v>
      </c>
      <c r="I259" s="856" t="s">
        <v>2087</v>
      </c>
      <c r="J259">
        <v>1</v>
      </c>
    </row>
    <row r="260" spans="1:11">
      <c r="A260" s="226" t="s">
        <v>10076</v>
      </c>
      <c r="B260" s="10" t="s">
        <v>10012</v>
      </c>
      <c r="C260" t="s">
        <v>10013</v>
      </c>
      <c r="E260">
        <v>64465.2</v>
      </c>
      <c r="F260" s="663">
        <v>24683138</v>
      </c>
      <c r="G260">
        <v>0.9</v>
      </c>
      <c r="H260" s="4" t="s">
        <v>10065</v>
      </c>
      <c r="I260" s="856" t="s">
        <v>3639</v>
      </c>
      <c r="J260">
        <v>1</v>
      </c>
    </row>
    <row r="261" spans="1:11">
      <c r="A261" s="226" t="s">
        <v>10079</v>
      </c>
      <c r="B261" s="10" t="s">
        <v>10039</v>
      </c>
      <c r="C261" s="10" t="s">
        <v>10040</v>
      </c>
      <c r="D261" s="10"/>
      <c r="E261" s="10">
        <v>19139.2</v>
      </c>
      <c r="F261" s="776">
        <v>24683161</v>
      </c>
      <c r="G261">
        <v>0.9</v>
      </c>
      <c r="H261" s="4" t="s">
        <v>10107</v>
      </c>
      <c r="I261" s="856" t="s">
        <v>1724</v>
      </c>
      <c r="J261" s="10">
        <v>1</v>
      </c>
      <c r="K261" s="10" t="s">
        <v>10077</v>
      </c>
    </row>
    <row r="262" spans="1:11">
      <c r="A262" s="226" t="s">
        <v>10080</v>
      </c>
      <c r="B262" s="10" t="s">
        <v>10078</v>
      </c>
      <c r="C262" t="s">
        <v>8615</v>
      </c>
      <c r="E262" s="10">
        <v>24000</v>
      </c>
      <c r="F262" s="789">
        <v>24683194</v>
      </c>
      <c r="G262" s="10">
        <v>0.8</v>
      </c>
      <c r="H262" s="4" t="s">
        <v>10188</v>
      </c>
      <c r="I262" s="608" t="s">
        <v>1724</v>
      </c>
      <c r="J262" s="10">
        <v>1</v>
      </c>
      <c r="K262" s="10"/>
    </row>
    <row r="263" spans="1:11">
      <c r="A263" s="226" t="s">
        <v>10081</v>
      </c>
      <c r="B263" s="10" t="s">
        <v>10073</v>
      </c>
      <c r="C263" t="s">
        <v>10074</v>
      </c>
      <c r="E263">
        <v>6000</v>
      </c>
      <c r="F263" s="663">
        <v>24683153</v>
      </c>
      <c r="G263"/>
      <c r="H263" s="206" t="s">
        <v>10223</v>
      </c>
      <c r="I263" s="856" t="s">
        <v>10075</v>
      </c>
      <c r="J263">
        <v>2</v>
      </c>
    </row>
    <row r="264" spans="1:11" s="15" customFormat="1">
      <c r="A264" s="226" t="s">
        <v>10081</v>
      </c>
      <c r="B264" s="30" t="s">
        <v>10082</v>
      </c>
      <c r="C264" s="15" t="s">
        <v>155</v>
      </c>
      <c r="E264" s="15">
        <v>19800</v>
      </c>
      <c r="F264" s="15">
        <v>24683162</v>
      </c>
      <c r="G264" s="30">
        <v>0.9</v>
      </c>
      <c r="H264" s="139" t="s">
        <v>10114</v>
      </c>
      <c r="I264" s="860" t="s">
        <v>2087</v>
      </c>
      <c r="J264" s="15">
        <v>2</v>
      </c>
    </row>
    <row r="265" spans="1:11">
      <c r="A265" s="226" t="s">
        <v>10169</v>
      </c>
      <c r="B265" s="10" t="s">
        <v>10099</v>
      </c>
      <c r="C265" t="s">
        <v>8044</v>
      </c>
      <c r="E265">
        <v>11270</v>
      </c>
      <c r="F265" s="663">
        <v>24683155</v>
      </c>
      <c r="G265">
        <v>0.7</v>
      </c>
      <c r="H265" s="4" t="s">
        <v>10112</v>
      </c>
      <c r="I265" s="856" t="s">
        <v>2087</v>
      </c>
      <c r="J265"/>
    </row>
    <row r="266" spans="1:11">
      <c r="A266" s="226" t="s">
        <v>10164</v>
      </c>
      <c r="B266" s="10" t="s">
        <v>10165</v>
      </c>
      <c r="C266" t="s">
        <v>10166</v>
      </c>
      <c r="D266" s="30" t="s">
        <v>10168</v>
      </c>
      <c r="E266">
        <v>54064</v>
      </c>
      <c r="F266" s="663">
        <v>24683262</v>
      </c>
      <c r="G266" s="10">
        <v>0.5</v>
      </c>
      <c r="H266" s="4" t="s">
        <v>10562</v>
      </c>
      <c r="I266" s="608" t="s">
        <v>3700</v>
      </c>
      <c r="K266" t="s">
        <v>10167</v>
      </c>
    </row>
    <row r="267" spans="1:11" s="15" customFormat="1">
      <c r="A267" s="226" t="s">
        <v>10164</v>
      </c>
      <c r="B267" s="30" t="s">
        <v>9869</v>
      </c>
      <c r="C267" s="15" t="s">
        <v>9870</v>
      </c>
      <c r="E267" s="15">
        <v>99400</v>
      </c>
      <c r="F267" s="15">
        <v>24683071</v>
      </c>
      <c r="H267" s="15" t="s">
        <v>9876</v>
      </c>
      <c r="I267" s="860" t="s">
        <v>3639</v>
      </c>
    </row>
    <row r="268" spans="1:11" s="280" customFormat="1">
      <c r="A268" s="226" t="s">
        <v>10164</v>
      </c>
      <c r="B268" s="280" t="s">
        <v>9610</v>
      </c>
      <c r="C268" s="641" t="s">
        <v>1084</v>
      </c>
      <c r="D268" s="643"/>
      <c r="E268" s="642">
        <v>9500</v>
      </c>
      <c r="F268" s="663">
        <v>38480998</v>
      </c>
      <c r="G268" s="643"/>
      <c r="H268" s="677" t="s">
        <v>9625</v>
      </c>
      <c r="I268" s="856" t="s">
        <v>9604</v>
      </c>
      <c r="J268" s="30">
        <v>2</v>
      </c>
      <c r="K268" s="685" t="s">
        <v>9669</v>
      </c>
    </row>
    <row r="269" spans="1:11" s="15" customFormat="1">
      <c r="A269" s="226" t="s">
        <v>10164</v>
      </c>
      <c r="B269" s="30" t="s">
        <v>9871</v>
      </c>
      <c r="C269" s="15" t="s">
        <v>9870</v>
      </c>
      <c r="E269" s="15">
        <v>24780</v>
      </c>
      <c r="F269" s="15">
        <v>24683072</v>
      </c>
      <c r="H269" s="15" t="s">
        <v>9876</v>
      </c>
      <c r="I269" s="860" t="s">
        <v>3639</v>
      </c>
    </row>
    <row r="270" spans="1:11">
      <c r="A270" s="226" t="s">
        <v>10164</v>
      </c>
      <c r="B270" s="10" t="s">
        <v>10096</v>
      </c>
      <c r="C270" s="10" t="s">
        <v>9488</v>
      </c>
      <c r="D270" s="10" t="s">
        <v>10097</v>
      </c>
      <c r="E270">
        <v>11250</v>
      </c>
      <c r="F270" s="663">
        <v>24683163</v>
      </c>
      <c r="G270">
        <v>0.9</v>
      </c>
      <c r="H270" s="782" t="s">
        <v>10113</v>
      </c>
      <c r="I270" s="856" t="s">
        <v>1724</v>
      </c>
      <c r="J270"/>
    </row>
    <row r="271" spans="1:11">
      <c r="A271" s="226" t="s">
        <v>10388</v>
      </c>
      <c r="B271" s="10" t="s">
        <v>10387</v>
      </c>
      <c r="C271" t="s">
        <v>8405</v>
      </c>
      <c r="E271">
        <v>1200</v>
      </c>
      <c r="F271" s="663">
        <v>24683326</v>
      </c>
      <c r="G271" s="10">
        <v>0.8</v>
      </c>
      <c r="H271" s="4" t="s">
        <v>10563</v>
      </c>
      <c r="I271" s="856" t="s">
        <v>1724</v>
      </c>
      <c r="J271"/>
    </row>
    <row r="272" spans="1:11">
      <c r="A272" s="226" t="s">
        <v>10299</v>
      </c>
      <c r="B272" s="10" t="s">
        <v>10006</v>
      </c>
      <c r="C272" s="10" t="s">
        <v>10298</v>
      </c>
      <c r="E272">
        <v>16200</v>
      </c>
      <c r="F272" t="s">
        <v>10423</v>
      </c>
      <c r="G272"/>
      <c r="H272" s="4" t="s">
        <v>10106</v>
      </c>
      <c r="I272" s="608" t="s">
        <v>1724</v>
      </c>
      <c r="J272" s="30">
        <v>2</v>
      </c>
    </row>
    <row r="273" spans="1:11">
      <c r="A273" s="226" t="s">
        <v>10476</v>
      </c>
      <c r="B273" s="10" t="s">
        <v>10116</v>
      </c>
      <c r="C273" s="30" t="s">
        <v>10135</v>
      </c>
      <c r="D273" s="10"/>
      <c r="E273">
        <v>46184.4</v>
      </c>
      <c r="F273" s="663">
        <v>24683219</v>
      </c>
      <c r="G273">
        <v>0.9</v>
      </c>
      <c r="H273" t="s">
        <v>10234</v>
      </c>
      <c r="I273" s="856" t="s">
        <v>2087</v>
      </c>
      <c r="J273"/>
    </row>
    <row r="274" spans="1:11">
      <c r="A274" s="226" t="s">
        <v>10299</v>
      </c>
      <c r="B274" s="10" t="s">
        <v>10119</v>
      </c>
      <c r="C274" s="10" t="s">
        <v>10300</v>
      </c>
      <c r="E274">
        <v>64800</v>
      </c>
      <c r="F274" s="663">
        <v>24683167</v>
      </c>
      <c r="G274">
        <v>0.9</v>
      </c>
      <c r="H274" s="4" t="s">
        <v>10235</v>
      </c>
      <c r="I274" s="856" t="s">
        <v>1724</v>
      </c>
      <c r="J274"/>
    </row>
    <row r="275" spans="1:11">
      <c r="A275" s="226" t="s">
        <v>10299</v>
      </c>
      <c r="B275" s="10" t="s">
        <v>10120</v>
      </c>
      <c r="C275" t="s">
        <v>10121</v>
      </c>
      <c r="E275">
        <v>2520</v>
      </c>
      <c r="F275">
        <v>24683165</v>
      </c>
      <c r="G275">
        <v>0.7</v>
      </c>
      <c r="H275" s="4" t="s">
        <v>10127</v>
      </c>
      <c r="I275" s="856" t="s">
        <v>1724</v>
      </c>
      <c r="J275"/>
    </row>
    <row r="276" spans="1:11">
      <c r="A276" s="226" t="s">
        <v>10163</v>
      </c>
      <c r="B276" s="10" t="s">
        <v>10104</v>
      </c>
      <c r="C276" s="647" t="s">
        <v>10105</v>
      </c>
      <c r="E276">
        <v>6000</v>
      </c>
      <c r="F276" s="663">
        <v>24683159</v>
      </c>
      <c r="G276" s="10"/>
      <c r="H276" s="4" t="s">
        <v>10129</v>
      </c>
      <c r="I276" s="856" t="s">
        <v>1724</v>
      </c>
      <c r="J276"/>
    </row>
    <row r="277" spans="1:11">
      <c r="A277" s="226" t="s">
        <v>10163</v>
      </c>
      <c r="B277" s="10" t="s">
        <v>10100</v>
      </c>
      <c r="C277" s="10" t="s">
        <v>10101</v>
      </c>
      <c r="D277" t="s">
        <v>10102</v>
      </c>
      <c r="E277">
        <v>5800</v>
      </c>
      <c r="F277" s="663">
        <v>24683156</v>
      </c>
      <c r="G277"/>
      <c r="H277" s="4" t="s">
        <v>10110</v>
      </c>
      <c r="I277" s="608" t="s">
        <v>1724</v>
      </c>
      <c r="J277"/>
    </row>
    <row r="278" spans="1:11" s="280" customFormat="1">
      <c r="A278" s="226" t="s">
        <v>10162</v>
      </c>
      <c r="B278" s="280" t="s">
        <v>9612</v>
      </c>
      <c r="C278" s="641" t="s">
        <v>1084</v>
      </c>
      <c r="D278" s="643"/>
      <c r="E278" s="642">
        <v>120000</v>
      </c>
      <c r="F278" s="645" t="s">
        <v>9621</v>
      </c>
      <c r="G278" s="643"/>
      <c r="H278" s="677" t="s">
        <v>9626</v>
      </c>
      <c r="I278" s="856" t="s">
        <v>9604</v>
      </c>
      <c r="K278" s="685" t="s">
        <v>9670</v>
      </c>
    </row>
    <row r="279" spans="1:11">
      <c r="A279" s="226" t="s">
        <v>10162</v>
      </c>
      <c r="B279" s="10" t="s">
        <v>10147</v>
      </c>
      <c r="C279" s="10" t="s">
        <v>10148</v>
      </c>
      <c r="E279">
        <v>8000</v>
      </c>
      <c r="F279" s="791">
        <v>24683200</v>
      </c>
      <c r="G279"/>
      <c r="H279" s="4" t="s">
        <v>10196</v>
      </c>
      <c r="I279" s="608" t="s">
        <v>1724</v>
      </c>
    </row>
    <row r="280" spans="1:11">
      <c r="A280" s="226" t="s">
        <v>10162</v>
      </c>
      <c r="B280" s="10" t="s">
        <v>10157</v>
      </c>
      <c r="C280" t="s">
        <v>10132</v>
      </c>
      <c r="E280">
        <v>16470</v>
      </c>
      <c r="F280" s="663">
        <v>24683187</v>
      </c>
      <c r="G280">
        <v>0.9</v>
      </c>
      <c r="H280" s="4" t="s">
        <v>10159</v>
      </c>
      <c r="I280" s="608" t="s">
        <v>3639</v>
      </c>
    </row>
    <row r="281" spans="1:11">
      <c r="A281" s="226" t="s">
        <v>10162</v>
      </c>
      <c r="B281" s="10" t="s">
        <v>10136</v>
      </c>
      <c r="C281" t="s">
        <v>9830</v>
      </c>
      <c r="E281">
        <v>16092</v>
      </c>
      <c r="F281" s="663">
        <v>24683173</v>
      </c>
      <c r="G281">
        <v>0.9</v>
      </c>
      <c r="H281" s="4" t="s">
        <v>10146</v>
      </c>
      <c r="I281" s="856" t="s">
        <v>4334</v>
      </c>
    </row>
    <row r="282" spans="1:11">
      <c r="A282" s="226" t="s">
        <v>10162</v>
      </c>
      <c r="B282" s="10" t="s">
        <v>10089</v>
      </c>
      <c r="C282" t="s">
        <v>9663</v>
      </c>
      <c r="E282" s="25">
        <v>900</v>
      </c>
      <c r="F282" s="779">
        <v>24683174</v>
      </c>
      <c r="G282" s="15">
        <v>0.5</v>
      </c>
      <c r="H282" s="614" t="s">
        <v>10093</v>
      </c>
      <c r="I282" s="856" t="s">
        <v>1724</v>
      </c>
      <c r="K282" s="778"/>
    </row>
    <row r="283" spans="1:11">
      <c r="A283" s="226" t="s">
        <v>10162</v>
      </c>
      <c r="B283" t="s">
        <v>10090</v>
      </c>
      <c r="C283" t="s">
        <v>9663</v>
      </c>
      <c r="E283" s="25">
        <v>2700</v>
      </c>
      <c r="F283" s="779">
        <v>24683175</v>
      </c>
      <c r="G283" s="15">
        <v>0.5</v>
      </c>
      <c r="H283" s="614" t="s">
        <v>10092</v>
      </c>
      <c r="I283" s="856" t="s">
        <v>1724</v>
      </c>
      <c r="K283" s="778"/>
    </row>
    <row r="284" spans="1:11">
      <c r="A284" s="226" t="s">
        <v>10162</v>
      </c>
      <c r="B284" t="s">
        <v>10091</v>
      </c>
      <c r="C284" t="s">
        <v>9663</v>
      </c>
      <c r="E284" s="25">
        <v>600</v>
      </c>
      <c r="F284" s="779">
        <v>24683176</v>
      </c>
      <c r="G284" s="15">
        <v>0.5</v>
      </c>
      <c r="H284" s="614" t="s">
        <v>10092</v>
      </c>
      <c r="I284" s="856" t="s">
        <v>1724</v>
      </c>
      <c r="K284" s="778"/>
    </row>
    <row r="285" spans="1:11">
      <c r="A285" s="226" t="s">
        <v>10162</v>
      </c>
      <c r="B285" s="10" t="s">
        <v>10137</v>
      </c>
      <c r="C285" s="10" t="s">
        <v>10138</v>
      </c>
      <c r="E285">
        <v>6700</v>
      </c>
      <c r="F285" s="663">
        <v>24683171</v>
      </c>
      <c r="G285"/>
      <c r="H285" s="4" t="s">
        <v>10144</v>
      </c>
      <c r="I285" s="856" t="s">
        <v>1724</v>
      </c>
    </row>
    <row r="286" spans="1:11">
      <c r="A286" s="226" t="s">
        <v>10162</v>
      </c>
      <c r="B286" s="10" t="s">
        <v>10139</v>
      </c>
      <c r="C286" s="10" t="s">
        <v>10138</v>
      </c>
      <c r="E286">
        <v>18300</v>
      </c>
      <c r="F286" s="663">
        <v>24683171</v>
      </c>
      <c r="G286"/>
      <c r="H286" s="4" t="s">
        <v>10158</v>
      </c>
      <c r="I286" s="608" t="s">
        <v>2087</v>
      </c>
    </row>
    <row r="287" spans="1:11">
      <c r="A287" s="226" t="s">
        <v>10162</v>
      </c>
      <c r="B287" s="226" t="s">
        <v>10154</v>
      </c>
      <c r="C287" t="s">
        <v>10143</v>
      </c>
      <c r="E287" s="602">
        <v>32040</v>
      </c>
      <c r="F287" s="663">
        <v>24683170</v>
      </c>
      <c r="G287" s="602">
        <v>0.9</v>
      </c>
      <c r="H287" s="785" t="s">
        <v>10149</v>
      </c>
      <c r="I287" s="608" t="s">
        <v>1724</v>
      </c>
      <c r="K287" s="10"/>
    </row>
    <row r="288" spans="1:11">
      <c r="A288" s="226" t="s">
        <v>10162</v>
      </c>
      <c r="B288" s="10" t="s">
        <v>10170</v>
      </c>
      <c r="C288" t="s">
        <v>9472</v>
      </c>
      <c r="E288">
        <v>5200</v>
      </c>
      <c r="F288" s="663">
        <v>24683269</v>
      </c>
      <c r="G288" s="10">
        <v>0.8</v>
      </c>
      <c r="H288" s="4" t="s">
        <v>10431</v>
      </c>
      <c r="I288" s="856" t="s">
        <v>3700</v>
      </c>
    </row>
    <row r="289" spans="1:11">
      <c r="A289" s="226" t="s">
        <v>10171</v>
      </c>
      <c r="B289" s="10" t="s">
        <v>10150</v>
      </c>
      <c r="C289" s="10" t="s">
        <v>10151</v>
      </c>
      <c r="E289">
        <v>19200</v>
      </c>
      <c r="F289" s="786">
        <v>24683188</v>
      </c>
      <c r="G289">
        <v>0.8</v>
      </c>
      <c r="H289" s="4" t="s">
        <v>10186</v>
      </c>
      <c r="I289" s="608" t="s">
        <v>1724</v>
      </c>
      <c r="K289" s="10" t="s">
        <v>10152</v>
      </c>
    </row>
    <row r="290" spans="1:11" s="15" customFormat="1">
      <c r="A290" s="226" t="s">
        <v>10171</v>
      </c>
      <c r="B290" s="30" t="s">
        <v>10156</v>
      </c>
      <c r="C290" s="15" t="s">
        <v>8786</v>
      </c>
      <c r="E290" s="15">
        <v>12600</v>
      </c>
      <c r="F290" s="790">
        <v>24683195</v>
      </c>
      <c r="G290" s="15">
        <v>0.9</v>
      </c>
      <c r="H290" s="146" t="s">
        <v>10189</v>
      </c>
      <c r="I290" s="860" t="s">
        <v>2087</v>
      </c>
    </row>
    <row r="291" spans="1:11">
      <c r="A291" s="226" t="s">
        <v>10171</v>
      </c>
      <c r="B291" s="10" t="s">
        <v>10153</v>
      </c>
      <c r="C291" s="783" t="s">
        <v>9836</v>
      </c>
      <c r="D291" s="15" t="s">
        <v>4395</v>
      </c>
      <c r="E291">
        <v>25120</v>
      </c>
      <c r="F291" s="663">
        <v>24683190</v>
      </c>
      <c r="G291">
        <v>0.8</v>
      </c>
      <c r="H291" s="4" t="s">
        <v>10187</v>
      </c>
      <c r="I291" s="608" t="s">
        <v>1724</v>
      </c>
    </row>
    <row r="292" spans="1:11">
      <c r="A292" s="30" t="s">
        <v>10210</v>
      </c>
      <c r="B292" s="30" t="s">
        <v>10207</v>
      </c>
      <c r="C292" s="10" t="s">
        <v>6375</v>
      </c>
      <c r="D292" s="10"/>
      <c r="E292">
        <v>15600</v>
      </c>
      <c r="F292" s="663">
        <v>24683268</v>
      </c>
      <c r="G292" s="30"/>
      <c r="H292" s="4" t="s">
        <v>10430</v>
      </c>
      <c r="I292" s="611" t="s">
        <v>10208</v>
      </c>
      <c r="K292" t="s">
        <v>10209</v>
      </c>
    </row>
    <row r="293" spans="1:11">
      <c r="A293" s="30" t="s">
        <v>10206</v>
      </c>
      <c r="B293" s="10" t="s">
        <v>10155</v>
      </c>
      <c r="C293" t="s">
        <v>10140</v>
      </c>
      <c r="E293" s="794">
        <v>24000</v>
      </c>
      <c r="F293" s="794">
        <v>24683169</v>
      </c>
      <c r="G293" s="794">
        <v>0.5</v>
      </c>
      <c r="H293" s="793" t="s">
        <v>10142</v>
      </c>
      <c r="I293" s="608" t="s">
        <v>1724</v>
      </c>
      <c r="K293" s="10"/>
    </row>
    <row r="294" spans="1:11">
      <c r="A294" s="30" t="s">
        <v>10211</v>
      </c>
      <c r="B294" s="10" t="s">
        <v>10180</v>
      </c>
      <c r="C294" s="10" t="s">
        <v>10181</v>
      </c>
      <c r="E294">
        <v>17280</v>
      </c>
      <c r="F294" s="663">
        <v>24683197</v>
      </c>
      <c r="G294"/>
      <c r="H294" s="4" t="s">
        <v>10191</v>
      </c>
      <c r="I294" s="856" t="s">
        <v>1724</v>
      </c>
    </row>
    <row r="295" spans="1:11">
      <c r="A295" s="30" t="s">
        <v>10211</v>
      </c>
      <c r="B295" s="10" t="s">
        <v>10177</v>
      </c>
      <c r="C295" s="10" t="s">
        <v>10178</v>
      </c>
      <c r="E295">
        <v>22780</v>
      </c>
      <c r="F295" s="663">
        <v>24683201</v>
      </c>
      <c r="G295"/>
      <c r="H295" s="4" t="s">
        <v>10195</v>
      </c>
      <c r="I295" s="608" t="s">
        <v>10179</v>
      </c>
    </row>
    <row r="296" spans="1:11">
      <c r="A296" s="30" t="s">
        <v>10211</v>
      </c>
      <c r="B296" s="10" t="s">
        <v>10175</v>
      </c>
      <c r="C296" s="10" t="s">
        <v>10182</v>
      </c>
      <c r="E296">
        <v>15030</v>
      </c>
      <c r="F296" s="663">
        <v>24683199</v>
      </c>
      <c r="G296"/>
      <c r="H296" s="4" t="s">
        <v>10194</v>
      </c>
      <c r="I296" s="608" t="s">
        <v>10176</v>
      </c>
    </row>
    <row r="297" spans="1:11">
      <c r="A297" s="30" t="s">
        <v>10212</v>
      </c>
      <c r="B297" s="10" t="s">
        <v>10213</v>
      </c>
      <c r="C297" t="s">
        <v>1133</v>
      </c>
      <c r="E297">
        <v>5760</v>
      </c>
      <c r="F297" s="663">
        <v>24683216</v>
      </c>
      <c r="G297">
        <v>0.9</v>
      </c>
      <c r="H297" s="796" t="s">
        <v>10225</v>
      </c>
      <c r="I297" s="856" t="s">
        <v>3979</v>
      </c>
    </row>
    <row r="298" spans="1:11">
      <c r="A298" s="30" t="s">
        <v>10217</v>
      </c>
      <c r="B298" s="10" t="s">
        <v>10214</v>
      </c>
      <c r="C298" s="10" t="s">
        <v>10215</v>
      </c>
      <c r="D298" s="10"/>
      <c r="E298">
        <v>103779.2</v>
      </c>
      <c r="F298" s="827" t="s">
        <v>10436</v>
      </c>
      <c r="G298">
        <v>0.8</v>
      </c>
      <c r="H298" s="854" t="s">
        <v>10631</v>
      </c>
      <c r="I298" s="608" t="s">
        <v>10216</v>
      </c>
    </row>
    <row r="299" spans="1:11">
      <c r="A299" s="30" t="s">
        <v>10217</v>
      </c>
      <c r="B299" s="10" t="s">
        <v>10160</v>
      </c>
      <c r="C299" s="10" t="s">
        <v>4699</v>
      </c>
      <c r="E299">
        <v>19200</v>
      </c>
      <c r="F299" s="663">
        <v>24683189</v>
      </c>
      <c r="G299"/>
      <c r="H299" s="4" t="s">
        <v>10173</v>
      </c>
      <c r="I299" s="608" t="s">
        <v>3689</v>
      </c>
      <c r="K299" s="10" t="s">
        <v>10161</v>
      </c>
    </row>
    <row r="300" spans="1:11">
      <c r="A300" s="30" t="s">
        <v>10288</v>
      </c>
      <c r="B300" s="10" t="s">
        <v>10410</v>
      </c>
      <c r="C300" t="s">
        <v>8238</v>
      </c>
      <c r="E300">
        <v>7326</v>
      </c>
      <c r="F300" s="799">
        <v>24683220</v>
      </c>
      <c r="G300" s="10">
        <v>0.9</v>
      </c>
      <c r="H300" s="4" t="s">
        <v>10236</v>
      </c>
      <c r="I300" s="856" t="s">
        <v>10221</v>
      </c>
      <c r="J300"/>
    </row>
    <row r="301" spans="1:11">
      <c r="A301" s="30" t="s">
        <v>10287</v>
      </c>
      <c r="B301" s="10" t="s">
        <v>10115</v>
      </c>
      <c r="C301" s="10" t="s">
        <v>10174</v>
      </c>
      <c r="E301">
        <v>5400</v>
      </c>
      <c r="F301" s="663">
        <v>24683196</v>
      </c>
      <c r="G301">
        <v>0.9</v>
      </c>
      <c r="H301" s="4" t="s">
        <v>10190</v>
      </c>
      <c r="I301" s="608" t="s">
        <v>1724</v>
      </c>
      <c r="J301"/>
    </row>
    <row r="302" spans="1:11">
      <c r="A302" s="30" t="s">
        <v>10220</v>
      </c>
      <c r="B302" s="10" t="s">
        <v>10218</v>
      </c>
      <c r="C302" t="s">
        <v>6257</v>
      </c>
      <c r="E302">
        <v>30500</v>
      </c>
      <c r="F302" s="847">
        <v>24683283</v>
      </c>
      <c r="G302"/>
      <c r="H302" s="4" t="s">
        <v>10494</v>
      </c>
      <c r="I302" s="856" t="s">
        <v>2087</v>
      </c>
      <c r="J302" s="795"/>
    </row>
    <row r="303" spans="1:11">
      <c r="A303" s="30" t="s">
        <v>10220</v>
      </c>
      <c r="B303" s="10" t="s">
        <v>10219</v>
      </c>
      <c r="C303" t="s">
        <v>8615</v>
      </c>
      <c r="E303">
        <v>7440</v>
      </c>
      <c r="F303" s="663">
        <v>24683217</v>
      </c>
      <c r="G303">
        <v>0.8</v>
      </c>
      <c r="H303" s="796" t="s">
        <v>10224</v>
      </c>
      <c r="I303" s="856" t="s">
        <v>3979</v>
      </c>
      <c r="J303"/>
    </row>
    <row r="304" spans="1:11">
      <c r="A304" s="30" t="s">
        <v>10286</v>
      </c>
      <c r="B304" s="10" t="s">
        <v>10265</v>
      </c>
      <c r="C304" t="s">
        <v>8557</v>
      </c>
      <c r="E304">
        <v>3500</v>
      </c>
      <c r="F304" s="663">
        <v>24683265</v>
      </c>
      <c r="G304" s="10">
        <v>0.9</v>
      </c>
      <c r="H304" s="4" t="s">
        <v>10429</v>
      </c>
      <c r="I304" s="856" t="s">
        <v>2087</v>
      </c>
      <c r="J304"/>
    </row>
    <row r="305" spans="1:10">
      <c r="A305" s="30" t="s">
        <v>10286</v>
      </c>
      <c r="B305" s="10" t="s">
        <v>10262</v>
      </c>
      <c r="C305" t="s">
        <v>3888</v>
      </c>
      <c r="D305" s="10"/>
      <c r="E305">
        <v>24000</v>
      </c>
      <c r="F305" s="663">
        <v>24683229</v>
      </c>
      <c r="G305" s="10">
        <v>0.8</v>
      </c>
      <c r="H305" s="4" t="s">
        <v>10272</v>
      </c>
      <c r="I305" s="856" t="s">
        <v>10263</v>
      </c>
      <c r="J305"/>
    </row>
    <row r="306" spans="1:10">
      <c r="A306" s="30" t="s">
        <v>10286</v>
      </c>
      <c r="B306" s="10" t="s">
        <v>10264</v>
      </c>
      <c r="C306" s="10" t="s">
        <v>1316</v>
      </c>
      <c r="E306">
        <v>11556</v>
      </c>
      <c r="F306" s="827">
        <v>24683271</v>
      </c>
      <c r="G306" s="10">
        <v>0.9</v>
      </c>
      <c r="H306" s="4" t="s">
        <v>10432</v>
      </c>
      <c r="I306" s="608" t="s">
        <v>1724</v>
      </c>
      <c r="J306"/>
    </row>
    <row r="307" spans="1:10">
      <c r="A307" s="30" t="s">
        <v>10286</v>
      </c>
      <c r="B307" s="10" t="s">
        <v>10266</v>
      </c>
      <c r="C307" s="10" t="s">
        <v>8044</v>
      </c>
      <c r="E307">
        <v>6042.4</v>
      </c>
      <c r="F307" s="663">
        <v>24683272</v>
      </c>
      <c r="G307">
        <v>0.7</v>
      </c>
      <c r="H307" s="4" t="s">
        <v>10433</v>
      </c>
      <c r="I307" s="608" t="s">
        <v>1724</v>
      </c>
      <c r="J307"/>
    </row>
    <row r="308" spans="1:10">
      <c r="A308" s="30" t="s">
        <v>10289</v>
      </c>
      <c r="B308" s="10" t="s">
        <v>10267</v>
      </c>
      <c r="C308" s="10" t="s">
        <v>3104</v>
      </c>
      <c r="D308" s="10"/>
      <c r="E308">
        <v>20960</v>
      </c>
      <c r="F308" s="663">
        <v>24683294</v>
      </c>
      <c r="G308">
        <v>0.8</v>
      </c>
      <c r="H308" s="854" t="s">
        <v>10524</v>
      </c>
      <c r="I308" s="608" t="s">
        <v>1724</v>
      </c>
      <c r="J308"/>
    </row>
    <row r="309" spans="1:10">
      <c r="A309" s="30" t="s">
        <v>10285</v>
      </c>
      <c r="B309" s="10" t="s">
        <v>10283</v>
      </c>
      <c r="C309" s="10" t="s">
        <v>10284</v>
      </c>
      <c r="D309" s="10"/>
      <c r="E309">
        <v>195424</v>
      </c>
      <c r="F309" s="663">
        <v>24683279</v>
      </c>
      <c r="G309">
        <v>0.8</v>
      </c>
      <c r="H309" s="854" t="s">
        <v>10518</v>
      </c>
      <c r="I309" s="608" t="s">
        <v>2087</v>
      </c>
      <c r="J309"/>
    </row>
    <row r="310" spans="1:10">
      <c r="A310" s="30" t="s">
        <v>10285</v>
      </c>
      <c r="B310" s="10" t="s">
        <v>10237</v>
      </c>
      <c r="C310" s="10" t="s">
        <v>10238</v>
      </c>
      <c r="D310" t="s">
        <v>10239</v>
      </c>
      <c r="E310">
        <v>26160</v>
      </c>
      <c r="F310" s="802">
        <v>24683228</v>
      </c>
      <c r="G310" s="10">
        <v>0.9</v>
      </c>
      <c r="H310" s="4" t="s">
        <v>10261</v>
      </c>
      <c r="I310" s="856" t="s">
        <v>2087</v>
      </c>
      <c r="J310"/>
    </row>
    <row r="311" spans="1:10">
      <c r="A311" s="30" t="s">
        <v>10375</v>
      </c>
      <c r="B311" s="10" t="s">
        <v>10367</v>
      </c>
      <c r="C311" s="641" t="s">
        <v>1084</v>
      </c>
      <c r="D311" s="15"/>
      <c r="E311" s="15">
        <v>9500</v>
      </c>
      <c r="F311">
        <v>24683120</v>
      </c>
      <c r="G311"/>
      <c r="H311" s="4" t="s">
        <v>9987</v>
      </c>
      <c r="I311" s="608" t="s">
        <v>1724</v>
      </c>
      <c r="J311"/>
    </row>
    <row r="312" spans="1:10">
      <c r="A312" s="30" t="s">
        <v>10375</v>
      </c>
      <c r="B312" s="10" t="s">
        <v>10368</v>
      </c>
      <c r="C312" s="641" t="s">
        <v>1084</v>
      </c>
      <c r="D312" s="15"/>
      <c r="E312" s="15">
        <v>9500</v>
      </c>
      <c r="F312">
        <v>24683118</v>
      </c>
      <c r="G312"/>
      <c r="H312" s="4" t="s">
        <v>9986</v>
      </c>
      <c r="I312" s="608" t="s">
        <v>1724</v>
      </c>
      <c r="J312"/>
    </row>
    <row r="313" spans="1:10">
      <c r="A313" s="30" t="s">
        <v>10375</v>
      </c>
      <c r="B313" s="10" t="s">
        <v>10369</v>
      </c>
      <c r="C313" s="641" t="s">
        <v>1084</v>
      </c>
      <c r="D313" s="15"/>
      <c r="E313" s="15">
        <v>9500</v>
      </c>
      <c r="F313">
        <v>24683119</v>
      </c>
      <c r="G313"/>
      <c r="H313" s="4" t="s">
        <v>9986</v>
      </c>
      <c r="I313" s="608" t="s">
        <v>1724</v>
      </c>
      <c r="J313"/>
    </row>
    <row r="314" spans="1:10">
      <c r="A314" s="30" t="s">
        <v>10375</v>
      </c>
      <c r="B314" s="10" t="s">
        <v>10370</v>
      </c>
      <c r="C314" s="641" t="s">
        <v>1084</v>
      </c>
      <c r="D314" s="15"/>
      <c r="E314" s="15">
        <v>9500</v>
      </c>
      <c r="F314">
        <v>24683130</v>
      </c>
      <c r="G314"/>
      <c r="H314" s="4" t="s">
        <v>10010</v>
      </c>
      <c r="I314" s="608" t="s">
        <v>1724</v>
      </c>
      <c r="J314"/>
    </row>
    <row r="315" spans="1:10">
      <c r="A315" s="30" t="s">
        <v>10375</v>
      </c>
      <c r="B315" s="10" t="s">
        <v>10371</v>
      </c>
      <c r="C315" s="641" t="s">
        <v>1084</v>
      </c>
      <c r="D315" s="15"/>
      <c r="E315" s="15">
        <v>9500</v>
      </c>
      <c r="F315">
        <v>24683131</v>
      </c>
      <c r="G315"/>
      <c r="H315" s="4" t="s">
        <v>10010</v>
      </c>
      <c r="I315" s="608" t="s">
        <v>1724</v>
      </c>
      <c r="J315"/>
    </row>
    <row r="316" spans="1:10">
      <c r="A316" s="30" t="s">
        <v>10375</v>
      </c>
      <c r="B316" s="10" t="s">
        <v>10372</v>
      </c>
      <c r="C316" s="641" t="s">
        <v>1084</v>
      </c>
      <c r="D316" s="15"/>
      <c r="E316" s="15">
        <v>9500</v>
      </c>
      <c r="F316">
        <v>24683132</v>
      </c>
      <c r="G316"/>
      <c r="H316" s="4" t="s">
        <v>10010</v>
      </c>
      <c r="I316" s="608" t="s">
        <v>1724</v>
      </c>
      <c r="J316"/>
    </row>
    <row r="317" spans="1:10">
      <c r="A317" s="30" t="s">
        <v>10375</v>
      </c>
      <c r="B317" s="10" t="s">
        <v>10373</v>
      </c>
      <c r="C317" s="641" t="s">
        <v>1084</v>
      </c>
      <c r="D317" s="15"/>
      <c r="E317" s="15">
        <v>9500</v>
      </c>
      <c r="F317">
        <v>24683133</v>
      </c>
      <c r="G317"/>
      <c r="H317" s="4" t="s">
        <v>10010</v>
      </c>
      <c r="I317" s="608" t="s">
        <v>1724</v>
      </c>
      <c r="J317"/>
    </row>
    <row r="318" spans="1:10">
      <c r="A318" s="30" t="s">
        <v>10375</v>
      </c>
      <c r="B318" s="10" t="s">
        <v>10374</v>
      </c>
      <c r="C318" s="641" t="s">
        <v>1084</v>
      </c>
      <c r="D318" s="15"/>
      <c r="E318" s="15">
        <v>9500</v>
      </c>
      <c r="F318">
        <v>24683134</v>
      </c>
      <c r="G318"/>
      <c r="H318" s="4" t="s">
        <v>10010</v>
      </c>
      <c r="I318" s="608" t="s">
        <v>1724</v>
      </c>
      <c r="J318"/>
    </row>
    <row r="319" spans="1:10" s="30" customFormat="1">
      <c r="A319" s="30" t="s">
        <v>10375</v>
      </c>
      <c r="B319" s="30" t="s">
        <v>10382</v>
      </c>
      <c r="C319" s="30" t="s">
        <v>10381</v>
      </c>
      <c r="E319" s="30">
        <v>46400</v>
      </c>
      <c r="F319" s="30">
        <v>24683273</v>
      </c>
      <c r="H319" s="146" t="s">
        <v>10434</v>
      </c>
      <c r="I319" s="611" t="s">
        <v>2087</v>
      </c>
    </row>
    <row r="320" spans="1:10">
      <c r="A320" s="30" t="s">
        <v>10375</v>
      </c>
      <c r="B320" s="10" t="s">
        <v>10273</v>
      </c>
      <c r="C320" s="10" t="s">
        <v>4609</v>
      </c>
      <c r="E320">
        <v>8370</v>
      </c>
      <c r="F320" s="663">
        <v>24683278</v>
      </c>
      <c r="G320">
        <v>0.9</v>
      </c>
      <c r="H320" s="846" t="s">
        <v>10492</v>
      </c>
      <c r="I320" s="608" t="s">
        <v>10274</v>
      </c>
      <c r="J320"/>
    </row>
    <row r="321" spans="1:10">
      <c r="A321" s="30" t="s">
        <v>10375</v>
      </c>
      <c r="B321" s="10" t="s">
        <v>10383</v>
      </c>
      <c r="C321" s="10" t="s">
        <v>10384</v>
      </c>
      <c r="E321">
        <v>9054</v>
      </c>
      <c r="F321" s="663">
        <v>24683274</v>
      </c>
      <c r="G321" s="10">
        <v>0.9</v>
      </c>
      <c r="H321" s="4" t="s">
        <v>10491</v>
      </c>
      <c r="I321" s="608" t="s">
        <v>1724</v>
      </c>
      <c r="J321"/>
    </row>
    <row r="322" spans="1:10">
      <c r="A322" s="30" t="s">
        <v>10375</v>
      </c>
      <c r="B322" s="10" t="s">
        <v>10389</v>
      </c>
      <c r="C322" t="s">
        <v>4679</v>
      </c>
      <c r="E322">
        <v>22680</v>
      </c>
      <c r="F322" s="663">
        <v>24683336</v>
      </c>
      <c r="G322">
        <v>0.9</v>
      </c>
      <c r="H322" s="4" t="s">
        <v>10606</v>
      </c>
      <c r="I322" s="608" t="s">
        <v>9766</v>
      </c>
      <c r="J322"/>
    </row>
    <row r="323" spans="1:10">
      <c r="A323" s="30" t="s">
        <v>10375</v>
      </c>
      <c r="B323" s="10" t="s">
        <v>10269</v>
      </c>
      <c r="C323" s="10" t="s">
        <v>10270</v>
      </c>
      <c r="D323" s="10"/>
      <c r="E323">
        <v>21600</v>
      </c>
      <c r="F323" s="815">
        <v>24683281</v>
      </c>
      <c r="G323">
        <v>0.9</v>
      </c>
      <c r="H323" s="846" t="s">
        <v>10493</v>
      </c>
      <c r="I323" s="608" t="s">
        <v>2087</v>
      </c>
      <c r="J323"/>
    </row>
    <row r="324" spans="1:10">
      <c r="A324" s="30" t="s">
        <v>10375</v>
      </c>
      <c r="B324" s="10" t="s">
        <v>10390</v>
      </c>
      <c r="C324" s="10" t="s">
        <v>10391</v>
      </c>
      <c r="D324" t="s">
        <v>10392</v>
      </c>
      <c r="E324">
        <v>5800</v>
      </c>
      <c r="F324" s="663">
        <v>24683275</v>
      </c>
      <c r="G324"/>
      <c r="H324" s="4" t="s">
        <v>10445</v>
      </c>
      <c r="I324" s="608" t="s">
        <v>9766</v>
      </c>
      <c r="J324"/>
    </row>
    <row r="325" spans="1:10">
      <c r="A325" s="30" t="s">
        <v>10450</v>
      </c>
      <c r="B325" s="10" t="s">
        <v>10240</v>
      </c>
      <c r="C325" t="s">
        <v>9898</v>
      </c>
      <c r="E325">
        <v>19200</v>
      </c>
      <c r="F325" s="663">
        <v>24683221</v>
      </c>
      <c r="G325">
        <v>0.8</v>
      </c>
      <c r="H325" s="4" t="s">
        <v>10413</v>
      </c>
      <c r="I325" s="608" t="s">
        <v>1724</v>
      </c>
      <c r="J325"/>
    </row>
    <row r="326" spans="1:10">
      <c r="A326" s="30" t="s">
        <v>10450</v>
      </c>
      <c r="B326" s="10" t="s">
        <v>10376</v>
      </c>
      <c r="C326" t="s">
        <v>10132</v>
      </c>
      <c r="E326">
        <v>11070</v>
      </c>
      <c r="F326" s="663">
        <v>24683263</v>
      </c>
      <c r="G326">
        <v>0.9</v>
      </c>
      <c r="H326" s="826" t="s">
        <v>10437</v>
      </c>
      <c r="I326" s="856" t="s">
        <v>10282</v>
      </c>
      <c r="J326">
        <v>2</v>
      </c>
    </row>
    <row r="327" spans="1:10">
      <c r="A327" s="30" t="s">
        <v>10451</v>
      </c>
      <c r="B327" s="10" t="s">
        <v>10441</v>
      </c>
      <c r="C327" s="10" t="s">
        <v>10442</v>
      </c>
      <c r="D327" s="10"/>
      <c r="E327">
        <v>39780</v>
      </c>
      <c r="F327" s="663">
        <v>24683264</v>
      </c>
      <c r="G327">
        <v>0.9</v>
      </c>
      <c r="H327" s="828" t="s">
        <v>10444</v>
      </c>
      <c r="I327" s="608" t="s">
        <v>2087</v>
      </c>
      <c r="J327"/>
    </row>
    <row r="328" spans="1:10">
      <c r="A328" s="30" t="s">
        <v>10451</v>
      </c>
      <c r="B328" s="10" t="s">
        <v>10411</v>
      </c>
      <c r="C328" s="10" t="s">
        <v>10412</v>
      </c>
      <c r="D328" s="10"/>
      <c r="E328">
        <v>80438.399999999994</v>
      </c>
      <c r="F328" s="663">
        <v>24683300</v>
      </c>
      <c r="G328">
        <v>0.9</v>
      </c>
      <c r="H328" s="849"/>
      <c r="I328" s="608" t="s">
        <v>2087</v>
      </c>
      <c r="J328">
        <v>1</v>
      </c>
    </row>
    <row r="329" spans="1:10">
      <c r="A329" s="30" t="s">
        <v>10452</v>
      </c>
      <c r="B329" s="10"/>
      <c r="C329" s="10" t="s">
        <v>10422</v>
      </c>
      <c r="E329">
        <v>16000</v>
      </c>
      <c r="F329" s="815">
        <v>24683276</v>
      </c>
      <c r="G329"/>
      <c r="H329" s="4" t="s">
        <v>10435</v>
      </c>
      <c r="I329" s="608" t="s">
        <v>10393</v>
      </c>
      <c r="J329"/>
    </row>
    <row r="330" spans="1:10">
      <c r="B330" s="10" t="s">
        <v>10134</v>
      </c>
      <c r="C330" s="893" t="s">
        <v>10968</v>
      </c>
      <c r="D330" s="867"/>
      <c r="E330" s="867">
        <v>24120</v>
      </c>
      <c r="F330" s="781">
        <v>24683168</v>
      </c>
      <c r="G330"/>
      <c r="H330" s="4" t="s">
        <v>10131</v>
      </c>
      <c r="I330" s="856" t="s">
        <v>10133</v>
      </c>
      <c r="J330">
        <v>2</v>
      </c>
    </row>
    <row r="331" spans="1:10">
      <c r="A331" s="30" t="s">
        <v>10453</v>
      </c>
      <c r="B331" s="10" t="s">
        <v>10418</v>
      </c>
      <c r="C331" s="10" t="s">
        <v>8238</v>
      </c>
      <c r="D331" s="10"/>
      <c r="E331">
        <v>45148</v>
      </c>
      <c r="F331" s="663">
        <v>24683266</v>
      </c>
      <c r="G331">
        <v>0.8</v>
      </c>
      <c r="H331" s="826" t="s">
        <v>10429</v>
      </c>
      <c r="I331" s="608" t="s">
        <v>1724</v>
      </c>
      <c r="J331" s="222">
        <v>1</v>
      </c>
    </row>
    <row r="332" spans="1:10">
      <c r="A332" s="30" t="s">
        <v>10453</v>
      </c>
      <c r="B332" s="10" t="s">
        <v>10419</v>
      </c>
      <c r="C332" s="10" t="s">
        <v>8238</v>
      </c>
      <c r="D332" s="10"/>
      <c r="E332">
        <v>25387.200000000001</v>
      </c>
      <c r="F332" s="663">
        <v>24683267</v>
      </c>
      <c r="G332">
        <v>0.9</v>
      </c>
      <c r="H332" s="4" t="s">
        <v>10443</v>
      </c>
      <c r="I332" s="608" t="s">
        <v>1724</v>
      </c>
      <c r="J332">
        <v>1</v>
      </c>
    </row>
    <row r="333" spans="1:10" s="15" customFormat="1">
      <c r="A333" s="30" t="s">
        <v>10453</v>
      </c>
      <c r="B333" s="30" t="s">
        <v>10420</v>
      </c>
      <c r="C333" s="30" t="s">
        <v>10421</v>
      </c>
      <c r="D333" s="30" t="s">
        <v>10454</v>
      </c>
      <c r="E333" s="15">
        <v>460000</v>
      </c>
      <c r="I333" s="611" t="s">
        <v>3700</v>
      </c>
      <c r="J333" s="30">
        <v>4</v>
      </c>
    </row>
    <row r="334" spans="1:10">
      <c r="A334" s="30" t="s">
        <v>10455</v>
      </c>
      <c r="B334" s="10" t="s">
        <v>10424</v>
      </c>
      <c r="C334" t="s">
        <v>10425</v>
      </c>
      <c r="E334">
        <v>10440</v>
      </c>
      <c r="F334" s="865">
        <v>24683335</v>
      </c>
      <c r="G334" s="15">
        <v>0.9</v>
      </c>
      <c r="H334" s="4" t="s">
        <v>10607</v>
      </c>
      <c r="I334" s="856" t="s">
        <v>10426</v>
      </c>
      <c r="J334" s="30">
        <v>1</v>
      </c>
    </row>
    <row r="335" spans="1:10">
      <c r="A335" s="30" t="s">
        <v>10455</v>
      </c>
      <c r="B335" s="10" t="s">
        <v>10117</v>
      </c>
      <c r="C335" s="10" t="s">
        <v>10118</v>
      </c>
      <c r="E335">
        <v>6000</v>
      </c>
      <c r="F335" s="663">
        <v>24683213</v>
      </c>
      <c r="G335"/>
      <c r="H335" s="4" t="s">
        <v>10222</v>
      </c>
      <c r="I335" s="608" t="s">
        <v>1724</v>
      </c>
      <c r="J335"/>
    </row>
    <row r="336" spans="1:10">
      <c r="A336" s="30" t="s">
        <v>10455</v>
      </c>
      <c r="B336" s="10" t="s">
        <v>10456</v>
      </c>
      <c r="C336" s="10" t="s">
        <v>10457</v>
      </c>
      <c r="E336">
        <v>31687.200000000001</v>
      </c>
      <c r="F336" s="663">
        <v>24683347</v>
      </c>
      <c r="G336"/>
      <c r="H336" s="4" t="s">
        <v>10629</v>
      </c>
      <c r="I336" s="608" t="s">
        <v>1724</v>
      </c>
      <c r="J336"/>
    </row>
    <row r="337" spans="1:11">
      <c r="A337" s="30" t="s">
        <v>10455</v>
      </c>
      <c r="B337" s="10" t="s">
        <v>10427</v>
      </c>
      <c r="C337" t="s">
        <v>10428</v>
      </c>
      <c r="E337">
        <v>21766.400000000001</v>
      </c>
      <c r="F337" s="663">
        <v>24683328</v>
      </c>
      <c r="G337" s="10">
        <v>0.8</v>
      </c>
      <c r="H337" s="4" t="s">
        <v>10556</v>
      </c>
      <c r="I337" s="608" t="s">
        <v>1724</v>
      </c>
      <c r="J337" s="10">
        <v>1</v>
      </c>
    </row>
    <row r="338" spans="1:11">
      <c r="A338" s="30" t="s">
        <v>10455</v>
      </c>
      <c r="B338" s="10" t="s">
        <v>10458</v>
      </c>
      <c r="C338" s="10" t="s">
        <v>6507</v>
      </c>
      <c r="D338" s="10"/>
      <c r="E338">
        <v>38347.199999999997</v>
      </c>
      <c r="F338" s="663">
        <v>24683325</v>
      </c>
      <c r="G338" s="10">
        <v>0.9</v>
      </c>
      <c r="H338" s="4" t="s">
        <v>10564</v>
      </c>
      <c r="I338" s="856" t="s">
        <v>1724</v>
      </c>
      <c r="K338" t="s">
        <v>10459</v>
      </c>
    </row>
    <row r="339" spans="1:11">
      <c r="A339" s="30" t="s">
        <v>10455</v>
      </c>
      <c r="B339" s="10" t="s">
        <v>10460</v>
      </c>
      <c r="C339" s="10" t="s">
        <v>6507</v>
      </c>
      <c r="E339">
        <v>7650</v>
      </c>
      <c r="F339" s="663">
        <v>24683320</v>
      </c>
      <c r="G339"/>
      <c r="H339" s="4" t="s">
        <v>10567</v>
      </c>
      <c r="I339" s="608" t="s">
        <v>1724</v>
      </c>
    </row>
    <row r="340" spans="1:11">
      <c r="A340" s="30" t="s">
        <v>10455</v>
      </c>
      <c r="B340" s="10" t="s">
        <v>10183</v>
      </c>
      <c r="C340" s="10" t="s">
        <v>9573</v>
      </c>
      <c r="E340">
        <v>8800</v>
      </c>
      <c r="F340" s="663">
        <v>24683191</v>
      </c>
      <c r="G340">
        <v>0.5</v>
      </c>
      <c r="H340" s="4" t="s">
        <v>10193</v>
      </c>
      <c r="I340" s="856" t="s">
        <v>1724</v>
      </c>
      <c r="K340" s="10" t="s">
        <v>10303</v>
      </c>
    </row>
    <row r="341" spans="1:11" s="15" customFormat="1">
      <c r="A341" s="30" t="s">
        <v>10455</v>
      </c>
      <c r="B341" s="30" t="s">
        <v>10446</v>
      </c>
      <c r="C341" s="30" t="s">
        <v>10461</v>
      </c>
      <c r="E341" s="15">
        <v>72960</v>
      </c>
      <c r="F341" s="860">
        <v>24683321</v>
      </c>
      <c r="G341" s="15">
        <v>0.8</v>
      </c>
      <c r="H341" s="139" t="s">
        <v>10566</v>
      </c>
      <c r="I341" s="860" t="s">
        <v>2087</v>
      </c>
    </row>
    <row r="342" spans="1:11">
      <c r="A342" s="30" t="s">
        <v>10543</v>
      </c>
      <c r="B342" s="10" t="s">
        <v>10227</v>
      </c>
      <c r="C342" t="s">
        <v>10228</v>
      </c>
      <c r="E342">
        <v>11440</v>
      </c>
      <c r="F342" s="663">
        <v>24683215</v>
      </c>
      <c r="G342">
        <v>0.8</v>
      </c>
      <c r="H342" s="4" t="s">
        <v>10233</v>
      </c>
      <c r="I342" s="608" t="s">
        <v>1724</v>
      </c>
    </row>
    <row r="343" spans="1:11">
      <c r="A343" s="30" t="s">
        <v>10543</v>
      </c>
      <c r="B343" s="10" t="s">
        <v>10229</v>
      </c>
      <c r="C343" t="s">
        <v>10228</v>
      </c>
      <c r="E343">
        <v>3424</v>
      </c>
      <c r="F343" s="798">
        <v>24683214</v>
      </c>
      <c r="G343">
        <v>0.8</v>
      </c>
      <c r="H343" s="797" t="s">
        <v>10233</v>
      </c>
      <c r="I343" s="608" t="s">
        <v>1724</v>
      </c>
    </row>
    <row r="344" spans="1:11">
      <c r="A344" s="30" t="s">
        <v>10544</v>
      </c>
      <c r="B344" s="10"/>
      <c r="C344" t="s">
        <v>10496</v>
      </c>
      <c r="E344">
        <v>60000</v>
      </c>
      <c r="F344" s="848" t="s">
        <v>10497</v>
      </c>
      <c r="G344"/>
      <c r="H344" s="4"/>
      <c r="I344" s="856" t="s">
        <v>10508</v>
      </c>
    </row>
    <row r="345" spans="1:11">
      <c r="A345" s="30" t="s">
        <v>10490</v>
      </c>
      <c r="B345" s="10" t="s">
        <v>10070</v>
      </c>
      <c r="C345" s="641" t="s">
        <v>987</v>
      </c>
      <c r="E345">
        <v>24000</v>
      </c>
      <c r="F345" s="663">
        <v>24683149</v>
      </c>
      <c r="G345"/>
      <c r="H345" s="4" t="s">
        <v>10141</v>
      </c>
      <c r="I345" s="856" t="s">
        <v>10071</v>
      </c>
      <c r="K345" t="s">
        <v>10281</v>
      </c>
    </row>
    <row r="346" spans="1:11">
      <c r="A346" s="30" t="s">
        <v>10490</v>
      </c>
      <c r="B346" s="10" t="s">
        <v>10122</v>
      </c>
      <c r="C346" s="10" t="s">
        <v>10123</v>
      </c>
      <c r="E346">
        <v>12000</v>
      </c>
      <c r="F346">
        <v>24683166</v>
      </c>
      <c r="G346"/>
      <c r="H346" s="4" t="s">
        <v>10172</v>
      </c>
      <c r="I346" s="608" t="s">
        <v>10124</v>
      </c>
      <c r="K346" s="10" t="s">
        <v>10125</v>
      </c>
    </row>
    <row r="347" spans="1:11">
      <c r="A347" s="30" t="s">
        <v>10490</v>
      </c>
      <c r="B347" s="10" t="s">
        <v>10184</v>
      </c>
      <c r="C347" t="s">
        <v>9603</v>
      </c>
      <c r="E347">
        <v>6100</v>
      </c>
      <c r="F347" s="663">
        <v>24683192</v>
      </c>
      <c r="G347">
        <v>0.8</v>
      </c>
      <c r="H347" s="4" t="s">
        <v>10192</v>
      </c>
      <c r="I347" s="856" t="s">
        <v>10185</v>
      </c>
      <c r="K347" t="s">
        <v>10281</v>
      </c>
    </row>
    <row r="348" spans="1:11">
      <c r="A348" s="30" t="s">
        <v>10490</v>
      </c>
      <c r="B348" s="10" t="s">
        <v>10197</v>
      </c>
      <c r="C348" t="s">
        <v>9603</v>
      </c>
      <c r="E348">
        <v>1900</v>
      </c>
      <c r="F348" s="663">
        <v>24683210</v>
      </c>
      <c r="G348"/>
      <c r="H348" s="4" t="s">
        <v>10204</v>
      </c>
      <c r="I348" s="608" t="s">
        <v>3639</v>
      </c>
      <c r="K348" s="10" t="s">
        <v>10198</v>
      </c>
    </row>
    <row r="349" spans="1:11">
      <c r="A349" s="30" t="s">
        <v>10490</v>
      </c>
      <c r="B349" s="10" t="s">
        <v>10499</v>
      </c>
      <c r="C349" t="s">
        <v>10500</v>
      </c>
      <c r="E349">
        <v>10800</v>
      </c>
      <c r="F349" s="663">
        <v>9607655</v>
      </c>
      <c r="G349"/>
      <c r="H349" s="4" t="s">
        <v>10628</v>
      </c>
      <c r="I349" s="856" t="s">
        <v>1724</v>
      </c>
    </row>
    <row r="350" spans="1:11" s="15" customFormat="1">
      <c r="A350" s="30" t="s">
        <v>10542</v>
      </c>
      <c r="B350" s="30" t="s">
        <v>10256</v>
      </c>
      <c r="C350" s="15" t="s">
        <v>10257</v>
      </c>
      <c r="D350" s="30"/>
      <c r="E350" s="15">
        <v>96608</v>
      </c>
      <c r="F350" s="15">
        <v>24683227</v>
      </c>
      <c r="G350" s="15">
        <v>0.8</v>
      </c>
      <c r="H350" s="139" t="s">
        <v>10259</v>
      </c>
      <c r="I350" s="860" t="s">
        <v>2087</v>
      </c>
    </row>
    <row r="351" spans="1:11">
      <c r="A351" s="30" t="s">
        <v>10504</v>
      </c>
      <c r="B351" s="10" t="s">
        <v>10501</v>
      </c>
      <c r="C351" t="s">
        <v>10502</v>
      </c>
      <c r="E351">
        <v>23580</v>
      </c>
      <c r="F351" s="663">
        <v>24683291</v>
      </c>
      <c r="G351"/>
      <c r="H351" s="4" t="s">
        <v>10522</v>
      </c>
      <c r="I351" s="856" t="s">
        <v>10503</v>
      </c>
    </row>
    <row r="352" spans="1:11" s="15" customFormat="1">
      <c r="A352" s="30" t="s">
        <v>10541</v>
      </c>
      <c r="B352" s="30" t="s">
        <v>10539</v>
      </c>
      <c r="C352" s="30" t="s">
        <v>8197</v>
      </c>
      <c r="E352" s="15">
        <v>14880</v>
      </c>
      <c r="F352" s="860">
        <v>24683329</v>
      </c>
      <c r="G352" s="15">
        <v>0.8</v>
      </c>
      <c r="H352" s="614" t="s">
        <v>10572</v>
      </c>
      <c r="I352" s="30" t="s">
        <v>10540</v>
      </c>
    </row>
    <row r="353" spans="1:11" s="15" customFormat="1">
      <c r="A353" s="30" t="s">
        <v>10538</v>
      </c>
      <c r="B353" s="30" t="s">
        <v>10536</v>
      </c>
      <c r="C353" s="15" t="s">
        <v>10121</v>
      </c>
      <c r="E353" s="15">
        <v>8260</v>
      </c>
      <c r="F353" s="865">
        <v>24683334</v>
      </c>
      <c r="G353" s="30">
        <v>0.7</v>
      </c>
      <c r="H353" s="139" t="s">
        <v>10608</v>
      </c>
      <c r="K353" s="15" t="s">
        <v>10537</v>
      </c>
    </row>
    <row r="354" spans="1:11" s="15" customFormat="1">
      <c r="A354" s="30" t="s">
        <v>10533</v>
      </c>
      <c r="B354" s="30" t="s">
        <v>10280</v>
      </c>
      <c r="C354" s="15" t="s">
        <v>6346</v>
      </c>
      <c r="D354" s="15" t="s">
        <v>10228</v>
      </c>
      <c r="E354" s="15">
        <v>18880</v>
      </c>
      <c r="F354" s="860">
        <v>24683259</v>
      </c>
      <c r="G354" s="15">
        <v>0.8</v>
      </c>
      <c r="H354" s="614" t="s">
        <v>10414</v>
      </c>
      <c r="I354" s="611" t="s">
        <v>2087</v>
      </c>
    </row>
    <row r="355" spans="1:11">
      <c r="A355" s="30" t="s">
        <v>10535</v>
      </c>
      <c r="B355" s="10" t="s">
        <v>10531</v>
      </c>
      <c r="C355" t="s">
        <v>1662</v>
      </c>
      <c r="E355">
        <v>10800</v>
      </c>
      <c r="F355" s="663">
        <v>24683315</v>
      </c>
      <c r="G355">
        <v>0.9</v>
      </c>
      <c r="H355" s="854" t="s">
        <v>10552</v>
      </c>
      <c r="I355" t="s">
        <v>2087</v>
      </c>
    </row>
    <row r="356" spans="1:11">
      <c r="A356" s="30" t="s">
        <v>10534</v>
      </c>
      <c r="B356" s="10" t="s">
        <v>10526</v>
      </c>
      <c r="C356" s="10" t="s">
        <v>9821</v>
      </c>
      <c r="E356">
        <v>4832</v>
      </c>
      <c r="F356" s="663">
        <v>24683330</v>
      </c>
      <c r="G356">
        <v>0.8</v>
      </c>
      <c r="H356" s="4" t="s">
        <v>10555</v>
      </c>
      <c r="I356" t="s">
        <v>1724</v>
      </c>
    </row>
    <row r="357" spans="1:11" s="15" customFormat="1">
      <c r="A357" s="30" t="s">
        <v>10534</v>
      </c>
      <c r="B357" s="30"/>
      <c r="C357" s="15" t="s">
        <v>10527</v>
      </c>
      <c r="E357" s="15">
        <v>28290</v>
      </c>
      <c r="F357" s="860">
        <v>24683331</v>
      </c>
      <c r="H357" s="139" t="s">
        <v>10554</v>
      </c>
      <c r="I357" s="860"/>
      <c r="K357" s="15" t="s">
        <v>10528</v>
      </c>
    </row>
    <row r="358" spans="1:11">
      <c r="A358" s="30" t="s">
        <v>10580</v>
      </c>
      <c r="B358" s="10" t="s">
        <v>10307</v>
      </c>
      <c r="C358" t="s">
        <v>9573</v>
      </c>
      <c r="E358">
        <v>8000</v>
      </c>
      <c r="F358" s="856">
        <v>24683238</v>
      </c>
      <c r="G358">
        <v>0.5</v>
      </c>
      <c r="H358" t="s">
        <v>10407</v>
      </c>
      <c r="I358" s="608" t="s">
        <v>1724</v>
      </c>
      <c r="K358" s="10" t="s">
        <v>10306</v>
      </c>
    </row>
    <row r="359" spans="1:11">
      <c r="A359" s="30" t="s">
        <v>10580</v>
      </c>
      <c r="B359" s="10" t="s">
        <v>10305</v>
      </c>
      <c r="C359" t="s">
        <v>9573</v>
      </c>
      <c r="E359">
        <v>8000</v>
      </c>
      <c r="F359" s="817">
        <v>24683239</v>
      </c>
      <c r="G359"/>
      <c r="H359" t="s">
        <v>10407</v>
      </c>
      <c r="I359" s="608" t="s">
        <v>1724</v>
      </c>
      <c r="K359" s="10" t="s">
        <v>10306</v>
      </c>
    </row>
    <row r="360" spans="1:11">
      <c r="A360" s="30" t="s">
        <v>10580</v>
      </c>
      <c r="B360" s="10" t="s">
        <v>10308</v>
      </c>
      <c r="C360" t="s">
        <v>9573</v>
      </c>
      <c r="E360">
        <v>11000</v>
      </c>
      <c r="F360" s="856">
        <v>24683240</v>
      </c>
      <c r="G360">
        <v>0.5</v>
      </c>
      <c r="H360" t="s">
        <v>10407</v>
      </c>
      <c r="I360" s="856" t="s">
        <v>1724</v>
      </c>
      <c r="K360" t="s">
        <v>10309</v>
      </c>
    </row>
    <row r="361" spans="1:11" s="15" customFormat="1">
      <c r="A361" s="30" t="s">
        <v>10580</v>
      </c>
      <c r="B361" s="30" t="s">
        <v>10312</v>
      </c>
      <c r="C361" s="15" t="s">
        <v>9603</v>
      </c>
      <c r="E361" s="15">
        <v>6000</v>
      </c>
      <c r="F361" s="856">
        <v>24683243</v>
      </c>
      <c r="H361" s="15" t="s">
        <v>10407</v>
      </c>
      <c r="I361" s="611" t="s">
        <v>1724</v>
      </c>
      <c r="K361" s="15" t="s">
        <v>10314</v>
      </c>
    </row>
    <row r="362" spans="1:11">
      <c r="A362" s="30" t="s">
        <v>10580</v>
      </c>
      <c r="B362" s="10" t="s">
        <v>10313</v>
      </c>
      <c r="C362" t="s">
        <v>9573</v>
      </c>
      <c r="E362">
        <v>3600</v>
      </c>
      <c r="F362" s="856">
        <v>24683244</v>
      </c>
      <c r="G362">
        <v>0.5</v>
      </c>
      <c r="H362" t="s">
        <v>10407</v>
      </c>
      <c r="I362" s="608" t="s">
        <v>1724</v>
      </c>
      <c r="K362" s="10" t="s">
        <v>10314</v>
      </c>
    </row>
    <row r="363" spans="1:11">
      <c r="A363" s="30" t="s">
        <v>10580</v>
      </c>
      <c r="B363" s="10" t="s">
        <v>10315</v>
      </c>
      <c r="C363" t="s">
        <v>9603</v>
      </c>
      <c r="E363">
        <v>2700</v>
      </c>
      <c r="F363" s="856">
        <v>24683245</v>
      </c>
      <c r="G363">
        <v>0.8</v>
      </c>
      <c r="H363" t="s">
        <v>10407</v>
      </c>
      <c r="I363" s="608" t="s">
        <v>1724</v>
      </c>
      <c r="K363" t="s">
        <v>10314</v>
      </c>
    </row>
    <row r="364" spans="1:11">
      <c r="A364" s="30" t="s">
        <v>10580</v>
      </c>
      <c r="B364" t="s">
        <v>10310</v>
      </c>
      <c r="C364" t="s">
        <v>9573</v>
      </c>
      <c r="E364">
        <v>16000</v>
      </c>
      <c r="F364" s="856">
        <v>24683241</v>
      </c>
      <c r="G364"/>
      <c r="H364" t="s">
        <v>10407</v>
      </c>
      <c r="I364" s="608" t="s">
        <v>1724</v>
      </c>
      <c r="K364" t="s">
        <v>10314</v>
      </c>
    </row>
    <row r="365" spans="1:11">
      <c r="A365" s="30" t="s">
        <v>10580</v>
      </c>
      <c r="B365" s="10" t="s">
        <v>10311</v>
      </c>
      <c r="C365" t="s">
        <v>9573</v>
      </c>
      <c r="E365">
        <v>18000</v>
      </c>
      <c r="F365" s="856">
        <v>24683242</v>
      </c>
      <c r="G365"/>
      <c r="H365" t="s">
        <v>10407</v>
      </c>
      <c r="I365" s="608" t="s">
        <v>1724</v>
      </c>
      <c r="K365" t="s">
        <v>10314</v>
      </c>
    </row>
    <row r="366" spans="1:11">
      <c r="A366" t="s">
        <v>10579</v>
      </c>
      <c r="B366" s="10" t="s">
        <v>10226</v>
      </c>
      <c r="C366" t="s">
        <v>10203</v>
      </c>
      <c r="E366">
        <v>62160</v>
      </c>
      <c r="F366" s="792">
        <v>24683212</v>
      </c>
      <c r="G366"/>
      <c r="H366" s="4" t="s">
        <v>10205</v>
      </c>
      <c r="I366" s="608" t="s">
        <v>2087</v>
      </c>
      <c r="K366" s="10" t="s">
        <v>10304</v>
      </c>
    </row>
    <row r="367" spans="1:11">
      <c r="A367" t="s">
        <v>10579</v>
      </c>
      <c r="B367" s="10" t="s">
        <v>10258</v>
      </c>
      <c r="C367" s="10" t="s">
        <v>10935</v>
      </c>
      <c r="E367" s="856">
        <v>111696</v>
      </c>
      <c r="F367" s="856" t="s">
        <v>10576</v>
      </c>
      <c r="G367">
        <v>0.8</v>
      </c>
      <c r="H367" s="854" t="s">
        <v>10260</v>
      </c>
      <c r="I367" s="856" t="s">
        <v>2087</v>
      </c>
      <c r="K367" s="10" t="s">
        <v>10575</v>
      </c>
    </row>
    <row r="368" spans="1:11" s="15" customFormat="1">
      <c r="A368" s="15" t="s">
        <v>10594</v>
      </c>
      <c r="B368" s="30" t="s">
        <v>10618</v>
      </c>
      <c r="C368" s="15" t="s">
        <v>3104</v>
      </c>
      <c r="E368" s="860">
        <v>6240</v>
      </c>
      <c r="F368" s="860">
        <v>24683343</v>
      </c>
      <c r="G368" s="860"/>
      <c r="H368" s="614" t="s">
        <v>10601</v>
      </c>
      <c r="I368" s="860" t="s">
        <v>10619</v>
      </c>
      <c r="J368" s="672"/>
    </row>
    <row r="369" spans="1:11">
      <c r="A369" t="s">
        <v>10593</v>
      </c>
      <c r="B369" s="10" t="s">
        <v>10573</v>
      </c>
      <c r="C369" t="s">
        <v>10574</v>
      </c>
      <c r="E369">
        <v>6030</v>
      </c>
      <c r="F369" s="663">
        <v>24683339</v>
      </c>
      <c r="G369" s="10">
        <v>0.9</v>
      </c>
      <c r="H369" s="4" t="s">
        <v>10603</v>
      </c>
      <c r="I369" t="s">
        <v>4334</v>
      </c>
    </row>
    <row r="370" spans="1:11">
      <c r="A370" s="30" t="s">
        <v>10593</v>
      </c>
      <c r="B370" s="10" t="s">
        <v>10560</v>
      </c>
      <c r="C370" s="10" t="s">
        <v>10561</v>
      </c>
      <c r="E370">
        <v>16200</v>
      </c>
      <c r="F370" s="663">
        <v>24683333</v>
      </c>
      <c r="G370">
        <v>0.9</v>
      </c>
      <c r="H370" s="854" t="s">
        <v>10609</v>
      </c>
      <c r="I370" s="10" t="s">
        <v>2087</v>
      </c>
      <c r="K370" s="222"/>
    </row>
    <row r="371" spans="1:11">
      <c r="A371" t="s">
        <v>10587</v>
      </c>
      <c r="B371" s="10" t="s">
        <v>10588</v>
      </c>
      <c r="C371" t="s">
        <v>8716</v>
      </c>
      <c r="E371">
        <v>31687.200000000001</v>
      </c>
      <c r="F371" s="860">
        <v>24683310</v>
      </c>
      <c r="G371" s="15"/>
      <c r="H371" s="139" t="s">
        <v>10551</v>
      </c>
      <c r="I371" t="s">
        <v>2087</v>
      </c>
      <c r="J371"/>
    </row>
    <row r="372" spans="1:11">
      <c r="A372" t="s">
        <v>10587</v>
      </c>
      <c r="B372" s="10" t="s">
        <v>10589</v>
      </c>
      <c r="C372" s="10" t="s">
        <v>182</v>
      </c>
      <c r="E372">
        <v>16470</v>
      </c>
      <c r="F372" s="860">
        <v>24683311</v>
      </c>
      <c r="G372" s="15"/>
      <c r="H372" s="139" t="s">
        <v>10550</v>
      </c>
      <c r="I372" s="10" t="s">
        <v>1724</v>
      </c>
      <c r="J372"/>
    </row>
    <row r="373" spans="1:11">
      <c r="A373" t="s">
        <v>10587</v>
      </c>
      <c r="B373" s="10" t="s">
        <v>10590</v>
      </c>
      <c r="C373" t="s">
        <v>182</v>
      </c>
      <c r="E373">
        <v>14604</v>
      </c>
      <c r="F373" s="860">
        <v>24683312</v>
      </c>
      <c r="G373" s="15"/>
      <c r="H373" s="139" t="s">
        <v>10550</v>
      </c>
      <c r="I373" t="s">
        <v>2087</v>
      </c>
      <c r="J373"/>
    </row>
    <row r="374" spans="1:11">
      <c r="A374" t="s">
        <v>10587</v>
      </c>
      <c r="B374" s="10" t="s">
        <v>10591</v>
      </c>
      <c r="C374" t="s">
        <v>182</v>
      </c>
      <c r="E374">
        <v>10604</v>
      </c>
      <c r="F374" s="860">
        <v>24683313</v>
      </c>
      <c r="G374" s="15"/>
      <c r="H374" s="139" t="s">
        <v>10599</v>
      </c>
      <c r="I374" t="s">
        <v>2087</v>
      </c>
      <c r="K374" t="s">
        <v>10592</v>
      </c>
    </row>
    <row r="375" spans="1:11">
      <c r="A375" t="s">
        <v>10587</v>
      </c>
      <c r="B375" s="10" t="s">
        <v>10585</v>
      </c>
      <c r="C375" t="s">
        <v>10050</v>
      </c>
      <c r="E375">
        <v>1000</v>
      </c>
      <c r="F375" s="663">
        <v>24683340</v>
      </c>
      <c r="G375"/>
      <c r="H375" s="4" t="s">
        <v>10600</v>
      </c>
      <c r="I375" t="s">
        <v>10586</v>
      </c>
      <c r="J375"/>
    </row>
    <row r="376" spans="1:11" s="15" customFormat="1">
      <c r="A376" s="10" t="s">
        <v>10597</v>
      </c>
      <c r="B376" s="30" t="s">
        <v>10595</v>
      </c>
      <c r="C376" s="30" t="s">
        <v>10596</v>
      </c>
      <c r="D376" s="30"/>
      <c r="E376" s="15">
        <v>43040</v>
      </c>
      <c r="F376" s="865">
        <v>24683344</v>
      </c>
      <c r="H376" s="139" t="s">
        <v>10620</v>
      </c>
      <c r="I376" s="30" t="s">
        <v>1724</v>
      </c>
    </row>
    <row r="377" spans="1:11">
      <c r="A377" t="s">
        <v>10584</v>
      </c>
      <c r="B377" s="10" t="s">
        <v>10583</v>
      </c>
      <c r="C377" s="10" t="s">
        <v>10598</v>
      </c>
      <c r="E377">
        <v>7022.44</v>
      </c>
      <c r="F377" s="865" t="s">
        <v>10655</v>
      </c>
      <c r="G377">
        <v>0.7</v>
      </c>
      <c r="H377" s="854" t="s">
        <v>10630</v>
      </c>
      <c r="I377" t="s">
        <v>1724</v>
      </c>
      <c r="J377">
        <v>2</v>
      </c>
    </row>
    <row r="378" spans="1:11">
      <c r="A378" t="s">
        <v>10584</v>
      </c>
      <c r="B378" s="10" t="s">
        <v>10545</v>
      </c>
      <c r="C378" t="s">
        <v>10546</v>
      </c>
      <c r="E378">
        <v>20000</v>
      </c>
      <c r="F378" s="856">
        <v>9607650</v>
      </c>
      <c r="G378"/>
      <c r="H378" s="10" t="s">
        <v>10407</v>
      </c>
      <c r="I378" s="10" t="s">
        <v>10558</v>
      </c>
      <c r="J378" s="222">
        <v>2</v>
      </c>
      <c r="K378" s="10" t="s">
        <v>10557</v>
      </c>
    </row>
    <row r="379" spans="1:11">
      <c r="A379" t="s">
        <v>10621</v>
      </c>
      <c r="B379" s="10"/>
      <c r="C379" t="s">
        <v>10498</v>
      </c>
      <c r="E379">
        <v>560000</v>
      </c>
      <c r="F379" s="674" t="s">
        <v>10530</v>
      </c>
      <c r="G379"/>
      <c r="H379" s="10" t="s">
        <v>10529</v>
      </c>
      <c r="I379" s="856" t="s">
        <v>10508</v>
      </c>
      <c r="J379" s="222">
        <v>4</v>
      </c>
    </row>
    <row r="380" spans="1:11">
      <c r="A380" t="s">
        <v>10611</v>
      </c>
      <c r="B380" s="10" t="s">
        <v>10610</v>
      </c>
      <c r="C380" s="30" t="s">
        <v>7901</v>
      </c>
      <c r="D380" s="10"/>
      <c r="E380">
        <v>40579.199999999997</v>
      </c>
      <c r="F380" s="663">
        <v>24683349</v>
      </c>
      <c r="G380"/>
      <c r="H380" s="4" t="s">
        <v>10627</v>
      </c>
      <c r="I380" s="10" t="s">
        <v>2087</v>
      </c>
      <c r="J380">
        <v>2</v>
      </c>
    </row>
    <row r="381" spans="1:11">
      <c r="A381" t="s">
        <v>10613</v>
      </c>
      <c r="B381" s="10" t="s">
        <v>10612</v>
      </c>
      <c r="C381" t="s">
        <v>116</v>
      </c>
      <c r="E381">
        <v>16480</v>
      </c>
      <c r="F381" s="856">
        <v>45089551</v>
      </c>
      <c r="G381"/>
      <c r="H381" s="4" t="s">
        <v>10649</v>
      </c>
      <c r="I381" t="s">
        <v>2087</v>
      </c>
      <c r="J381"/>
    </row>
    <row r="382" spans="1:11">
      <c r="A382" t="s">
        <v>10613</v>
      </c>
      <c r="B382" s="10" t="s">
        <v>10614</v>
      </c>
      <c r="C382" t="s">
        <v>10615</v>
      </c>
      <c r="E382">
        <v>2800</v>
      </c>
      <c r="F382" s="663">
        <v>24683342</v>
      </c>
      <c r="G382">
        <v>0.5</v>
      </c>
      <c r="H382" s="4" t="s">
        <v>10625</v>
      </c>
      <c r="I382" t="s">
        <v>1724</v>
      </c>
      <c r="J382"/>
    </row>
    <row r="383" spans="1:11">
      <c r="A383" t="s">
        <v>10613</v>
      </c>
      <c r="B383" s="10" t="s">
        <v>10616</v>
      </c>
      <c r="C383" t="s">
        <v>10617</v>
      </c>
      <c r="E383">
        <v>43927.199999999997</v>
      </c>
      <c r="F383" s="663">
        <v>24683350</v>
      </c>
      <c r="G383"/>
      <c r="H383" s="4" t="s">
        <v>10626</v>
      </c>
      <c r="I383" t="s">
        <v>1724</v>
      </c>
      <c r="J383"/>
    </row>
    <row r="384" spans="1:11">
      <c r="A384" s="10" t="s">
        <v>10624</v>
      </c>
      <c r="B384" s="10" t="s">
        <v>10622</v>
      </c>
      <c r="C384" t="s">
        <v>2979</v>
      </c>
      <c r="D384" t="s">
        <v>9991</v>
      </c>
      <c r="E384">
        <v>16000</v>
      </c>
      <c r="F384" s="608">
        <v>45089604</v>
      </c>
      <c r="G384" s="10" t="s">
        <v>10652</v>
      </c>
      <c r="H384"/>
      <c r="I384" t="s">
        <v>2087</v>
      </c>
      <c r="J384"/>
    </row>
    <row r="385" spans="1:11">
      <c r="A385" s="10" t="s">
        <v>10648</v>
      </c>
      <c r="B385" s="10" t="s">
        <v>10513</v>
      </c>
      <c r="C385" s="10" t="s">
        <v>10559</v>
      </c>
      <c r="D385" s="10"/>
      <c r="E385">
        <v>10800</v>
      </c>
      <c r="F385" s="851">
        <v>24683290</v>
      </c>
      <c r="G385">
        <v>0.9</v>
      </c>
      <c r="H385" s="4" t="s">
        <v>10547</v>
      </c>
      <c r="I385" s="856" t="s">
        <v>1724</v>
      </c>
      <c r="K385" t="s">
        <v>10514</v>
      </c>
    </row>
    <row r="386" spans="1:11">
      <c r="A386" s="10" t="s">
        <v>10647</v>
      </c>
      <c r="B386" s="10" t="s">
        <v>10645</v>
      </c>
      <c r="C386" t="s">
        <v>9991</v>
      </c>
      <c r="D386" t="s">
        <v>10646</v>
      </c>
      <c r="E386">
        <v>8000</v>
      </c>
      <c r="F386" s="663">
        <v>45089605</v>
      </c>
      <c r="G386" s="10" t="s">
        <v>10633</v>
      </c>
      <c r="H386"/>
      <c r="I386" t="s">
        <v>2087</v>
      </c>
      <c r="J386"/>
    </row>
    <row r="387" spans="1:11">
      <c r="A387" s="10" t="s">
        <v>10634</v>
      </c>
      <c r="B387" s="10" t="s">
        <v>10632</v>
      </c>
      <c r="C387" t="s">
        <v>9898</v>
      </c>
      <c r="E387">
        <v>22086.400000000001</v>
      </c>
      <c r="F387" s="663">
        <v>45089602</v>
      </c>
      <c r="G387"/>
      <c r="H387">
        <v>0.8</v>
      </c>
      <c r="I387" t="s">
        <v>1724</v>
      </c>
      <c r="J387"/>
    </row>
    <row r="388" spans="1:11">
      <c r="A388" s="10" t="s">
        <v>10634</v>
      </c>
      <c r="B388" s="10" t="s">
        <v>10635</v>
      </c>
      <c r="C388" t="s">
        <v>10636</v>
      </c>
      <c r="D388" t="s">
        <v>10637</v>
      </c>
      <c r="E388">
        <v>9900</v>
      </c>
      <c r="F388" s="663">
        <v>45089603</v>
      </c>
      <c r="G388"/>
      <c r="H388" s="139">
        <v>1011050303627</v>
      </c>
      <c r="I388" t="s">
        <v>2087</v>
      </c>
      <c r="J388"/>
    </row>
    <row r="389" spans="1:11">
      <c r="A389" s="10" t="s">
        <v>10634</v>
      </c>
      <c r="B389" s="10" t="s">
        <v>10642</v>
      </c>
      <c r="C389" t="s">
        <v>5009</v>
      </c>
      <c r="D389" t="s">
        <v>10643</v>
      </c>
      <c r="E389">
        <v>60115.199999999997</v>
      </c>
      <c r="F389" s="860">
        <v>24683314</v>
      </c>
      <c r="G389" s="15"/>
      <c r="H389" s="139" t="s">
        <v>10548</v>
      </c>
      <c r="I389" t="s">
        <v>2087</v>
      </c>
      <c r="J389" s="10" t="s">
        <v>10644</v>
      </c>
    </row>
    <row r="390" spans="1:11">
      <c r="A390" s="10" t="s">
        <v>10634</v>
      </c>
      <c r="B390" s="10" t="s">
        <v>10230</v>
      </c>
      <c r="C390" s="10" t="s">
        <v>12230</v>
      </c>
      <c r="D390" s="10" t="s">
        <v>10231</v>
      </c>
      <c r="E390">
        <v>56606.400000000001</v>
      </c>
      <c r="F390" s="856">
        <v>24683218</v>
      </c>
      <c r="G390">
        <v>0.9</v>
      </c>
      <c r="H390" s="854" t="s">
        <v>10232</v>
      </c>
      <c r="I390" s="856" t="s">
        <v>2087</v>
      </c>
      <c r="J390" s="857"/>
    </row>
    <row r="391" spans="1:11">
      <c r="A391" s="10" t="s">
        <v>10641</v>
      </c>
      <c r="B391" s="10" t="s">
        <v>10638</v>
      </c>
      <c r="C391" t="s">
        <v>10639</v>
      </c>
      <c r="E391">
        <v>14000</v>
      </c>
      <c r="F391">
        <v>45089553</v>
      </c>
      <c r="G391" s="10"/>
      <c r="H391" s="4" t="s">
        <v>10651</v>
      </c>
      <c r="I391" t="s">
        <v>10640</v>
      </c>
      <c r="J391"/>
    </row>
    <row r="392" spans="1:11">
      <c r="A392" s="10" t="s">
        <v>10653</v>
      </c>
      <c r="B392" s="10"/>
      <c r="C392" t="s">
        <v>9898</v>
      </c>
      <c r="E392">
        <v>21744</v>
      </c>
      <c r="F392" s="850">
        <v>24683288</v>
      </c>
      <c r="G392">
        <v>0.8</v>
      </c>
      <c r="H392" s="4" t="s">
        <v>10523</v>
      </c>
      <c r="I392" s="608" t="s">
        <v>10623</v>
      </c>
      <c r="K392" t="s">
        <v>10511</v>
      </c>
    </row>
    <row r="393" spans="1:11">
      <c r="A393" s="10" t="s">
        <v>10654</v>
      </c>
      <c r="B393" s="10"/>
      <c r="C393" t="s">
        <v>9898</v>
      </c>
      <c r="E393">
        <v>26544</v>
      </c>
      <c r="F393" s="850">
        <v>24683289</v>
      </c>
      <c r="G393">
        <v>0.8</v>
      </c>
      <c r="H393" s="4" t="s">
        <v>10523</v>
      </c>
      <c r="I393" s="608" t="s">
        <v>10623</v>
      </c>
      <c r="K393" t="s">
        <v>10512</v>
      </c>
    </row>
    <row r="394" spans="1:11">
      <c r="A394" s="10" t="s">
        <v>10654</v>
      </c>
      <c r="B394" s="10" t="s">
        <v>10656</v>
      </c>
      <c r="C394" t="s">
        <v>10657</v>
      </c>
      <c r="D394" t="s">
        <v>10658</v>
      </c>
      <c r="E394">
        <v>80</v>
      </c>
      <c r="F394" s="856">
        <v>45089606</v>
      </c>
      <c r="G394" s="10" t="s">
        <v>10470</v>
      </c>
      <c r="H394">
        <v>1011050306727</v>
      </c>
      <c r="I394" t="s">
        <v>3841</v>
      </c>
      <c r="J394" s="857"/>
    </row>
    <row r="395" spans="1:11">
      <c r="A395" s="30"/>
      <c r="B395" s="10"/>
      <c r="C395" s="856" t="s">
        <v>10525</v>
      </c>
      <c r="D395" s="691">
        <f>SUM(E49:E391)</f>
        <v>10799967.469999999</v>
      </c>
      <c r="E395" s="20">
        <f>SUM(E2:E391)</f>
        <v>11915931.67</v>
      </c>
      <c r="G395"/>
      <c r="H395" s="794"/>
      <c r="J395"/>
    </row>
    <row r="396" spans="1:11">
      <c r="A396" s="10"/>
      <c r="B396" s="10"/>
      <c r="E396"/>
      <c r="F396" s="51"/>
      <c r="G396"/>
      <c r="H396" s="787"/>
      <c r="I396" s="608"/>
      <c r="J396" s="788"/>
    </row>
    <row r="397" spans="1:11" s="637" customFormat="1">
      <c r="A397" s="631" t="s">
        <v>3143</v>
      </c>
      <c r="B397" s="631"/>
      <c r="C397" s="631"/>
      <c r="D397" s="631"/>
      <c r="E397" s="632"/>
      <c r="F397" s="633"/>
      <c r="G397" s="634"/>
      <c r="H397" s="635"/>
      <c r="I397" s="636"/>
      <c r="J397" s="681"/>
    </row>
    <row r="398" spans="1:11">
      <c r="A398" s="30" t="s">
        <v>10465</v>
      </c>
      <c r="B398" s="10" t="s">
        <v>9522</v>
      </c>
      <c r="C398" s="10" t="s">
        <v>10290</v>
      </c>
      <c r="D398" t="s">
        <v>8330</v>
      </c>
      <c r="E398" s="639">
        <v>5000</v>
      </c>
      <c r="G398"/>
      <c r="I398" s="608" t="s">
        <v>2087</v>
      </c>
      <c r="J398" s="222">
        <v>2</v>
      </c>
    </row>
    <row r="399" spans="1:11">
      <c r="E399" s="20"/>
      <c r="F399" s="687"/>
      <c r="G399" s="723"/>
      <c r="H399" s="723"/>
      <c r="J399" s="724"/>
    </row>
    <row r="400" spans="1:11" s="138" customFormat="1">
      <c r="A400" s="134"/>
      <c r="B400" s="134"/>
      <c r="C400" s="134"/>
      <c r="D400" s="135" t="s">
        <v>1505</v>
      </c>
      <c r="F400" s="604"/>
      <c r="G400" s="607"/>
      <c r="H400" s="607"/>
      <c r="I400" s="604"/>
      <c r="J400" s="684"/>
      <c r="K400" s="251"/>
    </row>
    <row r="401" spans="1:11">
      <c r="E401" s="669">
        <f>SUM(E2:E397)</f>
        <v>23880231.34</v>
      </c>
      <c r="F401" s="734"/>
    </row>
    <row r="402" spans="1:11" s="712" customFormat="1">
      <c r="A402" s="718" t="s">
        <v>2653</v>
      </c>
      <c r="B402" s="719" t="s">
        <v>1787</v>
      </c>
      <c r="C402" s="719"/>
      <c r="D402" s="718"/>
      <c r="E402" s="720"/>
      <c r="F402" s="721"/>
      <c r="G402" s="713"/>
      <c r="H402" s="713"/>
      <c r="I402" s="721"/>
      <c r="J402" s="714"/>
      <c r="K402" s="722"/>
    </row>
    <row r="403" spans="1:11">
      <c r="A403" s="30"/>
      <c r="B403" s="228" t="s">
        <v>9256</v>
      </c>
      <c r="C403" s="53" t="s">
        <v>1084</v>
      </c>
      <c r="E403" s="20">
        <v>2240</v>
      </c>
      <c r="F403" s="163" t="s">
        <v>10489</v>
      </c>
      <c r="G403" s="833"/>
      <c r="H403" s="232" t="s">
        <v>9262</v>
      </c>
      <c r="I403" s="608"/>
      <c r="J403" s="832"/>
    </row>
    <row r="404" spans="1:11" s="230" customFormat="1">
      <c r="A404" s="244"/>
      <c r="B404" s="618" t="s">
        <v>9229</v>
      </c>
      <c r="C404" s="821" t="s">
        <v>9227</v>
      </c>
      <c r="E404" s="246">
        <v>1000</v>
      </c>
      <c r="F404" s="620" t="s">
        <v>9228</v>
      </c>
      <c r="G404" s="257"/>
      <c r="H404" s="619" t="s">
        <v>9238</v>
      </c>
      <c r="I404" s="627"/>
      <c r="J404" s="673"/>
    </row>
    <row r="405" spans="1:11">
      <c r="A405" t="s">
        <v>9675</v>
      </c>
      <c r="B405" s="10" t="s">
        <v>9666</v>
      </c>
      <c r="C405" s="637" t="s">
        <v>9674</v>
      </c>
      <c r="D405" s="643"/>
      <c r="E405" s="642">
        <v>2250</v>
      </c>
      <c r="F405" s="51"/>
      <c r="G405"/>
      <c r="I405" s="856" t="s">
        <v>1724</v>
      </c>
      <c r="K405" s="685" t="s">
        <v>9673</v>
      </c>
    </row>
    <row r="406" spans="1:11">
      <c r="B406" s="10" t="s">
        <v>9856</v>
      </c>
      <c r="C406" s="637" t="s">
        <v>9857</v>
      </c>
      <c r="E406">
        <v>10400</v>
      </c>
      <c r="F406">
        <v>24683064</v>
      </c>
      <c r="G406"/>
      <c r="H406" s="4" t="s">
        <v>9858</v>
      </c>
      <c r="I406" s="856" t="s">
        <v>3639</v>
      </c>
    </row>
    <row r="407" spans="1:11">
      <c r="B407" s="10"/>
      <c r="D407" s="10"/>
      <c r="E407"/>
      <c r="G407"/>
      <c r="H407" s="797"/>
    </row>
    <row r="408" spans="1:11">
      <c r="B408" s="10" t="s">
        <v>10258</v>
      </c>
      <c r="C408" t="s">
        <v>2440</v>
      </c>
      <c r="E408">
        <v>269814.40000000002</v>
      </c>
      <c r="F408" s="856" t="s">
        <v>10577</v>
      </c>
      <c r="G408">
        <v>0.8</v>
      </c>
      <c r="H408" s="800" t="s">
        <v>10260</v>
      </c>
      <c r="I408" s="856" t="s">
        <v>2087</v>
      </c>
      <c r="K408" s="10" t="s">
        <v>10578</v>
      </c>
    </row>
    <row r="409" spans="1:11">
      <c r="K409" s="222"/>
    </row>
    <row r="410" spans="1:11">
      <c r="B410" s="10" t="s">
        <v>11550</v>
      </c>
      <c r="C410" t="s">
        <v>557</v>
      </c>
      <c r="E410">
        <v>9900</v>
      </c>
      <c r="F410" s="817" t="s">
        <v>10406</v>
      </c>
      <c r="G410">
        <v>0.7</v>
      </c>
      <c r="H410" s="817" t="s">
        <v>10406</v>
      </c>
      <c r="I410" s="608" t="s">
        <v>10403</v>
      </c>
    </row>
    <row r="411" spans="1:11">
      <c r="B411" s="10" t="s">
        <v>10358</v>
      </c>
      <c r="C411" t="s">
        <v>557</v>
      </c>
      <c r="E411">
        <v>9900</v>
      </c>
      <c r="F411" s="817" t="s">
        <v>10406</v>
      </c>
      <c r="G411">
        <v>0.7</v>
      </c>
      <c r="H411" s="817" t="s">
        <v>10406</v>
      </c>
      <c r="I411" s="608" t="s">
        <v>10403</v>
      </c>
      <c r="J411"/>
    </row>
    <row r="412" spans="1:11">
      <c r="B412" s="10" t="s">
        <v>10359</v>
      </c>
      <c r="C412" t="s">
        <v>557</v>
      </c>
      <c r="E412">
        <v>9900</v>
      </c>
      <c r="F412" s="817" t="s">
        <v>10406</v>
      </c>
      <c r="G412">
        <v>0.7</v>
      </c>
      <c r="H412" s="817" t="s">
        <v>10406</v>
      </c>
      <c r="I412" s="608" t="s">
        <v>10403</v>
      </c>
      <c r="J412"/>
    </row>
    <row r="413" spans="1:11">
      <c r="B413" s="10" t="s">
        <v>10360</v>
      </c>
      <c r="C413" t="s">
        <v>557</v>
      </c>
      <c r="E413">
        <v>9900</v>
      </c>
      <c r="F413" s="817" t="s">
        <v>10406</v>
      </c>
      <c r="G413">
        <v>0.7</v>
      </c>
      <c r="H413" s="817" t="s">
        <v>10406</v>
      </c>
      <c r="I413" s="608" t="s">
        <v>10403</v>
      </c>
      <c r="J413"/>
    </row>
    <row r="414" spans="1:11">
      <c r="B414" s="10" t="s">
        <v>10361</v>
      </c>
      <c r="C414" t="s">
        <v>557</v>
      </c>
      <c r="E414">
        <v>9900</v>
      </c>
      <c r="F414" s="817" t="s">
        <v>10406</v>
      </c>
      <c r="G414">
        <v>0.7</v>
      </c>
      <c r="H414" s="817" t="s">
        <v>10406</v>
      </c>
      <c r="I414" s="608" t="s">
        <v>10403</v>
      </c>
      <c r="J414"/>
    </row>
    <row r="415" spans="1:11">
      <c r="B415" s="10" t="s">
        <v>10362</v>
      </c>
      <c r="C415" t="s">
        <v>557</v>
      </c>
      <c r="E415">
        <v>19800</v>
      </c>
      <c r="F415" s="817" t="s">
        <v>10406</v>
      </c>
      <c r="G415">
        <v>0.7</v>
      </c>
      <c r="H415" s="817" t="s">
        <v>10406</v>
      </c>
      <c r="I415" s="608" t="s">
        <v>10403</v>
      </c>
      <c r="J415"/>
    </row>
    <row r="416" spans="1:11">
      <c r="B416" s="10" t="s">
        <v>10363</v>
      </c>
      <c r="C416" t="s">
        <v>557</v>
      </c>
      <c r="E416">
        <v>9900</v>
      </c>
      <c r="F416" s="817" t="s">
        <v>10406</v>
      </c>
      <c r="G416">
        <v>0.7</v>
      </c>
      <c r="H416" s="817" t="s">
        <v>10406</v>
      </c>
      <c r="I416" s="608" t="s">
        <v>10403</v>
      </c>
      <c r="J416"/>
    </row>
    <row r="417" spans="1:11">
      <c r="B417" s="10" t="s">
        <v>10364</v>
      </c>
      <c r="C417" t="s">
        <v>557</v>
      </c>
      <c r="E417">
        <v>9900</v>
      </c>
      <c r="F417" s="817" t="s">
        <v>10406</v>
      </c>
      <c r="G417">
        <v>0.7</v>
      </c>
      <c r="H417" s="817" t="s">
        <v>10406</v>
      </c>
      <c r="I417" s="608" t="s">
        <v>10403</v>
      </c>
      <c r="J417"/>
    </row>
    <row r="418" spans="1:11">
      <c r="B418" s="10" t="s">
        <v>10365</v>
      </c>
      <c r="C418" t="s">
        <v>557</v>
      </c>
      <c r="E418">
        <v>9900</v>
      </c>
      <c r="F418" s="817" t="s">
        <v>10406</v>
      </c>
      <c r="G418">
        <v>0.7</v>
      </c>
      <c r="H418" s="817" t="s">
        <v>10406</v>
      </c>
      <c r="I418" s="608" t="s">
        <v>10403</v>
      </c>
      <c r="J418"/>
    </row>
    <row r="419" spans="1:11">
      <c r="B419" s="10" t="s">
        <v>10366</v>
      </c>
      <c r="C419" t="s">
        <v>557</v>
      </c>
      <c r="E419">
        <v>24000</v>
      </c>
      <c r="F419" s="817" t="s">
        <v>10406</v>
      </c>
      <c r="G419">
        <v>0.7</v>
      </c>
      <c r="H419" s="817" t="s">
        <v>10406</v>
      </c>
      <c r="I419" s="608" t="s">
        <v>10403</v>
      </c>
      <c r="J419"/>
    </row>
    <row r="420" spans="1:11">
      <c r="B420" s="10" t="s">
        <v>10401</v>
      </c>
      <c r="C420" s="640" t="s">
        <v>10402</v>
      </c>
      <c r="E420">
        <v>600</v>
      </c>
      <c r="F420" s="817" t="s">
        <v>10406</v>
      </c>
      <c r="G420"/>
      <c r="H420" t="s">
        <v>10407</v>
      </c>
      <c r="I420" s="608" t="s">
        <v>10403</v>
      </c>
      <c r="J420"/>
    </row>
    <row r="421" spans="1:11">
      <c r="B421" s="10" t="s">
        <v>10404</v>
      </c>
      <c r="C421" t="s">
        <v>10405</v>
      </c>
      <c r="E421">
        <v>600</v>
      </c>
      <c r="F421" s="817" t="s">
        <v>10406</v>
      </c>
      <c r="G421"/>
      <c r="H421" t="s">
        <v>10407</v>
      </c>
      <c r="I421" s="856" t="s">
        <v>10403</v>
      </c>
      <c r="J421"/>
    </row>
    <row r="422" spans="1:11">
      <c r="B422" s="10" t="s">
        <v>10447</v>
      </c>
      <c r="C422" t="s">
        <v>9603</v>
      </c>
      <c r="E422">
        <v>900</v>
      </c>
      <c r="F422">
        <v>24683277</v>
      </c>
      <c r="G422"/>
      <c r="H422" s="4" t="s">
        <v>10449</v>
      </c>
      <c r="I422" s="856" t="s">
        <v>1724</v>
      </c>
      <c r="K422" t="s">
        <v>10448</v>
      </c>
    </row>
    <row r="423" spans="1:11">
      <c r="B423" s="10" t="s">
        <v>10506</v>
      </c>
      <c r="C423" t="s">
        <v>10507</v>
      </c>
      <c r="E423">
        <v>38400</v>
      </c>
      <c r="F423" s="663">
        <v>24683306</v>
      </c>
      <c r="G423"/>
      <c r="H423" s="206" t="s">
        <v>10520</v>
      </c>
      <c r="I423" s="856" t="s">
        <v>10508</v>
      </c>
    </row>
    <row r="424" spans="1:11">
      <c r="B424" s="10"/>
      <c r="C424" t="s">
        <v>6346</v>
      </c>
      <c r="E424">
        <v>1920</v>
      </c>
      <c r="F424" s="850">
        <v>24683309</v>
      </c>
      <c r="G424">
        <v>0.8</v>
      </c>
      <c r="H424" s="4" t="s">
        <v>10549</v>
      </c>
      <c r="I424" s="608" t="s">
        <v>10558</v>
      </c>
      <c r="K424" t="s">
        <v>10510</v>
      </c>
    </row>
    <row r="425" spans="1:11">
      <c r="B425" s="10"/>
      <c r="C425" s="10" t="s">
        <v>10661</v>
      </c>
      <c r="E425" s="602">
        <v>5000</v>
      </c>
      <c r="F425" s="663">
        <v>9607657</v>
      </c>
      <c r="H425" s="663">
        <v>1011050301927</v>
      </c>
      <c r="I425" s="608" t="s">
        <v>9317</v>
      </c>
    </row>
    <row r="426" spans="1:11">
      <c r="B426" s="10"/>
    </row>
    <row r="428" spans="1:11">
      <c r="E428" s="51">
        <f>SUM(E403:E426)</f>
        <v>456124.4</v>
      </c>
    </row>
    <row r="429" spans="1:11">
      <c r="B429" s="10"/>
      <c r="E429"/>
      <c r="F429" s="856"/>
      <c r="G429"/>
      <c r="H429" s="10"/>
      <c r="I429" s="10"/>
      <c r="J429" s="857"/>
      <c r="K429" s="10"/>
    </row>
    <row r="430" spans="1:11">
      <c r="B430" s="10"/>
      <c r="E430"/>
      <c r="F430" s="856"/>
      <c r="G430"/>
      <c r="H430" s="10"/>
      <c r="I430" s="10"/>
      <c r="J430" s="857"/>
      <c r="K430" s="10"/>
    </row>
    <row r="431" spans="1:11">
      <c r="B431" s="10"/>
      <c r="C431" s="641"/>
      <c r="E431" s="765">
        <f>SUM(E403:E427)</f>
        <v>456124.4</v>
      </c>
      <c r="F431" s="20"/>
      <c r="G431"/>
      <c r="H431" s="784"/>
      <c r="I431" s="51"/>
      <c r="J431"/>
    </row>
    <row r="432" spans="1:11" s="715" customFormat="1">
      <c r="A432" s="715" t="s">
        <v>7616</v>
      </c>
      <c r="E432" s="716"/>
      <c r="F432" s="716"/>
      <c r="G432" s="716"/>
      <c r="H432" s="716"/>
      <c r="I432" s="716"/>
      <c r="J432" s="717"/>
    </row>
    <row r="433" spans="1:11">
      <c r="A433" s="30" t="s">
        <v>9311</v>
      </c>
      <c r="B433" t="s">
        <v>9312</v>
      </c>
      <c r="C433" s="10" t="s">
        <v>9310</v>
      </c>
      <c r="D433" s="10"/>
      <c r="E433" s="51">
        <v>10800</v>
      </c>
      <c r="F433" s="600" t="s">
        <v>9329</v>
      </c>
      <c r="H433" s="726" t="s">
        <v>9886</v>
      </c>
      <c r="I433" s="608" t="s">
        <v>5248</v>
      </c>
    </row>
    <row r="434" spans="1:11">
      <c r="A434" s="30"/>
      <c r="B434" s="30" t="s">
        <v>9385</v>
      </c>
      <c r="C434" s="55" t="s">
        <v>9369</v>
      </c>
      <c r="D434" s="55"/>
      <c r="E434" s="51">
        <v>58950</v>
      </c>
      <c r="F434" s="606">
        <v>38480880</v>
      </c>
      <c r="G434" s="608"/>
      <c r="I434" s="608"/>
    </row>
    <row r="435" spans="1:11" s="15" customFormat="1">
      <c r="A435" s="244" t="s">
        <v>9395</v>
      </c>
      <c r="B435" s="244" t="s">
        <v>9358</v>
      </c>
      <c r="C435" s="245" t="s">
        <v>9354</v>
      </c>
      <c r="D435" s="245"/>
      <c r="E435" s="626">
        <v>48582</v>
      </c>
      <c r="F435" s="603">
        <v>38480921</v>
      </c>
      <c r="G435" s="627"/>
      <c r="H435" s="619" t="s">
        <v>9459</v>
      </c>
      <c r="I435" s="627" t="s">
        <v>9381</v>
      </c>
      <c r="J435" s="673"/>
    </row>
    <row r="436" spans="1:11">
      <c r="A436" s="30" t="s">
        <v>9476</v>
      </c>
      <c r="B436" s="15" t="s">
        <v>9475</v>
      </c>
      <c r="C436" t="s">
        <v>6773</v>
      </c>
      <c r="E436" s="629">
        <v>32926.400000000001</v>
      </c>
      <c r="F436" s="613">
        <v>38480930</v>
      </c>
      <c r="G436" s="30">
        <v>0.8</v>
      </c>
      <c r="H436" s="600" t="s">
        <v>9501</v>
      </c>
      <c r="I436" s="608" t="s">
        <v>1724</v>
      </c>
      <c r="J436" s="222">
        <v>1</v>
      </c>
      <c r="K436" s="10" t="s">
        <v>9477</v>
      </c>
    </row>
    <row r="437" spans="1:11">
      <c r="A437" s="30" t="s">
        <v>9546</v>
      </c>
      <c r="B437" s="10" t="s">
        <v>9511</v>
      </c>
      <c r="C437" s="55" t="s">
        <v>9400</v>
      </c>
      <c r="D437" s="55" t="s">
        <v>9529</v>
      </c>
      <c r="E437">
        <v>53467.199999999997</v>
      </c>
      <c r="F437" s="663">
        <v>38480944</v>
      </c>
      <c r="G437"/>
      <c r="H437" s="601" t="s">
        <v>9541</v>
      </c>
      <c r="I437" s="608" t="s">
        <v>1724</v>
      </c>
      <c r="J437" s="222">
        <v>2</v>
      </c>
    </row>
    <row r="438" spans="1:11">
      <c r="A438" s="30" t="s">
        <v>9555</v>
      </c>
      <c r="C438" s="30" t="s">
        <v>9391</v>
      </c>
      <c r="D438" s="30"/>
      <c r="E438" s="602">
        <v>36339.9</v>
      </c>
      <c r="F438" s="663">
        <v>38480960</v>
      </c>
    </row>
    <row r="439" spans="1:11" s="15" customFormat="1">
      <c r="A439" s="30" t="s">
        <v>9591</v>
      </c>
      <c r="B439" s="30" t="s">
        <v>9490</v>
      </c>
      <c r="C439" s="15" t="s">
        <v>8786</v>
      </c>
      <c r="E439" s="639">
        <v>3150</v>
      </c>
      <c r="F439" s="613">
        <v>38480982</v>
      </c>
      <c r="G439" s="15">
        <v>0.9</v>
      </c>
      <c r="H439" s="614" t="s">
        <v>9578</v>
      </c>
      <c r="I439" s="611" t="s">
        <v>9307</v>
      </c>
      <c r="J439" s="672">
        <v>1</v>
      </c>
    </row>
    <row r="440" spans="1:11">
      <c r="B440" s="10" t="s">
        <v>9523</v>
      </c>
      <c r="C440" t="s">
        <v>1426</v>
      </c>
      <c r="E440">
        <v>51600</v>
      </c>
      <c r="F440" s="663">
        <v>38480963</v>
      </c>
      <c r="G440"/>
      <c r="H440" s="601" t="s">
        <v>9551</v>
      </c>
      <c r="I440" s="608" t="s">
        <v>1724</v>
      </c>
      <c r="J440" s="222">
        <v>2</v>
      </c>
    </row>
    <row r="441" spans="1:11">
      <c r="B441" s="10" t="s">
        <v>9824</v>
      </c>
      <c r="C441" t="s">
        <v>9825</v>
      </c>
      <c r="E441">
        <v>12700</v>
      </c>
      <c r="F441" s="759">
        <v>24683054</v>
      </c>
      <c r="G441"/>
      <c r="H441" s="4" t="s">
        <v>9851</v>
      </c>
      <c r="I441" s="856" t="s">
        <v>1724</v>
      </c>
      <c r="J441" s="760">
        <v>2</v>
      </c>
      <c r="K441" t="s">
        <v>9826</v>
      </c>
    </row>
    <row r="442" spans="1:11" s="15" customFormat="1">
      <c r="B442" s="30" t="s">
        <v>9981</v>
      </c>
      <c r="C442" s="15" t="s">
        <v>8786</v>
      </c>
      <c r="E442" s="15">
        <v>12600</v>
      </c>
      <c r="F442" s="15">
        <v>24683117</v>
      </c>
      <c r="H442" s="139" t="s">
        <v>9988</v>
      </c>
      <c r="I442" s="860"/>
    </row>
    <row r="443" spans="1:11">
      <c r="B443" s="10" t="s">
        <v>10506</v>
      </c>
      <c r="C443" t="s">
        <v>4175</v>
      </c>
      <c r="E443">
        <v>38400</v>
      </c>
      <c r="F443" s="856">
        <v>24683285</v>
      </c>
      <c r="G443"/>
      <c r="H443" s="4" t="s">
        <v>10509</v>
      </c>
      <c r="I443" s="856" t="s">
        <v>2087</v>
      </c>
      <c r="J443"/>
    </row>
    <row r="444" spans="1:11">
      <c r="A444" s="30" t="s">
        <v>10451</v>
      </c>
      <c r="B444" s="10" t="s">
        <v>10411</v>
      </c>
      <c r="C444" s="10" t="s">
        <v>10412</v>
      </c>
      <c r="D444" s="10"/>
      <c r="E444">
        <v>80438.399999999994</v>
      </c>
      <c r="F444" s="856">
        <v>24683282</v>
      </c>
      <c r="G444">
        <v>0.9</v>
      </c>
      <c r="H444" s="854" t="s">
        <v>10505</v>
      </c>
      <c r="I444" s="608" t="s">
        <v>2087</v>
      </c>
      <c r="J444">
        <v>1</v>
      </c>
    </row>
    <row r="446" spans="1:11">
      <c r="B446" s="10" t="s">
        <v>9790</v>
      </c>
      <c r="C446" s="649">
        <f>SUM(E431,E399)</f>
        <v>456124.4</v>
      </c>
      <c r="D446" s="20"/>
    </row>
    <row r="448" spans="1:11">
      <c r="D448" s="20"/>
    </row>
    <row r="453" spans="1:10">
      <c r="C453" s="691"/>
    </row>
    <row r="454" spans="1:10">
      <c r="C454" s="691"/>
    </row>
    <row r="463" spans="1:10">
      <c r="A463" s="10"/>
      <c r="B463" s="637"/>
      <c r="C463" s="643"/>
      <c r="D463" s="642"/>
      <c r="E463" s="51"/>
      <c r="F463"/>
      <c r="G463" s="856"/>
      <c r="H463" s="856"/>
      <c r="I463" s="857"/>
      <c r="J463" s="685"/>
    </row>
  </sheetData>
  <autoFilter ref="A1:L463"/>
  <phoneticPr fontId="37" type="noConversion"/>
  <conditionalFormatting sqref="H400 H402:H403 G397 G5:G6 G3 G10:G11 G16 G1">
    <cfRule type="cellIs" dxfId="8" priority="51" stopIfTrue="1" operator="equal">
      <formula>"未到帐"</formula>
    </cfRule>
  </conditionalFormatting>
  <conditionalFormatting sqref="G400 G402:G403 F116">
    <cfRule type="cellIs" dxfId="7" priority="36" stopIfTrue="1" operator="equal">
      <formula>"上海华云避雷装置检测工程有限公司"</formula>
    </cfRule>
    <cfRule type="cellIs" dxfId="6" priority="37" stopIfTrue="1" operator="equal">
      <formula>"上海市防雷中心"</formula>
    </cfRule>
    <cfRule type="cellIs" dxfId="5" priority="38" stopIfTrue="1" operator="equal">
      <formula>"上海市新气象防雷技术发展有限公司"</formula>
    </cfRule>
  </conditionalFormatting>
  <dataValidations disablePrompts="1" count="2">
    <dataValidation type="list" showInputMessage="1" showErrorMessage="1" sqref="H402 G397">
      <formula1>"已到帐,未到帐"</formula1>
    </dataValidation>
    <dataValidation type="list" showInputMessage="1" showErrorMessage="1" sqref="G402 F116">
      <formula1>"上海华云避雷装置检测工程有限公司,上海市防雷中心,上海市新气象防雷技术发展有限公司"</formula1>
    </dataValidation>
  </dataValidations>
  <hyperlinks>
    <hyperlink ref="B70" display="L20170261"/>
    <hyperlink ref="B51" display="L20170252"/>
    <hyperlink ref="B59" display="L20170261"/>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9"/>
  <dimension ref="A1:B5"/>
  <sheetViews>
    <sheetView workbookViewId="0">
      <selection activeCell="B3" sqref="A3:B3"/>
    </sheetView>
  </sheetViews>
  <sheetFormatPr defaultRowHeight="14.25"/>
  <cols>
    <col min="2" max="2" width="23.875" bestFit="1" customWidth="1"/>
  </cols>
  <sheetData>
    <row r="1" spans="1:2">
      <c r="A1" s="10" t="s">
        <v>8181</v>
      </c>
    </row>
    <row r="2" spans="1:2">
      <c r="A2">
        <v>1</v>
      </c>
      <c r="B2" s="10" t="s">
        <v>8184</v>
      </c>
    </row>
    <row r="3" spans="1:2">
      <c r="A3">
        <v>2</v>
      </c>
      <c r="B3" s="10" t="s">
        <v>8183</v>
      </c>
    </row>
    <row r="4" spans="1:2">
      <c r="A4">
        <v>3</v>
      </c>
      <c r="B4" s="10" t="s">
        <v>8182</v>
      </c>
    </row>
    <row r="5" spans="1:2">
      <c r="A5">
        <v>4</v>
      </c>
      <c r="B5" s="10" t="s">
        <v>8185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vt:i4>
      </vt:variant>
    </vt:vector>
  </HeadingPairs>
  <TitlesOfParts>
    <vt:vector size="17" baseType="lpstr">
      <vt:lpstr>2011</vt:lpstr>
      <vt:lpstr>2012</vt:lpstr>
      <vt:lpstr>2013</vt:lpstr>
      <vt:lpstr>2014</vt:lpstr>
      <vt:lpstr>2015</vt:lpstr>
      <vt:lpstr>2016</vt:lpstr>
      <vt:lpstr>2017</vt:lpstr>
      <vt:lpstr>2018</vt:lpstr>
      <vt:lpstr>Sheet1</vt:lpstr>
      <vt:lpstr>天祥-1</vt:lpstr>
      <vt:lpstr>天祥-2</vt:lpstr>
      <vt:lpstr>天祥-3</vt:lpstr>
      <vt:lpstr>2019</vt:lpstr>
      <vt:lpstr>天祥-4</vt:lpstr>
      <vt:lpstr>Sheet2</vt:lpstr>
      <vt:lpstr>2020</vt:lpstr>
      <vt:lpstr>'2011'!Criteria</vt:lpstr>
    </vt:vector>
  </TitlesOfParts>
  <Company>soft.netnest.com.cn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软件仓库</dc:creator>
  <cp:lastModifiedBy>ZYY</cp:lastModifiedBy>
  <cp:lastPrinted>2017-10-27T05:16:41Z</cp:lastPrinted>
  <dcterms:created xsi:type="dcterms:W3CDTF">2006-10-08T01:36:36Z</dcterms:created>
  <dcterms:modified xsi:type="dcterms:W3CDTF">2020-10-29T08:18:03Z</dcterms:modified>
</cp:coreProperties>
</file>