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lb\Documents\UCF Academics\COP4520 - Concepts of Parallel Distributed Programming\Group Project\Data\"/>
    </mc:Choice>
  </mc:AlternateContent>
  <xr:revisionPtr revIDLastSave="0" documentId="13_ncr:1_{B3A19375-65F0-413C-B5CC-BF6B2E0C2268}" xr6:coauthVersionLast="46" xr6:coauthVersionMax="46" xr10:uidLastSave="{00000000-0000-0000-0000-000000000000}"/>
  <bookViews>
    <workbookView xWindow="150" yWindow="795" windowWidth="18825" windowHeight="14700" xr2:uid="{EC81F71D-CAF3-472E-A676-48DBF7E38D65}"/>
  </bookViews>
  <sheets>
    <sheet name="CPP" sheetId="1" r:id="rId1"/>
    <sheet name="Java" sheetId="7" r:id="rId2"/>
    <sheet name="Rust" sheetId="8" r:id="rId3"/>
    <sheet name="Comparisons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1" i="7" l="1"/>
  <c r="C5" i="8"/>
  <c r="D5" i="8"/>
  <c r="E5" i="8"/>
  <c r="F5" i="8"/>
  <c r="G5" i="8"/>
  <c r="J5" i="8"/>
  <c r="K5" i="8"/>
  <c r="L5" i="8"/>
  <c r="M5" i="8"/>
  <c r="N5" i="8"/>
  <c r="C6" i="8"/>
  <c r="C12" i="10" s="1" a="1"/>
  <c r="C12" i="10" s="1"/>
  <c r="D6" i="8"/>
  <c r="E6" i="8"/>
  <c r="F6" i="8"/>
  <c r="G6" i="8"/>
  <c r="J6" i="8"/>
  <c r="K6" i="8"/>
  <c r="L6" i="8"/>
  <c r="M6" i="8"/>
  <c r="N6" i="8"/>
  <c r="C7" i="8"/>
  <c r="D7" i="8"/>
  <c r="E7" i="8"/>
  <c r="F7" i="8"/>
  <c r="G7" i="8"/>
  <c r="J7" i="8"/>
  <c r="K7" i="8"/>
  <c r="L7" i="8"/>
  <c r="M7" i="8"/>
  <c r="N7" i="8"/>
  <c r="C32" i="8"/>
  <c r="J6" i="10" s="1" a="1"/>
  <c r="J6" i="10" s="1"/>
  <c r="D32" i="8"/>
  <c r="E32" i="8"/>
  <c r="F32" i="8"/>
  <c r="G32" i="8"/>
  <c r="J32" i="8"/>
  <c r="K32" i="8"/>
  <c r="L32" i="8"/>
  <c r="M32" i="8"/>
  <c r="N32" i="8"/>
  <c r="C33" i="8"/>
  <c r="J12" i="10" s="1" a="1"/>
  <c r="J12" i="10" s="1"/>
  <c r="D33" i="8"/>
  <c r="E33" i="8"/>
  <c r="F33" i="8"/>
  <c r="G33" i="8"/>
  <c r="J33" i="8"/>
  <c r="K33" i="8"/>
  <c r="L33" i="8"/>
  <c r="M33" i="8"/>
  <c r="N33" i="8"/>
  <c r="C34" i="8"/>
  <c r="D34" i="8"/>
  <c r="E34" i="8"/>
  <c r="F34" i="8"/>
  <c r="G34" i="8"/>
  <c r="J34" i="8"/>
  <c r="K34" i="8"/>
  <c r="L34" i="8"/>
  <c r="M34" i="8"/>
  <c r="N34" i="8"/>
  <c r="N34" i="7"/>
  <c r="M34" i="7"/>
  <c r="L34" i="7"/>
  <c r="K34" i="7"/>
  <c r="J34" i="7"/>
  <c r="G34" i="7"/>
  <c r="F34" i="7"/>
  <c r="E34" i="7"/>
  <c r="D34" i="7"/>
  <c r="C34" i="7"/>
  <c r="J17" i="10" s="1" a="1"/>
  <c r="J17" i="10" s="1"/>
  <c r="N33" i="7"/>
  <c r="M33" i="7"/>
  <c r="L33" i="7"/>
  <c r="K33" i="7"/>
  <c r="J33" i="7"/>
  <c r="G33" i="7"/>
  <c r="F33" i="7"/>
  <c r="E33" i="7"/>
  <c r="D33" i="7"/>
  <c r="C33" i="7"/>
  <c r="J11" i="10" s="1" a="1"/>
  <c r="J11" i="10" s="1"/>
  <c r="N32" i="7"/>
  <c r="M32" i="7"/>
  <c r="L32" i="7"/>
  <c r="K32" i="7"/>
  <c r="K61" i="7" s="1"/>
  <c r="J32" i="7"/>
  <c r="G32" i="7"/>
  <c r="F32" i="7"/>
  <c r="E32" i="7"/>
  <c r="D32" i="7"/>
  <c r="C32" i="7"/>
  <c r="N7" i="7"/>
  <c r="M7" i="7"/>
  <c r="L7" i="7"/>
  <c r="K7" i="7"/>
  <c r="J7" i="7"/>
  <c r="G7" i="7"/>
  <c r="F7" i="7"/>
  <c r="E7" i="7"/>
  <c r="D7" i="7"/>
  <c r="C7" i="7"/>
  <c r="C17" i="10" s="1" a="1"/>
  <c r="C17" i="10" s="1"/>
  <c r="N6" i="7"/>
  <c r="M6" i="7"/>
  <c r="L6" i="7"/>
  <c r="K6" i="7"/>
  <c r="J6" i="7"/>
  <c r="G6" i="7"/>
  <c r="F6" i="7"/>
  <c r="E6" i="7"/>
  <c r="D6" i="7"/>
  <c r="C6" i="7"/>
  <c r="N5" i="7"/>
  <c r="M5" i="7"/>
  <c r="L5" i="7"/>
  <c r="K5" i="7"/>
  <c r="J5" i="7"/>
  <c r="G5" i="7"/>
  <c r="F5" i="7"/>
  <c r="E5" i="7"/>
  <c r="D5" i="7"/>
  <c r="C5" i="7"/>
  <c r="C61" i="7" s="1"/>
  <c r="N34" i="1"/>
  <c r="M34" i="1"/>
  <c r="L34" i="1"/>
  <c r="K34" i="1"/>
  <c r="J34" i="1"/>
  <c r="G34" i="1"/>
  <c r="F34" i="1"/>
  <c r="E34" i="1"/>
  <c r="D34" i="1"/>
  <c r="C34" i="1"/>
  <c r="J16" i="10" s="1" a="1"/>
  <c r="J16" i="10" s="1"/>
  <c r="N33" i="1"/>
  <c r="M33" i="1"/>
  <c r="L33" i="1"/>
  <c r="K33" i="1"/>
  <c r="J33" i="1"/>
  <c r="G33" i="1"/>
  <c r="F33" i="1"/>
  <c r="E33" i="1"/>
  <c r="D33" i="1"/>
  <c r="C33" i="1"/>
  <c r="J10" i="10" s="1" a="1"/>
  <c r="J10" i="10" s="1"/>
  <c r="N32" i="1"/>
  <c r="M32" i="1"/>
  <c r="L32" i="1"/>
  <c r="L61" i="1" s="1"/>
  <c r="K32" i="1"/>
  <c r="J32" i="1"/>
  <c r="G32" i="1"/>
  <c r="F32" i="1"/>
  <c r="E32" i="1"/>
  <c r="D32" i="1"/>
  <c r="C32" i="1"/>
  <c r="J4" i="10" s="1" a="1"/>
  <c r="J4" i="10" s="1"/>
  <c r="K7" i="1"/>
  <c r="K5" i="1"/>
  <c r="L5" i="1"/>
  <c r="M5" i="1"/>
  <c r="N5" i="1"/>
  <c r="K6" i="1"/>
  <c r="L6" i="1"/>
  <c r="L62" i="1" s="1"/>
  <c r="M6" i="1"/>
  <c r="N6" i="1"/>
  <c r="N62" i="1" s="1"/>
  <c r="L7" i="1"/>
  <c r="M7" i="1"/>
  <c r="M63" i="1" s="1"/>
  <c r="N7" i="1"/>
  <c r="J7" i="1"/>
  <c r="J6" i="1"/>
  <c r="J5" i="1"/>
  <c r="G7" i="1"/>
  <c r="D7" i="1"/>
  <c r="E7" i="1"/>
  <c r="F7" i="1"/>
  <c r="C7" i="1"/>
  <c r="C16" i="10" s="1" a="1"/>
  <c r="C16" i="10" s="1"/>
  <c r="D6" i="1"/>
  <c r="C10" i="10" s="1" a="1"/>
  <c r="C10" i="10" s="1"/>
  <c r="E6" i="1"/>
  <c r="F6" i="1"/>
  <c r="F62" i="1" s="1"/>
  <c r="G6" i="1"/>
  <c r="C6" i="1"/>
  <c r="D5" i="1"/>
  <c r="E5" i="1"/>
  <c r="F5" i="1"/>
  <c r="G5" i="1"/>
  <c r="C5" i="1"/>
  <c r="C4" i="10" s="1" a="1"/>
  <c r="C4" i="10" s="1"/>
  <c r="C11" i="10" l="1" a="1"/>
  <c r="C11" i="10" s="1"/>
  <c r="J5" i="10" a="1"/>
  <c r="J5" i="10" s="1"/>
  <c r="J18" i="10" a="1"/>
  <c r="J18" i="10" s="1"/>
  <c r="C5" i="10" a="1"/>
  <c r="C5" i="10" s="1"/>
  <c r="C18" i="10" a="1"/>
  <c r="C18" i="10" s="1"/>
  <c r="C6" i="10" a="1"/>
  <c r="C6" i="10" s="1"/>
  <c r="G63" i="7"/>
  <c r="K63" i="7"/>
  <c r="E62" i="7"/>
  <c r="N63" i="7"/>
  <c r="M62" i="7"/>
  <c r="L62" i="7"/>
  <c r="G62" i="7"/>
  <c r="E61" i="7"/>
  <c r="F61" i="7"/>
  <c r="K62" i="7"/>
  <c r="M63" i="7"/>
  <c r="L63" i="7"/>
  <c r="J62" i="7"/>
  <c r="M61" i="7"/>
  <c r="C63" i="7"/>
  <c r="D63" i="7"/>
  <c r="C62" i="7"/>
  <c r="E63" i="7"/>
  <c r="N61" i="7"/>
  <c r="D61" i="7"/>
  <c r="F62" i="7"/>
  <c r="J63" i="7"/>
  <c r="G61" i="7"/>
  <c r="L61" i="7"/>
  <c r="N62" i="7"/>
  <c r="D62" i="7"/>
  <c r="F63" i="7"/>
  <c r="G63" i="1"/>
  <c r="L63" i="1"/>
  <c r="K63" i="1"/>
  <c r="M62" i="1"/>
  <c r="M64" i="1" s="1"/>
  <c r="F61" i="1"/>
  <c r="E61" i="1"/>
  <c r="J62" i="1"/>
  <c r="D61" i="1"/>
  <c r="J63" i="1"/>
  <c r="J61" i="1"/>
  <c r="G62" i="1"/>
  <c r="N63" i="1"/>
  <c r="K61" i="1"/>
  <c r="E62" i="1"/>
  <c r="M61" i="1"/>
  <c r="C62" i="1"/>
  <c r="D62" i="1"/>
  <c r="C63" i="1"/>
  <c r="F63" i="1"/>
  <c r="E63" i="1"/>
  <c r="C61" i="1"/>
  <c r="K62" i="1"/>
  <c r="G61" i="1"/>
  <c r="D63" i="1"/>
  <c r="N61" i="1"/>
  <c r="N64" i="1"/>
  <c r="L64" i="1"/>
  <c r="N64" i="7" l="1"/>
  <c r="C64" i="7"/>
  <c r="G64" i="7"/>
  <c r="L64" i="7"/>
  <c r="K64" i="7"/>
  <c r="M64" i="7"/>
  <c r="J64" i="7"/>
  <c r="D64" i="7"/>
  <c r="E64" i="7"/>
  <c r="F64" i="7"/>
  <c r="G64" i="1"/>
  <c r="F64" i="1"/>
  <c r="J64" i="1"/>
  <c r="D64" i="1"/>
  <c r="C64" i="1"/>
  <c r="K64" i="1"/>
  <c r="E64" i="1"/>
  <c r="L61" i="8"/>
  <c r="F61" i="8"/>
  <c r="G61" i="8"/>
  <c r="J61" i="8"/>
  <c r="D61" i="8"/>
  <c r="K61" i="8"/>
  <c r="E61" i="8"/>
  <c r="C61" i="8"/>
  <c r="M61" i="8"/>
  <c r="N61" i="8"/>
  <c r="D63" i="8"/>
  <c r="C62" i="8"/>
  <c r="L63" i="8"/>
  <c r="M62" i="8"/>
  <c r="K63" i="8"/>
  <c r="L62" i="8"/>
  <c r="L64" i="8" s="1"/>
  <c r="K62" i="8"/>
  <c r="G63" i="8"/>
  <c r="J62" i="8"/>
  <c r="F63" i="8"/>
  <c r="G62" i="8"/>
  <c r="E62" i="8"/>
  <c r="N62" i="8"/>
  <c r="J63" i="8"/>
  <c r="E63" i="8"/>
  <c r="F62" i="8"/>
  <c r="C63" i="8"/>
  <c r="D62" i="8"/>
  <c r="N63" i="8"/>
  <c r="M63" i="8"/>
  <c r="K64" i="8" l="1"/>
  <c r="J64" i="8"/>
  <c r="M64" i="8"/>
  <c r="N64" i="8"/>
  <c r="D64" i="8"/>
  <c r="G64" i="8"/>
  <c r="E64" i="8"/>
  <c r="F64" i="8"/>
  <c r="C64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<sst xmlns="http://schemas.openxmlformats.org/spreadsheetml/2006/main" count="333" uniqueCount="51">
  <si>
    <t>C++ Multi-Threaded Total Execution Time</t>
  </si>
  <si>
    <t>prefix=0</t>
  </si>
  <si>
    <t>prefix=1</t>
  </si>
  <si>
    <t>prefix=2</t>
  </si>
  <si>
    <t>prefix=3</t>
  </si>
  <si>
    <t>prefix=4</t>
  </si>
  <si>
    <t>blocks=10</t>
  </si>
  <si>
    <t>block=100</t>
  </si>
  <si>
    <t>blocks=1000</t>
  </si>
  <si>
    <t>C++ Multi-Threaded Avg. Block Execution Time</t>
  </si>
  <si>
    <t>SD</t>
  </si>
  <si>
    <t>PB</t>
  </si>
  <si>
    <t>RP</t>
  </si>
  <si>
    <t>HM</t>
  </si>
  <si>
    <t>SM</t>
  </si>
  <si>
    <t>Sum</t>
  </si>
  <si>
    <t>Average</t>
  </si>
  <si>
    <t>Running Total</t>
  </si>
  <si>
    <t>Count</t>
  </si>
  <si>
    <t>Individual Times (Expand Collapsed Rows to View)</t>
  </si>
  <si>
    <t>C++ Single-Threaded Total Execution Time</t>
  </si>
  <si>
    <t>C++ Single-Threaded Avg. Block Execution Time</t>
  </si>
  <si>
    <t>C++ Blockchain Data Tables</t>
  </si>
  <si>
    <t>C++ Blockchain Analysis</t>
  </si>
  <si>
    <t>C++ Blockchain Total Execution Time (Percent Increase)</t>
  </si>
  <si>
    <t>Java Blockchain Data Tables</t>
  </si>
  <si>
    <t>Java Multi-Threaded Total Execution Time</t>
  </si>
  <si>
    <t>Java Multi-Threaded Avg. Block Execution Time</t>
  </si>
  <si>
    <t>Java Single-Threaded Total Execution Time</t>
  </si>
  <si>
    <t>Java Single-Threaded Avg. Block Execution Time</t>
  </si>
  <si>
    <t>Java Blockchain Analysis</t>
  </si>
  <si>
    <t>Java Blockchain Total Execution Time (Percent Increase)</t>
  </si>
  <si>
    <t>C++ Blockchain Avg. Block Execution Time (Percent Increase)</t>
  </si>
  <si>
    <t>Java Blockchain Avg. Block Execution Time (Percent Increase)</t>
  </si>
  <si>
    <t>Rust Blockchain Data Tables</t>
  </si>
  <si>
    <t>Rust Multi-Threaded Total Execution Time</t>
  </si>
  <si>
    <t>Rust Multi-Threaded Avg. Block Execution Time</t>
  </si>
  <si>
    <t>Rust Single-Threaded Total Execution Time</t>
  </si>
  <si>
    <t>Rust Single-Threaded Avg. Block Execution Time</t>
  </si>
  <si>
    <t>Rust Blockchain Analysis</t>
  </si>
  <si>
    <t>Rust Blockchain Total Execution Time (Percent Increase)</t>
  </si>
  <si>
    <t>Rust Blockchain Avg. Block Execution Time (Percent Increase)</t>
  </si>
  <si>
    <t>Java</t>
  </si>
  <si>
    <t>Rust</t>
  </si>
  <si>
    <t>C++</t>
  </si>
  <si>
    <t>Blockchain Multi-Threaded Total Execution Time (blocks=10)</t>
  </si>
  <si>
    <t>Blockchain Multi-Threaded  Total Execution Time (blocks=100)</t>
  </si>
  <si>
    <t>Blockchain Multi-Threaded Total Execution Time (blocks=1000)</t>
  </si>
  <si>
    <t>Blockchain Single-Threaded Total Execution Time (blocks=10)</t>
  </si>
  <si>
    <t>Blockchain Single-Threaded Total Execution Time (blocks=1000)</t>
  </si>
  <si>
    <t>Blockchain Single-Threaded Total Execution Time (blocks=100)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</si>
</sst>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0;[Red]0.00000"/>
    <numFmt numFmtId="169" formatCode="0.00000"/>
  </numFmts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2" applyBorder="1" applyAlignment="1">
      <alignment horizontal="center"/>
    </xf>
    <xf numFmtId="0" fontId="0" fillId="2" borderId="13" xfId="0" applyFill="1" applyBorder="1"/>
    <xf numFmtId="0" fontId="3" fillId="3" borderId="6" xfId="4" applyFill="1" applyBorder="1"/>
    <xf numFmtId="0" fontId="3" fillId="3" borderId="8" xfId="4" applyFill="1" applyBorder="1"/>
    <xf numFmtId="0" fontId="3" fillId="3" borderId="7" xfId="4" applyFill="1" applyBorder="1"/>
    <xf numFmtId="0" fontId="3" fillId="3" borderId="10" xfId="4" applyFill="1" applyBorder="1" applyAlignment="1">
      <alignment horizontal="center"/>
    </xf>
    <xf numFmtId="0" fontId="3" fillId="3" borderId="11" xfId="4" applyFill="1" applyBorder="1" applyAlignment="1">
      <alignment horizontal="center"/>
    </xf>
    <xf numFmtId="0" fontId="3" fillId="3" borderId="12" xfId="4" applyFill="1" applyBorder="1" applyAlignment="1">
      <alignment horizontal="center"/>
    </xf>
    <xf numFmtId="0" fontId="2" fillId="0" borderId="15" xfId="2" applyBorder="1" applyAlignment="1">
      <alignment horizontal="center"/>
    </xf>
    <xf numFmtId="0" fontId="3" fillId="3" borderId="0" xfId="4" applyFill="1" applyBorder="1"/>
    <xf numFmtId="0" fontId="3" fillId="0" borderId="3" xfId="3" applyFill="1" applyAlignment="1">
      <alignment horizontal="center"/>
    </xf>
    <xf numFmtId="165" fontId="0" fillId="0" borderId="9" xfId="0" applyNumberFormat="1" applyBorder="1"/>
    <xf numFmtId="165" fontId="0" fillId="0" borderId="16" xfId="0" applyNumberFormat="1" applyBorder="1"/>
    <xf numFmtId="165" fontId="0" fillId="0" borderId="5" xfId="0" applyNumberFormat="1" applyBorder="1"/>
    <xf numFmtId="165" fontId="0" fillId="0" borderId="17" xfId="0" applyNumberFormat="1" applyBorder="1"/>
    <xf numFmtId="165" fontId="0" fillId="0" borderId="14" xfId="0" applyNumberFormat="1" applyBorder="1"/>
    <xf numFmtId="165" fontId="0" fillId="0" borderId="18" xfId="0" applyNumberFormat="1" applyBorder="1"/>
    <xf numFmtId="165" fontId="0" fillId="0" borderId="19" xfId="0" applyNumberFormat="1" applyBorder="1"/>
    <xf numFmtId="165" fontId="0" fillId="0" borderId="20" xfId="0" applyNumberFormat="1" applyBorder="1"/>
    <xf numFmtId="0" fontId="1" fillId="0" borderId="1" xfId="1" applyAlignment="1">
      <alignment horizontal="center"/>
    </xf>
    <xf numFmtId="10" fontId="0" fillId="0" borderId="9" xfId="0" applyNumberFormat="1" applyBorder="1"/>
    <xf numFmtId="10" fontId="0" fillId="0" borderId="16" xfId="0" applyNumberFormat="1" applyBorder="1"/>
    <xf numFmtId="10" fontId="0" fillId="0" borderId="22" xfId="0" applyNumberFormat="1" applyBorder="1"/>
    <xf numFmtId="10" fontId="0" fillId="0" borderId="0" xfId="0" applyNumberFormat="1"/>
    <xf numFmtId="0" fontId="3" fillId="3" borderId="4" xfId="4" applyFont="1" applyFill="1" applyBorder="1"/>
    <xf numFmtId="0" fontId="3" fillId="3" borderId="23" xfId="4" applyFill="1" applyBorder="1"/>
    <xf numFmtId="10" fontId="0" fillId="0" borderId="21" xfId="0" applyNumberFormat="1" applyBorder="1"/>
    <xf numFmtId="10" fontId="4" fillId="0" borderId="11" xfId="0" applyNumberFormat="1" applyFont="1" applyBorder="1"/>
    <xf numFmtId="10" fontId="4" fillId="0" borderId="12" xfId="0" applyNumberFormat="1" applyFont="1" applyBorder="1"/>
    <xf numFmtId="10" fontId="4" fillId="0" borderId="24" xfId="0" applyNumberFormat="1" applyFont="1" applyBorder="1"/>
    <xf numFmtId="169" fontId="0" fillId="4" borderId="0" xfId="0" applyNumberFormat="1" applyFill="1"/>
    <xf numFmtId="169" fontId="0" fillId="0" borderId="0" xfId="0" applyNumberFormat="1"/>
  </cellXfs>
  <cellStyles count="5">
    <cellStyle name="Heading 1" xfId="1" builtinId="16"/>
    <cellStyle name="Heading 2" xfId="2" builtinId="17"/>
    <cellStyle name="Heading 3" xfId="3" builtinId="18"/>
    <cellStyle name="Heading 4" xfId="4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C++ Blockchain Total Execution Time (Percent</a:t>
            </a:r>
            <a:r>
              <a:rPr lang="en-US" baseline="0"/>
              <a:t> Increase)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CPP!$B$61</c:f>
              <c:strCache>
                <c:ptCount val="1"/>
                <c:pt idx="0">
                  <c:v>blocks=10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CPP!$C$60:$G$60</c:f>
              <c:strCache>
                <c:ptCount val="5"/>
                <c:pt idx="0">
                  <c:v>prefix=0</c:v>
                </c:pt>
                <c:pt idx="1">
                  <c:v>prefix=1</c:v>
                </c:pt>
                <c:pt idx="2">
                  <c:v>prefix=2</c:v>
                </c:pt>
                <c:pt idx="3">
                  <c:v>prefix=3</c:v>
                </c:pt>
                <c:pt idx="4">
                  <c:v>prefix=4</c:v>
                </c:pt>
              </c:strCache>
            </c:strRef>
          </c:cat>
          <c:val>
            <c:numRef>
              <c:f>CPP!$C$61:$G$61</c:f>
              <c:numCache>
                <c:formatCode>0.00%</c:formatCode>
                <c:ptCount val="5"/>
                <c:pt idx="0">
                  <c:v>-0.79011389749225702</c:v>
                </c:pt>
                <c:pt idx="1">
                  <c:v>-0.57171502427946752</c:v>
                </c:pt>
                <c:pt idx="2">
                  <c:v>0.54346251835770343</c:v>
                </c:pt>
                <c:pt idx="3">
                  <c:v>2.7522397557888598</c:v>
                </c:pt>
                <c:pt idx="4">
                  <c:v>2.1801301143376017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EC-4BBE-BD9E-E3E48BCDCD8F}"/>
            </c:ext>
          </c:extLst>
        </c:ser>
        <c:ser>
          <c:idx val="1"/>
          <c:order val="1"/>
          <c:tx>
            <c:strRef>
              <c:f>CPP!$B$62</c:f>
              <c:strCache>
                <c:ptCount val="1"/>
                <c:pt idx="0">
                  <c:v>block=100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CPP!$C$60:$G$60</c:f>
              <c:strCache>
                <c:ptCount val="5"/>
                <c:pt idx="0">
                  <c:v>prefix=0</c:v>
                </c:pt>
                <c:pt idx="1">
                  <c:v>prefix=1</c:v>
                </c:pt>
                <c:pt idx="2">
                  <c:v>prefix=2</c:v>
                </c:pt>
                <c:pt idx="3">
                  <c:v>prefix=3</c:v>
                </c:pt>
                <c:pt idx="4">
                  <c:v>prefix=4</c:v>
                </c:pt>
              </c:strCache>
            </c:strRef>
          </c:cat>
          <c:val>
            <c:numRef>
              <c:f>CPP!$C$62:$G$62</c:f>
              <c:numCache>
                <c:formatCode>0.00%</c:formatCode>
                <c:ptCount val="5"/>
                <c:pt idx="0">
                  <c:v>-0.89414814386104924</c:v>
                </c:pt>
                <c:pt idx="1">
                  <c:v>-0.59138104131240354</c:v>
                </c:pt>
                <c:pt idx="2">
                  <c:v>0.89473964155568853</c:v>
                </c:pt>
                <c:pt idx="3">
                  <c:v>1.9265606939918485</c:v>
                </c:pt>
                <c:pt idx="4">
                  <c:v>1.5455121979767612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EC-4BBE-BD9E-E3E48BCDCD8F}"/>
            </c:ext>
          </c:extLst>
        </c:ser>
        <c:ser>
          <c:idx val="2"/>
          <c:order val="2"/>
          <c:tx>
            <c:strRef>
              <c:f>CPP!$B$63</c:f>
              <c:strCache>
                <c:ptCount val="1"/>
                <c:pt idx="0">
                  <c:v>blocks=1000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CPP!$C$60:$G$60</c:f>
              <c:strCache>
                <c:ptCount val="5"/>
                <c:pt idx="0">
                  <c:v>prefix=0</c:v>
                </c:pt>
                <c:pt idx="1">
                  <c:v>prefix=1</c:v>
                </c:pt>
                <c:pt idx="2">
                  <c:v>prefix=2</c:v>
                </c:pt>
                <c:pt idx="3">
                  <c:v>prefix=3</c:v>
                </c:pt>
                <c:pt idx="4">
                  <c:v>prefix=4</c:v>
                </c:pt>
              </c:strCache>
            </c:strRef>
          </c:cat>
          <c:val>
            <c:numRef>
              <c:f>CPP!$C$63:$G$63</c:f>
              <c:numCache>
                <c:formatCode>0.00%</c:formatCode>
                <c:ptCount val="5"/>
                <c:pt idx="0">
                  <c:v>-0.67981392474348945</c:v>
                </c:pt>
                <c:pt idx="1">
                  <c:v>-0.56205257215490689</c:v>
                </c:pt>
                <c:pt idx="2">
                  <c:v>0.61219781112305427</c:v>
                </c:pt>
                <c:pt idx="3">
                  <c:v>1.7734226692784396</c:v>
                </c:pt>
                <c:pt idx="4">
                  <c:v>1.9194817596983034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EC-4BBE-BD9E-E3E48BCDCD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19976144"/>
        <c:axId val="1119975504"/>
      </c:barChart>
      <c:catAx>
        <c:axId val="11199761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975504"/>
        <c:crosses val="autoZero"/>
        <c:auto val="1"/>
        <c:lblAlgn val="ctr"/>
        <c:lblOffset val="100"/>
        <c:noMultiLvlLbl val="0"/>
      </c:catAx>
      <c:valAx>
        <c:axId val="1119975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976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C++ Blockchain Avg. Block Execution Time (Percent Increase)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CPP!$I$61</c:f>
              <c:strCache>
                <c:ptCount val="1"/>
                <c:pt idx="0">
                  <c:v>blocks=10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CPP!$J$60:$N$60</c:f>
              <c:strCache>
                <c:ptCount val="5"/>
                <c:pt idx="0">
                  <c:v>prefix=0</c:v>
                </c:pt>
                <c:pt idx="1">
                  <c:v>prefix=1</c:v>
                </c:pt>
                <c:pt idx="2">
                  <c:v>prefix=2</c:v>
                </c:pt>
                <c:pt idx="3">
                  <c:v>prefix=3</c:v>
                </c:pt>
                <c:pt idx="4">
                  <c:v>prefix=4</c:v>
                </c:pt>
              </c:strCache>
            </c:strRef>
          </c:cat>
          <c:val>
            <c:numRef>
              <c:f>CPP!$J$61:$N$61</c:f>
              <c:numCache>
                <c:formatCode>0.00%</c:formatCode>
                <c:ptCount val="5"/>
                <c:pt idx="0">
                  <c:v>-0.94150715640627702</c:v>
                </c:pt>
                <c:pt idx="1">
                  <c:v>-0.6757934038581207</c:v>
                </c:pt>
                <c:pt idx="2">
                  <c:v>0.68777402708260593</c:v>
                </c:pt>
                <c:pt idx="3">
                  <c:v>2.7614189012786903</c:v>
                </c:pt>
                <c:pt idx="4">
                  <c:v>2.6366456637740141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00-4F58-A457-92F00BB14DE4}"/>
            </c:ext>
          </c:extLst>
        </c:ser>
        <c:ser>
          <c:idx val="1"/>
          <c:order val="1"/>
          <c:tx>
            <c:strRef>
              <c:f>CPP!$I$62</c:f>
              <c:strCache>
                <c:ptCount val="1"/>
                <c:pt idx="0">
                  <c:v>block=100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CPP!$J$60:$N$60</c:f>
              <c:strCache>
                <c:ptCount val="5"/>
                <c:pt idx="0">
                  <c:v>prefix=0</c:v>
                </c:pt>
                <c:pt idx="1">
                  <c:v>prefix=1</c:v>
                </c:pt>
                <c:pt idx="2">
                  <c:v>prefix=2</c:v>
                </c:pt>
                <c:pt idx="3">
                  <c:v>prefix=3</c:v>
                </c:pt>
                <c:pt idx="4">
                  <c:v>prefix=4</c:v>
                </c:pt>
              </c:strCache>
            </c:strRef>
          </c:cat>
          <c:val>
            <c:numRef>
              <c:f>CPP!$J$62:$N$62</c:f>
              <c:numCache>
                <c:formatCode>0.00%</c:formatCode>
                <c:ptCount val="5"/>
                <c:pt idx="0">
                  <c:v>-0.91954635870484902</c:v>
                </c:pt>
                <c:pt idx="1">
                  <c:v>-0.60193488219559943</c:v>
                </c:pt>
                <c:pt idx="2">
                  <c:v>0.91199787346192229</c:v>
                </c:pt>
                <c:pt idx="3">
                  <c:v>1.9577479050490842</c:v>
                </c:pt>
                <c:pt idx="4">
                  <c:v>1.533798779333496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00-4F58-A457-92F00BB14DE4}"/>
            </c:ext>
          </c:extLst>
        </c:ser>
        <c:ser>
          <c:idx val="2"/>
          <c:order val="2"/>
          <c:tx>
            <c:strRef>
              <c:f>CPP!$I$63</c:f>
              <c:strCache>
                <c:ptCount val="1"/>
                <c:pt idx="0">
                  <c:v>blocks=1000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CPP!$J$60:$N$60</c:f>
              <c:strCache>
                <c:ptCount val="5"/>
                <c:pt idx="0">
                  <c:v>prefix=0</c:v>
                </c:pt>
                <c:pt idx="1">
                  <c:v>prefix=1</c:v>
                </c:pt>
                <c:pt idx="2">
                  <c:v>prefix=2</c:v>
                </c:pt>
                <c:pt idx="3">
                  <c:v>prefix=3</c:v>
                </c:pt>
                <c:pt idx="4">
                  <c:v>prefix=4</c:v>
                </c:pt>
              </c:strCache>
            </c:strRef>
          </c:cat>
          <c:val>
            <c:numRef>
              <c:f>CPP!$J$63:$N$63</c:f>
              <c:numCache>
                <c:formatCode>0.00%</c:formatCode>
                <c:ptCount val="5"/>
                <c:pt idx="0">
                  <c:v>-0.68107143696585526</c:v>
                </c:pt>
                <c:pt idx="1">
                  <c:v>-0.56326368983964015</c:v>
                </c:pt>
                <c:pt idx="2">
                  <c:v>0.61346944186663155</c:v>
                </c:pt>
                <c:pt idx="3">
                  <c:v>1.7754247738572972</c:v>
                </c:pt>
                <c:pt idx="4">
                  <c:v>1.9196145797480868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00-4F58-A457-92F00BB14D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37193168"/>
        <c:axId val="1037195088"/>
      </c:barChart>
      <c:catAx>
        <c:axId val="10371931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195088"/>
        <c:crosses val="autoZero"/>
        <c:auto val="1"/>
        <c:lblAlgn val="ctr"/>
        <c:lblOffset val="100"/>
        <c:noMultiLvlLbl val="0"/>
      </c:catAx>
      <c:valAx>
        <c:axId val="1037195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193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Java Blockchain Total Execution Time (Percent</a:t>
            </a:r>
            <a:r>
              <a:rPr lang="en-US" baseline="0"/>
              <a:t> Increase)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Java!$B$61</c:f>
              <c:strCache>
                <c:ptCount val="1"/>
                <c:pt idx="0">
                  <c:v>blocks=10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Java!$C$60:$G$60</c:f>
              <c:strCache>
                <c:ptCount val="5"/>
                <c:pt idx="0">
                  <c:v>prefix=0</c:v>
                </c:pt>
                <c:pt idx="1">
                  <c:v>prefix=1</c:v>
                </c:pt>
                <c:pt idx="2">
                  <c:v>prefix=2</c:v>
                </c:pt>
                <c:pt idx="3">
                  <c:v>prefix=3</c:v>
                </c:pt>
                <c:pt idx="4">
                  <c:v>prefix=4</c:v>
                </c:pt>
              </c:strCache>
            </c:strRef>
          </c:cat>
          <c:val>
            <c:numRef>
              <c:f>Java!$C$61:$G$61</c:f>
              <c:numCache>
                <c:formatCode>0.00%</c:formatCode>
                <c:ptCount val="5"/>
                <c:pt idx="0">
                  <c:v>-0.55433004368599537</c:v>
                </c:pt>
                <c:pt idx="1">
                  <c:v>-0.24705161411224238</c:v>
                </c:pt>
                <c:pt idx="2">
                  <c:v>1.3787598268777236E-2</c:v>
                </c:pt>
                <c:pt idx="3">
                  <c:v>-0.13337652811738143</c:v>
                </c:pt>
                <c:pt idx="4">
                  <c:v>9.30866019925983E-2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B4-4365-A05D-3C25B40C088D}"/>
            </c:ext>
          </c:extLst>
        </c:ser>
        <c:ser>
          <c:idx val="1"/>
          <c:order val="1"/>
          <c:tx>
            <c:strRef>
              <c:f>Java!$B$62</c:f>
              <c:strCache>
                <c:ptCount val="1"/>
                <c:pt idx="0">
                  <c:v>block=100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Java!$C$60:$G$60</c:f>
              <c:strCache>
                <c:ptCount val="5"/>
                <c:pt idx="0">
                  <c:v>prefix=0</c:v>
                </c:pt>
                <c:pt idx="1">
                  <c:v>prefix=1</c:v>
                </c:pt>
                <c:pt idx="2">
                  <c:v>prefix=2</c:v>
                </c:pt>
                <c:pt idx="3">
                  <c:v>prefix=3</c:v>
                </c:pt>
                <c:pt idx="4">
                  <c:v>prefix=4</c:v>
                </c:pt>
              </c:strCache>
            </c:strRef>
          </c:cat>
          <c:val>
            <c:numRef>
              <c:f>Java!$C$62:$G$62</c:f>
              <c:numCache>
                <c:formatCode>0.00%</c:formatCode>
                <c:ptCount val="5"/>
                <c:pt idx="0">
                  <c:v>-0.58452229538659239</c:v>
                </c:pt>
                <c:pt idx="1">
                  <c:v>-0.27684168544691701</c:v>
                </c:pt>
                <c:pt idx="2">
                  <c:v>-0.24581693448827616</c:v>
                </c:pt>
                <c:pt idx="3">
                  <c:v>-5.7643923030146142E-2</c:v>
                </c:pt>
                <c:pt idx="4">
                  <c:v>9.1903385560193444E-3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B4-4365-A05D-3C25B40C088D}"/>
            </c:ext>
          </c:extLst>
        </c:ser>
        <c:ser>
          <c:idx val="2"/>
          <c:order val="2"/>
          <c:tx>
            <c:strRef>
              <c:f>Java!$B$63</c:f>
              <c:strCache>
                <c:ptCount val="1"/>
                <c:pt idx="0">
                  <c:v>blocks=1000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Java!$C$60:$G$60</c:f>
              <c:strCache>
                <c:ptCount val="5"/>
                <c:pt idx="0">
                  <c:v>prefix=0</c:v>
                </c:pt>
                <c:pt idx="1">
                  <c:v>prefix=1</c:v>
                </c:pt>
                <c:pt idx="2">
                  <c:v>prefix=2</c:v>
                </c:pt>
                <c:pt idx="3">
                  <c:v>prefix=3</c:v>
                </c:pt>
                <c:pt idx="4">
                  <c:v>prefix=4</c:v>
                </c:pt>
              </c:strCache>
            </c:strRef>
          </c:cat>
          <c:val>
            <c:numRef>
              <c:f>Java!$C$63:$G$63</c:f>
              <c:numCache>
                <c:formatCode>0.00%</c:formatCode>
                <c:ptCount val="5"/>
                <c:pt idx="0">
                  <c:v>-0.38387068799616358</c:v>
                </c:pt>
                <c:pt idx="1">
                  <c:v>-0.20923215432186462</c:v>
                </c:pt>
                <c:pt idx="2">
                  <c:v>6.7779640160049115E-2</c:v>
                </c:pt>
                <c:pt idx="3">
                  <c:v>7.1197944120174023E-2</c:v>
                </c:pt>
                <c:pt idx="4">
                  <c:v>-1.5713081186077679E-3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B4-4365-A05D-3C25B40C08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19976144"/>
        <c:axId val="1119975504"/>
      </c:barChart>
      <c:catAx>
        <c:axId val="11199761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975504"/>
        <c:crosses val="autoZero"/>
        <c:auto val="1"/>
        <c:lblAlgn val="ctr"/>
        <c:lblOffset val="100"/>
        <c:noMultiLvlLbl val="0"/>
      </c:catAx>
      <c:valAx>
        <c:axId val="1119975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976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Java</a:t>
            </a:r>
            <a:r>
              <a:rPr lang="en-US" baseline="0"/>
              <a:t> </a:t>
            </a:r>
            <a:r>
              <a:rPr lang="en-US"/>
              <a:t>Blockchain Avg. Block Execution Time (Percent Increase)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Java!$I$61</c:f>
              <c:strCache>
                <c:ptCount val="1"/>
                <c:pt idx="0">
                  <c:v>blocks=10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Java!$J$60:$N$60</c:f>
              <c:strCache>
                <c:ptCount val="5"/>
                <c:pt idx="0">
                  <c:v>prefix=0</c:v>
                </c:pt>
                <c:pt idx="1">
                  <c:v>prefix=1</c:v>
                </c:pt>
                <c:pt idx="2">
                  <c:v>prefix=2</c:v>
                </c:pt>
                <c:pt idx="3">
                  <c:v>prefix=3</c:v>
                </c:pt>
                <c:pt idx="4">
                  <c:v>prefix=4</c:v>
                </c:pt>
              </c:strCache>
            </c:strRef>
          </c:cat>
          <c:val>
            <c:numRef>
              <c:f>Java!$J$61:$N$61</c:f>
              <c:numCache>
                <c:formatCode>0.00%</c:formatCode>
                <c:ptCount val="5"/>
                <c:pt idx="0">
                  <c:v>-0.55433077431089595</c:v>
                </c:pt>
                <c:pt idx="1">
                  <c:v>-0.24705202387852485</c:v>
                </c:pt>
                <c:pt idx="2">
                  <c:v>1.3787327624213787E-2</c:v>
                </c:pt>
                <c:pt idx="3">
                  <c:v>-0.13337653111457592</c:v>
                </c:pt>
                <c:pt idx="4">
                  <c:v>9.308659669519713E-2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93-4D50-A007-4EC2BE11B9E9}"/>
            </c:ext>
          </c:extLst>
        </c:ser>
        <c:ser>
          <c:idx val="1"/>
          <c:order val="1"/>
          <c:tx>
            <c:strRef>
              <c:f>Java!$I$62</c:f>
              <c:strCache>
                <c:ptCount val="1"/>
                <c:pt idx="0">
                  <c:v>block=100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Java!$J$60:$N$60</c:f>
              <c:strCache>
                <c:ptCount val="5"/>
                <c:pt idx="0">
                  <c:v>prefix=0</c:v>
                </c:pt>
                <c:pt idx="1">
                  <c:v>prefix=1</c:v>
                </c:pt>
                <c:pt idx="2">
                  <c:v>prefix=2</c:v>
                </c:pt>
                <c:pt idx="3">
                  <c:v>prefix=3</c:v>
                </c:pt>
                <c:pt idx="4">
                  <c:v>prefix=4</c:v>
                </c:pt>
              </c:strCache>
            </c:strRef>
          </c:cat>
          <c:val>
            <c:numRef>
              <c:f>Java!$J$62:$N$62</c:f>
              <c:numCache>
                <c:formatCode>0.00%</c:formatCode>
                <c:ptCount val="5"/>
                <c:pt idx="0">
                  <c:v>-0.58452102519124871</c:v>
                </c:pt>
                <c:pt idx="1">
                  <c:v>-0.27684255641308797</c:v>
                </c:pt>
                <c:pt idx="2">
                  <c:v>-0.24581671281539128</c:v>
                </c:pt>
                <c:pt idx="3">
                  <c:v>-5.7643835856423666E-2</c:v>
                </c:pt>
                <c:pt idx="4">
                  <c:v>9.1903339699865687E-3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93-4D50-A007-4EC2BE11B9E9}"/>
            </c:ext>
          </c:extLst>
        </c:ser>
        <c:ser>
          <c:idx val="2"/>
          <c:order val="2"/>
          <c:tx>
            <c:strRef>
              <c:f>Java!$I$63</c:f>
              <c:strCache>
                <c:ptCount val="1"/>
                <c:pt idx="0">
                  <c:v>blocks=1000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Java!$J$60:$N$60</c:f>
              <c:strCache>
                <c:ptCount val="5"/>
                <c:pt idx="0">
                  <c:v>prefix=0</c:v>
                </c:pt>
                <c:pt idx="1">
                  <c:v>prefix=1</c:v>
                </c:pt>
                <c:pt idx="2">
                  <c:v>prefix=2</c:v>
                </c:pt>
                <c:pt idx="3">
                  <c:v>prefix=3</c:v>
                </c:pt>
                <c:pt idx="4">
                  <c:v>prefix=4</c:v>
                </c:pt>
              </c:strCache>
            </c:strRef>
          </c:cat>
          <c:val>
            <c:numRef>
              <c:f>Java!$J$63:$N$63</c:f>
              <c:numCache>
                <c:formatCode>0.00%</c:formatCode>
                <c:ptCount val="5"/>
                <c:pt idx="0">
                  <c:v>-0.38389073152754749</c:v>
                </c:pt>
                <c:pt idx="1">
                  <c:v>-0.20924665027737402</c:v>
                </c:pt>
                <c:pt idx="2">
                  <c:v>6.7780446852889351E-2</c:v>
                </c:pt>
                <c:pt idx="3">
                  <c:v>7.1198050663476092E-2</c:v>
                </c:pt>
                <c:pt idx="4">
                  <c:v>-1.5713242860075248E-3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93-4D50-A007-4EC2BE11B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37193168"/>
        <c:axId val="1037195088"/>
      </c:barChart>
      <c:catAx>
        <c:axId val="10371931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195088"/>
        <c:crosses val="autoZero"/>
        <c:auto val="1"/>
        <c:lblAlgn val="ctr"/>
        <c:lblOffset val="100"/>
        <c:noMultiLvlLbl val="0"/>
      </c:catAx>
      <c:valAx>
        <c:axId val="1037195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193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Rust Blockchain Total Execution Time (Percent</a:t>
            </a:r>
            <a:r>
              <a:rPr lang="en-US" baseline="0"/>
              <a:t> Increase)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Rust!$B$61</c:f>
              <c:strCache>
                <c:ptCount val="1"/>
                <c:pt idx="0">
                  <c:v>blocks=10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Rust!$C$60:$G$60</c:f>
              <c:strCache>
                <c:ptCount val="5"/>
                <c:pt idx="0">
                  <c:v>prefix=0</c:v>
                </c:pt>
                <c:pt idx="1">
                  <c:v>prefix=1</c:v>
                </c:pt>
                <c:pt idx="2">
                  <c:v>prefix=2</c:v>
                </c:pt>
                <c:pt idx="3">
                  <c:v>prefix=3</c:v>
                </c:pt>
                <c:pt idx="4">
                  <c:v>prefix=4</c:v>
                </c:pt>
              </c:strCache>
            </c:strRef>
          </c:cat>
          <c:val>
            <c:numRef>
              <c:f>Rust!$C$61:$G$61</c:f>
              <c:numCache>
                <c:formatCode>0.00%</c:formatCode>
                <c:ptCount val="5"/>
                <c:pt idx="0">
                  <c:v>-0.64487279038962231</c:v>
                </c:pt>
                <c:pt idx="1">
                  <c:v>-0.42071362498639681</c:v>
                </c:pt>
                <c:pt idx="2">
                  <c:v>0.16578058475260091</c:v>
                </c:pt>
                <c:pt idx="3">
                  <c:v>-1.8821788632798549E-2</c:v>
                </c:pt>
                <c:pt idx="4">
                  <c:v>-0.38832218290160181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2E-4C69-B4F1-2D5764210ED7}"/>
            </c:ext>
          </c:extLst>
        </c:ser>
        <c:ser>
          <c:idx val="1"/>
          <c:order val="1"/>
          <c:tx>
            <c:strRef>
              <c:f>Rust!$B$62</c:f>
              <c:strCache>
                <c:ptCount val="1"/>
                <c:pt idx="0">
                  <c:v>block=100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Rust!$C$60:$G$60</c:f>
              <c:strCache>
                <c:ptCount val="5"/>
                <c:pt idx="0">
                  <c:v>prefix=0</c:v>
                </c:pt>
                <c:pt idx="1">
                  <c:v>prefix=1</c:v>
                </c:pt>
                <c:pt idx="2">
                  <c:v>prefix=2</c:v>
                </c:pt>
                <c:pt idx="3">
                  <c:v>prefix=3</c:v>
                </c:pt>
                <c:pt idx="4">
                  <c:v>prefix=4</c:v>
                </c:pt>
              </c:strCache>
            </c:strRef>
          </c:cat>
          <c:val>
            <c:numRef>
              <c:f>Rust!$C$62:$G$62</c:f>
              <c:numCache>
                <c:formatCode>0.00%</c:formatCode>
                <c:ptCount val="5"/>
                <c:pt idx="0">
                  <c:v>-0.72409205261585452</c:v>
                </c:pt>
                <c:pt idx="1">
                  <c:v>-0.48990537279747631</c:v>
                </c:pt>
                <c:pt idx="2">
                  <c:v>-6.6559851913135182E-2</c:v>
                </c:pt>
                <c:pt idx="3">
                  <c:v>9.5495781975454747E-2</c:v>
                </c:pt>
                <c:pt idx="4">
                  <c:v>0.2696451798799433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2E-4C69-B4F1-2D5764210ED7}"/>
            </c:ext>
          </c:extLst>
        </c:ser>
        <c:ser>
          <c:idx val="2"/>
          <c:order val="2"/>
          <c:tx>
            <c:strRef>
              <c:f>Rust!$B$63</c:f>
              <c:strCache>
                <c:ptCount val="1"/>
                <c:pt idx="0">
                  <c:v>blocks=1000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Rust!$C$60:$G$60</c:f>
              <c:strCache>
                <c:ptCount val="5"/>
                <c:pt idx="0">
                  <c:v>prefix=0</c:v>
                </c:pt>
                <c:pt idx="1">
                  <c:v>prefix=1</c:v>
                </c:pt>
                <c:pt idx="2">
                  <c:v>prefix=2</c:v>
                </c:pt>
                <c:pt idx="3">
                  <c:v>prefix=3</c:v>
                </c:pt>
                <c:pt idx="4">
                  <c:v>prefix=4</c:v>
                </c:pt>
              </c:strCache>
            </c:strRef>
          </c:cat>
          <c:val>
            <c:numRef>
              <c:f>Rust!$C$63:$G$63</c:f>
              <c:numCache>
                <c:formatCode>0.00%</c:formatCode>
                <c:ptCount val="5"/>
                <c:pt idx="0">
                  <c:v>-0.7283081351827162</c:v>
                </c:pt>
                <c:pt idx="1">
                  <c:v>-0.44753305557644774</c:v>
                </c:pt>
                <c:pt idx="2">
                  <c:v>1.0035440839600833E-2</c:v>
                </c:pt>
                <c:pt idx="3">
                  <c:v>0.13692279677104657</c:v>
                </c:pt>
                <c:pt idx="4">
                  <c:v>0.21087241780733645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2E-4C69-B4F1-2D5764210E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19976144"/>
        <c:axId val="1119975504"/>
      </c:barChart>
      <c:catAx>
        <c:axId val="11199761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975504"/>
        <c:crosses val="autoZero"/>
        <c:auto val="1"/>
        <c:lblAlgn val="ctr"/>
        <c:lblOffset val="100"/>
        <c:noMultiLvlLbl val="0"/>
      </c:catAx>
      <c:valAx>
        <c:axId val="1119975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976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Rust</a:t>
            </a:r>
            <a:r>
              <a:rPr lang="en-US" baseline="0"/>
              <a:t> </a:t>
            </a:r>
            <a:r>
              <a:rPr lang="en-US"/>
              <a:t>Blockchain Avg. Block Execution Time (Percent Increase)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Rust!$I$61</c:f>
              <c:strCache>
                <c:ptCount val="1"/>
                <c:pt idx="0">
                  <c:v>blocks=10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Rust!$J$60:$N$60</c:f>
              <c:strCache>
                <c:ptCount val="5"/>
                <c:pt idx="0">
                  <c:v>prefix=0</c:v>
                </c:pt>
                <c:pt idx="1">
                  <c:v>prefix=1</c:v>
                </c:pt>
                <c:pt idx="2">
                  <c:v>prefix=2</c:v>
                </c:pt>
                <c:pt idx="3">
                  <c:v>prefix=3</c:v>
                </c:pt>
                <c:pt idx="4">
                  <c:v>prefix=4</c:v>
                </c:pt>
              </c:strCache>
            </c:strRef>
          </c:cat>
          <c:val>
            <c:numRef>
              <c:f>Rust!$J$61:$N$61</c:f>
              <c:numCache>
                <c:formatCode>0.00%</c:formatCode>
                <c:ptCount val="5"/>
                <c:pt idx="0">
                  <c:v>-0.75758541120882317</c:v>
                </c:pt>
                <c:pt idx="1">
                  <c:v>-0.43472077916211149</c:v>
                </c:pt>
                <c:pt idx="2">
                  <c:v>0.16713170544813821</c:v>
                </c:pt>
                <c:pt idx="3">
                  <c:v>-1.8804138817670339E-2</c:v>
                </c:pt>
                <c:pt idx="4">
                  <c:v>-0.38832575498059746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7A-497F-A37B-DE8C7F0CFC45}"/>
            </c:ext>
          </c:extLst>
        </c:ser>
        <c:ser>
          <c:idx val="1"/>
          <c:order val="1"/>
          <c:tx>
            <c:strRef>
              <c:f>Rust!$I$62</c:f>
              <c:strCache>
                <c:ptCount val="1"/>
                <c:pt idx="0">
                  <c:v>block=100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Rust!$J$60:$N$60</c:f>
              <c:strCache>
                <c:ptCount val="5"/>
                <c:pt idx="0">
                  <c:v>prefix=0</c:v>
                </c:pt>
                <c:pt idx="1">
                  <c:v>prefix=1</c:v>
                </c:pt>
                <c:pt idx="2">
                  <c:v>prefix=2</c:v>
                </c:pt>
                <c:pt idx="3">
                  <c:v>prefix=3</c:v>
                </c:pt>
                <c:pt idx="4">
                  <c:v>prefix=4</c:v>
                </c:pt>
              </c:strCache>
            </c:strRef>
          </c:cat>
          <c:val>
            <c:numRef>
              <c:f>Rust!$J$62:$N$62</c:f>
              <c:numCache>
                <c:formatCode>0.00%</c:formatCode>
                <c:ptCount val="5"/>
                <c:pt idx="0">
                  <c:v>-0.73352865946650836</c:v>
                </c:pt>
                <c:pt idx="1">
                  <c:v>-0.49153496224073207</c:v>
                </c:pt>
                <c:pt idx="2">
                  <c:v>-6.6212959086588141E-2</c:v>
                </c:pt>
                <c:pt idx="3">
                  <c:v>9.5529866483479414E-2</c:v>
                </c:pt>
                <c:pt idx="4">
                  <c:v>0.2696483860083056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7A-497F-A37B-DE8C7F0CFC45}"/>
            </c:ext>
          </c:extLst>
        </c:ser>
        <c:ser>
          <c:idx val="2"/>
          <c:order val="2"/>
          <c:tx>
            <c:strRef>
              <c:f>Rust!$I$63</c:f>
              <c:strCache>
                <c:ptCount val="1"/>
                <c:pt idx="0">
                  <c:v>blocks=1000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Rust!$J$60:$N$60</c:f>
              <c:strCache>
                <c:ptCount val="5"/>
                <c:pt idx="0">
                  <c:v>prefix=0</c:v>
                </c:pt>
                <c:pt idx="1">
                  <c:v>prefix=1</c:v>
                </c:pt>
                <c:pt idx="2">
                  <c:v>prefix=2</c:v>
                </c:pt>
                <c:pt idx="3">
                  <c:v>prefix=3</c:v>
                </c:pt>
                <c:pt idx="4">
                  <c:v>prefix=4</c:v>
                </c:pt>
              </c:strCache>
            </c:strRef>
          </c:cat>
          <c:val>
            <c:numRef>
              <c:f>Rust!$J$63:$N$63</c:f>
              <c:numCache>
                <c:formatCode>0.00%</c:formatCode>
                <c:ptCount val="5"/>
                <c:pt idx="0">
                  <c:v>-0.73319193060773813</c:v>
                </c:pt>
                <c:pt idx="1">
                  <c:v>-0.44700884775307592</c:v>
                </c:pt>
                <c:pt idx="2">
                  <c:v>1.050948573632607E-2</c:v>
                </c:pt>
                <c:pt idx="3">
                  <c:v>0.13696349309885555</c:v>
                </c:pt>
                <c:pt idx="4">
                  <c:v>0.21087614567308263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7A-497F-A37B-DE8C7F0CF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37193168"/>
        <c:axId val="1037195088"/>
      </c:barChart>
      <c:catAx>
        <c:axId val="10371931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195088"/>
        <c:crosses val="autoZero"/>
        <c:auto val="1"/>
        <c:lblAlgn val="ctr"/>
        <c:lblOffset val="100"/>
        <c:noMultiLvlLbl val="0"/>
      </c:catAx>
      <c:valAx>
        <c:axId val="1037195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193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65</xdr:row>
      <xdr:rowOff>23812</xdr:rowOff>
    </xdr:from>
    <xdr:to>
      <xdr:col>6</xdr:col>
      <xdr:colOff>771525</xdr:colOff>
      <xdr:row>79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CD4975-D88A-408A-A56E-0C02DE4BBE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47625</xdr:colOff>
      <xdr:row>65</xdr:row>
      <xdr:rowOff>23812</xdr:rowOff>
    </xdr:from>
    <xdr:to>
      <xdr:col>13</xdr:col>
      <xdr:colOff>781050</xdr:colOff>
      <xdr:row>79</xdr:row>
      <xdr:rowOff>100012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6C66D73-8E5E-41F7-AD8A-CB5A1A3A3C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65</xdr:row>
      <xdr:rowOff>23812</xdr:rowOff>
    </xdr:from>
    <xdr:to>
      <xdr:col>6</xdr:col>
      <xdr:colOff>771525</xdr:colOff>
      <xdr:row>79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069B37-FABF-4EFE-B0B3-60074EF823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47625</xdr:colOff>
      <xdr:row>65</xdr:row>
      <xdr:rowOff>23812</xdr:rowOff>
    </xdr:from>
    <xdr:to>
      <xdr:col>13</xdr:col>
      <xdr:colOff>781050</xdr:colOff>
      <xdr:row>79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C01049-613A-497E-8736-2AE55A5D9B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65</xdr:row>
      <xdr:rowOff>23812</xdr:rowOff>
    </xdr:from>
    <xdr:to>
      <xdr:col>6</xdr:col>
      <xdr:colOff>771525</xdr:colOff>
      <xdr:row>79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D388C8-CDD3-434C-A803-C8B013BD35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47625</xdr:colOff>
      <xdr:row>65</xdr:row>
      <xdr:rowOff>23812</xdr:rowOff>
    </xdr:from>
    <xdr:to>
      <xdr:col>13</xdr:col>
      <xdr:colOff>781050</xdr:colOff>
      <xdr:row>79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8D4D74-0794-4E79-88BE-06913FD600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47FF0-61BA-458C-B871-271FD641DBAB}">
  <dimension ref="B1:N83"/>
  <sheetViews>
    <sheetView showGridLines="0" tabSelected="1" topLeftCell="A28" zoomScale="85" zoomScaleNormal="85" workbookViewId="0">
      <selection activeCell="F83" sqref="F83"/>
    </sheetView>
  </sheetViews>
  <sheetFormatPr defaultRowHeight="15" outlineLevelRow="1" outlineLevelCol="1" x14ac:dyDescent="0.25"/>
  <cols>
    <col min="2" max="2" width="11.5703125" customWidth="1" outlineLevel="1"/>
    <col min="3" max="7" width="14.7109375" customWidth="1" outlineLevel="1"/>
    <col min="8" max="8" width="9.140625" customWidth="1" outlineLevel="1"/>
    <col min="9" max="14" width="14.7109375" customWidth="1" outlineLevel="1"/>
  </cols>
  <sheetData>
    <row r="1" spans="2:14" ht="20.25" thickBot="1" x14ac:dyDescent="0.35">
      <c r="B1" s="20" t="s">
        <v>22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2:14" ht="15.75" thickTop="1" x14ac:dyDescent="0.25"/>
    <row r="3" spans="2:14" ht="18" thickBot="1" x14ac:dyDescent="0.35">
      <c r="B3" s="1" t="s">
        <v>0</v>
      </c>
      <c r="C3" s="1"/>
      <c r="D3" s="1"/>
      <c r="E3" s="1"/>
      <c r="F3" s="1"/>
      <c r="G3" s="1"/>
      <c r="I3" s="9" t="s">
        <v>9</v>
      </c>
      <c r="J3" s="9"/>
      <c r="K3" s="9"/>
      <c r="L3" s="9"/>
      <c r="M3" s="9"/>
      <c r="N3" s="9"/>
    </row>
    <row r="4" spans="2:14" ht="15.75" thickBot="1" x14ac:dyDescent="0.3">
      <c r="B4" s="2"/>
      <c r="C4" s="6" t="s">
        <v>1</v>
      </c>
      <c r="D4" s="7" t="s">
        <v>2</v>
      </c>
      <c r="E4" s="7" t="s">
        <v>3</v>
      </c>
      <c r="F4" s="7" t="s">
        <v>4</v>
      </c>
      <c r="G4" s="8" t="s">
        <v>5</v>
      </c>
      <c r="I4" s="2"/>
      <c r="J4" s="6" t="s">
        <v>1</v>
      </c>
      <c r="K4" s="7" t="s">
        <v>2</v>
      </c>
      <c r="L4" s="7" t="s">
        <v>3</v>
      </c>
      <c r="M4" s="7" t="s">
        <v>4</v>
      </c>
      <c r="N4" s="8" t="s">
        <v>5</v>
      </c>
    </row>
    <row r="5" spans="2:14" x14ac:dyDescent="0.25">
      <c r="B5" s="3" t="s">
        <v>6</v>
      </c>
      <c r="C5" s="12">
        <f>AVERAGE(C10,C14,C18,C22,C26)</f>
        <v>8.007200000000001</v>
      </c>
      <c r="D5" s="12">
        <f>AVERAGE(D10,D14,D18,D22,D26)</f>
        <v>8.2786000000000008</v>
      </c>
      <c r="E5" s="12">
        <f>AVERAGE(E10,E14,E18,E22,E26)</f>
        <v>18.793200000000002</v>
      </c>
      <c r="F5" s="12">
        <f>AVERAGE(F10,F14,F18,F22,F26)</f>
        <v>145.21859999999998</v>
      </c>
      <c r="G5" s="13">
        <f>AVERAGE(G10,G14,G18,G22,G26)</f>
        <v>2055.4567999999999</v>
      </c>
      <c r="I5" s="3" t="s">
        <v>6</v>
      </c>
      <c r="J5" s="12">
        <f>AVERAGE(J10,J14,J18,J22,J26)</f>
        <v>0.57990000000000008</v>
      </c>
      <c r="K5" s="12">
        <f>AVERAGE(K10,K14,K18,K22,K26)</f>
        <v>0.57851999999999992</v>
      </c>
      <c r="L5" s="12">
        <f>AVERAGE(L10,L14,L18,L22,L26)</f>
        <v>1.5463799999999999</v>
      </c>
      <c r="M5" s="12">
        <f>AVERAGE(M10,M14,M18,M22,M26)</f>
        <v>13.78912</v>
      </c>
      <c r="N5" s="13">
        <f>AVERAGE(N10,N14,N18,N22,N26)</f>
        <v>165.60576</v>
      </c>
    </row>
    <row r="6" spans="2:14" x14ac:dyDescent="0.25">
      <c r="B6" s="5" t="s">
        <v>7</v>
      </c>
      <c r="C6" s="14">
        <f>AVERAGE(C11,C15,C19,C23,C27)</f>
        <v>65.657800000000009</v>
      </c>
      <c r="D6" s="14">
        <f>AVERAGE(D11,D15,D19,D23,D27)</f>
        <v>61.042200000000001</v>
      </c>
      <c r="E6" s="14">
        <f>AVERAGE(E11,E15,E19,E23,E27)</f>
        <v>135.50780000000003</v>
      </c>
      <c r="F6" s="14">
        <f>AVERAGE(F11,F15,F19,F23,F27)</f>
        <v>1307.1507999999999</v>
      </c>
      <c r="G6" s="15">
        <f>AVERAGE(G11,G15,G19,G23,G27)</f>
        <v>23752.808000000001</v>
      </c>
      <c r="I6" s="5" t="s">
        <v>7</v>
      </c>
      <c r="J6" s="12">
        <f>AVERAGE(J11,J15,J19,J23,J27)</f>
        <v>0.62639800000000001</v>
      </c>
      <c r="K6" s="12">
        <f>AVERAGE(K11,K15,K19,K23,K27)</f>
        <v>0.58546200000000004</v>
      </c>
      <c r="L6" s="12">
        <f>AVERAGE(L11,L15,L19,L23,L27)</f>
        <v>1.3242180000000001</v>
      </c>
      <c r="M6" s="12">
        <f>AVERAGE(M11,M15,M19,M23,M27)</f>
        <v>12.875958000000001</v>
      </c>
      <c r="N6" s="13">
        <f>AVERAGE(N11,N15,N19,N23,N27)</f>
        <v>235.06829999999999</v>
      </c>
    </row>
    <row r="7" spans="2:14" ht="15.75" thickBot="1" x14ac:dyDescent="0.3">
      <c r="B7" s="4" t="s">
        <v>8</v>
      </c>
      <c r="C7" s="16">
        <f>AVERAGE(C12,C16,C20,C24,C28)</f>
        <v>1016.1565999999999</v>
      </c>
      <c r="D7" s="16">
        <f>AVERAGE(D12,D16,D20,D24,D28)</f>
        <v>946.27659999999992</v>
      </c>
      <c r="E7" s="16">
        <f>AVERAGE(E12,E16,E20,E24,E28)</f>
        <v>1685.7959999999998</v>
      </c>
      <c r="F7" s="16">
        <f>AVERAGE(F12,F16,F20,F24,F28)</f>
        <v>14381.039999999997</v>
      </c>
      <c r="G7" s="17">
        <f>AVERAGE(G12,G16,G20,G24,G28)</f>
        <v>219998.27999999997</v>
      </c>
      <c r="I7" s="4" t="s">
        <v>8</v>
      </c>
      <c r="J7" s="18">
        <f>AVERAGE(J12,J16,J20,J24,J28)</f>
        <v>1.0125766</v>
      </c>
      <c r="K7" s="18">
        <f>AVERAGE(K12,K16,K20,K24,K28)</f>
        <v>0.94295479999999987</v>
      </c>
      <c r="L7" s="18">
        <f>AVERAGE(L12,L16,L20,L24,L28)</f>
        <v>1.6820889999999999</v>
      </c>
      <c r="M7" s="18">
        <f>AVERAGE(M12,M16,M20,M24,M28)</f>
        <v>14.379416000000001</v>
      </c>
      <c r="N7" s="19">
        <f>AVERAGE(N12,N16,N20,N24,N28)</f>
        <v>219.94069999999996</v>
      </c>
    </row>
    <row r="9" spans="2:14" ht="15.75" thickBot="1" x14ac:dyDescent="0.3">
      <c r="B9" s="11" t="s">
        <v>19</v>
      </c>
      <c r="C9" s="11"/>
      <c r="D9" s="11"/>
      <c r="E9" s="11"/>
      <c r="F9" s="11"/>
      <c r="G9" s="11"/>
      <c r="I9" s="11" t="s">
        <v>19</v>
      </c>
      <c r="J9" s="11"/>
      <c r="K9" s="11"/>
      <c r="L9" s="11"/>
      <c r="M9" s="11"/>
      <c r="N9" s="11"/>
    </row>
    <row r="10" spans="2:14" outlineLevel="1" x14ac:dyDescent="0.25">
      <c r="B10" s="10" t="s">
        <v>13</v>
      </c>
      <c r="C10" s="31">
        <v>9.4969999999999999</v>
      </c>
      <c r="D10" s="31">
        <v>10.076000000000001</v>
      </c>
      <c r="E10" s="31">
        <v>11.558999999999999</v>
      </c>
      <c r="F10" s="31">
        <v>53.259</v>
      </c>
      <c r="G10" s="31">
        <v>814.73699999999997</v>
      </c>
      <c r="I10" s="10" t="s">
        <v>13</v>
      </c>
      <c r="J10" s="31">
        <v>0.80030000000000001</v>
      </c>
      <c r="K10" s="31">
        <v>0.85389999999999999</v>
      </c>
      <c r="L10" s="31">
        <v>0.93540000000000001</v>
      </c>
      <c r="M10" s="31">
        <v>4.8967000000000001</v>
      </c>
      <c r="N10" s="31">
        <v>80.711699999999993</v>
      </c>
    </row>
    <row r="11" spans="2:14" outlineLevel="1" x14ac:dyDescent="0.25">
      <c r="C11" s="31">
        <v>136.334</v>
      </c>
      <c r="D11" s="31">
        <v>109.687</v>
      </c>
      <c r="E11" s="31">
        <v>115.467</v>
      </c>
      <c r="F11" s="31">
        <v>528.69299999999998</v>
      </c>
      <c r="G11" s="31">
        <v>13826.3</v>
      </c>
      <c r="J11" s="31">
        <v>1.33348</v>
      </c>
      <c r="K11" s="31">
        <v>1.0750200000000001</v>
      </c>
      <c r="L11" s="31">
        <v>1.1339600000000001</v>
      </c>
      <c r="M11" s="31">
        <v>5.2452300000000003</v>
      </c>
      <c r="N11" s="31">
        <v>137.928</v>
      </c>
    </row>
    <row r="12" spans="2:14" outlineLevel="1" x14ac:dyDescent="0.25">
      <c r="C12" s="31">
        <v>1934</v>
      </c>
      <c r="D12" s="31">
        <v>1456.53</v>
      </c>
      <c r="E12" s="31">
        <v>1489.88</v>
      </c>
      <c r="F12" s="31">
        <v>8092.53</v>
      </c>
      <c r="G12" s="31">
        <v>111684</v>
      </c>
      <c r="J12" s="31">
        <v>1.92797</v>
      </c>
      <c r="K12" s="31">
        <v>1.4526399999999999</v>
      </c>
      <c r="L12" s="31">
        <v>1.4869699999999999</v>
      </c>
      <c r="M12" s="31">
        <v>8.0919799999999995</v>
      </c>
      <c r="N12" s="31">
        <v>111.48399999999999</v>
      </c>
    </row>
    <row r="13" spans="2:14" outlineLevel="1" x14ac:dyDescent="0.25">
      <c r="C13" s="32"/>
      <c r="D13" s="32"/>
      <c r="E13" s="32"/>
      <c r="F13" s="32"/>
      <c r="G13" s="32"/>
      <c r="J13" s="32"/>
      <c r="K13" s="32"/>
      <c r="L13" s="32"/>
      <c r="M13" s="32"/>
      <c r="N13" s="32"/>
    </row>
    <row r="14" spans="2:14" outlineLevel="1" x14ac:dyDescent="0.25">
      <c r="B14" s="10" t="s">
        <v>11</v>
      </c>
      <c r="C14" s="31">
        <v>1.492</v>
      </c>
      <c r="D14" s="31">
        <v>1.571</v>
      </c>
      <c r="E14" s="31">
        <v>6.0430000000000001</v>
      </c>
      <c r="F14" s="31">
        <v>44.811</v>
      </c>
      <c r="G14" s="31">
        <v>1588.08</v>
      </c>
      <c r="I14" s="10" t="s">
        <v>11</v>
      </c>
      <c r="J14" s="31">
        <v>0.1177</v>
      </c>
      <c r="K14" s="31">
        <v>0.12839999999999999</v>
      </c>
      <c r="L14" s="31">
        <v>0.55869999999999997</v>
      </c>
      <c r="M14" s="31">
        <v>4.3639000000000001</v>
      </c>
      <c r="N14" s="31">
        <v>133.774</v>
      </c>
    </row>
    <row r="15" spans="2:14" outlineLevel="1" x14ac:dyDescent="0.25">
      <c r="C15" s="31">
        <v>12.412000000000001</v>
      </c>
      <c r="D15" s="31">
        <v>14.856999999999999</v>
      </c>
      <c r="E15" s="31">
        <v>40.982999999999997</v>
      </c>
      <c r="F15" s="31">
        <v>617.95399999999995</v>
      </c>
      <c r="G15" s="31">
        <v>12119.5</v>
      </c>
      <c r="J15" s="31">
        <v>0.12126000000000001</v>
      </c>
      <c r="K15" s="31">
        <v>0.14480000000000001</v>
      </c>
      <c r="L15" s="31">
        <v>0.40577000000000002</v>
      </c>
      <c r="M15" s="31">
        <v>6.1436500000000001</v>
      </c>
      <c r="N15" s="31">
        <v>119.35599999999999</v>
      </c>
    </row>
    <row r="16" spans="2:14" outlineLevel="1" x14ac:dyDescent="0.25">
      <c r="C16" s="31">
        <v>215.636</v>
      </c>
      <c r="D16" s="31">
        <v>236.666</v>
      </c>
      <c r="E16" s="31">
        <v>491.709</v>
      </c>
      <c r="F16" s="31">
        <v>6321.91</v>
      </c>
      <c r="G16" s="31">
        <v>103910</v>
      </c>
      <c r="J16" s="31">
        <v>0.21515200000000001</v>
      </c>
      <c r="K16" s="31">
        <v>0.235952</v>
      </c>
      <c r="L16" s="31">
        <v>0.490338</v>
      </c>
      <c r="M16" s="31">
        <v>6.3251900000000001</v>
      </c>
      <c r="N16" s="31">
        <v>103.961</v>
      </c>
    </row>
    <row r="17" spans="2:14" outlineLevel="1" x14ac:dyDescent="0.25">
      <c r="C17" s="32"/>
      <c r="D17" s="32"/>
      <c r="E17" s="32"/>
      <c r="F17" s="32"/>
      <c r="G17" s="32"/>
      <c r="J17" s="32"/>
      <c r="K17" s="32"/>
      <c r="L17" s="32"/>
      <c r="M17" s="32"/>
      <c r="N17" s="32"/>
    </row>
    <row r="18" spans="2:14" outlineLevel="1" x14ac:dyDescent="0.25">
      <c r="B18" s="10" t="s">
        <v>12</v>
      </c>
      <c r="C18" s="31">
        <v>11.612</v>
      </c>
      <c r="D18" s="31">
        <v>11.871</v>
      </c>
      <c r="E18" s="31">
        <v>37.146000000000001</v>
      </c>
      <c r="F18" s="31">
        <v>233.25700000000001</v>
      </c>
      <c r="G18" s="31">
        <v>3462.78</v>
      </c>
      <c r="I18" s="10" t="s">
        <v>12</v>
      </c>
      <c r="J18" s="31">
        <v>0.55420000000000003</v>
      </c>
      <c r="K18" s="31">
        <v>0.45179999999999998</v>
      </c>
      <c r="L18" s="31">
        <v>2.9701</v>
      </c>
      <c r="M18" s="31">
        <v>22.0381</v>
      </c>
      <c r="N18" s="31">
        <v>308.18700000000001</v>
      </c>
    </row>
    <row r="19" spans="2:14" outlineLevel="1" x14ac:dyDescent="0.25">
      <c r="C19" s="31">
        <v>66.349000000000004</v>
      </c>
      <c r="D19" s="31">
        <v>53.987000000000002</v>
      </c>
      <c r="E19" s="31">
        <v>211.97200000000001</v>
      </c>
      <c r="F19" s="31">
        <v>2007.88</v>
      </c>
      <c r="G19" s="31">
        <v>46251.199999999997</v>
      </c>
      <c r="J19" s="31">
        <v>0.58467000000000002</v>
      </c>
      <c r="K19" s="31">
        <v>0.47592000000000001</v>
      </c>
      <c r="L19" s="31">
        <v>2.0463</v>
      </c>
      <c r="M19" s="31">
        <v>19.400200000000002</v>
      </c>
      <c r="N19" s="31">
        <v>456.78199999999998</v>
      </c>
    </row>
    <row r="20" spans="2:14" outlineLevel="1" x14ac:dyDescent="0.25">
      <c r="C20" s="31">
        <v>813.37599999999998</v>
      </c>
      <c r="D20" s="31">
        <v>858.99800000000005</v>
      </c>
      <c r="E20" s="31">
        <v>2239.75</v>
      </c>
      <c r="F20" s="31">
        <v>23080.1</v>
      </c>
      <c r="G20" s="31">
        <v>377081</v>
      </c>
      <c r="J20" s="31">
        <v>0.80712200000000001</v>
      </c>
      <c r="K20" s="31">
        <v>0.85131999999999997</v>
      </c>
      <c r="L20" s="31">
        <v>2.2334299999999998</v>
      </c>
      <c r="M20" s="31">
        <v>23.072299999999998</v>
      </c>
      <c r="N20" s="31">
        <v>376.72800000000001</v>
      </c>
    </row>
    <row r="21" spans="2:14" outlineLevel="1" x14ac:dyDescent="0.25">
      <c r="C21" s="32"/>
      <c r="D21" s="32"/>
      <c r="E21" s="32"/>
      <c r="F21" s="32"/>
      <c r="G21" s="32"/>
      <c r="J21" s="32"/>
      <c r="K21" s="32"/>
      <c r="L21" s="32"/>
      <c r="M21" s="32"/>
      <c r="N21" s="32"/>
    </row>
    <row r="22" spans="2:14" outlineLevel="1" x14ac:dyDescent="0.25">
      <c r="B22" s="10" t="s">
        <v>10</v>
      </c>
      <c r="C22" s="31">
        <v>9.1349999999999998</v>
      </c>
      <c r="D22" s="31">
        <v>9.4280000000000008</v>
      </c>
      <c r="E22" s="31">
        <v>30.271999999999998</v>
      </c>
      <c r="F22" s="31">
        <v>346.55900000000003</v>
      </c>
      <c r="G22" s="31">
        <v>3827.83</v>
      </c>
      <c r="I22" s="10" t="s">
        <v>10</v>
      </c>
      <c r="J22" s="31">
        <v>0.73199999999999998</v>
      </c>
      <c r="K22" s="31">
        <v>0.76759999999999995</v>
      </c>
      <c r="L22" s="31">
        <v>2.5123000000000002</v>
      </c>
      <c r="M22" s="31">
        <v>33.238</v>
      </c>
      <c r="N22" s="31">
        <v>250.48</v>
      </c>
    </row>
    <row r="23" spans="2:14" outlineLevel="1" x14ac:dyDescent="0.25">
      <c r="C23" s="31">
        <v>48.718000000000004</v>
      </c>
      <c r="D23" s="31">
        <v>59.825000000000003</v>
      </c>
      <c r="E23" s="31">
        <v>231.267</v>
      </c>
      <c r="F23" s="31">
        <v>2906.56</v>
      </c>
      <c r="G23" s="31">
        <v>39782.6</v>
      </c>
      <c r="J23" s="31">
        <v>0.46145999999999998</v>
      </c>
      <c r="K23" s="31">
        <v>0.58101999999999998</v>
      </c>
      <c r="L23" s="31">
        <v>2.2766700000000002</v>
      </c>
      <c r="M23" s="31">
        <v>28.883700000000001</v>
      </c>
      <c r="N23" s="31">
        <v>393.72</v>
      </c>
    </row>
    <row r="24" spans="2:14" outlineLevel="1" x14ac:dyDescent="0.25">
      <c r="C24" s="31">
        <v>1360.17</v>
      </c>
      <c r="D24" s="31">
        <v>1399.48</v>
      </c>
      <c r="E24" s="31">
        <v>3320.66</v>
      </c>
      <c r="F24" s="31">
        <v>29722.6</v>
      </c>
      <c r="G24" s="31">
        <v>435971</v>
      </c>
      <c r="J24" s="31">
        <v>1.3567800000000001</v>
      </c>
      <c r="K24" s="31">
        <v>1.3968799999999999</v>
      </c>
      <c r="L24" s="31">
        <v>3.3150200000000001</v>
      </c>
      <c r="M24" s="31">
        <v>29.7224</v>
      </c>
      <c r="N24" s="31">
        <v>436.12700000000001</v>
      </c>
    </row>
    <row r="25" spans="2:14" outlineLevel="1" x14ac:dyDescent="0.25">
      <c r="C25" s="32"/>
      <c r="D25" s="32"/>
      <c r="E25" s="32"/>
      <c r="F25" s="32"/>
      <c r="G25" s="32"/>
      <c r="J25" s="32"/>
      <c r="K25" s="32"/>
      <c r="L25" s="32"/>
      <c r="M25" s="32"/>
      <c r="N25" s="32"/>
    </row>
    <row r="26" spans="2:14" outlineLevel="1" x14ac:dyDescent="0.25">
      <c r="B26" s="10" t="s">
        <v>14</v>
      </c>
      <c r="C26" s="31">
        <v>8.3000000000000007</v>
      </c>
      <c r="D26" s="31">
        <v>8.4469999999999992</v>
      </c>
      <c r="E26" s="31">
        <v>8.9459999999999997</v>
      </c>
      <c r="F26" s="31">
        <v>48.207000000000001</v>
      </c>
      <c r="G26" s="31">
        <v>583.85699999999997</v>
      </c>
      <c r="I26" s="10" t="s">
        <v>14</v>
      </c>
      <c r="J26" s="31">
        <v>0.69530000000000003</v>
      </c>
      <c r="K26" s="31">
        <v>0.69089999999999996</v>
      </c>
      <c r="L26" s="31">
        <v>0.75539999999999996</v>
      </c>
      <c r="M26" s="31">
        <v>4.4089</v>
      </c>
      <c r="N26" s="31">
        <v>54.876100000000001</v>
      </c>
    </row>
    <row r="27" spans="2:14" outlineLevel="1" x14ac:dyDescent="0.25">
      <c r="C27" s="31">
        <v>64.475999999999999</v>
      </c>
      <c r="D27" s="31">
        <v>66.855000000000004</v>
      </c>
      <c r="E27" s="31">
        <v>77.849999999999994</v>
      </c>
      <c r="F27" s="31">
        <v>474.66699999999997</v>
      </c>
      <c r="G27" s="31">
        <v>6784.44</v>
      </c>
      <c r="J27" s="31">
        <v>0.63112000000000001</v>
      </c>
      <c r="K27" s="31">
        <v>0.65054999999999996</v>
      </c>
      <c r="L27" s="31">
        <v>0.75839000000000001</v>
      </c>
      <c r="M27" s="31">
        <v>4.7070100000000004</v>
      </c>
      <c r="N27" s="31">
        <v>67.555499999999995</v>
      </c>
    </row>
    <row r="28" spans="2:14" outlineLevel="1" x14ac:dyDescent="0.25">
      <c r="C28" s="31">
        <v>757.601</v>
      </c>
      <c r="D28" s="31">
        <v>779.70899999999995</v>
      </c>
      <c r="E28" s="31">
        <v>886.98099999999999</v>
      </c>
      <c r="F28" s="31">
        <v>4688.0600000000004</v>
      </c>
      <c r="G28" s="31">
        <v>71345.399999999994</v>
      </c>
      <c r="J28" s="31">
        <v>0.75585899999999995</v>
      </c>
      <c r="K28" s="31">
        <v>0.77798199999999995</v>
      </c>
      <c r="L28" s="31">
        <v>0.884687</v>
      </c>
      <c r="M28" s="31">
        <v>4.6852099999999997</v>
      </c>
      <c r="N28" s="31">
        <v>71.403499999999994</v>
      </c>
    </row>
    <row r="30" spans="2:14" ht="18" thickBot="1" x14ac:dyDescent="0.35">
      <c r="B30" s="1" t="s">
        <v>20</v>
      </c>
      <c r="C30" s="1"/>
      <c r="D30" s="1"/>
      <c r="E30" s="1"/>
      <c r="F30" s="1"/>
      <c r="G30" s="1"/>
      <c r="I30" s="9" t="s">
        <v>21</v>
      </c>
      <c r="J30" s="9"/>
      <c r="K30" s="9"/>
      <c r="L30" s="9"/>
      <c r="M30" s="9"/>
      <c r="N30" s="9"/>
    </row>
    <row r="31" spans="2:14" ht="15.75" thickBot="1" x14ac:dyDescent="0.3">
      <c r="B31" s="2"/>
      <c r="C31" s="6" t="s">
        <v>1</v>
      </c>
      <c r="D31" s="7" t="s">
        <v>2</v>
      </c>
      <c r="E31" s="7" t="s">
        <v>3</v>
      </c>
      <c r="F31" s="7" t="s">
        <v>4</v>
      </c>
      <c r="G31" s="8" t="s">
        <v>5</v>
      </c>
      <c r="I31" s="2"/>
      <c r="J31" s="6" t="s">
        <v>1</v>
      </c>
      <c r="K31" s="7" t="s">
        <v>2</v>
      </c>
      <c r="L31" s="7" t="s">
        <v>3</v>
      </c>
      <c r="M31" s="7" t="s">
        <v>4</v>
      </c>
      <c r="N31" s="8" t="s">
        <v>5</v>
      </c>
    </row>
    <row r="32" spans="2:14" x14ac:dyDescent="0.25">
      <c r="B32" s="3" t="s">
        <v>6</v>
      </c>
      <c r="C32" s="12">
        <f>AVERAGE(C37,C41,C45,C49,C53)</f>
        <v>1.6806000000000001</v>
      </c>
      <c r="D32" s="12">
        <f>AVERAGE(D37,D41,D45,D49,D53)</f>
        <v>3.5456000000000003</v>
      </c>
      <c r="E32" s="12">
        <f>AVERAGE(E37,E41,E45,E49,E53)</f>
        <v>29.006599799999996</v>
      </c>
      <c r="F32" s="12">
        <f>AVERAGE(F37,F41,F45,F49,F53)</f>
        <v>544.89500420000002</v>
      </c>
      <c r="G32" s="13">
        <f>AVERAGE(G37,G41,G45,G49,G53)</f>
        <v>6536.6200684000005</v>
      </c>
      <c r="I32" s="3" t="s">
        <v>6</v>
      </c>
      <c r="J32" s="12">
        <f>AVERAGE(J37,J41,J45,J49,J53)</f>
        <v>3.3919999999999999E-2</v>
      </c>
      <c r="K32" s="12">
        <f>AVERAGE(K37,K41,K45,K49,K53)</f>
        <v>0.18756</v>
      </c>
      <c r="L32" s="12">
        <f>AVERAGE(L37,L41,L45,L49,L53)</f>
        <v>2.6099399999999999</v>
      </c>
      <c r="M32" s="12">
        <f>AVERAGE(M37,M41,M45,M49,M53)</f>
        <v>51.866656600000013</v>
      </c>
      <c r="N32" s="13">
        <f>AVERAGE(N37,N41,N45,N49,N53)</f>
        <v>602.24946900000009</v>
      </c>
    </row>
    <row r="33" spans="2:14" x14ac:dyDescent="0.25">
      <c r="B33" s="5" t="s">
        <v>7</v>
      </c>
      <c r="C33" s="14">
        <f>AVERAGE(C38,C42,C46,C50,C54)</f>
        <v>6.95</v>
      </c>
      <c r="D33" s="14">
        <f>AVERAGE(D38,D42,D46,D50,D54)</f>
        <v>24.9430002</v>
      </c>
      <c r="E33" s="14">
        <f>AVERAGE(E38,E42,E46,E50,E54)</f>
        <v>256.75200039999999</v>
      </c>
      <c r="F33" s="14">
        <f>AVERAGE(F38,F42,F46,F50,F54)</f>
        <v>3825.4561523999996</v>
      </c>
      <c r="G33" s="15">
        <f>AVERAGE(G38,G42,G46,G50,G54)</f>
        <v>60463.062500200002</v>
      </c>
      <c r="I33" s="5" t="s">
        <v>7</v>
      </c>
      <c r="J33" s="12">
        <f>AVERAGE(J38,J42,J46,J50,J54)</f>
        <v>5.0395999999999996E-2</v>
      </c>
      <c r="K33" s="12">
        <f>AVERAGE(K38,K42,K46,K50,K54)</f>
        <v>0.23305199999999998</v>
      </c>
      <c r="L33" s="12">
        <f>AVERAGE(L38,L42,L46,L50,L54)</f>
        <v>2.5319020000000001</v>
      </c>
      <c r="M33" s="12">
        <f>AVERAGE(M38,M42,M46,M50,M54)</f>
        <v>38.083837799999998</v>
      </c>
      <c r="N33" s="13">
        <f>AVERAGE(N38,N42,N46,N50,N54)</f>
        <v>595.61577160000002</v>
      </c>
    </row>
    <row r="34" spans="2:14" ht="15.75" thickBot="1" x14ac:dyDescent="0.3">
      <c r="B34" s="4" t="s">
        <v>8</v>
      </c>
      <c r="C34" s="16">
        <f>AVERAGE(C39,C43,C47,C51,C55)</f>
        <v>325.35919359999997</v>
      </c>
      <c r="D34" s="16">
        <f>AVERAGE(D39,D43,D47,D51,D55)</f>
        <v>414.41940299999999</v>
      </c>
      <c r="E34" s="16">
        <f>AVERAGE(E39,E43,E47,E51,E55)</f>
        <v>2717.8366212000001</v>
      </c>
      <c r="F34" s="16">
        <f>AVERAGE(F39,F43,F47,F51,F55)</f>
        <v>39884.702343800003</v>
      </c>
      <c r="G34" s="17">
        <f>AVERAGE(G39,G43,G47,G51,G55)</f>
        <v>642280.96562499995</v>
      </c>
      <c r="I34" s="4" t="s">
        <v>8</v>
      </c>
      <c r="J34" s="18">
        <f>AVERAGE(J39,J43,J47,J51,J55)</f>
        <v>0.32293959999999999</v>
      </c>
      <c r="K34" s="18">
        <f>AVERAGE(K39,K43,K47,K51,K55)</f>
        <v>0.41182259999999998</v>
      </c>
      <c r="L34" s="18">
        <f>AVERAGE(L39,L43,L47,L51,L55)</f>
        <v>2.7139992000000004</v>
      </c>
      <c r="M34" s="18">
        <f>AVERAGE(M39,M43,M47,M51,M55)</f>
        <v>39.908987400000001</v>
      </c>
      <c r="N34" s="19">
        <f>AVERAGE(N39,N43,N47,N51,N55)</f>
        <v>642.14207439999996</v>
      </c>
    </row>
    <row r="36" spans="2:14" ht="15.75" thickBot="1" x14ac:dyDescent="0.3">
      <c r="B36" s="11" t="s">
        <v>19</v>
      </c>
      <c r="C36" s="11"/>
      <c r="D36" s="11"/>
      <c r="E36" s="11"/>
      <c r="F36" s="11"/>
      <c r="G36" s="11"/>
      <c r="I36" s="11" t="s">
        <v>19</v>
      </c>
      <c r="J36" s="11"/>
      <c r="K36" s="11"/>
      <c r="L36" s="11"/>
      <c r="M36" s="11"/>
      <c r="N36" s="11"/>
    </row>
    <row r="37" spans="2:14" outlineLevel="1" x14ac:dyDescent="0.25">
      <c r="B37" s="10" t="s">
        <v>13</v>
      </c>
      <c r="C37" s="31">
        <v>1.0389999999999999</v>
      </c>
      <c r="D37" s="31">
        <v>1.02</v>
      </c>
      <c r="E37" s="31">
        <v>16.832001000000002</v>
      </c>
      <c r="F37" s="31">
        <v>219.07600400000001</v>
      </c>
      <c r="G37" s="31">
        <v>4120.0161129999997</v>
      </c>
      <c r="I37" s="10" t="s">
        <v>13</v>
      </c>
      <c r="J37" s="31">
        <v>1.77E-2</v>
      </c>
      <c r="K37" s="31">
        <v>6.13E-2</v>
      </c>
      <c r="L37" s="31">
        <v>1.6051</v>
      </c>
      <c r="M37" s="31">
        <v>21.614899000000001</v>
      </c>
      <c r="N37" s="31">
        <v>372.109802</v>
      </c>
    </row>
    <row r="38" spans="2:14" outlineLevel="1" x14ac:dyDescent="0.25">
      <c r="C38" s="31">
        <v>5.6260000000000003</v>
      </c>
      <c r="D38" s="31">
        <v>17.471001000000001</v>
      </c>
      <c r="E38" s="31">
        <v>148.23800700000001</v>
      </c>
      <c r="F38" s="31">
        <v>2026.7509769999999</v>
      </c>
      <c r="G38" s="31">
        <v>35270.835937999997</v>
      </c>
      <c r="J38" s="31">
        <v>4.6719999999999998E-2</v>
      </c>
      <c r="K38" s="31">
        <v>0.16592999999999999</v>
      </c>
      <c r="L38" s="31">
        <v>1.4672799999999999</v>
      </c>
      <c r="M38" s="31">
        <v>19.995820999999999</v>
      </c>
      <c r="N38" s="31">
        <v>347.903503</v>
      </c>
    </row>
    <row r="39" spans="2:14" outlineLevel="1" x14ac:dyDescent="0.25">
      <c r="C39" s="31">
        <v>463.46398900000003</v>
      </c>
      <c r="D39" s="31">
        <v>296.76998900000001</v>
      </c>
      <c r="E39" s="31">
        <v>1522.0939940000001</v>
      </c>
      <c r="F39" s="31">
        <v>23117.298827999999</v>
      </c>
      <c r="G39" s="31">
        <v>320211.1875</v>
      </c>
      <c r="J39" s="31">
        <v>0.45862000000000003</v>
      </c>
      <c r="K39" s="31">
        <v>0.29461100000000001</v>
      </c>
      <c r="L39" s="31">
        <v>1.521423</v>
      </c>
      <c r="M39" s="31">
        <v>23.134599999999999</v>
      </c>
      <c r="N39" s="31">
        <v>319.72210699999999</v>
      </c>
    </row>
    <row r="40" spans="2:14" outlineLevel="1" x14ac:dyDescent="0.25">
      <c r="C40" s="32"/>
      <c r="D40" s="32"/>
      <c r="E40" s="32"/>
      <c r="F40" s="32"/>
      <c r="G40" s="32"/>
      <c r="J40" s="32"/>
      <c r="K40" s="32"/>
      <c r="L40" s="32"/>
      <c r="M40" s="32"/>
      <c r="N40" s="32"/>
    </row>
    <row r="41" spans="2:14" outlineLevel="1" x14ac:dyDescent="0.25">
      <c r="B41" s="10" t="s">
        <v>11</v>
      </c>
      <c r="C41" s="31">
        <v>0.158</v>
      </c>
      <c r="D41" s="31">
        <v>1.07</v>
      </c>
      <c r="E41" s="31">
        <v>15.009</v>
      </c>
      <c r="F41" s="31">
        <v>257.64498900000001</v>
      </c>
      <c r="G41" s="31">
        <v>2199.2009280000002</v>
      </c>
      <c r="I41" s="10" t="s">
        <v>11</v>
      </c>
      <c r="J41" s="31">
        <v>1.09E-2</v>
      </c>
      <c r="K41" s="31">
        <v>9.3299999999999994E-2</v>
      </c>
      <c r="L41" s="31">
        <v>1.4877</v>
      </c>
      <c r="M41" s="31">
        <v>22.6936</v>
      </c>
      <c r="N41" s="31">
        <v>219.598907</v>
      </c>
    </row>
    <row r="42" spans="2:14" outlineLevel="1" x14ac:dyDescent="0.25">
      <c r="C42" s="31">
        <v>1.9550000000000001</v>
      </c>
      <c r="D42" s="31">
        <v>7.6239999999999997</v>
      </c>
      <c r="E42" s="31">
        <v>98.530997999999997</v>
      </c>
      <c r="F42" s="31">
        <v>1472.991943</v>
      </c>
      <c r="G42" s="31">
        <v>21134.388672000001</v>
      </c>
      <c r="J42" s="31">
        <v>1.8849999999999999E-2</v>
      </c>
      <c r="K42" s="31">
        <v>7.5439999999999993E-2</v>
      </c>
      <c r="L42" s="31">
        <v>0.95799000000000001</v>
      </c>
      <c r="M42" s="31">
        <v>14.720624000000001</v>
      </c>
      <c r="N42" s="31">
        <v>207.315247</v>
      </c>
    </row>
    <row r="43" spans="2:14" outlineLevel="1" x14ac:dyDescent="0.25">
      <c r="C43" s="31">
        <v>113.975998</v>
      </c>
      <c r="D43" s="31">
        <v>157.223007</v>
      </c>
      <c r="E43" s="31">
        <v>1051.88501</v>
      </c>
      <c r="F43" s="31">
        <v>15238.808594</v>
      </c>
      <c r="G43" s="31">
        <v>254539.109375</v>
      </c>
      <c r="J43" s="31">
        <v>0.113813</v>
      </c>
      <c r="K43" s="31">
        <v>0.157108</v>
      </c>
      <c r="L43" s="31">
        <v>1.0524579999999999</v>
      </c>
      <c r="M43" s="31">
        <v>15.250438000000001</v>
      </c>
      <c r="N43" s="31">
        <v>254.679855</v>
      </c>
    </row>
    <row r="44" spans="2:14" outlineLevel="1" x14ac:dyDescent="0.25">
      <c r="C44" s="32"/>
      <c r="D44" s="32"/>
      <c r="E44" s="32"/>
      <c r="F44" s="32"/>
      <c r="G44" s="32"/>
      <c r="J44" s="32"/>
      <c r="K44" s="32"/>
      <c r="L44" s="32"/>
      <c r="M44" s="32"/>
      <c r="N44" s="32"/>
    </row>
    <row r="45" spans="2:14" outlineLevel="1" x14ac:dyDescent="0.25">
      <c r="B45" s="10" t="s">
        <v>12</v>
      </c>
      <c r="C45" s="31">
        <v>5.5250000000000004</v>
      </c>
      <c r="D45" s="31">
        <v>8.9489999999999998</v>
      </c>
      <c r="E45" s="31">
        <v>43.209999000000003</v>
      </c>
      <c r="F45" s="31">
        <v>813.64300500000002</v>
      </c>
      <c r="G45" s="31">
        <v>7906.0058589999999</v>
      </c>
      <c r="I45" s="10" t="s">
        <v>12</v>
      </c>
      <c r="J45" s="31">
        <v>3.8100000000000002E-2</v>
      </c>
      <c r="K45" s="31">
        <v>0.22220000000000001</v>
      </c>
      <c r="L45" s="31">
        <v>3.4455</v>
      </c>
      <c r="M45" s="31">
        <v>76.610802000000007</v>
      </c>
      <c r="N45" s="31">
        <v>787.67883300000005</v>
      </c>
    </row>
    <row r="46" spans="2:14" outlineLevel="1" x14ac:dyDescent="0.25">
      <c r="C46" s="31">
        <v>14.827</v>
      </c>
      <c r="D46" s="31">
        <v>38.008999000000003</v>
      </c>
      <c r="E46" s="31">
        <v>415.26901199999998</v>
      </c>
      <c r="F46" s="31">
        <v>4495.0590819999998</v>
      </c>
      <c r="G46" s="31">
        <v>104305.359375</v>
      </c>
      <c r="J46" s="31">
        <v>7.0709999999999995E-2</v>
      </c>
      <c r="K46" s="31">
        <v>0.31768000000000002</v>
      </c>
      <c r="L46" s="31">
        <v>4.0474500000000004</v>
      </c>
      <c r="M46" s="31">
        <v>44.403122000000003</v>
      </c>
      <c r="N46" s="31">
        <v>1025.980591</v>
      </c>
    </row>
    <row r="47" spans="2:14" outlineLevel="1" x14ac:dyDescent="0.25">
      <c r="C47" s="31">
        <v>394.790009</v>
      </c>
      <c r="D47" s="31">
        <v>612.57098399999995</v>
      </c>
      <c r="E47" s="31">
        <v>4199.8881840000004</v>
      </c>
      <c r="F47" s="31">
        <v>61131.496094000002</v>
      </c>
      <c r="G47" s="31">
        <v>987114.25</v>
      </c>
      <c r="J47" s="31">
        <v>0.38950899999999999</v>
      </c>
      <c r="K47" s="31">
        <v>0.60366699999999995</v>
      </c>
      <c r="L47" s="31">
        <v>4.1838360000000003</v>
      </c>
      <c r="M47" s="31">
        <v>61.167999000000002</v>
      </c>
      <c r="N47" s="31">
        <v>986.29998799999998</v>
      </c>
    </row>
    <row r="48" spans="2:14" outlineLevel="1" x14ac:dyDescent="0.25">
      <c r="C48" s="32"/>
      <c r="D48" s="32"/>
      <c r="E48" s="32"/>
      <c r="F48" s="32"/>
      <c r="G48" s="32"/>
      <c r="J48" s="32"/>
      <c r="K48" s="32"/>
      <c r="L48" s="32"/>
      <c r="M48" s="32"/>
      <c r="N48" s="32"/>
    </row>
    <row r="49" spans="2:14" outlineLevel="1" x14ac:dyDescent="0.25">
      <c r="B49" s="10" t="s">
        <v>10</v>
      </c>
      <c r="C49" s="31">
        <v>1.2050000000000001</v>
      </c>
      <c r="D49" s="31">
        <v>5.8570000000000002</v>
      </c>
      <c r="E49" s="31">
        <v>56.904998999999997</v>
      </c>
      <c r="F49" s="31">
        <v>1225.9420170000001</v>
      </c>
      <c r="G49" s="31">
        <v>14413.480469</v>
      </c>
      <c r="I49" s="10" t="s">
        <v>10</v>
      </c>
      <c r="J49" s="31">
        <v>8.9200000000000002E-2</v>
      </c>
      <c r="K49" s="31">
        <v>0.51459999999999995</v>
      </c>
      <c r="L49" s="31">
        <v>5.2424999999999997</v>
      </c>
      <c r="M49" s="31">
        <v>117.873985</v>
      </c>
      <c r="N49" s="31">
        <v>1273.3623050000001</v>
      </c>
    </row>
    <row r="50" spans="2:14" outlineLevel="1" x14ac:dyDescent="0.25">
      <c r="C50" s="31">
        <v>9.7200000000000006</v>
      </c>
      <c r="D50" s="31">
        <v>51.776001000000001</v>
      </c>
      <c r="E50" s="31">
        <v>485.40798999999998</v>
      </c>
      <c r="F50" s="31">
        <v>9430.0917969999991</v>
      </c>
      <c r="G50" s="31">
        <v>110897.515625</v>
      </c>
      <c r="J50" s="31">
        <v>9.3909999999999993E-2</v>
      </c>
      <c r="K50" s="31">
        <v>0.51212999999999997</v>
      </c>
      <c r="L50" s="31">
        <v>4.8326700000000002</v>
      </c>
      <c r="M50" s="31">
        <v>94.286941999999996</v>
      </c>
      <c r="N50" s="31">
        <v>1093.7963870000001</v>
      </c>
    </row>
    <row r="51" spans="2:14" outlineLevel="1" x14ac:dyDescent="0.25">
      <c r="C51" s="31">
        <v>533.59497099999999</v>
      </c>
      <c r="D51" s="31">
        <v>819.25402799999995</v>
      </c>
      <c r="E51" s="31">
        <v>5538.6069340000004</v>
      </c>
      <c r="F51" s="31">
        <v>81104.320311999996</v>
      </c>
      <c r="G51" s="31">
        <v>1336404.75</v>
      </c>
      <c r="J51" s="31">
        <v>0.53303599999999995</v>
      </c>
      <c r="K51" s="31">
        <v>0.81883099999999998</v>
      </c>
      <c r="L51" s="31">
        <v>5.5409600000000001</v>
      </c>
      <c r="M51" s="31">
        <v>81.180672000000001</v>
      </c>
      <c r="N51" s="31">
        <v>1336.6396480000001</v>
      </c>
    </row>
    <row r="52" spans="2:14" outlineLevel="1" x14ac:dyDescent="0.25">
      <c r="C52" s="32"/>
      <c r="D52" s="32"/>
      <c r="E52" s="32"/>
      <c r="F52" s="32"/>
      <c r="G52" s="32"/>
      <c r="J52" s="32"/>
      <c r="K52" s="32"/>
      <c r="L52" s="32"/>
      <c r="M52" s="32"/>
      <c r="N52" s="32"/>
    </row>
    <row r="53" spans="2:14" outlineLevel="1" x14ac:dyDescent="0.25">
      <c r="B53" s="10" t="s">
        <v>14</v>
      </c>
      <c r="C53" s="31">
        <v>0.47599999999999998</v>
      </c>
      <c r="D53" s="31">
        <v>0.83199999999999996</v>
      </c>
      <c r="E53" s="31">
        <v>13.077</v>
      </c>
      <c r="F53" s="31">
        <v>208.169006</v>
      </c>
      <c r="G53" s="31">
        <v>4044.3969729999999</v>
      </c>
      <c r="I53" s="10" t="s">
        <v>14</v>
      </c>
      <c r="J53" s="31">
        <v>1.37E-2</v>
      </c>
      <c r="K53" s="31">
        <v>4.6399999999999997E-2</v>
      </c>
      <c r="L53" s="31">
        <v>1.2688999999999999</v>
      </c>
      <c r="M53" s="31">
        <v>20.539997</v>
      </c>
      <c r="N53" s="31">
        <v>358.49749800000001</v>
      </c>
    </row>
    <row r="54" spans="2:14" outlineLevel="1" x14ac:dyDescent="0.25">
      <c r="C54" s="31">
        <v>2.6219999999999999</v>
      </c>
      <c r="D54" s="31">
        <v>9.8350000000000009</v>
      </c>
      <c r="E54" s="31">
        <v>136.31399500000001</v>
      </c>
      <c r="F54" s="31">
        <v>1702.3869629999999</v>
      </c>
      <c r="G54" s="31">
        <v>30707.212890999999</v>
      </c>
      <c r="J54" s="31">
        <v>2.179E-2</v>
      </c>
      <c r="K54" s="31">
        <v>9.4079999999999997E-2</v>
      </c>
      <c r="L54" s="31">
        <v>1.35412</v>
      </c>
      <c r="M54" s="31">
        <v>17.01268</v>
      </c>
      <c r="N54" s="31">
        <v>303.08312999999998</v>
      </c>
    </row>
    <row r="55" spans="2:14" outlineLevel="1" x14ac:dyDescent="0.25">
      <c r="C55" s="31">
        <v>120.971001</v>
      </c>
      <c r="D55" s="31">
        <v>186.27900700000001</v>
      </c>
      <c r="E55" s="31">
        <v>1276.7089840000001</v>
      </c>
      <c r="F55" s="31">
        <v>18831.587890999999</v>
      </c>
      <c r="G55" s="31">
        <v>313135.53125</v>
      </c>
      <c r="J55" s="31">
        <v>0.11971999999999999</v>
      </c>
      <c r="K55" s="31">
        <v>0.184896</v>
      </c>
      <c r="L55" s="31">
        <v>1.2713190000000001</v>
      </c>
      <c r="M55" s="31">
        <v>18.811228</v>
      </c>
      <c r="N55" s="31">
        <v>313.36877399999997</v>
      </c>
    </row>
    <row r="57" spans="2:14" ht="20.25" thickBot="1" x14ac:dyDescent="0.35">
      <c r="B57" s="20" t="s">
        <v>23</v>
      </c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</row>
    <row r="58" spans="2:14" ht="15.75" thickTop="1" x14ac:dyDescent="0.25"/>
    <row r="59" spans="2:14" ht="18" thickBot="1" x14ac:dyDescent="0.35">
      <c r="B59" s="1" t="s">
        <v>24</v>
      </c>
      <c r="C59" s="1"/>
      <c r="D59" s="1"/>
      <c r="E59" s="1"/>
      <c r="F59" s="1"/>
      <c r="G59" s="1"/>
      <c r="I59" s="1" t="s">
        <v>32</v>
      </c>
      <c r="J59" s="1"/>
      <c r="K59" s="1"/>
      <c r="L59" s="1"/>
      <c r="M59" s="1"/>
      <c r="N59" s="1"/>
    </row>
    <row r="60" spans="2:14" ht="15.75" thickBot="1" x14ac:dyDescent="0.3">
      <c r="B60" s="2"/>
      <c r="C60" s="6" t="s">
        <v>1</v>
      </c>
      <c r="D60" s="7" t="s">
        <v>2</v>
      </c>
      <c r="E60" s="7" t="s">
        <v>3</v>
      </c>
      <c r="F60" s="7" t="s">
        <v>4</v>
      </c>
      <c r="G60" s="8" t="s">
        <v>5</v>
      </c>
      <c r="I60" s="2"/>
      <c r="J60" s="6" t="s">
        <v>1</v>
      </c>
      <c r="K60" s="7" t="s">
        <v>2</v>
      </c>
      <c r="L60" s="7" t="s">
        <v>3</v>
      </c>
      <c r="M60" s="7" t="s">
        <v>4</v>
      </c>
      <c r="N60" s="8" t="s">
        <v>5</v>
      </c>
    </row>
    <row r="61" spans="2:14" x14ac:dyDescent="0.25">
      <c r="B61" s="3" t="s">
        <v>6</v>
      </c>
      <c r="C61" s="21">
        <f>(C32-C5)/C5</f>
        <v>-0.79011389749225702</v>
      </c>
      <c r="D61" s="21">
        <f>(D32-D5)/D5</f>
        <v>-0.57171502427946752</v>
      </c>
      <c r="E61" s="21">
        <f t="shared" ref="D61:G61" si="0">(E32-E5)/E5</f>
        <v>0.54346251835770343</v>
      </c>
      <c r="F61" s="21">
        <f t="shared" si="0"/>
        <v>2.7522397557888598</v>
      </c>
      <c r="G61" s="22">
        <f t="shared" si="0"/>
        <v>2.1801301143376017</v>
      </c>
      <c r="I61" s="3" t="s">
        <v>6</v>
      </c>
      <c r="J61" s="21">
        <f>(J32-J5)/J5</f>
        <v>-0.94150715640627702</v>
      </c>
      <c r="K61" s="21">
        <f>(K32-K5)/K5</f>
        <v>-0.6757934038581207</v>
      </c>
      <c r="L61" s="21">
        <f>(L32-L5)/L5</f>
        <v>0.68777402708260593</v>
      </c>
      <c r="M61" s="21">
        <f t="shared" ref="L61:N61" si="1">(M32-M5)/M5</f>
        <v>2.7614189012786903</v>
      </c>
      <c r="N61" s="22">
        <f t="shared" si="1"/>
        <v>2.6366456637740141</v>
      </c>
    </row>
    <row r="62" spans="2:14" x14ac:dyDescent="0.25">
      <c r="B62" s="5" t="s">
        <v>7</v>
      </c>
      <c r="C62" s="21">
        <f t="shared" ref="C62:G63" si="2">(C33-C6)/C6</f>
        <v>-0.89414814386104924</v>
      </c>
      <c r="D62" s="21">
        <f t="shared" si="2"/>
        <v>-0.59138104131240354</v>
      </c>
      <c r="E62" s="21">
        <f t="shared" si="2"/>
        <v>0.89473964155568853</v>
      </c>
      <c r="F62" s="21">
        <f t="shared" si="2"/>
        <v>1.9265606939918485</v>
      </c>
      <c r="G62" s="22">
        <f t="shared" si="2"/>
        <v>1.5455121979767612</v>
      </c>
      <c r="I62" s="5" t="s">
        <v>7</v>
      </c>
      <c r="J62" s="21">
        <f t="shared" ref="J62:N62" si="3">(J33-J6)/J6</f>
        <v>-0.91954635870484902</v>
      </c>
      <c r="K62" s="21">
        <f t="shared" si="3"/>
        <v>-0.60193488219559943</v>
      </c>
      <c r="L62" s="21">
        <f t="shared" si="3"/>
        <v>0.91199787346192229</v>
      </c>
      <c r="M62" s="21">
        <f t="shared" si="3"/>
        <v>1.9577479050490842</v>
      </c>
      <c r="N62" s="22">
        <f t="shared" si="3"/>
        <v>1.533798779333496</v>
      </c>
    </row>
    <row r="63" spans="2:14" ht="15.75" thickBot="1" x14ac:dyDescent="0.3">
      <c r="B63" s="26" t="s">
        <v>8</v>
      </c>
      <c r="C63" s="23">
        <f t="shared" si="2"/>
        <v>-0.67981392474348945</v>
      </c>
      <c r="D63" s="23">
        <f t="shared" si="2"/>
        <v>-0.56205257215490689</v>
      </c>
      <c r="E63" s="23">
        <f t="shared" si="2"/>
        <v>0.61219781112305427</v>
      </c>
      <c r="F63" s="23">
        <f t="shared" si="2"/>
        <v>1.7734226692784396</v>
      </c>
      <c r="G63" s="27">
        <f t="shared" si="2"/>
        <v>1.9194817596983034</v>
      </c>
      <c r="I63" s="26" t="s">
        <v>8</v>
      </c>
      <c r="J63" s="23">
        <f t="shared" ref="J63:N63" si="4">(J34-J7)/J7</f>
        <v>-0.68107143696585526</v>
      </c>
      <c r="K63" s="23">
        <f t="shared" si="4"/>
        <v>-0.56326368983964015</v>
      </c>
      <c r="L63" s="23">
        <f t="shared" si="4"/>
        <v>0.61346944186663155</v>
      </c>
      <c r="M63" s="23">
        <f t="shared" si="4"/>
        <v>1.7754247738572972</v>
      </c>
      <c r="N63" s="27">
        <f t="shared" si="4"/>
        <v>1.9196145797480868</v>
      </c>
    </row>
    <row r="64" spans="2:14" ht="15.75" thickBot="1" x14ac:dyDescent="0.3">
      <c r="B64" s="25" t="s">
        <v>16</v>
      </c>
      <c r="C64" s="30">
        <f t="shared" ref="C64:G64" si="5">AVERAGE(C61:C63)</f>
        <v>-0.78802532203226516</v>
      </c>
      <c r="D64" s="28">
        <f t="shared" si="5"/>
        <v>-0.57504954591559265</v>
      </c>
      <c r="E64" s="28">
        <f t="shared" si="5"/>
        <v>0.6834666570121487</v>
      </c>
      <c r="F64" s="28">
        <f t="shared" si="5"/>
        <v>2.1507410396863826</v>
      </c>
      <c r="G64" s="29">
        <f t="shared" si="5"/>
        <v>1.8817080240042221</v>
      </c>
      <c r="I64" s="25" t="s">
        <v>16</v>
      </c>
      <c r="J64" s="30">
        <f t="shared" ref="J64:N64" si="6">AVERAGE(J61:J63)</f>
        <v>-0.84737498402566036</v>
      </c>
      <c r="K64" s="28">
        <f t="shared" si="6"/>
        <v>-0.61366399196445343</v>
      </c>
      <c r="L64" s="28">
        <f t="shared" si="6"/>
        <v>0.73774711413705329</v>
      </c>
      <c r="M64" s="28">
        <f t="shared" si="6"/>
        <v>2.1648638600616907</v>
      </c>
      <c r="N64" s="29">
        <f t="shared" si="6"/>
        <v>2.030019674285199</v>
      </c>
    </row>
    <row r="83" spans="6:6" x14ac:dyDescent="0.25">
      <c r="F83" s="24"/>
    </row>
  </sheetData>
  <mergeCells count="12">
    <mergeCell ref="B36:G36"/>
    <mergeCell ref="I36:N36"/>
    <mergeCell ref="B1:N1"/>
    <mergeCell ref="B57:N57"/>
    <mergeCell ref="B59:G59"/>
    <mergeCell ref="I59:N59"/>
    <mergeCell ref="B3:G3"/>
    <mergeCell ref="I3:N3"/>
    <mergeCell ref="B9:G9"/>
    <mergeCell ref="I9:N9"/>
    <mergeCell ref="B30:G30"/>
    <mergeCell ref="I30:N30"/>
  </mergeCells>
  <conditionalFormatting sqref="C61:G6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61:N6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409DF543-3A92-44C1-93F4-973814CFC93C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C64:G64</xm:sqref>
        </x14:conditionalFormatting>
        <x14:conditionalFormatting xmlns:xm="http://schemas.microsoft.com/office/excel/2006/main">
          <x14:cfRule type="iconSet" priority="1" id="{EF96424A-9F6F-4738-ADB4-2573C58D10DE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J64:N64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791D2-47CF-43D0-9CB5-4FEDA2CABF22}">
  <dimension ref="B1:N64"/>
  <sheetViews>
    <sheetView showGridLines="0" topLeftCell="A34" zoomScale="85" zoomScaleNormal="85" workbookViewId="0">
      <selection activeCell="H14" sqref="H14"/>
    </sheetView>
  </sheetViews>
  <sheetFormatPr defaultRowHeight="15" outlineLevelRow="1" outlineLevelCol="1" x14ac:dyDescent="0.25"/>
  <cols>
    <col min="2" max="2" width="11.5703125" customWidth="1" outlineLevel="1"/>
    <col min="3" max="7" width="14.7109375" customWidth="1" outlineLevel="1"/>
    <col min="8" max="8" width="9.140625" customWidth="1" outlineLevel="1"/>
    <col min="9" max="14" width="14.7109375" customWidth="1" outlineLevel="1"/>
  </cols>
  <sheetData>
    <row r="1" spans="2:14" ht="20.25" thickBot="1" x14ac:dyDescent="0.35">
      <c r="B1" s="20" t="s">
        <v>25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2:14" ht="15.75" thickTop="1" x14ac:dyDescent="0.25"/>
    <row r="3" spans="2:14" ht="18" thickBot="1" x14ac:dyDescent="0.35">
      <c r="B3" s="1" t="s">
        <v>26</v>
      </c>
      <c r="C3" s="1"/>
      <c r="D3" s="1"/>
      <c r="E3" s="1"/>
      <c r="F3" s="1"/>
      <c r="G3" s="1"/>
      <c r="I3" s="9" t="s">
        <v>27</v>
      </c>
      <c r="J3" s="9"/>
      <c r="K3" s="9"/>
      <c r="L3" s="9"/>
      <c r="M3" s="9"/>
      <c r="N3" s="9"/>
    </row>
    <row r="4" spans="2:14" ht="15.75" thickBot="1" x14ac:dyDescent="0.3">
      <c r="B4" s="2"/>
      <c r="C4" s="6" t="s">
        <v>1</v>
      </c>
      <c r="D4" s="7" t="s">
        <v>2</v>
      </c>
      <c r="E4" s="7" t="s">
        <v>3</v>
      </c>
      <c r="F4" s="7" t="s">
        <v>4</v>
      </c>
      <c r="G4" s="8" t="s">
        <v>5</v>
      </c>
      <c r="I4" s="2"/>
      <c r="J4" s="6" t="s">
        <v>1</v>
      </c>
      <c r="K4" s="7" t="s">
        <v>2</v>
      </c>
      <c r="L4" s="7" t="s">
        <v>3</v>
      </c>
      <c r="M4" s="7" t="s">
        <v>4</v>
      </c>
      <c r="N4" s="8" t="s">
        <v>5</v>
      </c>
    </row>
    <row r="5" spans="2:14" x14ac:dyDescent="0.25">
      <c r="B5" s="3" t="s">
        <v>6</v>
      </c>
      <c r="C5" s="12">
        <f>AVERAGE(C10,C14,C18,C22,C26)</f>
        <v>100.27011999999999</v>
      </c>
      <c r="D5" s="12">
        <f>AVERAGE(D10,D14,D18,D22,D26)</f>
        <v>134.36673999999999</v>
      </c>
      <c r="E5" s="12">
        <f>AVERAGE(E10,E14,E18,E22,E26)</f>
        <v>884.73422000000005</v>
      </c>
      <c r="F5" s="12">
        <f>AVERAGE(F10,F14,F18,F22,F26)</f>
        <v>2222.8609799999999</v>
      </c>
      <c r="G5" s="13">
        <f>AVERAGE(G10,G14,G18,G22,G26)</f>
        <v>15011.3128</v>
      </c>
      <c r="I5" s="3" t="s">
        <v>6</v>
      </c>
      <c r="J5" s="12">
        <f>AVERAGE(J10,J14,J18,J22,J26)</f>
        <v>9.1154599999999988</v>
      </c>
      <c r="K5" s="12">
        <f>AVERAGE(K10,K14,K18,K22,K26)</f>
        <v>12.215160000000001</v>
      </c>
      <c r="L5" s="12">
        <f>AVERAGE(L10,L14,L18,L22,L26)</f>
        <v>80.430379999999985</v>
      </c>
      <c r="M5" s="12">
        <f>AVERAGE(M10,M14,M18,M22,M26)</f>
        <v>202.07828000000001</v>
      </c>
      <c r="N5" s="13">
        <f>AVERAGE(N10,N14,N18,N22,N26)</f>
        <v>1364.6647800000001</v>
      </c>
    </row>
    <row r="6" spans="2:14" x14ac:dyDescent="0.25">
      <c r="B6" s="5" t="s">
        <v>7</v>
      </c>
      <c r="C6" s="14">
        <f>AVERAGE(C11,C15,C19,C23,C27)</f>
        <v>331.65202000000005</v>
      </c>
      <c r="D6" s="14">
        <f>AVERAGE(D11,D15,D19,D23,D27)</f>
        <v>645.69604000000004</v>
      </c>
      <c r="E6" s="14">
        <f>AVERAGE(E11,E15,E19,E23,E27)</f>
        <v>2702.1618399999998</v>
      </c>
      <c r="F6" s="14">
        <f>AVERAGE(F11,F15,F19,F23,F27)</f>
        <v>12914.033619999998</v>
      </c>
      <c r="G6" s="15">
        <f>AVERAGE(G11,G15,G19,G23,G27)</f>
        <v>188936.32584</v>
      </c>
      <c r="I6" s="5" t="s">
        <v>7</v>
      </c>
      <c r="J6" s="12">
        <f>AVERAGE(J11,J15,J19,J23,J27)</f>
        <v>3.2836799999999995</v>
      </c>
      <c r="K6" s="12">
        <f>AVERAGE(K11,K15,K19,K23,K27)</f>
        <v>6.3930199999999999</v>
      </c>
      <c r="L6" s="12">
        <f>AVERAGE(L11,L15,L19,L23,L27)</f>
        <v>26.754079999999998</v>
      </c>
      <c r="M6" s="12">
        <f>AVERAGE(M11,M15,M19,M23,M27)</f>
        <v>127.86171999999999</v>
      </c>
      <c r="N6" s="13">
        <f>AVERAGE(N11,N15,N19,N23,N27)</f>
        <v>1870.6567200000002</v>
      </c>
    </row>
    <row r="7" spans="2:14" ht="15.75" thickBot="1" x14ac:dyDescent="0.3">
      <c r="B7" s="4" t="s">
        <v>8</v>
      </c>
      <c r="C7" s="16">
        <f>AVERAGE(C12,C16,C20,C24,C28)</f>
        <v>868.29989999999998</v>
      </c>
      <c r="D7" s="16">
        <f>AVERAGE(D12,D16,D20,D24,D28)</f>
        <v>1553.8661399999999</v>
      </c>
      <c r="E7" s="16">
        <f>AVERAGE(E12,E16,E20,E24,E28)</f>
        <v>8850.3491400000003</v>
      </c>
      <c r="F7" s="16">
        <f>AVERAGE(F12,F16,F20,F24,F28)</f>
        <v>117882.17432000002</v>
      </c>
      <c r="G7" s="17">
        <f>AVERAGE(G12,G16,G20,G24,G28)</f>
        <v>1755347.3996199998</v>
      </c>
      <c r="I7" s="4" t="s">
        <v>8</v>
      </c>
      <c r="J7" s="18">
        <f>AVERAGE(J12,J16,J20,J24,J28)</f>
        <v>0.86832000000000009</v>
      </c>
      <c r="K7" s="18">
        <f>AVERAGE(K12,K16,K20,K24,K28)</f>
        <v>1.5538600000000002</v>
      </c>
      <c r="L7" s="18">
        <f>AVERAGE(L12,L16,L20,L24,L28)</f>
        <v>8.8503399999999992</v>
      </c>
      <c r="M7" s="18">
        <f>AVERAGE(M12,M16,M20,M24,M28)</f>
        <v>117.88216</v>
      </c>
      <c r="N7" s="19">
        <f>AVERAGE(N12,N16,N20,N24,N28)</f>
        <v>1755.3473999999999</v>
      </c>
    </row>
    <row r="9" spans="2:14" ht="15.75" thickBot="1" x14ac:dyDescent="0.3">
      <c r="B9" s="11" t="s">
        <v>19</v>
      </c>
      <c r="C9" s="11"/>
      <c r="D9" s="11"/>
      <c r="E9" s="11"/>
      <c r="F9" s="11"/>
      <c r="G9" s="11"/>
      <c r="I9" s="11" t="s">
        <v>19</v>
      </c>
      <c r="J9" s="11"/>
      <c r="K9" s="11"/>
      <c r="L9" s="11"/>
      <c r="M9" s="11"/>
      <c r="N9" s="11"/>
    </row>
    <row r="10" spans="2:14" outlineLevel="1" x14ac:dyDescent="0.25">
      <c r="B10" s="10" t="s">
        <v>13</v>
      </c>
      <c r="C10" s="31">
        <v>55.777700000000003</v>
      </c>
      <c r="D10" s="31">
        <v>112.9973</v>
      </c>
      <c r="E10" s="31">
        <v>528.50729999999999</v>
      </c>
      <c r="F10" s="31">
        <v>1854.5572</v>
      </c>
      <c r="G10" s="31">
        <v>10772.5928</v>
      </c>
      <c r="I10" s="10" t="s">
        <v>13</v>
      </c>
      <c r="J10" s="31">
        <v>5.0707000000000004</v>
      </c>
      <c r="K10" s="31">
        <v>10.272500000000001</v>
      </c>
      <c r="L10" s="31">
        <v>48.046100000000003</v>
      </c>
      <c r="M10" s="31">
        <v>168.59610000000001</v>
      </c>
      <c r="N10" s="31">
        <v>979.32659999999998</v>
      </c>
    </row>
    <row r="11" spans="2:14" outlineLevel="1" x14ac:dyDescent="0.25">
      <c r="C11" s="31">
        <v>161.45150000000001</v>
      </c>
      <c r="D11" s="31">
        <v>322.483</v>
      </c>
      <c r="E11" s="31">
        <v>1454.8009</v>
      </c>
      <c r="F11" s="31">
        <v>8614.4151999999995</v>
      </c>
      <c r="G11" s="31">
        <v>116426.7889</v>
      </c>
      <c r="J11" s="31">
        <v>1.5985</v>
      </c>
      <c r="K11" s="31">
        <v>3.1928999999999998</v>
      </c>
      <c r="L11" s="31">
        <v>14.404</v>
      </c>
      <c r="M11" s="31">
        <v>85.291200000000003</v>
      </c>
      <c r="N11" s="31">
        <v>1152.7405000000001</v>
      </c>
    </row>
    <row r="12" spans="2:14" outlineLevel="1" x14ac:dyDescent="0.25">
      <c r="C12" s="31">
        <v>500.16669999999999</v>
      </c>
      <c r="D12" s="31">
        <v>1097.2813000000001</v>
      </c>
      <c r="E12" s="31">
        <v>6543.1463000000003</v>
      </c>
      <c r="F12" s="31">
        <v>87692.338900000002</v>
      </c>
      <c r="G12" s="31">
        <v>1391474.5164999999</v>
      </c>
      <c r="J12" s="31">
        <v>0.50019999999999998</v>
      </c>
      <c r="K12" s="31">
        <v>1.0972999999999999</v>
      </c>
      <c r="L12" s="31">
        <v>6.5430999999999999</v>
      </c>
      <c r="M12" s="31">
        <v>87.692300000000003</v>
      </c>
      <c r="N12" s="31">
        <v>1391.4745</v>
      </c>
    </row>
    <row r="13" spans="2:14" outlineLevel="1" x14ac:dyDescent="0.25">
      <c r="C13" s="32"/>
      <c r="D13" s="32"/>
      <c r="E13" s="32"/>
      <c r="F13" s="32"/>
      <c r="G13" s="32"/>
      <c r="J13" s="32"/>
      <c r="K13" s="32"/>
      <c r="L13" s="32"/>
      <c r="M13" s="32"/>
      <c r="N13" s="32"/>
    </row>
    <row r="14" spans="2:14" outlineLevel="1" x14ac:dyDescent="0.25">
      <c r="B14" s="10" t="s">
        <v>11</v>
      </c>
      <c r="C14" s="31">
        <v>37.289000000000001</v>
      </c>
      <c r="D14" s="31">
        <v>37.717700000000001</v>
      </c>
      <c r="E14" s="31">
        <v>161.00980000000001</v>
      </c>
      <c r="F14" s="31">
        <v>874.04010000000005</v>
      </c>
      <c r="G14" s="31">
        <v>8566.9344999999994</v>
      </c>
      <c r="I14" s="10" t="s">
        <v>11</v>
      </c>
      <c r="J14" s="31">
        <v>3.3898999999999999</v>
      </c>
      <c r="K14" s="31">
        <v>3.4289000000000001</v>
      </c>
      <c r="L14" s="31">
        <v>14.6373</v>
      </c>
      <c r="M14" s="31">
        <v>79.458200000000005</v>
      </c>
      <c r="N14" s="31">
        <v>778.81219999999996</v>
      </c>
    </row>
    <row r="15" spans="2:14" outlineLevel="1" x14ac:dyDescent="0.25">
      <c r="C15" s="31">
        <v>88.159599999999998</v>
      </c>
      <c r="D15" s="31">
        <v>196.0617</v>
      </c>
      <c r="E15" s="31">
        <v>1100.5518999999999</v>
      </c>
      <c r="F15" s="31">
        <v>4812.1563999999998</v>
      </c>
      <c r="G15" s="31">
        <v>73880.6679</v>
      </c>
      <c r="J15" s="31">
        <v>0.87290000000000001</v>
      </c>
      <c r="K15" s="31">
        <v>1.9412</v>
      </c>
      <c r="L15" s="31">
        <v>10.896599999999999</v>
      </c>
      <c r="M15" s="31">
        <v>47.645099999999999</v>
      </c>
      <c r="N15" s="31">
        <v>731.49180000000001</v>
      </c>
    </row>
    <row r="16" spans="2:14" outlineLevel="1" x14ac:dyDescent="0.25">
      <c r="C16" s="31">
        <v>305.19799999999998</v>
      </c>
      <c r="D16" s="31">
        <v>692.56010000000003</v>
      </c>
      <c r="E16" s="31">
        <v>3106.8247999999999</v>
      </c>
      <c r="F16" s="31">
        <v>42439.2788</v>
      </c>
      <c r="G16" s="31">
        <v>622925.36640000006</v>
      </c>
      <c r="J16" s="31">
        <v>0.30520000000000003</v>
      </c>
      <c r="K16" s="31">
        <v>0.69259999999999999</v>
      </c>
      <c r="L16" s="31">
        <v>3.1067999999999998</v>
      </c>
      <c r="M16" s="31">
        <v>42.439300000000003</v>
      </c>
      <c r="N16" s="31">
        <v>622.92539999999997</v>
      </c>
    </row>
    <row r="17" spans="2:14" outlineLevel="1" x14ac:dyDescent="0.25">
      <c r="C17" s="32"/>
      <c r="D17" s="32"/>
      <c r="E17" s="32"/>
      <c r="F17" s="32"/>
      <c r="G17" s="32"/>
      <c r="J17" s="32"/>
      <c r="K17" s="32"/>
      <c r="L17" s="32"/>
      <c r="M17" s="32"/>
      <c r="N17" s="32"/>
    </row>
    <row r="18" spans="2:14" outlineLevel="1" x14ac:dyDescent="0.25">
      <c r="B18" s="10" t="s">
        <v>12</v>
      </c>
      <c r="C18" s="31">
        <v>278.9255</v>
      </c>
      <c r="D18" s="31">
        <v>283.05579999999998</v>
      </c>
      <c r="E18" s="31">
        <v>1489.7014999999999</v>
      </c>
      <c r="F18" s="31">
        <v>3897.3534</v>
      </c>
      <c r="G18" s="31">
        <v>25951.585500000001</v>
      </c>
      <c r="I18" s="10" t="s">
        <v>12</v>
      </c>
      <c r="J18" s="31">
        <v>25.3569</v>
      </c>
      <c r="K18" s="31">
        <v>25.732299999999999</v>
      </c>
      <c r="L18" s="31">
        <v>135.42740000000001</v>
      </c>
      <c r="M18" s="31">
        <v>354.30489999999998</v>
      </c>
      <c r="N18" s="31">
        <v>2359.2350000000001</v>
      </c>
    </row>
    <row r="19" spans="2:14" outlineLevel="1" x14ac:dyDescent="0.25">
      <c r="C19" s="31">
        <v>731.03189999999995</v>
      </c>
      <c r="D19" s="31">
        <v>1263.6239</v>
      </c>
      <c r="E19" s="31">
        <v>5657.4790000000003</v>
      </c>
      <c r="F19" s="31">
        <v>24071.821400000001</v>
      </c>
      <c r="G19" s="31">
        <v>318866.83439999999</v>
      </c>
      <c r="J19" s="31">
        <v>7.2378999999999998</v>
      </c>
      <c r="K19" s="31">
        <v>12.511100000000001</v>
      </c>
      <c r="L19" s="31">
        <v>56.014600000000002</v>
      </c>
      <c r="M19" s="31">
        <v>238.3349</v>
      </c>
      <c r="N19" s="31">
        <v>3157.0974000000001</v>
      </c>
    </row>
    <row r="20" spans="2:14" outlineLevel="1" x14ac:dyDescent="0.25">
      <c r="C20" s="31">
        <v>1446.5718999999999</v>
      </c>
      <c r="D20" s="31">
        <v>2770.8993999999998</v>
      </c>
      <c r="E20" s="31">
        <v>15566.0512</v>
      </c>
      <c r="F20" s="31">
        <v>201745.4271</v>
      </c>
      <c r="G20" s="31">
        <v>2871203.7675999999</v>
      </c>
      <c r="J20" s="31">
        <v>1.4466000000000001</v>
      </c>
      <c r="K20" s="31">
        <v>2.7709000000000001</v>
      </c>
      <c r="L20" s="31">
        <v>15.5661</v>
      </c>
      <c r="M20" s="31">
        <v>201.74539999999999</v>
      </c>
      <c r="N20" s="31">
        <v>2871.2037999999998</v>
      </c>
    </row>
    <row r="21" spans="2:14" outlineLevel="1" x14ac:dyDescent="0.25">
      <c r="C21" s="32"/>
      <c r="D21" s="32"/>
      <c r="E21" s="32"/>
      <c r="F21" s="32"/>
      <c r="G21" s="32"/>
      <c r="J21" s="32"/>
      <c r="K21" s="32"/>
      <c r="L21" s="32"/>
      <c r="M21" s="32"/>
      <c r="N21" s="32"/>
    </row>
    <row r="22" spans="2:14" outlineLevel="1" x14ac:dyDescent="0.25">
      <c r="B22" s="10" t="s">
        <v>10</v>
      </c>
      <c r="C22" s="31">
        <v>95.736699999999999</v>
      </c>
      <c r="D22" s="31">
        <v>169.6448</v>
      </c>
      <c r="E22" s="31">
        <v>2070.145</v>
      </c>
      <c r="F22" s="31">
        <v>3342.2217999999998</v>
      </c>
      <c r="G22" s="31">
        <v>21883.1967</v>
      </c>
      <c r="I22" s="10" t="s">
        <v>10</v>
      </c>
      <c r="J22" s="31">
        <v>8.7033000000000005</v>
      </c>
      <c r="K22" s="31">
        <v>15.4223</v>
      </c>
      <c r="L22" s="31">
        <v>188.19499999999999</v>
      </c>
      <c r="M22" s="31">
        <v>303.8383</v>
      </c>
      <c r="N22" s="31">
        <v>1989.3815</v>
      </c>
    </row>
    <row r="23" spans="2:14" outlineLevel="1" x14ac:dyDescent="0.25">
      <c r="C23" s="31">
        <v>564.74329999999998</v>
      </c>
      <c r="D23" s="31">
        <v>1263.0128</v>
      </c>
      <c r="E23" s="31">
        <v>4353.8009000000002</v>
      </c>
      <c r="F23" s="31">
        <v>19451.439600000002</v>
      </c>
      <c r="G23" s="31">
        <v>334751.26799999998</v>
      </c>
      <c r="J23" s="31">
        <v>5.5914999999999999</v>
      </c>
      <c r="K23" s="31">
        <v>12.505100000000001</v>
      </c>
      <c r="L23" s="31">
        <v>43.106900000000003</v>
      </c>
      <c r="M23" s="31">
        <v>192.58850000000001</v>
      </c>
      <c r="N23" s="31">
        <v>3314.3690000000001</v>
      </c>
    </row>
    <row r="24" spans="2:14" outlineLevel="1" x14ac:dyDescent="0.25">
      <c r="C24" s="31">
        <v>1722.9648999999999</v>
      </c>
      <c r="D24" s="31">
        <v>2463.2408</v>
      </c>
      <c r="E24" s="31">
        <v>13655.410900000001</v>
      </c>
      <c r="F24" s="31">
        <v>193418.304</v>
      </c>
      <c r="G24" s="31">
        <v>2949536.5491999998</v>
      </c>
      <c r="J24" s="31">
        <v>1.7230000000000001</v>
      </c>
      <c r="K24" s="31">
        <v>2.4632000000000001</v>
      </c>
      <c r="L24" s="31">
        <v>13.6554</v>
      </c>
      <c r="M24" s="31">
        <v>193.41829999999999</v>
      </c>
      <c r="N24" s="31">
        <v>2949.5365000000002</v>
      </c>
    </row>
    <row r="25" spans="2:14" outlineLevel="1" x14ac:dyDescent="0.25">
      <c r="C25" s="32"/>
      <c r="D25" s="32"/>
      <c r="E25" s="32"/>
      <c r="F25" s="32"/>
      <c r="G25" s="32"/>
      <c r="J25" s="32"/>
      <c r="K25" s="32"/>
      <c r="L25" s="32"/>
      <c r="M25" s="32"/>
      <c r="N25" s="32"/>
    </row>
    <row r="26" spans="2:14" outlineLevel="1" x14ac:dyDescent="0.25">
      <c r="B26" s="10" t="s">
        <v>14</v>
      </c>
      <c r="C26" s="31">
        <v>33.621699999999997</v>
      </c>
      <c r="D26" s="31">
        <v>68.418099999999995</v>
      </c>
      <c r="E26" s="31">
        <v>174.3075</v>
      </c>
      <c r="F26" s="31">
        <v>1146.1324</v>
      </c>
      <c r="G26" s="31">
        <v>7882.2545</v>
      </c>
      <c r="I26" s="10" t="s">
        <v>14</v>
      </c>
      <c r="J26" s="31">
        <v>3.0565000000000002</v>
      </c>
      <c r="K26" s="31">
        <v>6.2198000000000002</v>
      </c>
      <c r="L26" s="31">
        <v>15.8461</v>
      </c>
      <c r="M26" s="31">
        <v>104.1939</v>
      </c>
      <c r="N26" s="31">
        <v>716.56859999999995</v>
      </c>
    </row>
    <row r="27" spans="2:14" outlineLevel="1" x14ac:dyDescent="0.25">
      <c r="C27" s="31">
        <v>112.8738</v>
      </c>
      <c r="D27" s="31">
        <v>183.2988</v>
      </c>
      <c r="E27" s="31">
        <v>944.17650000000003</v>
      </c>
      <c r="F27" s="31">
        <v>7620.3355000000001</v>
      </c>
      <c r="G27" s="31">
        <v>100756.07</v>
      </c>
      <c r="J27" s="31">
        <v>1.1175999999999999</v>
      </c>
      <c r="K27" s="31">
        <v>1.8148</v>
      </c>
      <c r="L27" s="31">
        <v>9.3483000000000001</v>
      </c>
      <c r="M27" s="31">
        <v>75.448899999999995</v>
      </c>
      <c r="N27" s="31">
        <v>997.58489999999995</v>
      </c>
    </row>
    <row r="28" spans="2:14" outlineLevel="1" x14ac:dyDescent="0.25">
      <c r="C28" s="31">
        <v>366.59800000000001</v>
      </c>
      <c r="D28" s="31">
        <v>745.34910000000002</v>
      </c>
      <c r="E28" s="31">
        <v>5380.3125</v>
      </c>
      <c r="F28" s="31">
        <v>64115.522799999999</v>
      </c>
      <c r="G28" s="31">
        <v>941596.79839999997</v>
      </c>
      <c r="J28" s="31">
        <v>0.36659999999999998</v>
      </c>
      <c r="K28" s="31">
        <v>0.74529999999999996</v>
      </c>
      <c r="L28" s="31">
        <v>5.3803000000000001</v>
      </c>
      <c r="M28" s="31">
        <v>64.115499999999997</v>
      </c>
      <c r="N28" s="31">
        <v>941.59680000000003</v>
      </c>
    </row>
    <row r="30" spans="2:14" ht="18" thickBot="1" x14ac:dyDescent="0.35">
      <c r="B30" s="1" t="s">
        <v>28</v>
      </c>
      <c r="C30" s="1"/>
      <c r="D30" s="1"/>
      <c r="E30" s="1"/>
      <c r="F30" s="1"/>
      <c r="G30" s="1"/>
      <c r="I30" s="9" t="s">
        <v>29</v>
      </c>
      <c r="J30" s="9"/>
      <c r="K30" s="9"/>
      <c r="L30" s="9"/>
      <c r="M30" s="9"/>
      <c r="N30" s="9"/>
    </row>
    <row r="31" spans="2:14" ht="15.75" thickBot="1" x14ac:dyDescent="0.3">
      <c r="B31" s="2"/>
      <c r="C31" s="6" t="s">
        <v>1</v>
      </c>
      <c r="D31" s="7" t="s">
        <v>2</v>
      </c>
      <c r="E31" s="7" t="s">
        <v>3</v>
      </c>
      <c r="F31" s="7" t="s">
        <v>4</v>
      </c>
      <c r="G31" s="8" t="s">
        <v>5</v>
      </c>
      <c r="I31" s="2"/>
      <c r="J31" s="6" t="s">
        <v>1</v>
      </c>
      <c r="K31" s="7" t="s">
        <v>2</v>
      </c>
      <c r="L31" s="7" t="s">
        <v>3</v>
      </c>
      <c r="M31" s="7" t="s">
        <v>4</v>
      </c>
      <c r="N31" s="8" t="s">
        <v>5</v>
      </c>
    </row>
    <row r="32" spans="2:14" x14ac:dyDescent="0.25">
      <c r="B32" s="3" t="s">
        <v>6</v>
      </c>
      <c r="C32" s="12">
        <f>AVERAGE(C37,C41,C45,C49,C53)</f>
        <v>44.687379999999997</v>
      </c>
      <c r="D32" s="12">
        <f>AVERAGE(D37,D41,D45,D49,D53)</f>
        <v>101.17121999999999</v>
      </c>
      <c r="E32" s="12">
        <f>AVERAGE(E37,E41,E45,E49,E53)</f>
        <v>896.93258000000003</v>
      </c>
      <c r="F32" s="12">
        <f>AVERAGE(F37,F41,F45,F49,F53)</f>
        <v>1926.3834999999999</v>
      </c>
      <c r="G32" s="13">
        <f>AVERAGE(G37,G41,G45,G49,G53)</f>
        <v>16408.664899999996</v>
      </c>
      <c r="I32" s="3" t="s">
        <v>6</v>
      </c>
      <c r="J32" s="12">
        <f>AVERAGE(J37,J41,J45,J49,J53)</f>
        <v>4.0624799999999999</v>
      </c>
      <c r="K32" s="12">
        <f>AVERAGE(K37,K41,K45,K49,K53)</f>
        <v>9.197379999999999</v>
      </c>
      <c r="L32" s="12">
        <f>AVERAGE(L37,L41,L45,L49,L53)</f>
        <v>81.539299999999997</v>
      </c>
      <c r="M32" s="12">
        <f>AVERAGE(M37,M41,M45,M49,M53)</f>
        <v>175.12578000000002</v>
      </c>
      <c r="N32" s="13">
        <f>AVERAGE(N37,N41,N45,N49,N53)</f>
        <v>1491.69678</v>
      </c>
    </row>
    <row r="33" spans="2:14" x14ac:dyDescent="0.25">
      <c r="B33" s="5" t="s">
        <v>7</v>
      </c>
      <c r="C33" s="14">
        <f>AVERAGE(C38,C42,C46,C50,C54)</f>
        <v>137.79401999999999</v>
      </c>
      <c r="D33" s="14">
        <f>AVERAGE(D38,D42,D46,D50,D54)</f>
        <v>466.94046000000009</v>
      </c>
      <c r="E33" s="14">
        <f>AVERAGE(E38,E42,E46,E50,E54)</f>
        <v>2037.9247</v>
      </c>
      <c r="F33" s="14">
        <f>AVERAGE(F38,F42,F46,F50,F54)</f>
        <v>12169.618059999999</v>
      </c>
      <c r="G33" s="15">
        <f>AVERAGE(G38,G42,G46,G50,G54)</f>
        <v>190672.71463999999</v>
      </c>
      <c r="I33" s="5" t="s">
        <v>7</v>
      </c>
      <c r="J33" s="12">
        <f>AVERAGE(J38,J42,J46,J50,J54)</f>
        <v>1.3643000000000001</v>
      </c>
      <c r="K33" s="12">
        <f>AVERAGE(K38,K42,K46,K50,K54)</f>
        <v>4.6231600000000004</v>
      </c>
      <c r="L33" s="12">
        <f>AVERAGE(L38,L42,L46,L50,L54)</f>
        <v>20.177479999999996</v>
      </c>
      <c r="M33" s="12">
        <f>AVERAGE(M38,M42,M46,M50,M54)</f>
        <v>120.49127999999999</v>
      </c>
      <c r="N33" s="13">
        <f>AVERAGE(N38,N42,N46,N50,N54)</f>
        <v>1887.8486799999998</v>
      </c>
    </row>
    <row r="34" spans="2:14" ht="15.75" thickBot="1" x14ac:dyDescent="0.3">
      <c r="B34" s="4" t="s">
        <v>8</v>
      </c>
      <c r="C34" s="16">
        <f>AVERAGE(C39,C43,C47,C51,C55)</f>
        <v>534.98501999999996</v>
      </c>
      <c r="D34" s="16">
        <f>AVERAGE(D39,D43,D47,D51,D55)</f>
        <v>1228.7473799999998</v>
      </c>
      <c r="E34" s="16">
        <f>AVERAGE(E39,E43,E47,E51,E55)</f>
        <v>9450.2226200000005</v>
      </c>
      <c r="F34" s="16">
        <f>AVERAGE(F39,F43,F47,F51,F55)</f>
        <v>126275.14277999999</v>
      </c>
      <c r="G34" s="17">
        <f>AVERAGE(G39,G43,G47,G51,G55)</f>
        <v>1752589.2079999999</v>
      </c>
      <c r="I34" s="4" t="s">
        <v>8</v>
      </c>
      <c r="J34" s="18">
        <f>AVERAGE(J39,J43,J47,J51,J55)</f>
        <v>0.53498000000000001</v>
      </c>
      <c r="K34" s="18">
        <f>AVERAGE(K39,K43,K47,K51,K55)</f>
        <v>1.2287199999999998</v>
      </c>
      <c r="L34" s="18">
        <f>AVERAGE(L39,L43,L47,L51,L55)</f>
        <v>9.4502199999999998</v>
      </c>
      <c r="M34" s="18">
        <f>AVERAGE(M39,M43,M47,M51,M55)</f>
        <v>126.27513999999999</v>
      </c>
      <c r="N34" s="19">
        <f>AVERAGE(N39,N43,N47,N51,N55)</f>
        <v>1752.5891799999997</v>
      </c>
    </row>
    <row r="36" spans="2:14" ht="15.75" thickBot="1" x14ac:dyDescent="0.3">
      <c r="B36" s="11" t="s">
        <v>19</v>
      </c>
      <c r="C36" s="11"/>
      <c r="D36" s="11"/>
      <c r="E36" s="11"/>
      <c r="F36" s="11"/>
      <c r="G36" s="11"/>
      <c r="I36" s="11" t="s">
        <v>19</v>
      </c>
      <c r="J36" s="11"/>
      <c r="K36" s="11"/>
      <c r="L36" s="11"/>
      <c r="M36" s="11"/>
      <c r="N36" s="11"/>
    </row>
    <row r="37" spans="2:14" outlineLevel="1" x14ac:dyDescent="0.25">
      <c r="B37" s="10" t="s">
        <v>13</v>
      </c>
      <c r="C37" s="31">
        <v>25.0915</v>
      </c>
      <c r="D37" s="31">
        <v>64.914599999999993</v>
      </c>
      <c r="E37" s="31">
        <v>295.32619999999997</v>
      </c>
      <c r="F37" s="31">
        <v>2095.7055</v>
      </c>
      <c r="G37" s="31">
        <v>4026.4105</v>
      </c>
      <c r="I37" s="10" t="s">
        <v>13</v>
      </c>
      <c r="J37" s="31">
        <v>2.2810000000000001</v>
      </c>
      <c r="K37" s="31">
        <v>5.9013</v>
      </c>
      <c r="L37" s="31">
        <v>26.847799999999999</v>
      </c>
      <c r="M37" s="31">
        <v>190.5187</v>
      </c>
      <c r="N37" s="31">
        <v>366.03730000000002</v>
      </c>
    </row>
    <row r="38" spans="2:14" outlineLevel="1" x14ac:dyDescent="0.25">
      <c r="C38" s="31">
        <v>80.912199999999999</v>
      </c>
      <c r="D38" s="31">
        <v>263.64980000000003</v>
      </c>
      <c r="E38" s="31">
        <v>1431.1391000000001</v>
      </c>
      <c r="F38" s="31">
        <v>8446.4992000000002</v>
      </c>
      <c r="G38" s="31">
        <v>114634.5407</v>
      </c>
      <c r="J38" s="31">
        <v>0.80110000000000003</v>
      </c>
      <c r="K38" s="31">
        <v>2.6103999999999998</v>
      </c>
      <c r="L38" s="31">
        <v>14.169700000000001</v>
      </c>
      <c r="M38" s="31">
        <v>83.628699999999995</v>
      </c>
      <c r="N38" s="31">
        <v>1134.9955</v>
      </c>
    </row>
    <row r="39" spans="2:14" outlineLevel="1" x14ac:dyDescent="0.25">
      <c r="C39" s="31">
        <v>274.3107</v>
      </c>
      <c r="D39" s="31">
        <v>806.43129999999996</v>
      </c>
      <c r="E39" s="31">
        <v>5381.4205000000002</v>
      </c>
      <c r="F39" s="31">
        <v>74657.112299999993</v>
      </c>
      <c r="G39" s="31">
        <v>1162719.8463000001</v>
      </c>
      <c r="J39" s="31">
        <v>0.27429999999999999</v>
      </c>
      <c r="K39" s="31">
        <v>0.80640000000000001</v>
      </c>
      <c r="L39" s="31">
        <v>5.3814000000000002</v>
      </c>
      <c r="M39" s="31">
        <v>74.6571</v>
      </c>
      <c r="N39" s="31">
        <v>1162.7198000000001</v>
      </c>
    </row>
    <row r="40" spans="2:14" outlineLevel="1" x14ac:dyDescent="0.25">
      <c r="C40" s="32"/>
      <c r="D40" s="32"/>
      <c r="E40" s="32"/>
      <c r="F40" s="32"/>
      <c r="G40" s="32"/>
      <c r="J40" s="32"/>
      <c r="K40" s="32"/>
      <c r="L40" s="32"/>
      <c r="M40" s="32"/>
      <c r="N40" s="32"/>
    </row>
    <row r="41" spans="2:14" outlineLevel="1" x14ac:dyDescent="0.25">
      <c r="B41" s="10" t="s">
        <v>11</v>
      </c>
      <c r="C41" s="31">
        <v>12.5684</v>
      </c>
      <c r="D41" s="31">
        <v>32.980899999999998</v>
      </c>
      <c r="E41" s="31">
        <v>119.47020000000001</v>
      </c>
      <c r="F41" s="31">
        <v>721.13729999999998</v>
      </c>
      <c r="G41" s="31">
        <v>4107.3067000000001</v>
      </c>
      <c r="I41" s="10" t="s">
        <v>11</v>
      </c>
      <c r="J41" s="31">
        <v>1.1426000000000001</v>
      </c>
      <c r="K41" s="31">
        <v>2.9983</v>
      </c>
      <c r="L41" s="31">
        <v>10.860900000000001</v>
      </c>
      <c r="M41" s="31">
        <v>65.557900000000004</v>
      </c>
      <c r="N41" s="31">
        <v>373.39150000000001</v>
      </c>
    </row>
    <row r="42" spans="2:14" outlineLevel="1" x14ac:dyDescent="0.25">
      <c r="C42" s="31">
        <v>36.169600000000003</v>
      </c>
      <c r="D42" s="31">
        <v>143.27109999999999</v>
      </c>
      <c r="E42" s="31">
        <v>841.18780000000004</v>
      </c>
      <c r="F42" s="31">
        <v>5062.6616999999997</v>
      </c>
      <c r="G42" s="31">
        <v>64523.707799999996</v>
      </c>
      <c r="J42" s="31">
        <v>0.35809999999999997</v>
      </c>
      <c r="K42" s="31">
        <v>1.4185000000000001</v>
      </c>
      <c r="L42" s="31">
        <v>8.3285999999999998</v>
      </c>
      <c r="M42" s="31">
        <v>50.125399999999999</v>
      </c>
      <c r="N42" s="31">
        <v>638.84860000000003</v>
      </c>
    </row>
    <row r="43" spans="2:14" outlineLevel="1" x14ac:dyDescent="0.25">
      <c r="C43" s="31">
        <v>153.1891</v>
      </c>
      <c r="D43" s="31">
        <v>408.24299999999999</v>
      </c>
      <c r="E43" s="31">
        <v>3229.6817000000001</v>
      </c>
      <c r="F43" s="31">
        <v>40476.313199999997</v>
      </c>
      <c r="G43" s="31">
        <v>628198.43059999996</v>
      </c>
      <c r="J43" s="31">
        <v>0.1532</v>
      </c>
      <c r="K43" s="31">
        <v>0.40820000000000001</v>
      </c>
      <c r="L43" s="31">
        <v>3.2296999999999998</v>
      </c>
      <c r="M43" s="31">
        <v>40.476300000000002</v>
      </c>
      <c r="N43" s="31">
        <v>628.19839999999999</v>
      </c>
    </row>
    <row r="44" spans="2:14" outlineLevel="1" x14ac:dyDescent="0.25">
      <c r="C44" s="32"/>
      <c r="D44" s="32"/>
      <c r="E44" s="32"/>
      <c r="F44" s="32"/>
      <c r="G44" s="32"/>
      <c r="J44" s="32"/>
      <c r="K44" s="32"/>
      <c r="L44" s="32"/>
      <c r="M44" s="32"/>
      <c r="N44" s="32"/>
    </row>
    <row r="45" spans="2:14" outlineLevel="1" x14ac:dyDescent="0.25">
      <c r="B45" s="10" t="s">
        <v>12</v>
      </c>
      <c r="C45" s="31">
        <v>106.56489999999999</v>
      </c>
      <c r="D45" s="31">
        <v>286.91079999999999</v>
      </c>
      <c r="E45" s="31">
        <v>1988.2461000000001</v>
      </c>
      <c r="F45" s="31">
        <v>3180.4593</v>
      </c>
      <c r="G45" s="31">
        <v>47950.806700000001</v>
      </c>
      <c r="I45" s="10" t="s">
        <v>12</v>
      </c>
      <c r="J45" s="31">
        <v>9.6876999999999995</v>
      </c>
      <c r="K45" s="31">
        <v>26.082799999999999</v>
      </c>
      <c r="L45" s="31">
        <v>180.74959999999999</v>
      </c>
      <c r="M45" s="31">
        <v>289.1327</v>
      </c>
      <c r="N45" s="31">
        <v>4359.1642000000002</v>
      </c>
    </row>
    <row r="46" spans="2:14" outlineLevel="1" x14ac:dyDescent="0.25">
      <c r="C46" s="31">
        <v>297.90910000000002</v>
      </c>
      <c r="D46" s="31">
        <v>1031.3103000000001</v>
      </c>
      <c r="E46" s="31">
        <v>3763.7330000000002</v>
      </c>
      <c r="F46" s="31">
        <v>20775.404900000001</v>
      </c>
      <c r="G46" s="31">
        <v>385072.93199999997</v>
      </c>
      <c r="J46" s="31">
        <v>2.9496000000000002</v>
      </c>
      <c r="K46" s="31">
        <v>10.211</v>
      </c>
      <c r="L46" s="31">
        <v>37.264699999999998</v>
      </c>
      <c r="M46" s="31">
        <v>205.69710000000001</v>
      </c>
      <c r="N46" s="31">
        <v>3812.6033000000002</v>
      </c>
    </row>
    <row r="47" spans="2:14" outlineLevel="1" x14ac:dyDescent="0.25">
      <c r="C47" s="31">
        <v>1230.0705</v>
      </c>
      <c r="D47" s="31">
        <v>2459.5358999999999</v>
      </c>
      <c r="E47" s="31">
        <v>19357.511299999998</v>
      </c>
      <c r="F47" s="31">
        <v>259797.78969999999</v>
      </c>
      <c r="G47" s="31">
        <v>2956747.0479000001</v>
      </c>
      <c r="J47" s="31">
        <v>1.2301</v>
      </c>
      <c r="K47" s="31">
        <v>2.4594999999999998</v>
      </c>
      <c r="L47" s="31">
        <v>19.357500000000002</v>
      </c>
      <c r="M47" s="31">
        <v>259.7978</v>
      </c>
      <c r="N47" s="31">
        <v>2956.7469999999998</v>
      </c>
    </row>
    <row r="48" spans="2:14" outlineLevel="1" x14ac:dyDescent="0.25">
      <c r="C48" s="32"/>
      <c r="D48" s="32"/>
      <c r="E48" s="32"/>
      <c r="F48" s="32"/>
      <c r="G48" s="32"/>
      <c r="J48" s="32"/>
      <c r="K48" s="32"/>
      <c r="L48" s="32"/>
      <c r="M48" s="32"/>
      <c r="N48" s="32"/>
    </row>
    <row r="49" spans="2:14" outlineLevel="1" x14ac:dyDescent="0.25">
      <c r="B49" s="10" t="s">
        <v>10</v>
      </c>
      <c r="C49" s="31">
        <v>62.0854</v>
      </c>
      <c r="D49" s="31">
        <v>84.208799999999997</v>
      </c>
      <c r="E49" s="31">
        <v>1912.9070999999999</v>
      </c>
      <c r="F49" s="31">
        <v>2485.9589000000001</v>
      </c>
      <c r="G49" s="31">
        <v>13303.828299999999</v>
      </c>
      <c r="I49" s="10" t="s">
        <v>10</v>
      </c>
      <c r="J49" s="31">
        <v>5.6440999999999999</v>
      </c>
      <c r="K49" s="31">
        <v>7.6553000000000004</v>
      </c>
      <c r="L49" s="31">
        <v>173.9006</v>
      </c>
      <c r="M49" s="31">
        <v>225.99629999999999</v>
      </c>
      <c r="N49" s="31">
        <v>1209.4389000000001</v>
      </c>
    </row>
    <row r="50" spans="2:14" outlineLevel="1" x14ac:dyDescent="0.25">
      <c r="C50" s="31">
        <v>219.2269</v>
      </c>
      <c r="D50" s="31">
        <v>738.42190000000005</v>
      </c>
      <c r="E50" s="31">
        <v>3247.0778</v>
      </c>
      <c r="F50" s="31">
        <v>19902.267599999999</v>
      </c>
      <c r="G50" s="31">
        <v>298327.43589999998</v>
      </c>
      <c r="J50" s="31">
        <v>2.1705999999999999</v>
      </c>
      <c r="K50" s="31">
        <v>7.3110999999999997</v>
      </c>
      <c r="L50" s="31">
        <v>32.149299999999997</v>
      </c>
      <c r="M50" s="31">
        <v>197.0522</v>
      </c>
      <c r="N50" s="31">
        <v>2953.7370000000001</v>
      </c>
    </row>
    <row r="51" spans="2:14" outlineLevel="1" x14ac:dyDescent="0.25">
      <c r="C51" s="31">
        <v>796.14670000000001</v>
      </c>
      <c r="D51" s="31">
        <v>1841.5438999999999</v>
      </c>
      <c r="E51" s="31">
        <v>14718.752</v>
      </c>
      <c r="F51" s="31">
        <v>197328.0105</v>
      </c>
      <c r="G51" s="31">
        <v>3125283.4685999998</v>
      </c>
      <c r="J51" s="31">
        <v>0.79610000000000003</v>
      </c>
      <c r="K51" s="31">
        <v>1.8414999999999999</v>
      </c>
      <c r="L51" s="31">
        <v>14.7188</v>
      </c>
      <c r="M51" s="31">
        <v>197.328</v>
      </c>
      <c r="N51" s="31">
        <v>3125.2835</v>
      </c>
    </row>
    <row r="52" spans="2:14" outlineLevel="1" x14ac:dyDescent="0.25">
      <c r="C52" s="32"/>
      <c r="D52" s="32"/>
      <c r="E52" s="32"/>
      <c r="F52" s="32"/>
      <c r="G52" s="32"/>
      <c r="J52" s="32"/>
      <c r="K52" s="32"/>
      <c r="L52" s="32"/>
      <c r="M52" s="32"/>
      <c r="N52" s="32"/>
    </row>
    <row r="53" spans="2:14" outlineLevel="1" x14ac:dyDescent="0.25">
      <c r="B53" s="10" t="s">
        <v>14</v>
      </c>
      <c r="C53" s="31">
        <v>17.1267</v>
      </c>
      <c r="D53" s="31">
        <v>36.841000000000001</v>
      </c>
      <c r="E53" s="31">
        <v>168.7133</v>
      </c>
      <c r="F53" s="31">
        <v>1148.6565000000001</v>
      </c>
      <c r="G53" s="31">
        <v>12654.972299999999</v>
      </c>
      <c r="I53" s="10" t="s">
        <v>14</v>
      </c>
      <c r="J53" s="31">
        <v>1.5569999999999999</v>
      </c>
      <c r="K53" s="31">
        <v>3.3492000000000002</v>
      </c>
      <c r="L53" s="31">
        <v>15.3376</v>
      </c>
      <c r="M53" s="31">
        <v>104.4233</v>
      </c>
      <c r="N53" s="31">
        <v>1150.452</v>
      </c>
    </row>
    <row r="54" spans="2:14" outlineLevel="1" x14ac:dyDescent="0.25">
      <c r="C54" s="31">
        <v>54.752299999999998</v>
      </c>
      <c r="D54" s="31">
        <v>158.04920000000001</v>
      </c>
      <c r="E54" s="31">
        <v>906.48580000000004</v>
      </c>
      <c r="F54" s="31">
        <v>6661.2569000000003</v>
      </c>
      <c r="G54" s="31">
        <v>90804.9568</v>
      </c>
      <c r="J54" s="31">
        <v>0.54210000000000003</v>
      </c>
      <c r="K54" s="31">
        <v>1.5648</v>
      </c>
      <c r="L54" s="31">
        <v>8.9750999999999994</v>
      </c>
      <c r="M54" s="31">
        <v>65.953000000000003</v>
      </c>
      <c r="N54" s="31">
        <v>899.05899999999997</v>
      </c>
    </row>
    <row r="55" spans="2:14" outlineLevel="1" x14ac:dyDescent="0.25">
      <c r="C55" s="31">
        <v>221.2081</v>
      </c>
      <c r="D55" s="31">
        <v>627.9828</v>
      </c>
      <c r="E55" s="31">
        <v>4563.7475999999997</v>
      </c>
      <c r="F55" s="31">
        <v>59116.4882</v>
      </c>
      <c r="G55" s="31">
        <v>889997.24659999995</v>
      </c>
      <c r="J55" s="31">
        <v>0.22120000000000001</v>
      </c>
      <c r="K55" s="31">
        <v>0.628</v>
      </c>
      <c r="L55" s="31">
        <v>4.5636999999999999</v>
      </c>
      <c r="M55" s="31">
        <v>59.116500000000002</v>
      </c>
      <c r="N55" s="31">
        <v>889.99720000000002</v>
      </c>
    </row>
    <row r="57" spans="2:14" ht="20.25" thickBot="1" x14ac:dyDescent="0.35">
      <c r="B57" s="20" t="s">
        <v>30</v>
      </c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</row>
    <row r="58" spans="2:14" ht="15.75" thickTop="1" x14ac:dyDescent="0.25"/>
    <row r="59" spans="2:14" ht="18" thickBot="1" x14ac:dyDescent="0.35">
      <c r="B59" s="1" t="s">
        <v>31</v>
      </c>
      <c r="C59" s="1"/>
      <c r="D59" s="1"/>
      <c r="E59" s="1"/>
      <c r="F59" s="1"/>
      <c r="G59" s="1"/>
      <c r="I59" s="1" t="s">
        <v>33</v>
      </c>
      <c r="J59" s="1"/>
      <c r="K59" s="1"/>
      <c r="L59" s="1"/>
      <c r="M59" s="1"/>
      <c r="N59" s="1"/>
    </row>
    <row r="60" spans="2:14" ht="15.75" thickBot="1" x14ac:dyDescent="0.3">
      <c r="B60" s="2"/>
      <c r="C60" s="6" t="s">
        <v>1</v>
      </c>
      <c r="D60" s="7" t="s">
        <v>2</v>
      </c>
      <c r="E60" s="7" t="s">
        <v>3</v>
      </c>
      <c r="F60" s="7" t="s">
        <v>4</v>
      </c>
      <c r="G60" s="8" t="s">
        <v>5</v>
      </c>
      <c r="I60" s="2"/>
      <c r="J60" s="6" t="s">
        <v>1</v>
      </c>
      <c r="K60" s="7" t="s">
        <v>2</v>
      </c>
      <c r="L60" s="7" t="s">
        <v>3</v>
      </c>
      <c r="M60" s="7" t="s">
        <v>4</v>
      </c>
      <c r="N60" s="8" t="s">
        <v>5</v>
      </c>
    </row>
    <row r="61" spans="2:14" x14ac:dyDescent="0.25">
      <c r="B61" s="3" t="s">
        <v>6</v>
      </c>
      <c r="C61" s="21">
        <f>(C32-C5)/C5</f>
        <v>-0.55433004368599537</v>
      </c>
      <c r="D61" s="21">
        <f>(D32-D5)/D5</f>
        <v>-0.24705161411224238</v>
      </c>
      <c r="E61" s="21">
        <f t="shared" ref="E61:H61" si="0">(E32-E5)/E5</f>
        <v>1.3787598268777236E-2</v>
      </c>
      <c r="F61" s="21">
        <f t="shared" si="0"/>
        <v>-0.13337652811738143</v>
      </c>
      <c r="G61" s="22">
        <f t="shared" si="0"/>
        <v>9.30866019925983E-2</v>
      </c>
      <c r="I61" s="3" t="s">
        <v>6</v>
      </c>
      <c r="J61" s="21">
        <f>(J32-J5)/J5</f>
        <v>-0.55433077431089595</v>
      </c>
      <c r="K61" s="21">
        <f>(K32-K5)/K5</f>
        <v>-0.24705202387852485</v>
      </c>
      <c r="L61" s="21">
        <f t="shared" ref="L61:N61" si="1">(L32-L5)/L5</f>
        <v>1.3787327624213787E-2</v>
      </c>
      <c r="M61" s="21">
        <f t="shared" si="1"/>
        <v>-0.13337653111457592</v>
      </c>
      <c r="N61" s="22">
        <f t="shared" si="1"/>
        <v>9.308659669519713E-2</v>
      </c>
    </row>
    <row r="62" spans="2:14" x14ac:dyDescent="0.25">
      <c r="B62" s="5" t="s">
        <v>7</v>
      </c>
      <c r="C62" s="21">
        <f t="shared" ref="C62:G63" si="2">(C33-C6)/C6</f>
        <v>-0.58452229538659239</v>
      </c>
      <c r="D62" s="21">
        <f t="shared" si="2"/>
        <v>-0.27684168544691701</v>
      </c>
      <c r="E62" s="21">
        <f t="shared" si="2"/>
        <v>-0.24581693448827616</v>
      </c>
      <c r="F62" s="21">
        <f t="shared" si="2"/>
        <v>-5.7643923030146142E-2</v>
      </c>
      <c r="G62" s="22">
        <f t="shared" si="2"/>
        <v>9.1903385560193444E-3</v>
      </c>
      <c r="I62" s="5" t="s">
        <v>7</v>
      </c>
      <c r="J62" s="21">
        <f t="shared" ref="J62:N63" si="3">(J33-J6)/J6</f>
        <v>-0.58452102519124871</v>
      </c>
      <c r="K62" s="21">
        <f t="shared" si="3"/>
        <v>-0.27684255641308797</v>
      </c>
      <c r="L62" s="21">
        <f t="shared" si="3"/>
        <v>-0.24581671281539128</v>
      </c>
      <c r="M62" s="21">
        <f t="shared" si="3"/>
        <v>-5.7643835856423666E-2</v>
      </c>
      <c r="N62" s="22">
        <f t="shared" si="3"/>
        <v>9.1903339699865687E-3</v>
      </c>
    </row>
    <row r="63" spans="2:14" ht="15.75" thickBot="1" x14ac:dyDescent="0.3">
      <c r="B63" s="26" t="s">
        <v>8</v>
      </c>
      <c r="C63" s="23">
        <f t="shared" si="2"/>
        <v>-0.38387068799616358</v>
      </c>
      <c r="D63" s="23">
        <f t="shared" si="2"/>
        <v>-0.20923215432186462</v>
      </c>
      <c r="E63" s="23">
        <f t="shared" si="2"/>
        <v>6.7779640160049115E-2</v>
      </c>
      <c r="F63" s="23">
        <f t="shared" si="2"/>
        <v>7.1197944120174023E-2</v>
      </c>
      <c r="G63" s="27">
        <f t="shared" si="2"/>
        <v>-1.5713081186077679E-3</v>
      </c>
      <c r="I63" s="26" t="s">
        <v>8</v>
      </c>
      <c r="J63" s="23">
        <f t="shared" si="3"/>
        <v>-0.38389073152754749</v>
      </c>
      <c r="K63" s="23">
        <f t="shared" si="3"/>
        <v>-0.20924665027737402</v>
      </c>
      <c r="L63" s="23">
        <f t="shared" si="3"/>
        <v>6.7780446852889351E-2</v>
      </c>
      <c r="M63" s="23">
        <f t="shared" si="3"/>
        <v>7.1198050663476092E-2</v>
      </c>
      <c r="N63" s="27">
        <f t="shared" si="3"/>
        <v>-1.5713242860075248E-3</v>
      </c>
    </row>
    <row r="64" spans="2:14" ht="15.75" thickBot="1" x14ac:dyDescent="0.3">
      <c r="B64" s="25" t="s">
        <v>16</v>
      </c>
      <c r="C64" s="30">
        <f t="shared" ref="C64:G64" si="4">AVERAGE(C61:C63)</f>
        <v>-0.50757434235625043</v>
      </c>
      <c r="D64" s="28">
        <f t="shared" si="4"/>
        <v>-0.24437515129367468</v>
      </c>
      <c r="E64" s="28">
        <f t="shared" si="4"/>
        <v>-5.4749898686483271E-2</v>
      </c>
      <c r="F64" s="28">
        <f t="shared" si="4"/>
        <v>-3.994083567578452E-2</v>
      </c>
      <c r="G64" s="29">
        <f t="shared" si="4"/>
        <v>3.3568544143336626E-2</v>
      </c>
      <c r="I64" s="25" t="s">
        <v>16</v>
      </c>
      <c r="J64" s="30">
        <f t="shared" ref="J64:N64" si="5">AVERAGE(J61:J63)</f>
        <v>-0.50758084367656409</v>
      </c>
      <c r="K64" s="28">
        <f t="shared" si="5"/>
        <v>-0.24438041018966228</v>
      </c>
      <c r="L64" s="28">
        <f t="shared" si="5"/>
        <v>-5.4749646112762708E-2</v>
      </c>
      <c r="M64" s="28">
        <f t="shared" si="5"/>
        <v>-3.9940772102507828E-2</v>
      </c>
      <c r="N64" s="29">
        <f>AVERAGE(N61:N63)</f>
        <v>3.3568535459725393E-2</v>
      </c>
    </row>
  </sheetData>
  <mergeCells count="12">
    <mergeCell ref="B36:G36"/>
    <mergeCell ref="I36:N36"/>
    <mergeCell ref="B57:N57"/>
    <mergeCell ref="B59:G59"/>
    <mergeCell ref="I59:N59"/>
    <mergeCell ref="B1:N1"/>
    <mergeCell ref="B3:G3"/>
    <mergeCell ref="I3:N3"/>
    <mergeCell ref="B9:G9"/>
    <mergeCell ref="I9:N9"/>
    <mergeCell ref="B30:G30"/>
    <mergeCell ref="I30:N30"/>
  </mergeCells>
  <conditionalFormatting sqref="C61:G6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61:N6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E4BC271A-ADA4-4E79-B650-84E0476DE929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C64:G64</xm:sqref>
        </x14:conditionalFormatting>
        <x14:conditionalFormatting xmlns:xm="http://schemas.microsoft.com/office/excel/2006/main">
          <x14:cfRule type="iconSet" priority="1" id="{1BC086F3-B760-4E3B-9D34-F1095E00C22D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J64:N64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F2A1A-8C95-4DCA-89AB-A39A210F7E14}">
  <dimension ref="B1:N64"/>
  <sheetViews>
    <sheetView showGridLines="0" topLeftCell="A37" zoomScale="85" zoomScaleNormal="85" workbookViewId="0">
      <selection activeCell="H32" sqref="H32"/>
    </sheetView>
  </sheetViews>
  <sheetFormatPr defaultRowHeight="15" outlineLevelRow="1" outlineLevelCol="1" x14ac:dyDescent="0.25"/>
  <cols>
    <col min="2" max="2" width="11.5703125" customWidth="1" outlineLevel="1"/>
    <col min="3" max="7" width="14.7109375" customWidth="1" outlineLevel="1"/>
    <col min="8" max="8" width="9.140625" customWidth="1" outlineLevel="1"/>
    <col min="9" max="14" width="14.7109375" customWidth="1" outlineLevel="1"/>
  </cols>
  <sheetData>
    <row r="1" spans="2:14" ht="20.25" thickBot="1" x14ac:dyDescent="0.35">
      <c r="B1" s="20" t="s">
        <v>34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2:14" ht="15.75" thickTop="1" x14ac:dyDescent="0.25"/>
    <row r="3" spans="2:14" ht="18" thickBot="1" x14ac:dyDescent="0.35">
      <c r="B3" s="9" t="s">
        <v>35</v>
      </c>
      <c r="C3" s="9"/>
      <c r="D3" s="9"/>
      <c r="E3" s="9"/>
      <c r="F3" s="9"/>
      <c r="G3" s="9"/>
      <c r="I3" s="9" t="s">
        <v>36</v>
      </c>
      <c r="J3" s="9"/>
      <c r="K3" s="9"/>
      <c r="L3" s="9"/>
      <c r="M3" s="9"/>
      <c r="N3" s="9"/>
    </row>
    <row r="4" spans="2:14" ht="15.75" thickBot="1" x14ac:dyDescent="0.3">
      <c r="B4" s="2"/>
      <c r="C4" s="6" t="s">
        <v>1</v>
      </c>
      <c r="D4" s="7" t="s">
        <v>2</v>
      </c>
      <c r="E4" s="7" t="s">
        <v>3</v>
      </c>
      <c r="F4" s="7" t="s">
        <v>4</v>
      </c>
      <c r="G4" s="8" t="s">
        <v>5</v>
      </c>
      <c r="I4" s="2"/>
      <c r="J4" s="6" t="s">
        <v>1</v>
      </c>
      <c r="K4" s="7" t="s">
        <v>2</v>
      </c>
      <c r="L4" s="7" t="s">
        <v>3</v>
      </c>
      <c r="M4" s="7" t="s">
        <v>4</v>
      </c>
      <c r="N4" s="8" t="s">
        <v>5</v>
      </c>
    </row>
    <row r="5" spans="2:14" x14ac:dyDescent="0.25">
      <c r="B5" s="3" t="s">
        <v>6</v>
      </c>
      <c r="C5" s="12">
        <f>AVERAGE(C10,C14,C18,C22,C26)</f>
        <v>21.893000000000001</v>
      </c>
      <c r="D5" s="12">
        <f>AVERAGE(D10,D14,D18,D22,D26)</f>
        <v>29.404800000000002</v>
      </c>
      <c r="E5" s="12">
        <f>AVERAGE(E10,E14,E18,E22,E26)</f>
        <v>227.78180000000003</v>
      </c>
      <c r="F5" s="12">
        <f>AVERAGE(F10,F14,F18,F22,F26)</f>
        <v>5377.7142000000003</v>
      </c>
      <c r="G5" s="13">
        <f>AVERAGE(G10,G14,G18,G22,G26)</f>
        <v>86407.984599999996</v>
      </c>
      <c r="I5" s="3" t="s">
        <v>6</v>
      </c>
      <c r="J5" s="12">
        <f>AVERAGE(J10,J14,J18,J22,J26)</f>
        <v>1.7779458000000001</v>
      </c>
      <c r="K5" s="12">
        <f>AVERAGE(K10,K14,K18,K22,K26)</f>
        <v>2.5457089999999996</v>
      </c>
      <c r="L5" s="12">
        <f>AVERAGE(L10,L14,L18,L22,L26)</f>
        <v>20.577782000000003</v>
      </c>
      <c r="M5" s="12">
        <f>AVERAGE(M10,M14,M18,M22,M26)</f>
        <v>488.74056340000004</v>
      </c>
      <c r="N5" s="13">
        <f>AVERAGE(N10,N14,N18,N22,N26)</f>
        <v>7855.1191454000018</v>
      </c>
    </row>
    <row r="6" spans="2:14" x14ac:dyDescent="0.25">
      <c r="B6" s="5" t="s">
        <v>7</v>
      </c>
      <c r="C6" s="14">
        <f>AVERAGE(C11,C15,C19,C23,C27)</f>
        <v>143.25719999999998</v>
      </c>
      <c r="D6" s="14">
        <f>AVERAGE(D11,D15,D19,D23,D27)</f>
        <v>289.59960000000001</v>
      </c>
      <c r="E6" s="14">
        <f>AVERAGE(E11,E15,E19,E23,E27)</f>
        <v>2402.9139999999998</v>
      </c>
      <c r="F6" s="14">
        <f>AVERAGE(F11,F15,F19,F23,F27)</f>
        <v>36142.961800000005</v>
      </c>
      <c r="G6" s="15">
        <f>AVERAGE(G11,G15,G19,G23,G27)</f>
        <v>509421.62459999992</v>
      </c>
      <c r="I6" s="5" t="s">
        <v>7</v>
      </c>
      <c r="J6" s="12">
        <f>AVERAGE(J11,J15,J19,J23,J27)</f>
        <v>1.3438037999999999</v>
      </c>
      <c r="K6" s="12">
        <f>AVERAGE(K11,K15,K19,K23,K27)</f>
        <v>2.8395147999999999</v>
      </c>
      <c r="L6" s="12">
        <f>AVERAGE(L11,L15,L19,L23,L27)</f>
        <v>23.760267200000001</v>
      </c>
      <c r="M6" s="12">
        <f>AVERAGE(M11,M15,M19,M23,M27)</f>
        <v>357.81919579999999</v>
      </c>
      <c r="N6" s="13">
        <f>AVERAGE(N11,N15,N19,N23,N27)</f>
        <v>5043.7474614000002</v>
      </c>
    </row>
    <row r="7" spans="2:14" ht="15.75" thickBot="1" x14ac:dyDescent="0.3">
      <c r="B7" s="4" t="s">
        <v>8</v>
      </c>
      <c r="C7" s="16">
        <f>AVERAGE(C12,C16,C20,C24,C28)</f>
        <v>1262.9366</v>
      </c>
      <c r="D7" s="16">
        <f>AVERAGE(D12,D16,D20,D24,D28)</f>
        <v>2598.0034000000001</v>
      </c>
      <c r="E7" s="16">
        <f>AVERAGE(E12,E16,E20,E24,E28)</f>
        <v>21363.5458</v>
      </c>
      <c r="F7" s="16">
        <f>AVERAGE(F12,F16,F20,F24,F28)</f>
        <v>317691.24079999997</v>
      </c>
      <c r="G7" s="17">
        <f>AVERAGE(G12,G16,G20,G24,G28)</f>
        <v>4694720.8454</v>
      </c>
      <c r="I7" s="4" t="s">
        <v>8</v>
      </c>
      <c r="J7" s="18">
        <f>AVERAGE(J12,J16,J20,J24,J28)</f>
        <v>1.2376942000000002</v>
      </c>
      <c r="K7" s="18">
        <f>AVERAGE(K12,K16,K20,K24,K28)</f>
        <v>2.5816271999999998</v>
      </c>
      <c r="L7" s="18">
        <f>AVERAGE(L12,L16,L20,L24,L28)</f>
        <v>21.3447742</v>
      </c>
      <c r="M7" s="18">
        <f>AVERAGE(M12,M16,M20,M24,M28)</f>
        <v>317.66954840000005</v>
      </c>
      <c r="N7" s="19">
        <f>AVERAGE(N12,N16,N20,N24,N28)</f>
        <v>4694.6952251999992</v>
      </c>
    </row>
    <row r="9" spans="2:14" ht="15.75" thickBot="1" x14ac:dyDescent="0.3">
      <c r="B9" s="11" t="s">
        <v>19</v>
      </c>
      <c r="C9" s="11"/>
      <c r="D9" s="11"/>
      <c r="E9" s="11"/>
      <c r="F9" s="11"/>
      <c r="G9" s="11"/>
      <c r="I9" s="11" t="s">
        <v>19</v>
      </c>
      <c r="J9" s="11"/>
      <c r="K9" s="11"/>
      <c r="L9" s="11"/>
      <c r="M9" s="11"/>
      <c r="N9" s="11"/>
    </row>
    <row r="10" spans="2:14" ht="15" customHeight="1" outlineLevel="1" x14ac:dyDescent="0.25">
      <c r="B10" s="10" t="s">
        <v>13</v>
      </c>
      <c r="C10" s="31">
        <v>15.49</v>
      </c>
      <c r="D10" s="31">
        <v>24.978000000000002</v>
      </c>
      <c r="E10" s="31">
        <v>223.994</v>
      </c>
      <c r="F10" s="31">
        <v>4463.1930000000002</v>
      </c>
      <c r="G10" s="31">
        <v>63994.214999999997</v>
      </c>
      <c r="I10" s="10" t="s">
        <v>13</v>
      </c>
      <c r="J10" s="31">
        <v>1.331364</v>
      </c>
      <c r="K10" s="31">
        <v>2.2090000000000001</v>
      </c>
      <c r="L10" s="31">
        <v>20.302273</v>
      </c>
      <c r="M10" s="31">
        <v>405.68590899999998</v>
      </c>
      <c r="N10" s="31">
        <v>5817.6076359999997</v>
      </c>
    </row>
    <row r="11" spans="2:14" ht="15" customHeight="1" outlineLevel="1" x14ac:dyDescent="0.25">
      <c r="C11" s="31">
        <v>102.97499999999999</v>
      </c>
      <c r="D11" s="31">
        <v>225.83199999999999</v>
      </c>
      <c r="E11" s="31">
        <v>1697.3050000000001</v>
      </c>
      <c r="F11" s="31">
        <v>26374.272000000001</v>
      </c>
      <c r="G11" s="31">
        <v>347892.46100000001</v>
      </c>
      <c r="J11" s="31">
        <v>0.99905900000000003</v>
      </c>
      <c r="K11" s="31">
        <v>2.2208610000000002</v>
      </c>
      <c r="L11" s="31">
        <v>16.791713000000001</v>
      </c>
      <c r="M11" s="31">
        <v>261.11746499999998</v>
      </c>
      <c r="N11" s="31">
        <v>3444.4672970000001</v>
      </c>
    </row>
    <row r="12" spans="2:14" ht="15" customHeight="1" outlineLevel="1" x14ac:dyDescent="0.25">
      <c r="C12" s="31">
        <v>874.99900000000002</v>
      </c>
      <c r="D12" s="31">
        <v>1768.731</v>
      </c>
      <c r="E12" s="31">
        <v>13418.904</v>
      </c>
      <c r="F12" s="31">
        <v>218130.25200000001</v>
      </c>
      <c r="G12" s="31">
        <v>3184798.89</v>
      </c>
      <c r="J12" s="31">
        <v>0.86208499999999999</v>
      </c>
      <c r="K12" s="31">
        <v>1.760005</v>
      </c>
      <c r="L12" s="31">
        <v>13.411809</v>
      </c>
      <c r="M12" s="31">
        <v>218.11988500000001</v>
      </c>
      <c r="N12" s="31">
        <v>3184.7897240000002</v>
      </c>
    </row>
    <row r="13" spans="2:14" ht="15" customHeight="1" outlineLevel="1" x14ac:dyDescent="0.25">
      <c r="C13" s="32"/>
      <c r="D13" s="32"/>
      <c r="E13" s="32"/>
      <c r="F13" s="32"/>
      <c r="G13" s="32"/>
      <c r="J13" s="32"/>
      <c r="K13" s="32"/>
      <c r="L13" s="32"/>
      <c r="M13" s="32"/>
      <c r="N13" s="32"/>
    </row>
    <row r="14" spans="2:14" ht="15" customHeight="1" outlineLevel="1" x14ac:dyDescent="0.25">
      <c r="B14" s="10" t="s">
        <v>11</v>
      </c>
      <c r="C14" s="31">
        <v>4.8339999999999996</v>
      </c>
      <c r="D14" s="31">
        <v>6.9509999999999996</v>
      </c>
      <c r="E14" s="31">
        <v>48.308999999999997</v>
      </c>
      <c r="F14" s="31">
        <v>1189.8820000000001</v>
      </c>
      <c r="G14" s="31">
        <v>21470.465</v>
      </c>
      <c r="I14" s="10" t="s">
        <v>11</v>
      </c>
      <c r="J14" s="31">
        <v>0.42727300000000001</v>
      </c>
      <c r="K14" s="31">
        <v>0.62163599999999997</v>
      </c>
      <c r="L14" s="31">
        <v>4.3810000000000002</v>
      </c>
      <c r="M14" s="31">
        <v>108.159909</v>
      </c>
      <c r="N14" s="31">
        <v>1951.8318180000001</v>
      </c>
    </row>
    <row r="15" spans="2:14" ht="15" customHeight="1" outlineLevel="1" x14ac:dyDescent="0.25">
      <c r="C15" s="31">
        <v>41.552999999999997</v>
      </c>
      <c r="D15" s="31">
        <v>72.84</v>
      </c>
      <c r="E15" s="31">
        <v>679.22299999999996</v>
      </c>
      <c r="F15" s="31">
        <v>8558.1759999999995</v>
      </c>
      <c r="G15" s="31">
        <v>125269.20299999999</v>
      </c>
      <c r="J15" s="31">
        <v>0.403337</v>
      </c>
      <c r="K15" s="31">
        <v>0.71548500000000004</v>
      </c>
      <c r="L15" s="31">
        <v>6.7174060000000004</v>
      </c>
      <c r="M15" s="31">
        <v>84.726990000000001</v>
      </c>
      <c r="N15" s="31">
        <v>1240.2774059999999</v>
      </c>
    </row>
    <row r="16" spans="2:14" ht="15" customHeight="1" outlineLevel="1" x14ac:dyDescent="0.25">
      <c r="C16" s="31">
        <v>434.31599999999997</v>
      </c>
      <c r="D16" s="31">
        <v>759.73099999999999</v>
      </c>
      <c r="E16" s="31">
        <v>5297.2709999999997</v>
      </c>
      <c r="F16" s="31">
        <v>72449.051999999996</v>
      </c>
      <c r="G16" s="31">
        <v>1069498.6880000001</v>
      </c>
      <c r="J16" s="31">
        <v>0.42673100000000003</v>
      </c>
      <c r="K16" s="31">
        <v>0.75310900000000003</v>
      </c>
      <c r="L16" s="31">
        <v>5.2911010000000003</v>
      </c>
      <c r="M16" s="31">
        <v>72.442905999999994</v>
      </c>
      <c r="N16" s="31">
        <v>1069.4882889999999</v>
      </c>
    </row>
    <row r="17" spans="2:14" ht="15" customHeight="1" outlineLevel="1" x14ac:dyDescent="0.25">
      <c r="C17" s="32"/>
      <c r="D17" s="32"/>
      <c r="E17" s="32"/>
      <c r="F17" s="32"/>
      <c r="G17" s="32"/>
      <c r="J17" s="32"/>
      <c r="K17" s="32"/>
      <c r="L17" s="32"/>
      <c r="M17" s="32"/>
      <c r="N17" s="32"/>
    </row>
    <row r="18" spans="2:14" ht="15" customHeight="1" outlineLevel="1" x14ac:dyDescent="0.25">
      <c r="B18" s="10" t="s">
        <v>12</v>
      </c>
      <c r="C18" s="31">
        <v>40.633000000000003</v>
      </c>
      <c r="D18" s="31">
        <v>48.057000000000002</v>
      </c>
      <c r="E18" s="31">
        <v>355.11700000000002</v>
      </c>
      <c r="F18" s="31">
        <v>8933.4259999999995</v>
      </c>
      <c r="G18" s="31">
        <v>145999.71900000001</v>
      </c>
      <c r="I18" s="10" t="s">
        <v>12</v>
      </c>
      <c r="J18" s="31">
        <v>2.920455</v>
      </c>
      <c r="K18" s="31">
        <v>3.8860000000000001</v>
      </c>
      <c r="L18" s="31">
        <v>31.795273000000002</v>
      </c>
      <c r="M18" s="31">
        <v>811.61654499999997</v>
      </c>
      <c r="N18" s="31">
        <v>13272.107182</v>
      </c>
    </row>
    <row r="19" spans="2:14" ht="15" customHeight="1" outlineLevel="1" x14ac:dyDescent="0.25">
      <c r="C19" s="31">
        <v>244.43299999999999</v>
      </c>
      <c r="D19" s="31">
        <v>445.42099999999999</v>
      </c>
      <c r="E19" s="31">
        <v>4012.5329999999999</v>
      </c>
      <c r="F19" s="31">
        <v>61678.927000000003</v>
      </c>
      <c r="G19" s="31">
        <v>872457.47699999996</v>
      </c>
      <c r="J19" s="31">
        <v>2.3215539999999999</v>
      </c>
      <c r="K19" s="31">
        <v>4.3325940000000003</v>
      </c>
      <c r="L19" s="31">
        <v>39.64996</v>
      </c>
      <c r="M19" s="31">
        <v>610.603208</v>
      </c>
      <c r="N19" s="31">
        <v>8638.1173269999999</v>
      </c>
    </row>
    <row r="20" spans="2:14" ht="15" customHeight="1" outlineLevel="1" x14ac:dyDescent="0.25">
      <c r="C20" s="31">
        <v>2182.567</v>
      </c>
      <c r="D20" s="31">
        <v>4206.8959999999997</v>
      </c>
      <c r="E20" s="31">
        <v>36207.834000000003</v>
      </c>
      <c r="F20" s="31">
        <v>549662.83499999996</v>
      </c>
      <c r="G20" s="31">
        <v>8092569.1469999999</v>
      </c>
      <c r="J20" s="31">
        <v>2.12893</v>
      </c>
      <c r="K20" s="31">
        <v>4.1731530000000001</v>
      </c>
      <c r="L20" s="31">
        <v>36.173012999999997</v>
      </c>
      <c r="M20" s="31">
        <v>549.62696000000005</v>
      </c>
      <c r="N20" s="31">
        <v>8092.5105229999999</v>
      </c>
    </row>
    <row r="21" spans="2:14" ht="15" customHeight="1" outlineLevel="1" x14ac:dyDescent="0.25">
      <c r="C21" s="32"/>
      <c r="D21" s="32"/>
      <c r="E21" s="32"/>
      <c r="F21" s="32"/>
      <c r="G21" s="32"/>
      <c r="J21" s="32"/>
      <c r="K21" s="32"/>
      <c r="L21" s="32"/>
      <c r="M21" s="32"/>
      <c r="N21" s="32"/>
    </row>
    <row r="22" spans="2:14" ht="15" customHeight="1" outlineLevel="1" x14ac:dyDescent="0.25">
      <c r="B22" s="10" t="s">
        <v>10</v>
      </c>
      <c r="C22" s="31">
        <v>40.603999999999999</v>
      </c>
      <c r="D22" s="31">
        <v>52.557000000000002</v>
      </c>
      <c r="E22" s="31">
        <v>379.31599999999997</v>
      </c>
      <c r="F22" s="31">
        <v>9165.2150000000001</v>
      </c>
      <c r="G22" s="31">
        <v>148674.08199999999</v>
      </c>
      <c r="I22" s="10" t="s">
        <v>10</v>
      </c>
      <c r="J22" s="31">
        <v>3.5262730000000002</v>
      </c>
      <c r="K22" s="31">
        <v>4.7270909999999997</v>
      </c>
      <c r="L22" s="31">
        <v>34.427455000000002</v>
      </c>
      <c r="M22" s="31">
        <v>833.10990900000002</v>
      </c>
      <c r="N22" s="31">
        <v>13515.77</v>
      </c>
    </row>
    <row r="23" spans="2:14" ht="15" customHeight="1" outlineLevel="1" x14ac:dyDescent="0.25">
      <c r="C23" s="31">
        <v>256.37099999999998</v>
      </c>
      <c r="D23" s="31">
        <v>549.39599999999996</v>
      </c>
      <c r="E23" s="31">
        <v>4262.8310000000001</v>
      </c>
      <c r="F23" s="31">
        <v>62676.08</v>
      </c>
      <c r="G23" s="31">
        <v>890498.19</v>
      </c>
      <c r="J23" s="31">
        <v>2.3038609999999999</v>
      </c>
      <c r="K23" s="31">
        <v>5.4081979999999996</v>
      </c>
      <c r="L23" s="31">
        <v>42.163079000000003</v>
      </c>
      <c r="M23" s="31">
        <v>620.50676199999998</v>
      </c>
      <c r="N23" s="31">
        <v>8816.7693959999997</v>
      </c>
    </row>
    <row r="24" spans="2:14" ht="15" customHeight="1" outlineLevel="1" x14ac:dyDescent="0.25">
      <c r="C24" s="31">
        <v>2160.7649999999999</v>
      </c>
      <c r="D24" s="31">
        <v>4809.5140000000001</v>
      </c>
      <c r="E24" s="31">
        <v>39365.133000000002</v>
      </c>
      <c r="F24" s="31">
        <v>555250.98</v>
      </c>
      <c r="G24" s="31">
        <v>8246607.4709999999</v>
      </c>
      <c r="J24" s="31">
        <v>2.1172629999999999</v>
      </c>
      <c r="K24" s="31">
        <v>4.7836369999999997</v>
      </c>
      <c r="L24" s="31">
        <v>39.327067999999997</v>
      </c>
      <c r="M24" s="31">
        <v>555.20370100000002</v>
      </c>
      <c r="N24" s="31">
        <v>8246.5660399999997</v>
      </c>
    </row>
    <row r="25" spans="2:14" ht="15" customHeight="1" outlineLevel="1" x14ac:dyDescent="0.25">
      <c r="C25" s="32"/>
      <c r="D25" s="32"/>
      <c r="E25" s="32"/>
      <c r="F25" s="32"/>
      <c r="G25" s="32"/>
      <c r="J25" s="32"/>
      <c r="K25" s="32"/>
      <c r="L25" s="32"/>
      <c r="M25" s="32"/>
      <c r="N25" s="32"/>
    </row>
    <row r="26" spans="2:14" ht="15" customHeight="1" outlineLevel="1" x14ac:dyDescent="0.25">
      <c r="B26" s="10" t="s">
        <v>14</v>
      </c>
      <c r="C26" s="31">
        <v>7.9039999999999999</v>
      </c>
      <c r="D26" s="31">
        <v>14.481</v>
      </c>
      <c r="E26" s="31">
        <v>132.173</v>
      </c>
      <c r="F26" s="31">
        <v>3136.855</v>
      </c>
      <c r="G26" s="31">
        <v>51901.442000000003</v>
      </c>
      <c r="I26" s="10" t="s">
        <v>14</v>
      </c>
      <c r="J26" s="31">
        <v>0.68436399999999997</v>
      </c>
      <c r="K26" s="31">
        <v>1.284818</v>
      </c>
      <c r="L26" s="31">
        <v>11.982908999999999</v>
      </c>
      <c r="M26" s="31">
        <v>285.13054499999998</v>
      </c>
      <c r="N26" s="31">
        <v>4718.2790910000003</v>
      </c>
    </row>
    <row r="27" spans="2:14" ht="15" customHeight="1" outlineLevel="1" x14ac:dyDescent="0.25">
      <c r="C27" s="31">
        <v>70.953999999999994</v>
      </c>
      <c r="D27" s="31">
        <v>154.50899999999999</v>
      </c>
      <c r="E27" s="31">
        <v>1362.6780000000001</v>
      </c>
      <c r="F27" s="31">
        <v>21427.353999999999</v>
      </c>
      <c r="G27" s="31">
        <v>310990.79200000002</v>
      </c>
      <c r="J27" s="31">
        <v>0.69120800000000004</v>
      </c>
      <c r="K27" s="31">
        <v>1.5204359999999999</v>
      </c>
      <c r="L27" s="31">
        <v>13.479177999999999</v>
      </c>
      <c r="M27" s="31">
        <v>212.14155400000001</v>
      </c>
      <c r="N27" s="31">
        <v>3079.105881</v>
      </c>
    </row>
    <row r="28" spans="2:14" ht="15" customHeight="1" outlineLevel="1" x14ac:dyDescent="0.25">
      <c r="C28" s="31">
        <v>662.03599999999994</v>
      </c>
      <c r="D28" s="31">
        <v>1445.145</v>
      </c>
      <c r="E28" s="31">
        <v>12528.587</v>
      </c>
      <c r="F28" s="31">
        <v>192963.08499999999</v>
      </c>
      <c r="G28" s="31">
        <v>2880130.031</v>
      </c>
      <c r="J28" s="31">
        <v>0.65346199999999999</v>
      </c>
      <c r="K28" s="31">
        <v>1.438232</v>
      </c>
      <c r="L28" s="31">
        <v>12.52088</v>
      </c>
      <c r="M28" s="31">
        <v>192.95428999999999</v>
      </c>
      <c r="N28" s="31">
        <v>2880.1215499999998</v>
      </c>
    </row>
    <row r="30" spans="2:14" ht="18" thickBot="1" x14ac:dyDescent="0.35">
      <c r="B30" s="9" t="s">
        <v>37</v>
      </c>
      <c r="C30" s="9"/>
      <c r="D30" s="9"/>
      <c r="E30" s="9"/>
      <c r="F30" s="9"/>
      <c r="G30" s="9"/>
      <c r="I30" s="9" t="s">
        <v>38</v>
      </c>
      <c r="J30" s="9"/>
      <c r="K30" s="9"/>
      <c r="L30" s="9"/>
      <c r="M30" s="9"/>
      <c r="N30" s="9"/>
    </row>
    <row r="31" spans="2:14" ht="15.75" thickBot="1" x14ac:dyDescent="0.3">
      <c r="B31" s="2"/>
      <c r="C31" s="6" t="s">
        <v>1</v>
      </c>
      <c r="D31" s="7" t="s">
        <v>2</v>
      </c>
      <c r="E31" s="7" t="s">
        <v>3</v>
      </c>
      <c r="F31" s="7" t="s">
        <v>4</v>
      </c>
      <c r="G31" s="8" t="s">
        <v>5</v>
      </c>
      <c r="I31" s="2"/>
      <c r="J31" s="6" t="s">
        <v>1</v>
      </c>
      <c r="K31" s="7" t="s">
        <v>2</v>
      </c>
      <c r="L31" s="7" t="s">
        <v>3</v>
      </c>
      <c r="M31" s="7" t="s">
        <v>4</v>
      </c>
      <c r="N31" s="8" t="s">
        <v>5</v>
      </c>
    </row>
    <row r="32" spans="2:14" x14ac:dyDescent="0.25">
      <c r="B32" s="3" t="s">
        <v>6</v>
      </c>
      <c r="C32" s="12">
        <f>AVERAGE(C37,C41,C45,C49,C53)</f>
        <v>7.774799999999999</v>
      </c>
      <c r="D32" s="12">
        <f>AVERAGE(D37,D41,D45,D49,D53)</f>
        <v>17.033799999999999</v>
      </c>
      <c r="E32" s="12">
        <f>AVERAGE(E37,E41,E45,E49,E53)</f>
        <v>265.54360000000003</v>
      </c>
      <c r="F32" s="12">
        <f>AVERAGE(F37,F41,F45,F49,F53)</f>
        <v>5276.496000000001</v>
      </c>
      <c r="G32" s="13">
        <f>AVERAGE(G37,G41,G45,G49,G53)</f>
        <v>52853.847400000006</v>
      </c>
      <c r="I32" s="3" t="s">
        <v>6</v>
      </c>
      <c r="J32" s="12">
        <f>AVERAGE(J37,J41,J45,J49,J53)</f>
        <v>0.43100000000000005</v>
      </c>
      <c r="K32" s="12">
        <f>AVERAGE(K37,K41,K45,K49,K53)</f>
        <v>1.4390364</v>
      </c>
      <c r="L32" s="12">
        <f>AVERAGE(L37,L41,L45,L49,L53)</f>
        <v>24.016981800000003</v>
      </c>
      <c r="M32" s="12">
        <f>AVERAGE(M37,M41,M45,M49,M53)</f>
        <v>479.55021800000003</v>
      </c>
      <c r="N32" s="13">
        <f>AVERAGE(N37,N41,N45,N49,N53)</f>
        <v>4804.7740728000008</v>
      </c>
    </row>
    <row r="33" spans="2:14" x14ac:dyDescent="0.25">
      <c r="B33" s="5" t="s">
        <v>7</v>
      </c>
      <c r="C33" s="14">
        <f>AVERAGE(C38,C42,C46,C50,C54)</f>
        <v>39.525799999999997</v>
      </c>
      <c r="D33" s="14">
        <f>AVERAGE(D38,D42,D46,D50,D54)</f>
        <v>147.72319999999999</v>
      </c>
      <c r="E33" s="14">
        <f>AVERAGE(E38,E42,E46,E50,E54)</f>
        <v>2242.9764000000005</v>
      </c>
      <c r="F33" s="14">
        <f>AVERAGE(F38,F42,F46,F50,F54)</f>
        <v>39594.462199999994</v>
      </c>
      <c r="G33" s="15">
        <f>AVERAGE(G38,G42,G46,G50,G54)</f>
        <v>646784.71019999986</v>
      </c>
      <c r="I33" s="5" t="s">
        <v>7</v>
      </c>
      <c r="J33" s="12">
        <f>AVERAGE(J38,J42,J46,J50,J54)</f>
        <v>0.35808519999999999</v>
      </c>
      <c r="K33" s="12">
        <f>AVERAGE(K38,K42,K46,K50,K54)</f>
        <v>1.443794</v>
      </c>
      <c r="L33" s="12">
        <f>AVERAGE(L38,L42,L46,L50,L54)</f>
        <v>22.187029599999999</v>
      </c>
      <c r="M33" s="12">
        <f>AVERAGE(M38,M42,M46,M50,M54)</f>
        <v>392.00161579999997</v>
      </c>
      <c r="N33" s="13">
        <f>AVERAGE(N38,N42,N46,N50,N54)</f>
        <v>6403.785823799999</v>
      </c>
    </row>
    <row r="34" spans="2:14" ht="15.75" thickBot="1" x14ac:dyDescent="0.3">
      <c r="B34" s="4" t="s">
        <v>8</v>
      </c>
      <c r="C34" s="16">
        <f>AVERAGE(C39,C43,C47,C51,C55)</f>
        <v>343.12960000000004</v>
      </c>
      <c r="D34" s="16">
        <f>AVERAGE(D39,D43,D47,D51,D55)</f>
        <v>1435.3109999999999</v>
      </c>
      <c r="E34" s="16">
        <f>AVERAGE(E39,E43,E47,E51,E55)</f>
        <v>21577.938400000003</v>
      </c>
      <c r="F34" s="16">
        <f>AVERAGE(F39,F43,F47,F51,F55)</f>
        <v>361190.41399999999</v>
      </c>
      <c r="G34" s="17">
        <f>AVERAGE(G39,G43,G47,G51,G55)</f>
        <v>5684707.9810000006</v>
      </c>
      <c r="I34" s="4" t="s">
        <v>8</v>
      </c>
      <c r="J34" s="18">
        <f>AVERAGE(J39,J43,J47,J51,J55)</f>
        <v>0.33022680000000004</v>
      </c>
      <c r="K34" s="18">
        <f>AVERAGE(K39,K43,K47,K51,K55)</f>
        <v>1.4276170000000001</v>
      </c>
      <c r="L34" s="18">
        <f>AVERAGE(L39,L43,L47,L51,L55)</f>
        <v>21.569096800000001</v>
      </c>
      <c r="M34" s="18">
        <f>AVERAGE(M39,M43,M47,M51,M55)</f>
        <v>361.17867940000002</v>
      </c>
      <c r="N34" s="19">
        <f>AVERAGE(N39,N43,N47,N51,N55)</f>
        <v>5684.6944593999997</v>
      </c>
    </row>
    <row r="36" spans="2:14" ht="15.75" thickBot="1" x14ac:dyDescent="0.3">
      <c r="B36" s="11" t="s">
        <v>19</v>
      </c>
      <c r="C36" s="11"/>
      <c r="D36" s="11"/>
      <c r="E36" s="11"/>
      <c r="F36" s="11"/>
      <c r="G36" s="11"/>
      <c r="I36" s="11" t="s">
        <v>19</v>
      </c>
      <c r="J36" s="11"/>
      <c r="K36" s="11"/>
      <c r="L36" s="11"/>
      <c r="M36" s="11"/>
      <c r="N36" s="11"/>
    </row>
    <row r="37" spans="2:14" outlineLevel="1" x14ac:dyDescent="0.25">
      <c r="B37" s="10" t="s">
        <v>13</v>
      </c>
      <c r="C37" s="31">
        <v>4.3209999999999997</v>
      </c>
      <c r="D37" s="31">
        <v>13.225</v>
      </c>
      <c r="E37" s="31">
        <v>221.11</v>
      </c>
      <c r="F37" s="31">
        <v>4550.6660000000002</v>
      </c>
      <c r="G37" s="31">
        <v>47053.563999999998</v>
      </c>
      <c r="I37" s="10" t="s">
        <v>13</v>
      </c>
      <c r="J37" s="31">
        <v>0.323909</v>
      </c>
      <c r="K37" s="31">
        <v>1.150909</v>
      </c>
      <c r="L37" s="31">
        <v>20.027273000000001</v>
      </c>
      <c r="M37" s="31">
        <v>413.637091</v>
      </c>
      <c r="N37" s="31">
        <v>4277.5514549999998</v>
      </c>
    </row>
    <row r="38" spans="2:14" outlineLevel="1" x14ac:dyDescent="0.25">
      <c r="C38" s="31">
        <v>30.774000000000001</v>
      </c>
      <c r="D38" s="31">
        <v>126.545</v>
      </c>
      <c r="E38" s="31">
        <v>1539.7739999999999</v>
      </c>
      <c r="F38" s="31">
        <v>30055.414000000001</v>
      </c>
      <c r="G38" s="31">
        <v>390336.95400000003</v>
      </c>
      <c r="J38" s="31">
        <v>0.277416</v>
      </c>
      <c r="K38" s="31">
        <v>1.243881</v>
      </c>
      <c r="L38" s="31">
        <v>15.235465</v>
      </c>
      <c r="M38" s="31">
        <v>297.567317</v>
      </c>
      <c r="N38" s="31">
        <v>3864.7116339999998</v>
      </c>
    </row>
    <row r="39" spans="2:14" outlineLevel="1" x14ac:dyDescent="0.25">
      <c r="C39" s="31">
        <v>216.178</v>
      </c>
      <c r="D39" s="31">
        <v>953.65200000000004</v>
      </c>
      <c r="E39" s="31">
        <v>15097.495000000001</v>
      </c>
      <c r="F39" s="31">
        <v>249803.35500000001</v>
      </c>
      <c r="G39" s="31">
        <v>4166986.855</v>
      </c>
      <c r="J39" s="31">
        <v>0.21237800000000001</v>
      </c>
      <c r="K39" s="31">
        <v>0.95014500000000002</v>
      </c>
      <c r="L39" s="31">
        <v>15.093543</v>
      </c>
      <c r="M39" s="31">
        <v>249.79714899999999</v>
      </c>
      <c r="N39" s="31">
        <v>4166.9794250000004</v>
      </c>
    </row>
    <row r="40" spans="2:14" outlineLevel="1" x14ac:dyDescent="0.25">
      <c r="C40" s="32"/>
      <c r="D40" s="32"/>
      <c r="E40" s="32"/>
      <c r="F40" s="32"/>
      <c r="G40" s="32"/>
      <c r="J40" s="32"/>
      <c r="K40" s="32"/>
      <c r="L40" s="32"/>
      <c r="M40" s="32"/>
      <c r="N40" s="32"/>
    </row>
    <row r="41" spans="2:14" outlineLevel="1" x14ac:dyDescent="0.25">
      <c r="B41" s="10" t="s">
        <v>11</v>
      </c>
      <c r="C41" s="31">
        <v>1.026</v>
      </c>
      <c r="D41" s="31">
        <v>2.931</v>
      </c>
      <c r="E41" s="31">
        <v>38.74</v>
      </c>
      <c r="F41" s="31">
        <v>1027.155</v>
      </c>
      <c r="G41" s="31">
        <v>13854.031000000001</v>
      </c>
      <c r="I41" s="10" t="s">
        <v>11</v>
      </c>
      <c r="J41" s="31">
        <v>8.6544999999999997E-2</v>
      </c>
      <c r="K41" s="31">
        <v>0.26018200000000002</v>
      </c>
      <c r="L41" s="31">
        <v>3.5155449999999999</v>
      </c>
      <c r="M41" s="31">
        <v>93.368635999999995</v>
      </c>
      <c r="N41" s="31">
        <v>1259.446909</v>
      </c>
    </row>
    <row r="42" spans="2:14" outlineLevel="1" x14ac:dyDescent="0.25">
      <c r="C42" s="31">
        <v>8.2260000000000009</v>
      </c>
      <c r="D42" s="31">
        <v>30.678000000000001</v>
      </c>
      <c r="E42" s="31">
        <v>528.67899999999997</v>
      </c>
      <c r="F42" s="31">
        <v>8741.3279999999995</v>
      </c>
      <c r="G42" s="31">
        <v>147533.24299999999</v>
      </c>
      <c r="J42" s="31">
        <v>7.9238000000000003E-2</v>
      </c>
      <c r="K42" s="31">
        <v>0.30157400000000001</v>
      </c>
      <c r="L42" s="31">
        <v>5.2320589999999996</v>
      </c>
      <c r="M42" s="31">
        <v>86.542158000000001</v>
      </c>
      <c r="N42" s="31">
        <v>1460.7177429999999</v>
      </c>
    </row>
    <row r="43" spans="2:14" outlineLevel="1" x14ac:dyDescent="0.25">
      <c r="C43" s="31">
        <v>83.263000000000005</v>
      </c>
      <c r="D43" s="31">
        <v>407.97699999999998</v>
      </c>
      <c r="E43" s="31">
        <v>5024.7860000000001</v>
      </c>
      <c r="F43" s="31">
        <v>81441.455000000002</v>
      </c>
      <c r="G43" s="31">
        <v>1200941.737</v>
      </c>
      <c r="J43" s="31">
        <v>8.1498000000000001E-2</v>
      </c>
      <c r="K43" s="31">
        <v>0.40507900000000002</v>
      </c>
      <c r="L43" s="31">
        <v>5.0224029999999997</v>
      </c>
      <c r="M43" s="31">
        <v>81.438281000000003</v>
      </c>
      <c r="N43" s="31">
        <v>1200.93631</v>
      </c>
    </row>
    <row r="44" spans="2:14" outlineLevel="1" x14ac:dyDescent="0.25">
      <c r="C44" s="32"/>
      <c r="D44" s="32"/>
      <c r="E44" s="32"/>
      <c r="F44" s="32"/>
      <c r="G44" s="32"/>
      <c r="J44" s="32"/>
      <c r="K44" s="32"/>
      <c r="L44" s="32"/>
      <c r="M44" s="32"/>
      <c r="N44" s="32"/>
    </row>
    <row r="45" spans="2:14" outlineLevel="1" x14ac:dyDescent="0.25">
      <c r="B45" s="10" t="s">
        <v>12</v>
      </c>
      <c r="C45" s="31">
        <v>22.239000000000001</v>
      </c>
      <c r="D45" s="31">
        <v>23.085999999999999</v>
      </c>
      <c r="E45" s="31">
        <v>472.24099999999999</v>
      </c>
      <c r="F45" s="31">
        <v>11111.539000000001</v>
      </c>
      <c r="G45" s="31">
        <v>77520.023000000001</v>
      </c>
      <c r="I45" s="10" t="s">
        <v>12</v>
      </c>
      <c r="J45" s="31">
        <v>0.88290900000000005</v>
      </c>
      <c r="K45" s="31">
        <v>1.6702729999999999</v>
      </c>
      <c r="L45" s="31">
        <v>42.465544999999999</v>
      </c>
      <c r="M45" s="31">
        <v>1009.627818</v>
      </c>
      <c r="N45" s="31">
        <v>7046.7956359999998</v>
      </c>
    </row>
    <row r="46" spans="2:14" outlineLevel="1" x14ac:dyDescent="0.25">
      <c r="C46" s="31">
        <v>81.046999999999997</v>
      </c>
      <c r="D46" s="31">
        <v>253.88499999999999</v>
      </c>
      <c r="E46" s="31">
        <v>3912.2840000000001</v>
      </c>
      <c r="F46" s="31">
        <v>71452.179000000004</v>
      </c>
      <c r="G46" s="31">
        <v>1152567.061</v>
      </c>
      <c r="J46" s="31">
        <v>0.68520800000000004</v>
      </c>
      <c r="K46" s="31">
        <v>2.448337</v>
      </c>
      <c r="L46" s="31">
        <v>38.665118999999997</v>
      </c>
      <c r="M46" s="31">
        <v>707.37539600000002</v>
      </c>
      <c r="N46" s="31">
        <v>11411.485099</v>
      </c>
    </row>
    <row r="47" spans="2:14" outlineLevel="1" x14ac:dyDescent="0.25">
      <c r="C47" s="31">
        <v>651.87800000000004</v>
      </c>
      <c r="D47" s="31">
        <v>2607.16</v>
      </c>
      <c r="E47" s="31">
        <v>36377.303999999996</v>
      </c>
      <c r="F47" s="31">
        <v>649590.92700000003</v>
      </c>
      <c r="G47" s="31">
        <v>10122522.105</v>
      </c>
      <c r="J47" s="31">
        <v>0.60563199999999995</v>
      </c>
      <c r="K47" s="31">
        <v>2.587272</v>
      </c>
      <c r="L47" s="31">
        <v>36.355094999999999</v>
      </c>
      <c r="M47" s="31">
        <v>649.56339300000002</v>
      </c>
      <c r="N47" s="31">
        <v>10122.490245999999</v>
      </c>
    </row>
    <row r="48" spans="2:14" outlineLevel="1" x14ac:dyDescent="0.25">
      <c r="C48" s="32"/>
      <c r="D48" s="32"/>
      <c r="E48" s="32"/>
      <c r="F48" s="32"/>
      <c r="G48" s="32"/>
      <c r="J48" s="32"/>
      <c r="K48" s="32"/>
      <c r="L48" s="32"/>
      <c r="M48" s="32"/>
      <c r="N48" s="32"/>
    </row>
    <row r="49" spans="2:14" outlineLevel="1" x14ac:dyDescent="0.25">
      <c r="B49" s="10" t="s">
        <v>10</v>
      </c>
      <c r="C49" s="31">
        <v>6.51</v>
      </c>
      <c r="D49" s="31">
        <v>39.030999999999999</v>
      </c>
      <c r="E49" s="31">
        <v>397.08</v>
      </c>
      <c r="F49" s="31">
        <v>6558.991</v>
      </c>
      <c r="G49" s="31">
        <v>92207.850999999995</v>
      </c>
      <c r="I49" s="10" t="s">
        <v>10</v>
      </c>
      <c r="J49" s="31">
        <v>0.55336399999999997</v>
      </c>
      <c r="K49" s="31">
        <v>3.5172729999999999</v>
      </c>
      <c r="L49" s="31">
        <v>36.061182000000002</v>
      </c>
      <c r="M49" s="31">
        <v>596.23281799999995</v>
      </c>
      <c r="N49" s="31">
        <v>8382.4930000000004</v>
      </c>
    </row>
    <row r="50" spans="2:14" outlineLevel="1" x14ac:dyDescent="0.25">
      <c r="C50" s="31">
        <v>57.493000000000002</v>
      </c>
      <c r="D50" s="31">
        <v>229.38200000000001</v>
      </c>
      <c r="E50" s="31">
        <v>3759.4450000000002</v>
      </c>
      <c r="F50" s="31">
        <v>64062.879000000001</v>
      </c>
      <c r="G50" s="31">
        <v>1160743.4609999999</v>
      </c>
      <c r="J50" s="31">
        <v>0.55775200000000003</v>
      </c>
      <c r="K50" s="31">
        <v>2.2599010000000002</v>
      </c>
      <c r="L50" s="31">
        <v>37.209406000000001</v>
      </c>
      <c r="M50" s="31">
        <v>634.268733</v>
      </c>
      <c r="N50" s="31">
        <v>11492.491069</v>
      </c>
    </row>
    <row r="51" spans="2:14" outlineLevel="1" x14ac:dyDescent="0.25">
      <c r="C51" s="31">
        <v>557.57299999999998</v>
      </c>
      <c r="D51" s="31">
        <v>2296.2979999999998</v>
      </c>
      <c r="E51" s="31">
        <v>36945.716</v>
      </c>
      <c r="F51" s="31">
        <v>590276.33400000003</v>
      </c>
      <c r="G51" s="31">
        <v>9102507.8589999992</v>
      </c>
      <c r="J51" s="31">
        <v>0.54913500000000004</v>
      </c>
      <c r="K51" s="31">
        <v>2.2876660000000002</v>
      </c>
      <c r="L51" s="31">
        <v>36.935411999999999</v>
      </c>
      <c r="M51" s="31">
        <v>590.261483</v>
      </c>
      <c r="N51" s="31">
        <v>9102.491908</v>
      </c>
    </row>
    <row r="52" spans="2:14" outlineLevel="1" x14ac:dyDescent="0.25">
      <c r="C52" s="32"/>
      <c r="D52" s="32"/>
      <c r="E52" s="32"/>
      <c r="F52" s="32"/>
      <c r="G52" s="32"/>
      <c r="J52" s="32"/>
      <c r="K52" s="32"/>
      <c r="L52" s="32"/>
      <c r="M52" s="32"/>
      <c r="N52" s="32"/>
    </row>
    <row r="53" spans="2:14" outlineLevel="1" x14ac:dyDescent="0.25">
      <c r="B53" s="10" t="s">
        <v>14</v>
      </c>
      <c r="C53" s="31">
        <v>4.7779999999999996</v>
      </c>
      <c r="D53" s="31">
        <v>6.8959999999999999</v>
      </c>
      <c r="E53" s="31">
        <v>198.547</v>
      </c>
      <c r="F53" s="31">
        <v>3134.1289999999999</v>
      </c>
      <c r="G53" s="31">
        <v>33633.767999999996</v>
      </c>
      <c r="I53" s="10" t="s">
        <v>14</v>
      </c>
      <c r="J53" s="31">
        <v>0.30827300000000002</v>
      </c>
      <c r="K53" s="31">
        <v>0.59654499999999999</v>
      </c>
      <c r="L53" s="31">
        <v>18.015364000000002</v>
      </c>
      <c r="M53" s="31">
        <v>284.884727</v>
      </c>
      <c r="N53" s="31">
        <v>3057.5833640000001</v>
      </c>
    </row>
    <row r="54" spans="2:14" outlineLevel="1" x14ac:dyDescent="0.25">
      <c r="C54" s="31">
        <v>20.088999999999999</v>
      </c>
      <c r="D54" s="31">
        <v>98.126000000000005</v>
      </c>
      <c r="E54" s="31">
        <v>1474.7</v>
      </c>
      <c r="F54" s="31">
        <v>23660.510999999999</v>
      </c>
      <c r="G54" s="31">
        <v>382742.83199999999</v>
      </c>
      <c r="J54" s="31">
        <v>0.19081200000000001</v>
      </c>
      <c r="K54" s="31">
        <v>0.96527700000000005</v>
      </c>
      <c r="L54" s="31">
        <v>14.593099</v>
      </c>
      <c r="M54" s="31">
        <v>234.25447500000001</v>
      </c>
      <c r="N54" s="31">
        <v>3789.5235739999998</v>
      </c>
    </row>
    <row r="55" spans="2:14" outlineLevel="1" x14ac:dyDescent="0.25">
      <c r="C55" s="31">
        <v>206.756</v>
      </c>
      <c r="D55" s="31">
        <v>911.46799999999996</v>
      </c>
      <c r="E55" s="31">
        <v>14444.391</v>
      </c>
      <c r="F55" s="31">
        <v>234839.99900000001</v>
      </c>
      <c r="G55" s="31">
        <v>3830581.3489999999</v>
      </c>
      <c r="J55" s="31">
        <v>0.202491</v>
      </c>
      <c r="K55" s="31">
        <v>0.90792300000000004</v>
      </c>
      <c r="L55" s="31">
        <v>14.439031</v>
      </c>
      <c r="M55" s="31">
        <v>234.833091</v>
      </c>
      <c r="N55" s="31">
        <v>3830.5744079999999</v>
      </c>
    </row>
    <row r="57" spans="2:14" ht="20.25" thickBot="1" x14ac:dyDescent="0.35">
      <c r="B57" s="20" t="s">
        <v>39</v>
      </c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</row>
    <row r="58" spans="2:14" ht="15.75" thickTop="1" x14ac:dyDescent="0.25"/>
    <row r="59" spans="2:14" ht="18" thickBot="1" x14ac:dyDescent="0.35">
      <c r="B59" s="1" t="s">
        <v>40</v>
      </c>
      <c r="C59" s="1"/>
      <c r="D59" s="1"/>
      <c r="E59" s="1"/>
      <c r="F59" s="1"/>
      <c r="G59" s="1"/>
      <c r="I59" s="1" t="s">
        <v>41</v>
      </c>
      <c r="J59" s="1"/>
      <c r="K59" s="1"/>
      <c r="L59" s="1"/>
      <c r="M59" s="1"/>
      <c r="N59" s="1"/>
    </row>
    <row r="60" spans="2:14" ht="15.75" thickBot="1" x14ac:dyDescent="0.3">
      <c r="B60" s="2"/>
      <c r="C60" s="6" t="s">
        <v>1</v>
      </c>
      <c r="D60" s="7" t="s">
        <v>2</v>
      </c>
      <c r="E60" s="7" t="s">
        <v>3</v>
      </c>
      <c r="F60" s="7" t="s">
        <v>4</v>
      </c>
      <c r="G60" s="8" t="s">
        <v>5</v>
      </c>
      <c r="I60" s="2"/>
      <c r="J60" s="6" t="s">
        <v>1</v>
      </c>
      <c r="K60" s="7" t="s">
        <v>2</v>
      </c>
      <c r="L60" s="7" t="s">
        <v>3</v>
      </c>
      <c r="M60" s="7" t="s">
        <v>4</v>
      </c>
      <c r="N60" s="8" t="s">
        <v>5</v>
      </c>
    </row>
    <row r="61" spans="2:14" x14ac:dyDescent="0.25">
      <c r="B61" s="3" t="s">
        <v>6</v>
      </c>
      <c r="C61" s="21">
        <f>(C32-C5)/C5</f>
        <v>-0.64487279038962231</v>
      </c>
      <c r="D61" s="21">
        <f>(D32-D5)/D5</f>
        <v>-0.42071362498639681</v>
      </c>
      <c r="E61" s="21">
        <f t="shared" ref="E61:H61" si="0">(E32-E5)/E5</f>
        <v>0.16578058475260091</v>
      </c>
      <c r="F61" s="21">
        <f t="shared" si="0"/>
        <v>-1.8821788632798549E-2</v>
      </c>
      <c r="G61" s="22">
        <f t="shared" si="0"/>
        <v>-0.38832218290160181</v>
      </c>
      <c r="I61" s="3" t="s">
        <v>6</v>
      </c>
      <c r="J61" s="21">
        <f>(J32-J5)/J5</f>
        <v>-0.75758541120882317</v>
      </c>
      <c r="K61" s="21">
        <f>(K32-K5)/K5</f>
        <v>-0.43472077916211149</v>
      </c>
      <c r="L61" s="21">
        <f t="shared" ref="L61:N61" si="1">(L32-L5)/L5</f>
        <v>0.16713170544813821</v>
      </c>
      <c r="M61" s="21">
        <f t="shared" si="1"/>
        <v>-1.8804138817670339E-2</v>
      </c>
      <c r="N61" s="22">
        <f t="shared" si="1"/>
        <v>-0.38832575498059746</v>
      </c>
    </row>
    <row r="62" spans="2:14" x14ac:dyDescent="0.25">
      <c r="B62" s="5" t="s">
        <v>7</v>
      </c>
      <c r="C62" s="21">
        <f t="shared" ref="C62:G63" si="2">(C33-C6)/C6</f>
        <v>-0.72409205261585452</v>
      </c>
      <c r="D62" s="21">
        <f t="shared" si="2"/>
        <v>-0.48990537279747631</v>
      </c>
      <c r="E62" s="21">
        <f t="shared" si="2"/>
        <v>-6.6559851913135182E-2</v>
      </c>
      <c r="F62" s="21">
        <f t="shared" si="2"/>
        <v>9.5495781975454747E-2</v>
      </c>
      <c r="G62" s="22">
        <f t="shared" si="2"/>
        <v>0.2696451798799433</v>
      </c>
      <c r="I62" s="5" t="s">
        <v>7</v>
      </c>
      <c r="J62" s="21">
        <f t="shared" ref="J62:N63" si="3">(J33-J6)/J6</f>
        <v>-0.73352865946650836</v>
      </c>
      <c r="K62" s="21">
        <f t="shared" si="3"/>
        <v>-0.49153496224073207</v>
      </c>
      <c r="L62" s="21">
        <f t="shared" si="3"/>
        <v>-6.6212959086588141E-2</v>
      </c>
      <c r="M62" s="21">
        <f t="shared" si="3"/>
        <v>9.5529866483479414E-2</v>
      </c>
      <c r="N62" s="22">
        <f t="shared" si="3"/>
        <v>0.2696483860083056</v>
      </c>
    </row>
    <row r="63" spans="2:14" ht="15.75" thickBot="1" x14ac:dyDescent="0.3">
      <c r="B63" s="26" t="s">
        <v>8</v>
      </c>
      <c r="C63" s="23">
        <f t="shared" si="2"/>
        <v>-0.7283081351827162</v>
      </c>
      <c r="D63" s="23">
        <f t="shared" si="2"/>
        <v>-0.44753305557644774</v>
      </c>
      <c r="E63" s="23">
        <f t="shared" si="2"/>
        <v>1.0035440839600833E-2</v>
      </c>
      <c r="F63" s="23">
        <f t="shared" si="2"/>
        <v>0.13692279677104657</v>
      </c>
      <c r="G63" s="27">
        <f t="shared" si="2"/>
        <v>0.21087241780733645</v>
      </c>
      <c r="I63" s="26" t="s">
        <v>8</v>
      </c>
      <c r="J63" s="23">
        <f t="shared" si="3"/>
        <v>-0.73319193060773813</v>
      </c>
      <c r="K63" s="23">
        <f t="shared" si="3"/>
        <v>-0.44700884775307592</v>
      </c>
      <c r="L63" s="23">
        <f t="shared" si="3"/>
        <v>1.050948573632607E-2</v>
      </c>
      <c r="M63" s="23">
        <f t="shared" si="3"/>
        <v>0.13696349309885555</v>
      </c>
      <c r="N63" s="27">
        <f t="shared" si="3"/>
        <v>0.21087614567308263</v>
      </c>
    </row>
    <row r="64" spans="2:14" ht="15.75" thickBot="1" x14ac:dyDescent="0.3">
      <c r="B64" s="25" t="s">
        <v>16</v>
      </c>
      <c r="C64" s="30">
        <f t="shared" ref="C64:G64" si="4">AVERAGE(C61:C63)</f>
        <v>-0.69909099272939768</v>
      </c>
      <c r="D64" s="28">
        <f t="shared" si="4"/>
        <v>-0.45271735112010697</v>
      </c>
      <c r="E64" s="28">
        <f t="shared" si="4"/>
        <v>3.6418724559688857E-2</v>
      </c>
      <c r="F64" s="28">
        <f t="shared" si="4"/>
        <v>7.1198930037900926E-2</v>
      </c>
      <c r="G64" s="29">
        <f t="shared" si="4"/>
        <v>3.0731804928559314E-2</v>
      </c>
      <c r="I64" s="25" t="s">
        <v>16</v>
      </c>
      <c r="J64" s="30">
        <f t="shared" ref="J64:M64" si="5">AVERAGE(J61:J63)</f>
        <v>-0.74143533376102322</v>
      </c>
      <c r="K64" s="28">
        <f t="shared" si="5"/>
        <v>-0.45775486305197316</v>
      </c>
      <c r="L64" s="28">
        <f t="shared" si="5"/>
        <v>3.714274403262538E-2</v>
      </c>
      <c r="M64" s="28">
        <f t="shared" si="5"/>
        <v>7.1229740254888207E-2</v>
      </c>
      <c r="N64" s="29">
        <f>AVERAGE(N61:N63)</f>
        <v>3.0732925566930257E-2</v>
      </c>
    </row>
  </sheetData>
  <mergeCells count="12">
    <mergeCell ref="B36:G36"/>
    <mergeCell ref="I36:N36"/>
    <mergeCell ref="B57:N57"/>
    <mergeCell ref="B59:G59"/>
    <mergeCell ref="I59:N59"/>
    <mergeCell ref="B1:N1"/>
    <mergeCell ref="B3:G3"/>
    <mergeCell ref="I3:N3"/>
    <mergeCell ref="B9:G9"/>
    <mergeCell ref="I9:N9"/>
    <mergeCell ref="B30:G30"/>
    <mergeCell ref="I30:N30"/>
  </mergeCells>
  <conditionalFormatting sqref="C61:G6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61:N6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B59D1CAA-58FB-4DE1-BAA7-93F1A19C947D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C64:G64</xm:sqref>
        </x14:conditionalFormatting>
        <x14:conditionalFormatting xmlns:xm="http://schemas.microsoft.com/office/excel/2006/main">
          <x14:cfRule type="iconSet" priority="1" id="{835FB27F-8A0F-496F-9579-46F0CF8AEA0D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J64:N64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15C83-893B-47E1-8E58-DDFB34D9B8B5}">
  <dimension ref="B2:N18"/>
  <sheetViews>
    <sheetView showGridLines="0" zoomScale="85" zoomScaleNormal="85" workbookViewId="0">
      <selection activeCell="L30" sqref="L30"/>
    </sheetView>
  </sheetViews>
  <sheetFormatPr defaultRowHeight="15" x14ac:dyDescent="0.25"/>
  <cols>
    <col min="2" max="7" width="14.7109375" customWidth="1"/>
    <col min="9" max="14" width="14.7109375" customWidth="1"/>
  </cols>
  <sheetData>
    <row r="2" spans="2:14" ht="18" thickBot="1" x14ac:dyDescent="0.35">
      <c r="B2" s="9" t="s">
        <v>45</v>
      </c>
      <c r="C2" s="9"/>
      <c r="D2" s="9"/>
      <c r="E2" s="9"/>
      <c r="F2" s="9"/>
      <c r="G2" s="9"/>
      <c r="I2" s="9" t="s">
        <v>48</v>
      </c>
      <c r="J2" s="9"/>
      <c r="K2" s="9"/>
      <c r="L2" s="9"/>
      <c r="M2" s="9"/>
      <c r="N2" s="9"/>
    </row>
    <row r="3" spans="2:14" ht="15.75" thickBot="1" x14ac:dyDescent="0.3">
      <c r="B3" s="2"/>
      <c r="C3" s="6" t="s">
        <v>1</v>
      </c>
      <c r="D3" s="7" t="s">
        <v>2</v>
      </c>
      <c r="E3" s="7" t="s">
        <v>3</v>
      </c>
      <c r="F3" s="7" t="s">
        <v>4</v>
      </c>
      <c r="G3" s="8" t="s">
        <v>5</v>
      </c>
      <c r="I3" s="2"/>
      <c r="J3" s="6" t="s">
        <v>1</v>
      </c>
      <c r="K3" s="7" t="s">
        <v>2</v>
      </c>
      <c r="L3" s="7" t="s">
        <v>3</v>
      </c>
      <c r="M3" s="7" t="s">
        <v>4</v>
      </c>
      <c r="N3" s="8" t="s">
        <v>5</v>
      </c>
    </row>
    <row r="4" spans="2:14" x14ac:dyDescent="0.25">
      <c r="B4" s="3" t="s">
        <v>44</v>
      </c>
      <c r="C4" s="12" cm="1">
        <f t="array" ref="C4:G4">CPP!C5:G5</f>
        <v>8.007200000000001</v>
      </c>
      <c r="D4" s="12">
        <v>8.2786000000000008</v>
      </c>
      <c r="E4" s="12">
        <v>18.793200000000002</v>
      </c>
      <c r="F4" s="12">
        <v>145.21859999999998</v>
      </c>
      <c r="G4" s="13">
        <v>2055.4567999999999</v>
      </c>
      <c r="I4" s="3" t="s">
        <v>44</v>
      </c>
      <c r="J4" s="12" cm="1">
        <f t="array" ref="J4:N4">CPP!C32:G32</f>
        <v>1.6806000000000001</v>
      </c>
      <c r="K4" s="12">
        <v>3.5456000000000003</v>
      </c>
      <c r="L4" s="12">
        <v>29.006599799999996</v>
      </c>
      <c r="M4" s="12">
        <v>544.89500420000002</v>
      </c>
      <c r="N4" s="13">
        <v>6536.6200684000005</v>
      </c>
    </row>
    <row r="5" spans="2:14" x14ac:dyDescent="0.25">
      <c r="B5" s="5" t="s">
        <v>42</v>
      </c>
      <c r="C5" s="14" cm="1">
        <f t="array" ref="C5:G5">Java!C5:G5</f>
        <v>100.27011999999999</v>
      </c>
      <c r="D5" s="14">
        <v>134.36673999999999</v>
      </c>
      <c r="E5" s="14">
        <v>884.73422000000005</v>
      </c>
      <c r="F5" s="14">
        <v>2222.8609799999999</v>
      </c>
      <c r="G5" s="15">
        <v>15011.3128</v>
      </c>
      <c r="I5" s="5" t="s">
        <v>42</v>
      </c>
      <c r="J5" s="14" cm="1">
        <f t="array" ref="J5:N5">Java!C32:G32</f>
        <v>44.687379999999997</v>
      </c>
      <c r="K5" s="14">
        <v>101.17121999999999</v>
      </c>
      <c r="L5" s="14">
        <v>896.93258000000003</v>
      </c>
      <c r="M5" s="14">
        <v>1926.3834999999999</v>
      </c>
      <c r="N5" s="15">
        <v>16408.664899999996</v>
      </c>
    </row>
    <row r="6" spans="2:14" ht="15.75" thickBot="1" x14ac:dyDescent="0.3">
      <c r="B6" s="4" t="s">
        <v>43</v>
      </c>
      <c r="C6" s="16" cm="1">
        <f t="array" ref="C6:G6">Rust!C5:G5</f>
        <v>21.893000000000001</v>
      </c>
      <c r="D6" s="16">
        <v>29.404800000000002</v>
      </c>
      <c r="E6" s="16">
        <v>227.78180000000003</v>
      </c>
      <c r="F6" s="16">
        <v>5377.7142000000003</v>
      </c>
      <c r="G6" s="17">
        <v>86407.984599999996</v>
      </c>
      <c r="I6" s="4" t="s">
        <v>43</v>
      </c>
      <c r="J6" s="16" cm="1">
        <f t="array" ref="J6:N6">Rust!C32:G32</f>
        <v>7.774799999999999</v>
      </c>
      <c r="K6" s="16">
        <v>17.033799999999999</v>
      </c>
      <c r="L6" s="16">
        <v>265.54360000000003</v>
      </c>
      <c r="M6" s="16">
        <v>5276.496000000001</v>
      </c>
      <c r="N6" s="17">
        <v>52853.847400000006</v>
      </c>
    </row>
    <row r="8" spans="2:14" ht="18" thickBot="1" x14ac:dyDescent="0.35">
      <c r="B8" s="9" t="s">
        <v>46</v>
      </c>
      <c r="C8" s="9"/>
      <c r="D8" s="9"/>
      <c r="E8" s="9"/>
      <c r="F8" s="9"/>
      <c r="G8" s="9"/>
      <c r="I8" s="9" t="s">
        <v>50</v>
      </c>
      <c r="J8" s="9"/>
      <c r="K8" s="9"/>
      <c r="L8" s="9"/>
      <c r="M8" s="9"/>
      <c r="N8" s="9"/>
    </row>
    <row r="9" spans="2:14" ht="15.75" thickBot="1" x14ac:dyDescent="0.3">
      <c r="B9" s="2"/>
      <c r="C9" s="6" t="s">
        <v>1</v>
      </c>
      <c r="D9" s="7" t="s">
        <v>2</v>
      </c>
      <c r="E9" s="7" t="s">
        <v>3</v>
      </c>
      <c r="F9" s="7" t="s">
        <v>4</v>
      </c>
      <c r="G9" s="8" t="s">
        <v>5</v>
      </c>
      <c r="I9" s="2"/>
      <c r="J9" s="6" t="s">
        <v>1</v>
      </c>
      <c r="K9" s="7" t="s">
        <v>2</v>
      </c>
      <c r="L9" s="7" t="s">
        <v>3</v>
      </c>
      <c r="M9" s="7" t="s">
        <v>4</v>
      </c>
      <c r="N9" s="8" t="s">
        <v>5</v>
      </c>
    </row>
    <row r="10" spans="2:14" x14ac:dyDescent="0.25">
      <c r="B10" s="3" t="s">
        <v>44</v>
      </c>
      <c r="C10" s="12" cm="1">
        <f t="array" ref="C10:G10">CPP!C6:G6</f>
        <v>65.657800000000009</v>
      </c>
      <c r="D10" s="12">
        <v>61.042200000000001</v>
      </c>
      <c r="E10" s="12">
        <v>135.50780000000003</v>
      </c>
      <c r="F10" s="12">
        <v>1307.1507999999999</v>
      </c>
      <c r="G10" s="13">
        <v>23752.808000000001</v>
      </c>
      <c r="I10" s="3" t="s">
        <v>44</v>
      </c>
      <c r="J10" s="12" cm="1">
        <f t="array" ref="J10:N10">CPP!C33:G33</f>
        <v>6.95</v>
      </c>
      <c r="K10" s="12">
        <v>24.9430002</v>
      </c>
      <c r="L10" s="12">
        <v>256.75200039999999</v>
      </c>
      <c r="M10" s="12">
        <v>3825.4561523999996</v>
      </c>
      <c r="N10" s="13">
        <v>60463.062500200002</v>
      </c>
    </row>
    <row r="11" spans="2:14" x14ac:dyDescent="0.25">
      <c r="B11" s="5" t="s">
        <v>42</v>
      </c>
      <c r="C11" s="14" cm="1">
        <f t="array" ref="C11:G11">Java!C6:G6</f>
        <v>331.65202000000005</v>
      </c>
      <c r="D11" s="14">
        <v>645.69604000000004</v>
      </c>
      <c r="E11" s="14">
        <v>2702.1618399999998</v>
      </c>
      <c r="F11" s="14">
        <v>12914.033619999998</v>
      </c>
      <c r="G11" s="15">
        <v>188936.32584</v>
      </c>
      <c r="I11" s="5" t="s">
        <v>42</v>
      </c>
      <c r="J11" s="14" cm="1">
        <f t="array" ref="J11:N11">Java!C33:G33</f>
        <v>137.79401999999999</v>
      </c>
      <c r="K11" s="14">
        <v>466.94046000000009</v>
      </c>
      <c r="L11" s="14">
        <v>2037.9247</v>
      </c>
      <c r="M11" s="14">
        <v>12169.618059999999</v>
      </c>
      <c r="N11" s="15">
        <v>190672.71463999999</v>
      </c>
    </row>
    <row r="12" spans="2:14" ht="15.75" thickBot="1" x14ac:dyDescent="0.3">
      <c r="B12" s="4" t="s">
        <v>43</v>
      </c>
      <c r="C12" s="16" cm="1">
        <f t="array" ref="C12:G12">Rust!C6:G6</f>
        <v>143.25719999999998</v>
      </c>
      <c r="D12" s="16">
        <v>289.59960000000001</v>
      </c>
      <c r="E12" s="16">
        <v>2402.9139999999998</v>
      </c>
      <c r="F12" s="16">
        <v>36142.961800000005</v>
      </c>
      <c r="G12" s="17">
        <v>509421.62459999992</v>
      </c>
      <c r="I12" s="4" t="s">
        <v>43</v>
      </c>
      <c r="J12" s="16" cm="1">
        <f t="array" ref="J12:N12">Rust!C33:G33</f>
        <v>39.525799999999997</v>
      </c>
      <c r="K12" s="16">
        <v>147.72319999999999</v>
      </c>
      <c r="L12" s="16">
        <v>2242.9764000000005</v>
      </c>
      <c r="M12" s="16">
        <v>39594.462199999994</v>
      </c>
      <c r="N12" s="17">
        <v>646784.71019999986</v>
      </c>
    </row>
    <row r="14" spans="2:14" ht="18" thickBot="1" x14ac:dyDescent="0.35">
      <c r="B14" s="9" t="s">
        <v>47</v>
      </c>
      <c r="C14" s="9"/>
      <c r="D14" s="9"/>
      <c r="E14" s="9"/>
      <c r="F14" s="9"/>
      <c r="G14" s="9"/>
      <c r="I14" s="9" t="s">
        <v>49</v>
      </c>
      <c r="J14" s="9"/>
      <c r="K14" s="9"/>
      <c r="L14" s="9"/>
      <c r="M14" s="9"/>
      <c r="N14" s="9"/>
    </row>
    <row r="15" spans="2:14" ht="15.75" thickBot="1" x14ac:dyDescent="0.3">
      <c r="B15" s="2"/>
      <c r="C15" s="6" t="s">
        <v>1</v>
      </c>
      <c r="D15" s="7" t="s">
        <v>2</v>
      </c>
      <c r="E15" s="7" t="s">
        <v>3</v>
      </c>
      <c r="F15" s="7" t="s">
        <v>4</v>
      </c>
      <c r="G15" s="8" t="s">
        <v>5</v>
      </c>
      <c r="I15" s="2"/>
      <c r="J15" s="6" t="s">
        <v>1</v>
      </c>
      <c r="K15" s="7" t="s">
        <v>2</v>
      </c>
      <c r="L15" s="7" t="s">
        <v>3</v>
      </c>
      <c r="M15" s="7" t="s">
        <v>4</v>
      </c>
      <c r="N15" s="8" t="s">
        <v>5</v>
      </c>
    </row>
    <row r="16" spans="2:14" x14ac:dyDescent="0.25">
      <c r="B16" s="3" t="s">
        <v>44</v>
      </c>
      <c r="C16" s="12" cm="1">
        <f t="array" ref="C16:G16">CPP!C7:G7</f>
        <v>1016.1565999999999</v>
      </c>
      <c r="D16" s="12">
        <v>946.27659999999992</v>
      </c>
      <c r="E16" s="12">
        <v>1685.7959999999998</v>
      </c>
      <c r="F16" s="12">
        <v>14381.039999999997</v>
      </c>
      <c r="G16" s="13">
        <v>219998.27999999997</v>
      </c>
      <c r="I16" s="3" t="s">
        <v>44</v>
      </c>
      <c r="J16" s="12" cm="1">
        <f t="array" ref="J16:N16">CPP!C34:G34</f>
        <v>325.35919359999997</v>
      </c>
      <c r="K16" s="12">
        <v>414.41940299999999</v>
      </c>
      <c r="L16" s="12">
        <v>2717.8366212000001</v>
      </c>
      <c r="M16" s="12">
        <v>39884.702343800003</v>
      </c>
      <c r="N16" s="13">
        <v>642280.96562499995</v>
      </c>
    </row>
    <row r="17" spans="2:14" x14ac:dyDescent="0.25">
      <c r="B17" s="5" t="s">
        <v>42</v>
      </c>
      <c r="C17" s="14" cm="1">
        <f t="array" ref="C17:G17">Java!C7:G7</f>
        <v>868.29989999999998</v>
      </c>
      <c r="D17" s="14">
        <v>1553.8661399999999</v>
      </c>
      <c r="E17" s="14">
        <v>8850.3491400000003</v>
      </c>
      <c r="F17" s="14">
        <v>117882.17432000002</v>
      </c>
      <c r="G17" s="15">
        <v>1755347.3996199998</v>
      </c>
      <c r="I17" s="5" t="s">
        <v>42</v>
      </c>
      <c r="J17" s="14" cm="1">
        <f t="array" ref="J17:N17">Java!C34:G34</f>
        <v>534.98501999999996</v>
      </c>
      <c r="K17" s="14">
        <v>1228.7473799999998</v>
      </c>
      <c r="L17" s="14">
        <v>9450.2226200000005</v>
      </c>
      <c r="M17" s="14">
        <v>126275.14277999999</v>
      </c>
      <c r="N17" s="15">
        <v>1752589.2079999999</v>
      </c>
    </row>
    <row r="18" spans="2:14" ht="15.75" thickBot="1" x14ac:dyDescent="0.3">
      <c r="B18" s="4" t="s">
        <v>43</v>
      </c>
      <c r="C18" s="16" cm="1">
        <f t="array" ref="C18:G18">Rust!C7:G7</f>
        <v>1262.9366</v>
      </c>
      <c r="D18" s="16">
        <v>2598.0034000000001</v>
      </c>
      <c r="E18" s="16">
        <v>21363.5458</v>
      </c>
      <c r="F18" s="16">
        <v>317691.24079999997</v>
      </c>
      <c r="G18" s="17">
        <v>4694720.8454</v>
      </c>
      <c r="I18" s="4" t="s">
        <v>43</v>
      </c>
      <c r="J18" s="16" cm="1">
        <f t="array" ref="J18:N18">Rust!C34:G34</f>
        <v>343.12960000000004</v>
      </c>
      <c r="K18" s="16">
        <v>1435.3109999999999</v>
      </c>
      <c r="L18" s="16">
        <v>21577.938400000003</v>
      </c>
      <c r="M18" s="16">
        <v>361190.41399999999</v>
      </c>
      <c r="N18" s="17">
        <v>5684707.9810000006</v>
      </c>
    </row>
  </sheetData>
  <mergeCells count="6">
    <mergeCell ref="B2:G2"/>
    <mergeCell ref="B14:G14"/>
    <mergeCell ref="I2:N2"/>
    <mergeCell ref="I8:N8"/>
    <mergeCell ref="I14:N14"/>
    <mergeCell ref="B8:G8"/>
  </mergeCells>
  <conditionalFormatting sqref="C4:G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:G1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6:G1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4:N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0:N1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6:N1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4:N6 J10:N12 J16:N1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:G6 C10:G12 C16:G1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943A1D-D9B2-4BE8-8FB2-E6DCFB5333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CPP</vt:lpstr>
      <vt:lpstr>Java</vt:lpstr>
      <vt:lpstr>Rust</vt:lpstr>
      <vt:lpstr>Comparisons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Borb :)</dc:creator>
  <cp:lastModifiedBy>Borb :)</cp:lastModifiedBy>
  <dcterms:created xsi:type="dcterms:W3CDTF">2021-04-26T00:12:29Z</dcterms:created>
  <dcterms:modified xsi:type="dcterms:W3CDTF">2021-04-26T07:12:46Z</dcterms:modified>
</cp:coreProperties>
</file>