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05"/>
  <workbookPr/>
  <mc:AlternateContent xmlns:mc="http://schemas.openxmlformats.org/markup-compatibility/2006">
    <mc:Choice Requires="x15">
      <x15ac:absPath xmlns:x15ac="http://schemas.microsoft.com/office/spreadsheetml/2010/11/ac" url="C:\Users\Patrick\Dropbox\projects\ongoing_projects\host_age_and_coinfection\data_and_analysis\"/>
    </mc:Choice>
  </mc:AlternateContent>
  <xr:revisionPtr revIDLastSave="0" documentId="11_C8337AA59C1B1D359D828254180167CFC9A7B6D8" xr6:coauthVersionLast="44" xr6:coauthVersionMax="44" xr10:uidLastSave="{00000000-0000-0000-0000-000000000000}"/>
  <bookViews>
    <workbookView xWindow="0" yWindow="0" windowWidth="23040" windowHeight="940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15" i="1" l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995" i="1"/>
  <c r="N997" i="1"/>
  <c r="N998" i="1"/>
  <c r="N999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M995" i="1" l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K994" i="1" l="1"/>
  <c r="M994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M985" i="1" s="1"/>
  <c r="K984" i="1"/>
  <c r="M984" i="1" s="1"/>
  <c r="K983" i="1"/>
  <c r="M983" i="1" s="1"/>
  <c r="K982" i="1"/>
  <c r="M982" i="1" s="1"/>
  <c r="K981" i="1"/>
  <c r="M981" i="1" s="1"/>
  <c r="K980" i="1"/>
  <c r="M980" i="1" s="1"/>
  <c r="K979" i="1"/>
  <c r="M979" i="1" s="1"/>
  <c r="K978" i="1"/>
  <c r="M978" i="1" s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H956" i="1" l="1"/>
  <c r="K956" i="1" s="1"/>
  <c r="H957" i="1"/>
  <c r="K957" i="1" s="1"/>
  <c r="H958" i="1"/>
  <c r="K958" i="1" s="1"/>
  <c r="H959" i="1"/>
  <c r="K959" i="1" s="1"/>
  <c r="H960" i="1"/>
  <c r="K960" i="1" s="1"/>
  <c r="H961" i="1"/>
  <c r="K961" i="1" s="1"/>
  <c r="H962" i="1"/>
  <c r="K962" i="1" s="1"/>
  <c r="H963" i="1"/>
  <c r="K963" i="1" s="1"/>
  <c r="H964" i="1"/>
  <c r="K964" i="1" s="1"/>
  <c r="H965" i="1"/>
  <c r="K965" i="1" s="1"/>
  <c r="H966" i="1"/>
  <c r="K966" i="1" s="1"/>
  <c r="H967" i="1"/>
  <c r="K967" i="1" s="1"/>
  <c r="H968" i="1"/>
  <c r="K968" i="1" s="1"/>
  <c r="H969" i="1"/>
  <c r="K969" i="1" s="1"/>
  <c r="H970" i="1"/>
  <c r="K970" i="1" s="1"/>
  <c r="H971" i="1"/>
  <c r="K971" i="1" s="1"/>
  <c r="H972" i="1"/>
  <c r="K972" i="1" s="1"/>
  <c r="H973" i="1"/>
  <c r="K973" i="1" s="1"/>
  <c r="H974" i="1"/>
  <c r="K974" i="1" s="1"/>
  <c r="H975" i="1"/>
  <c r="K975" i="1" s="1"/>
  <c r="H976" i="1"/>
  <c r="K976" i="1" s="1"/>
  <c r="H977" i="1"/>
  <c r="K977" i="1" s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H943" i="1"/>
  <c r="H945" i="1"/>
  <c r="H937" i="1"/>
  <c r="H934" i="1"/>
  <c r="H935" i="1"/>
  <c r="H936" i="1"/>
  <c r="H938" i="1"/>
  <c r="H939" i="1"/>
  <c r="H940" i="1"/>
  <c r="H941" i="1"/>
  <c r="H942" i="1"/>
  <c r="H944" i="1"/>
  <c r="H946" i="1"/>
  <c r="H947" i="1"/>
  <c r="H948" i="1"/>
  <c r="H949" i="1"/>
  <c r="H950" i="1"/>
  <c r="H951" i="1"/>
  <c r="H952" i="1"/>
  <c r="H953" i="1"/>
  <c r="H954" i="1"/>
  <c r="H955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N977" i="1" l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K955" i="1"/>
  <c r="K954" i="1"/>
  <c r="K953" i="1"/>
  <c r="K952" i="1"/>
  <c r="K951" i="1"/>
  <c r="K950" i="1"/>
  <c r="K949" i="1"/>
  <c r="K948" i="1"/>
  <c r="K947" i="1"/>
  <c r="K946" i="1"/>
  <c r="M946" i="1" s="1"/>
  <c r="K945" i="1"/>
  <c r="K944" i="1"/>
  <c r="K943" i="1"/>
  <c r="K942" i="1"/>
  <c r="K941" i="1"/>
  <c r="K940" i="1"/>
  <c r="K939" i="1"/>
  <c r="K938" i="1"/>
  <c r="K937" i="1"/>
  <c r="M937" i="1" s="1"/>
  <c r="K936" i="1"/>
  <c r="K935" i="1"/>
  <c r="K934" i="1"/>
  <c r="K933" i="1"/>
  <c r="K932" i="1"/>
  <c r="K931" i="1"/>
  <c r="K930" i="1"/>
  <c r="K929" i="1"/>
  <c r="K928" i="1"/>
  <c r="K927" i="1"/>
  <c r="K926" i="1"/>
  <c r="M926" i="1" s="1"/>
  <c r="K925" i="1"/>
  <c r="M925" i="1" s="1"/>
  <c r="K924" i="1"/>
  <c r="K923" i="1"/>
  <c r="K922" i="1"/>
  <c r="M922" i="1" s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M865" i="1" s="1"/>
  <c r="K864" i="1"/>
  <c r="K863" i="1"/>
  <c r="K862" i="1"/>
  <c r="K861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01" i="1"/>
  <c r="J802" i="1"/>
  <c r="J803" i="1"/>
  <c r="J804" i="1"/>
  <c r="J805" i="1"/>
  <c r="J806" i="1"/>
  <c r="J807" i="1"/>
  <c r="J808" i="1"/>
  <c r="J809" i="1"/>
  <c r="J810" i="1"/>
  <c r="J811" i="1"/>
  <c r="J813" i="1"/>
  <c r="J814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740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M861" i="1" l="1"/>
  <c r="N861" i="1"/>
  <c r="M862" i="1"/>
  <c r="N862" i="1"/>
  <c r="M863" i="1"/>
  <c r="N863" i="1"/>
  <c r="M864" i="1"/>
  <c r="N864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3" i="1"/>
  <c r="N923" i="1"/>
  <c r="M924" i="1"/>
  <c r="N924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H730" i="1"/>
  <c r="K730" i="1" s="1"/>
  <c r="H731" i="1"/>
  <c r="K731" i="1" s="1"/>
  <c r="H732" i="1"/>
  <c r="K732" i="1" s="1"/>
  <c r="H733" i="1"/>
  <c r="K733" i="1" s="1"/>
  <c r="H734" i="1"/>
  <c r="K734" i="1" s="1"/>
  <c r="H735" i="1"/>
  <c r="K735" i="1" s="1"/>
  <c r="H736" i="1"/>
  <c r="K736" i="1" s="1"/>
  <c r="H737" i="1"/>
  <c r="K737" i="1" s="1"/>
  <c r="H738" i="1"/>
  <c r="K738" i="1" s="1"/>
  <c r="H739" i="1"/>
  <c r="K739" i="1" s="1"/>
  <c r="H740" i="1"/>
  <c r="K740" i="1" s="1"/>
  <c r="H741" i="1"/>
  <c r="K741" i="1" s="1"/>
  <c r="H742" i="1"/>
  <c r="K742" i="1" s="1"/>
  <c r="H743" i="1"/>
  <c r="K743" i="1" s="1"/>
  <c r="H744" i="1"/>
  <c r="K744" i="1" s="1"/>
  <c r="H745" i="1"/>
  <c r="K745" i="1" s="1"/>
  <c r="H746" i="1"/>
  <c r="K746" i="1" s="1"/>
  <c r="H747" i="1"/>
  <c r="K747" i="1" s="1"/>
  <c r="H748" i="1"/>
  <c r="K748" i="1" s="1"/>
  <c r="H749" i="1"/>
  <c r="K749" i="1" s="1"/>
  <c r="H750" i="1"/>
  <c r="K750" i="1" s="1"/>
  <c r="H751" i="1"/>
  <c r="K751" i="1" s="1"/>
  <c r="H752" i="1"/>
  <c r="K752" i="1" s="1"/>
  <c r="H753" i="1"/>
  <c r="K753" i="1" s="1"/>
  <c r="H754" i="1"/>
  <c r="K754" i="1" s="1"/>
  <c r="H755" i="1"/>
  <c r="K755" i="1" s="1"/>
  <c r="H756" i="1"/>
  <c r="K756" i="1" s="1"/>
  <c r="H757" i="1"/>
  <c r="K757" i="1" s="1"/>
  <c r="H758" i="1"/>
  <c r="K758" i="1" s="1"/>
  <c r="H759" i="1"/>
  <c r="K759" i="1" s="1"/>
  <c r="H760" i="1"/>
  <c r="K760" i="1" s="1"/>
  <c r="H761" i="1"/>
  <c r="K761" i="1" s="1"/>
  <c r="H762" i="1"/>
  <c r="K762" i="1" s="1"/>
  <c r="H763" i="1"/>
  <c r="K763" i="1" s="1"/>
  <c r="H764" i="1"/>
  <c r="K764" i="1" s="1"/>
  <c r="H765" i="1"/>
  <c r="K765" i="1" s="1"/>
  <c r="H766" i="1"/>
  <c r="K766" i="1" s="1"/>
  <c r="H767" i="1"/>
  <c r="K767" i="1" s="1"/>
  <c r="M767" i="1" s="1"/>
  <c r="H768" i="1"/>
  <c r="K768" i="1" s="1"/>
  <c r="H769" i="1"/>
  <c r="K769" i="1" s="1"/>
  <c r="H770" i="1"/>
  <c r="K770" i="1" s="1"/>
  <c r="H771" i="1"/>
  <c r="K771" i="1" s="1"/>
  <c r="H772" i="1"/>
  <c r="K772" i="1" s="1"/>
  <c r="H773" i="1"/>
  <c r="K773" i="1" s="1"/>
  <c r="H774" i="1"/>
  <c r="K774" i="1" s="1"/>
  <c r="H775" i="1"/>
  <c r="K775" i="1" s="1"/>
  <c r="H776" i="1"/>
  <c r="K776" i="1" s="1"/>
  <c r="H777" i="1"/>
  <c r="K777" i="1" s="1"/>
  <c r="H778" i="1"/>
  <c r="K778" i="1" s="1"/>
  <c r="H779" i="1"/>
  <c r="K779" i="1" s="1"/>
  <c r="H780" i="1"/>
  <c r="K780" i="1" s="1"/>
  <c r="H781" i="1"/>
  <c r="K781" i="1" s="1"/>
  <c r="H782" i="1"/>
  <c r="K782" i="1" s="1"/>
  <c r="M782" i="1" s="1"/>
  <c r="H783" i="1"/>
  <c r="K783" i="1" s="1"/>
  <c r="H784" i="1"/>
  <c r="K784" i="1" s="1"/>
  <c r="H785" i="1"/>
  <c r="K785" i="1" s="1"/>
  <c r="H786" i="1"/>
  <c r="K786" i="1" s="1"/>
  <c r="H787" i="1"/>
  <c r="K787" i="1" s="1"/>
  <c r="H788" i="1"/>
  <c r="K788" i="1" s="1"/>
  <c r="H789" i="1"/>
  <c r="K789" i="1" s="1"/>
  <c r="H790" i="1"/>
  <c r="K790" i="1" s="1"/>
  <c r="H791" i="1"/>
  <c r="K791" i="1" s="1"/>
  <c r="H792" i="1"/>
  <c r="K792" i="1" s="1"/>
  <c r="H793" i="1"/>
  <c r="K793" i="1" s="1"/>
  <c r="H794" i="1"/>
  <c r="K794" i="1" s="1"/>
  <c r="H795" i="1"/>
  <c r="K795" i="1" s="1"/>
  <c r="H796" i="1"/>
  <c r="K796" i="1" s="1"/>
  <c r="H797" i="1"/>
  <c r="K797" i="1" s="1"/>
  <c r="H798" i="1"/>
  <c r="K798" i="1" s="1"/>
  <c r="H799" i="1"/>
  <c r="K799" i="1" s="1"/>
  <c r="H800" i="1"/>
  <c r="K800" i="1" s="1"/>
  <c r="H801" i="1"/>
  <c r="K801" i="1" s="1"/>
  <c r="H802" i="1"/>
  <c r="K802" i="1" s="1"/>
  <c r="H803" i="1"/>
  <c r="K803" i="1" s="1"/>
  <c r="H804" i="1"/>
  <c r="K804" i="1" s="1"/>
  <c r="H805" i="1"/>
  <c r="K805" i="1" s="1"/>
  <c r="H806" i="1"/>
  <c r="K806" i="1" s="1"/>
  <c r="H807" i="1"/>
  <c r="K807" i="1" s="1"/>
  <c r="H808" i="1"/>
  <c r="K808" i="1" s="1"/>
  <c r="H809" i="1"/>
  <c r="K809" i="1" s="1"/>
  <c r="M809" i="1" s="1"/>
  <c r="H810" i="1"/>
  <c r="K810" i="1" s="1"/>
  <c r="H811" i="1"/>
  <c r="K811" i="1" s="1"/>
  <c r="H812" i="1"/>
  <c r="H813" i="1"/>
  <c r="K813" i="1" s="1"/>
  <c r="H814" i="1"/>
  <c r="K814" i="1" s="1"/>
  <c r="M814" i="1" s="1"/>
  <c r="H815" i="1"/>
  <c r="K815" i="1" s="1"/>
  <c r="H816" i="1"/>
  <c r="K816" i="1" s="1"/>
  <c r="H817" i="1"/>
  <c r="K817" i="1" s="1"/>
  <c r="H818" i="1"/>
  <c r="K818" i="1" s="1"/>
  <c r="H819" i="1"/>
  <c r="K819" i="1" s="1"/>
  <c r="H820" i="1"/>
  <c r="K820" i="1" s="1"/>
  <c r="M820" i="1" s="1"/>
  <c r="H821" i="1"/>
  <c r="K821" i="1" s="1"/>
  <c r="M821" i="1" s="1"/>
  <c r="H822" i="1"/>
  <c r="K822" i="1" s="1"/>
  <c r="H823" i="1"/>
  <c r="K823" i="1" s="1"/>
  <c r="H824" i="1"/>
  <c r="K824" i="1" s="1"/>
  <c r="H825" i="1"/>
  <c r="K825" i="1" s="1"/>
  <c r="H826" i="1"/>
  <c r="K826" i="1" s="1"/>
  <c r="H827" i="1"/>
  <c r="K827" i="1" s="1"/>
  <c r="H828" i="1"/>
  <c r="K828" i="1" s="1"/>
  <c r="H829" i="1"/>
  <c r="K829" i="1" s="1"/>
  <c r="H830" i="1"/>
  <c r="K830" i="1" s="1"/>
  <c r="H831" i="1"/>
  <c r="K831" i="1" s="1"/>
  <c r="H832" i="1"/>
  <c r="K832" i="1" s="1"/>
  <c r="H833" i="1"/>
  <c r="K833" i="1" s="1"/>
  <c r="H834" i="1"/>
  <c r="K834" i="1" s="1"/>
  <c r="M834" i="1" s="1"/>
  <c r="H835" i="1"/>
  <c r="K835" i="1" s="1"/>
  <c r="H836" i="1"/>
  <c r="K836" i="1" s="1"/>
  <c r="H837" i="1"/>
  <c r="K837" i="1" s="1"/>
  <c r="H838" i="1"/>
  <c r="K838" i="1" s="1"/>
  <c r="H839" i="1"/>
  <c r="K839" i="1" s="1"/>
  <c r="H840" i="1"/>
  <c r="K840" i="1" s="1"/>
  <c r="H841" i="1"/>
  <c r="K841" i="1" s="1"/>
  <c r="H842" i="1"/>
  <c r="K842" i="1" s="1"/>
  <c r="H843" i="1"/>
  <c r="K843" i="1" s="1"/>
  <c r="H844" i="1"/>
  <c r="K844" i="1" s="1"/>
  <c r="H845" i="1"/>
  <c r="K845" i="1" s="1"/>
  <c r="H846" i="1"/>
  <c r="K846" i="1" s="1"/>
  <c r="H847" i="1"/>
  <c r="K847" i="1" s="1"/>
  <c r="H848" i="1"/>
  <c r="K848" i="1" s="1"/>
  <c r="H849" i="1"/>
  <c r="K849" i="1" s="1"/>
  <c r="H850" i="1"/>
  <c r="K850" i="1" s="1"/>
  <c r="M850" i="1" s="1"/>
  <c r="H851" i="1"/>
  <c r="K851" i="1" s="1"/>
  <c r="H852" i="1"/>
  <c r="K852" i="1" s="1"/>
  <c r="H853" i="1"/>
  <c r="K853" i="1" s="1"/>
  <c r="H854" i="1"/>
  <c r="K854" i="1" s="1"/>
  <c r="H855" i="1"/>
  <c r="K855" i="1" s="1"/>
  <c r="M855" i="1" s="1"/>
  <c r="H856" i="1"/>
  <c r="K856" i="1" s="1"/>
  <c r="H857" i="1"/>
  <c r="K857" i="1" s="1"/>
  <c r="M857" i="1" s="1"/>
  <c r="H858" i="1"/>
  <c r="K858" i="1" s="1"/>
  <c r="H859" i="1"/>
  <c r="K859" i="1" s="1"/>
  <c r="H860" i="1"/>
  <c r="K860" i="1" s="1"/>
  <c r="H719" i="1"/>
  <c r="K719" i="1" s="1"/>
  <c r="H720" i="1"/>
  <c r="K720" i="1" s="1"/>
  <c r="H721" i="1"/>
  <c r="K721" i="1" s="1"/>
  <c r="H722" i="1"/>
  <c r="K722" i="1" s="1"/>
  <c r="M722" i="1" s="1"/>
  <c r="H723" i="1"/>
  <c r="K723" i="1" s="1"/>
  <c r="H724" i="1"/>
  <c r="K724" i="1" s="1"/>
  <c r="H725" i="1"/>
  <c r="K725" i="1" s="1"/>
  <c r="H726" i="1"/>
  <c r="K726" i="1" s="1"/>
  <c r="H727" i="1"/>
  <c r="K727" i="1" s="1"/>
  <c r="H728" i="1"/>
  <c r="K728" i="1" s="1"/>
  <c r="H729" i="1"/>
  <c r="K729" i="1" s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J668" i="1"/>
  <c r="H668" i="1"/>
  <c r="K668" i="1"/>
  <c r="M668" i="1"/>
  <c r="J669" i="1"/>
  <c r="H669" i="1"/>
  <c r="K669" i="1"/>
  <c r="N669" i="1" s="1"/>
  <c r="M669" i="1"/>
  <c r="J670" i="1"/>
  <c r="H670" i="1"/>
  <c r="K670" i="1"/>
  <c r="N670" i="1" s="1"/>
  <c r="M670" i="1"/>
  <c r="J671" i="1"/>
  <c r="H671" i="1"/>
  <c r="K671" i="1"/>
  <c r="N671" i="1" s="1"/>
  <c r="M671" i="1"/>
  <c r="J672" i="1"/>
  <c r="H672" i="1"/>
  <c r="K672" i="1"/>
  <c r="N672" i="1" s="1"/>
  <c r="M672" i="1"/>
  <c r="J673" i="1"/>
  <c r="H673" i="1"/>
  <c r="K673" i="1"/>
  <c r="N673" i="1" s="1"/>
  <c r="M673" i="1"/>
  <c r="J674" i="1"/>
  <c r="H674" i="1"/>
  <c r="K674" i="1"/>
  <c r="M674" i="1"/>
  <c r="J675" i="1"/>
  <c r="H675" i="1"/>
  <c r="K675" i="1"/>
  <c r="N675" i="1" s="1"/>
  <c r="M675" i="1"/>
  <c r="J676" i="1"/>
  <c r="H676" i="1"/>
  <c r="K676" i="1"/>
  <c r="M676" i="1"/>
  <c r="J677" i="1"/>
  <c r="H677" i="1"/>
  <c r="K677" i="1"/>
  <c r="N677" i="1" s="1"/>
  <c r="M677" i="1"/>
  <c r="J678" i="1"/>
  <c r="H678" i="1"/>
  <c r="K678" i="1"/>
  <c r="N678" i="1" s="1"/>
  <c r="M678" i="1"/>
  <c r="J679" i="1"/>
  <c r="H679" i="1"/>
  <c r="K679" i="1"/>
  <c r="N679" i="1" s="1"/>
  <c r="M679" i="1"/>
  <c r="J680" i="1"/>
  <c r="H680" i="1"/>
  <c r="K680" i="1"/>
  <c r="N680" i="1" s="1"/>
  <c r="M680" i="1"/>
  <c r="J681" i="1"/>
  <c r="H681" i="1"/>
  <c r="K681" i="1"/>
  <c r="N681" i="1" s="1"/>
  <c r="M681" i="1"/>
  <c r="J682" i="1"/>
  <c r="H682" i="1"/>
  <c r="K682" i="1"/>
  <c r="N682" i="1" s="1"/>
  <c r="M682" i="1"/>
  <c r="J683" i="1"/>
  <c r="H683" i="1"/>
  <c r="K683" i="1"/>
  <c r="N683" i="1" s="1"/>
  <c r="M683" i="1"/>
  <c r="J684" i="1"/>
  <c r="H684" i="1"/>
  <c r="K684" i="1"/>
  <c r="N684" i="1" s="1"/>
  <c r="M684" i="1"/>
  <c r="J685" i="1"/>
  <c r="H685" i="1"/>
  <c r="K685" i="1"/>
  <c r="N685" i="1" s="1"/>
  <c r="M685" i="1"/>
  <c r="J686" i="1"/>
  <c r="H686" i="1"/>
  <c r="K686" i="1"/>
  <c r="N686" i="1" s="1"/>
  <c r="M686" i="1"/>
  <c r="J687" i="1"/>
  <c r="H687" i="1"/>
  <c r="K687" i="1"/>
  <c r="N687" i="1" s="1"/>
  <c r="M687" i="1"/>
  <c r="J688" i="1"/>
  <c r="H688" i="1"/>
  <c r="K688" i="1"/>
  <c r="N688" i="1" s="1"/>
  <c r="M688" i="1"/>
  <c r="J689" i="1"/>
  <c r="H689" i="1"/>
  <c r="K689" i="1"/>
  <c r="N689" i="1" s="1"/>
  <c r="M689" i="1"/>
  <c r="J690" i="1"/>
  <c r="H690" i="1"/>
  <c r="K690" i="1"/>
  <c r="N690" i="1" s="1"/>
  <c r="M690" i="1"/>
  <c r="J691" i="1"/>
  <c r="H691" i="1"/>
  <c r="K691" i="1"/>
  <c r="N691" i="1" s="1"/>
  <c r="M691" i="1"/>
  <c r="J692" i="1"/>
  <c r="H692" i="1"/>
  <c r="K692" i="1"/>
  <c r="N692" i="1" s="1"/>
  <c r="M692" i="1"/>
  <c r="H693" i="1"/>
  <c r="J693" i="1"/>
  <c r="K693" i="1"/>
  <c r="N693" i="1" s="1"/>
  <c r="M693" i="1"/>
  <c r="K694" i="1"/>
  <c r="J642" i="1"/>
  <c r="H642" i="1"/>
  <c r="K642" i="1"/>
  <c r="N642" i="1" s="1"/>
  <c r="M642" i="1"/>
  <c r="J643" i="1"/>
  <c r="H643" i="1"/>
  <c r="K643" i="1"/>
  <c r="N643" i="1" s="1"/>
  <c r="M643" i="1"/>
  <c r="J644" i="1"/>
  <c r="H644" i="1"/>
  <c r="K644" i="1"/>
  <c r="N644" i="1" s="1"/>
  <c r="M644" i="1"/>
  <c r="J645" i="1"/>
  <c r="H645" i="1"/>
  <c r="K645" i="1"/>
  <c r="N645" i="1" s="1"/>
  <c r="M645" i="1"/>
  <c r="J646" i="1"/>
  <c r="H646" i="1"/>
  <c r="K646" i="1"/>
  <c r="N646" i="1" s="1"/>
  <c r="M646" i="1"/>
  <c r="J647" i="1"/>
  <c r="H647" i="1"/>
  <c r="K647" i="1"/>
  <c r="N647" i="1" s="1"/>
  <c r="M647" i="1"/>
  <c r="J648" i="1"/>
  <c r="H648" i="1"/>
  <c r="K648" i="1"/>
  <c r="N648" i="1" s="1"/>
  <c r="M648" i="1"/>
  <c r="J649" i="1"/>
  <c r="H649" i="1"/>
  <c r="K649" i="1"/>
  <c r="N649" i="1" s="1"/>
  <c r="M649" i="1"/>
  <c r="J650" i="1"/>
  <c r="H650" i="1"/>
  <c r="K650" i="1"/>
  <c r="N650" i="1" s="1"/>
  <c r="M650" i="1"/>
  <c r="J651" i="1"/>
  <c r="H651" i="1"/>
  <c r="K651" i="1"/>
  <c r="N651" i="1" s="1"/>
  <c r="M651" i="1"/>
  <c r="J652" i="1"/>
  <c r="H652" i="1"/>
  <c r="K652" i="1"/>
  <c r="N652" i="1" s="1"/>
  <c r="M652" i="1"/>
  <c r="J653" i="1"/>
  <c r="H653" i="1"/>
  <c r="K653" i="1"/>
  <c r="N653" i="1" s="1"/>
  <c r="M653" i="1"/>
  <c r="J654" i="1"/>
  <c r="H654" i="1"/>
  <c r="K654" i="1"/>
  <c r="N654" i="1" s="1"/>
  <c r="M654" i="1"/>
  <c r="J655" i="1"/>
  <c r="H655" i="1"/>
  <c r="K655" i="1"/>
  <c r="N655" i="1" s="1"/>
  <c r="M655" i="1"/>
  <c r="J656" i="1"/>
  <c r="H656" i="1"/>
  <c r="K656" i="1"/>
  <c r="N656" i="1" s="1"/>
  <c r="M656" i="1"/>
  <c r="J657" i="1"/>
  <c r="H657" i="1"/>
  <c r="K657" i="1"/>
  <c r="N657" i="1" s="1"/>
  <c r="M657" i="1"/>
  <c r="J658" i="1"/>
  <c r="H658" i="1"/>
  <c r="K658" i="1"/>
  <c r="N658" i="1" s="1"/>
  <c r="M658" i="1"/>
  <c r="J659" i="1"/>
  <c r="H659" i="1"/>
  <c r="K659" i="1"/>
  <c r="N659" i="1" s="1"/>
  <c r="M659" i="1"/>
  <c r="J660" i="1"/>
  <c r="H660" i="1"/>
  <c r="K660" i="1"/>
  <c r="N660" i="1" s="1"/>
  <c r="M660" i="1"/>
  <c r="J661" i="1"/>
  <c r="H661" i="1"/>
  <c r="K661" i="1"/>
  <c r="N661" i="1" s="1"/>
  <c r="M661" i="1"/>
  <c r="J662" i="1"/>
  <c r="H662" i="1"/>
  <c r="K662" i="1"/>
  <c r="N662" i="1" s="1"/>
  <c r="M662" i="1"/>
  <c r="J663" i="1"/>
  <c r="H663" i="1"/>
  <c r="K663" i="1"/>
  <c r="N663" i="1" s="1"/>
  <c r="M663" i="1"/>
  <c r="J664" i="1"/>
  <c r="H664" i="1"/>
  <c r="K664" i="1"/>
  <c r="N664" i="1" s="1"/>
  <c r="M664" i="1"/>
  <c r="J665" i="1"/>
  <c r="H665" i="1"/>
  <c r="K665" i="1"/>
  <c r="N665" i="1" s="1"/>
  <c r="M665" i="1"/>
  <c r="J666" i="1"/>
  <c r="H666" i="1"/>
  <c r="K666" i="1"/>
  <c r="N666" i="1" s="1"/>
  <c r="M666" i="1"/>
  <c r="J667" i="1"/>
  <c r="H667" i="1"/>
  <c r="K667" i="1"/>
  <c r="N667" i="1" s="1"/>
  <c r="M667" i="1"/>
  <c r="J508" i="1"/>
  <c r="H508" i="1"/>
  <c r="K508" i="1"/>
  <c r="N508" i="1"/>
  <c r="J509" i="1"/>
  <c r="H509" i="1"/>
  <c r="K509" i="1"/>
  <c r="N509" i="1"/>
  <c r="J510" i="1"/>
  <c r="H510" i="1"/>
  <c r="K510" i="1"/>
  <c r="N510" i="1"/>
  <c r="J511" i="1"/>
  <c r="H511" i="1"/>
  <c r="K511" i="1"/>
  <c r="N511" i="1"/>
  <c r="J512" i="1"/>
  <c r="H512" i="1"/>
  <c r="K512" i="1"/>
  <c r="N512" i="1"/>
  <c r="J513" i="1"/>
  <c r="H513" i="1"/>
  <c r="K513" i="1"/>
  <c r="N513" i="1"/>
  <c r="J514" i="1"/>
  <c r="H514" i="1"/>
  <c r="K514" i="1"/>
  <c r="N514" i="1"/>
  <c r="J515" i="1"/>
  <c r="H515" i="1"/>
  <c r="K515" i="1"/>
  <c r="N515" i="1"/>
  <c r="J516" i="1"/>
  <c r="H516" i="1"/>
  <c r="K516" i="1"/>
  <c r="N516" i="1"/>
  <c r="J517" i="1"/>
  <c r="H517" i="1"/>
  <c r="K517" i="1"/>
  <c r="N517" i="1"/>
  <c r="J518" i="1"/>
  <c r="H518" i="1"/>
  <c r="K518" i="1"/>
  <c r="N518" i="1"/>
  <c r="J519" i="1"/>
  <c r="H519" i="1"/>
  <c r="K519" i="1"/>
  <c r="N519" i="1"/>
  <c r="J520" i="1"/>
  <c r="H520" i="1"/>
  <c r="K520" i="1"/>
  <c r="N520" i="1"/>
  <c r="J521" i="1"/>
  <c r="H521" i="1"/>
  <c r="K521" i="1"/>
  <c r="N521" i="1"/>
  <c r="J522" i="1"/>
  <c r="H522" i="1"/>
  <c r="K522" i="1"/>
  <c r="N522" i="1"/>
  <c r="J523" i="1"/>
  <c r="H523" i="1"/>
  <c r="K523" i="1"/>
  <c r="N523" i="1"/>
  <c r="J524" i="1"/>
  <c r="H524" i="1"/>
  <c r="K524" i="1"/>
  <c r="N524" i="1"/>
  <c r="J526" i="1"/>
  <c r="H526" i="1"/>
  <c r="K526" i="1"/>
  <c r="N526" i="1"/>
  <c r="J527" i="1"/>
  <c r="H527" i="1"/>
  <c r="K527" i="1"/>
  <c r="N527" i="1"/>
  <c r="J528" i="1"/>
  <c r="H528" i="1"/>
  <c r="K528" i="1"/>
  <c r="N528" i="1"/>
  <c r="J529" i="1"/>
  <c r="H529" i="1"/>
  <c r="K529" i="1"/>
  <c r="N529" i="1"/>
  <c r="J530" i="1"/>
  <c r="H530" i="1"/>
  <c r="K530" i="1"/>
  <c r="N530" i="1"/>
  <c r="J531" i="1"/>
  <c r="H531" i="1"/>
  <c r="K531" i="1"/>
  <c r="N531" i="1"/>
  <c r="J532" i="1"/>
  <c r="H532" i="1"/>
  <c r="K532" i="1"/>
  <c r="N532" i="1"/>
  <c r="J533" i="1"/>
  <c r="H533" i="1"/>
  <c r="K533" i="1"/>
  <c r="N533" i="1"/>
  <c r="J534" i="1"/>
  <c r="H534" i="1"/>
  <c r="K534" i="1"/>
  <c r="N534" i="1"/>
  <c r="J535" i="1"/>
  <c r="H535" i="1"/>
  <c r="K535" i="1"/>
  <c r="N535" i="1"/>
  <c r="J536" i="1"/>
  <c r="H536" i="1"/>
  <c r="K536" i="1"/>
  <c r="N536" i="1"/>
  <c r="J537" i="1"/>
  <c r="H537" i="1"/>
  <c r="K537" i="1"/>
  <c r="N537" i="1"/>
  <c r="J538" i="1"/>
  <c r="H538" i="1"/>
  <c r="K538" i="1"/>
  <c r="N538" i="1"/>
  <c r="J539" i="1"/>
  <c r="H539" i="1"/>
  <c r="K539" i="1"/>
  <c r="N539" i="1"/>
  <c r="J540" i="1"/>
  <c r="H540" i="1"/>
  <c r="K540" i="1"/>
  <c r="N540" i="1"/>
  <c r="J541" i="1"/>
  <c r="H541" i="1"/>
  <c r="K541" i="1"/>
  <c r="N541" i="1"/>
  <c r="J542" i="1"/>
  <c r="H542" i="1"/>
  <c r="K542" i="1"/>
  <c r="N542" i="1"/>
  <c r="J544" i="1"/>
  <c r="H544" i="1"/>
  <c r="K544" i="1"/>
  <c r="N544" i="1"/>
  <c r="J545" i="1"/>
  <c r="H545" i="1"/>
  <c r="K545" i="1"/>
  <c r="N545" i="1"/>
  <c r="J546" i="1"/>
  <c r="H546" i="1"/>
  <c r="K546" i="1"/>
  <c r="N546" i="1"/>
  <c r="J547" i="1"/>
  <c r="H547" i="1"/>
  <c r="K547" i="1"/>
  <c r="N547" i="1"/>
  <c r="J548" i="1"/>
  <c r="H548" i="1"/>
  <c r="K548" i="1"/>
  <c r="N548" i="1"/>
  <c r="J549" i="1"/>
  <c r="H549" i="1"/>
  <c r="K549" i="1"/>
  <c r="N549" i="1"/>
  <c r="J550" i="1"/>
  <c r="H550" i="1"/>
  <c r="K550" i="1"/>
  <c r="N550" i="1"/>
  <c r="J551" i="1"/>
  <c r="H551" i="1"/>
  <c r="K551" i="1"/>
  <c r="N551" i="1"/>
  <c r="J552" i="1"/>
  <c r="H552" i="1"/>
  <c r="K552" i="1"/>
  <c r="N552" i="1"/>
  <c r="J553" i="1"/>
  <c r="H553" i="1"/>
  <c r="K553" i="1"/>
  <c r="N553" i="1"/>
  <c r="J554" i="1"/>
  <c r="H554" i="1"/>
  <c r="K554" i="1"/>
  <c r="N554" i="1"/>
  <c r="J555" i="1"/>
  <c r="H555" i="1"/>
  <c r="K555" i="1"/>
  <c r="N555" i="1"/>
  <c r="J556" i="1"/>
  <c r="H556" i="1"/>
  <c r="K556" i="1"/>
  <c r="N556" i="1"/>
  <c r="J557" i="1"/>
  <c r="H557" i="1"/>
  <c r="K557" i="1"/>
  <c r="N557" i="1"/>
  <c r="J558" i="1"/>
  <c r="H558" i="1"/>
  <c r="K558" i="1"/>
  <c r="N558" i="1"/>
  <c r="J559" i="1"/>
  <c r="H559" i="1"/>
  <c r="K559" i="1"/>
  <c r="N559" i="1"/>
  <c r="J560" i="1"/>
  <c r="H560" i="1"/>
  <c r="K560" i="1"/>
  <c r="N560" i="1"/>
  <c r="J561" i="1"/>
  <c r="H561" i="1"/>
  <c r="K561" i="1"/>
  <c r="N561" i="1"/>
  <c r="J562" i="1"/>
  <c r="H562" i="1"/>
  <c r="K562" i="1"/>
  <c r="N562" i="1"/>
  <c r="J563" i="1"/>
  <c r="H563" i="1"/>
  <c r="K563" i="1"/>
  <c r="N563" i="1"/>
  <c r="J564" i="1"/>
  <c r="H564" i="1"/>
  <c r="K564" i="1"/>
  <c r="N564" i="1"/>
  <c r="J565" i="1"/>
  <c r="H565" i="1"/>
  <c r="K565" i="1"/>
  <c r="N565" i="1"/>
  <c r="J566" i="1"/>
  <c r="H566" i="1"/>
  <c r="K566" i="1"/>
  <c r="N566" i="1"/>
  <c r="J567" i="1"/>
  <c r="H567" i="1"/>
  <c r="K567" i="1"/>
  <c r="N567" i="1"/>
  <c r="J568" i="1"/>
  <c r="H568" i="1"/>
  <c r="K568" i="1"/>
  <c r="N568" i="1"/>
  <c r="J569" i="1"/>
  <c r="H569" i="1"/>
  <c r="K569" i="1"/>
  <c r="N569" i="1"/>
  <c r="J570" i="1"/>
  <c r="H570" i="1"/>
  <c r="K570" i="1"/>
  <c r="N570" i="1"/>
  <c r="J571" i="1"/>
  <c r="H571" i="1"/>
  <c r="K571" i="1"/>
  <c r="N571" i="1"/>
  <c r="J572" i="1"/>
  <c r="H572" i="1"/>
  <c r="K572" i="1"/>
  <c r="N572" i="1"/>
  <c r="J573" i="1"/>
  <c r="H573" i="1"/>
  <c r="K573" i="1"/>
  <c r="N573" i="1"/>
  <c r="J574" i="1"/>
  <c r="H574" i="1"/>
  <c r="K574" i="1"/>
  <c r="N574" i="1"/>
  <c r="J575" i="1"/>
  <c r="H575" i="1"/>
  <c r="K575" i="1"/>
  <c r="N575" i="1"/>
  <c r="J576" i="1"/>
  <c r="H576" i="1"/>
  <c r="K576" i="1"/>
  <c r="N576" i="1"/>
  <c r="J577" i="1"/>
  <c r="H577" i="1"/>
  <c r="K577" i="1"/>
  <c r="N577" i="1"/>
  <c r="J578" i="1"/>
  <c r="H578" i="1"/>
  <c r="K578" i="1"/>
  <c r="N578" i="1"/>
  <c r="J579" i="1"/>
  <c r="H579" i="1"/>
  <c r="K579" i="1"/>
  <c r="N579" i="1"/>
  <c r="J580" i="1"/>
  <c r="H580" i="1"/>
  <c r="K580" i="1"/>
  <c r="N580" i="1"/>
  <c r="J581" i="1"/>
  <c r="H581" i="1"/>
  <c r="K581" i="1"/>
  <c r="N581" i="1"/>
  <c r="J582" i="1"/>
  <c r="H582" i="1"/>
  <c r="K582" i="1"/>
  <c r="N582" i="1"/>
  <c r="J583" i="1"/>
  <c r="H583" i="1"/>
  <c r="K583" i="1"/>
  <c r="N583" i="1"/>
  <c r="J584" i="1"/>
  <c r="H584" i="1"/>
  <c r="K584" i="1"/>
  <c r="N584" i="1"/>
  <c r="J585" i="1"/>
  <c r="H585" i="1"/>
  <c r="K585" i="1"/>
  <c r="N585" i="1"/>
  <c r="J586" i="1"/>
  <c r="H586" i="1"/>
  <c r="K586" i="1"/>
  <c r="N586" i="1"/>
  <c r="J587" i="1"/>
  <c r="H587" i="1"/>
  <c r="K587" i="1"/>
  <c r="N587" i="1"/>
  <c r="J588" i="1"/>
  <c r="H588" i="1"/>
  <c r="K588" i="1"/>
  <c r="N588" i="1"/>
  <c r="J589" i="1"/>
  <c r="H589" i="1"/>
  <c r="K589" i="1"/>
  <c r="N589" i="1"/>
  <c r="J590" i="1"/>
  <c r="H590" i="1"/>
  <c r="K590" i="1"/>
  <c r="N590" i="1"/>
  <c r="J591" i="1"/>
  <c r="H591" i="1"/>
  <c r="K591" i="1"/>
  <c r="N591" i="1"/>
  <c r="J592" i="1"/>
  <c r="H592" i="1"/>
  <c r="K592" i="1"/>
  <c r="N592" i="1"/>
  <c r="J593" i="1"/>
  <c r="H593" i="1"/>
  <c r="K593" i="1"/>
  <c r="N593" i="1"/>
  <c r="J594" i="1"/>
  <c r="H594" i="1"/>
  <c r="K594" i="1"/>
  <c r="N594" i="1"/>
  <c r="J595" i="1"/>
  <c r="H595" i="1"/>
  <c r="K595" i="1"/>
  <c r="N595" i="1"/>
  <c r="J596" i="1"/>
  <c r="H596" i="1"/>
  <c r="K596" i="1"/>
  <c r="N596" i="1"/>
  <c r="J597" i="1"/>
  <c r="H597" i="1"/>
  <c r="K597" i="1"/>
  <c r="N597" i="1"/>
  <c r="J599" i="1"/>
  <c r="H599" i="1"/>
  <c r="K599" i="1"/>
  <c r="N599" i="1"/>
  <c r="J600" i="1"/>
  <c r="H600" i="1"/>
  <c r="K600" i="1"/>
  <c r="N600" i="1"/>
  <c r="J601" i="1"/>
  <c r="H601" i="1"/>
  <c r="K601" i="1"/>
  <c r="N601" i="1"/>
  <c r="J603" i="1"/>
  <c r="H603" i="1"/>
  <c r="K603" i="1"/>
  <c r="N603" i="1"/>
  <c r="J604" i="1"/>
  <c r="H604" i="1"/>
  <c r="K604" i="1"/>
  <c r="N604" i="1"/>
  <c r="J605" i="1"/>
  <c r="H605" i="1"/>
  <c r="K605" i="1"/>
  <c r="N605" i="1"/>
  <c r="J606" i="1"/>
  <c r="H606" i="1"/>
  <c r="K606" i="1"/>
  <c r="N606" i="1"/>
  <c r="J607" i="1"/>
  <c r="H607" i="1"/>
  <c r="K607" i="1"/>
  <c r="N607" i="1"/>
  <c r="J608" i="1"/>
  <c r="H608" i="1"/>
  <c r="K608" i="1"/>
  <c r="N608" i="1"/>
  <c r="J609" i="1"/>
  <c r="H609" i="1"/>
  <c r="K609" i="1"/>
  <c r="N609" i="1"/>
  <c r="J610" i="1"/>
  <c r="H610" i="1"/>
  <c r="K610" i="1"/>
  <c r="N610" i="1"/>
  <c r="J611" i="1"/>
  <c r="H611" i="1"/>
  <c r="K611" i="1"/>
  <c r="N611" i="1"/>
  <c r="J612" i="1"/>
  <c r="H612" i="1"/>
  <c r="K612" i="1"/>
  <c r="N612" i="1"/>
  <c r="J613" i="1"/>
  <c r="H613" i="1"/>
  <c r="K613" i="1"/>
  <c r="N613" i="1"/>
  <c r="J614" i="1"/>
  <c r="H614" i="1"/>
  <c r="K614" i="1"/>
  <c r="N614" i="1"/>
  <c r="J615" i="1"/>
  <c r="H615" i="1"/>
  <c r="K615" i="1"/>
  <c r="N615" i="1"/>
  <c r="J616" i="1"/>
  <c r="H616" i="1"/>
  <c r="K616" i="1"/>
  <c r="N616" i="1"/>
  <c r="J617" i="1"/>
  <c r="H617" i="1"/>
  <c r="K617" i="1"/>
  <c r="N617" i="1"/>
  <c r="J618" i="1"/>
  <c r="H618" i="1"/>
  <c r="K618" i="1"/>
  <c r="N618" i="1"/>
  <c r="J619" i="1"/>
  <c r="H619" i="1"/>
  <c r="K619" i="1"/>
  <c r="N619" i="1"/>
  <c r="J620" i="1"/>
  <c r="H620" i="1"/>
  <c r="K620" i="1"/>
  <c r="N620" i="1"/>
  <c r="J621" i="1"/>
  <c r="H621" i="1"/>
  <c r="K621" i="1"/>
  <c r="N621" i="1"/>
  <c r="J622" i="1"/>
  <c r="H622" i="1"/>
  <c r="K622" i="1"/>
  <c r="N622" i="1"/>
  <c r="J623" i="1"/>
  <c r="H623" i="1"/>
  <c r="K623" i="1"/>
  <c r="N623" i="1"/>
  <c r="J624" i="1"/>
  <c r="H624" i="1"/>
  <c r="K624" i="1"/>
  <c r="N624" i="1"/>
  <c r="J625" i="1"/>
  <c r="H625" i="1"/>
  <c r="K625" i="1"/>
  <c r="N625" i="1"/>
  <c r="J626" i="1"/>
  <c r="H626" i="1"/>
  <c r="K626" i="1"/>
  <c r="N626" i="1"/>
  <c r="J627" i="1"/>
  <c r="H627" i="1"/>
  <c r="K627" i="1"/>
  <c r="N627" i="1"/>
  <c r="J628" i="1"/>
  <c r="H628" i="1"/>
  <c r="K628" i="1"/>
  <c r="N628" i="1"/>
  <c r="J629" i="1"/>
  <c r="H629" i="1"/>
  <c r="K629" i="1"/>
  <c r="N629" i="1"/>
  <c r="J630" i="1"/>
  <c r="H630" i="1"/>
  <c r="K630" i="1"/>
  <c r="N630" i="1"/>
  <c r="J631" i="1"/>
  <c r="H631" i="1"/>
  <c r="K631" i="1"/>
  <c r="N631" i="1"/>
  <c r="J632" i="1"/>
  <c r="H632" i="1"/>
  <c r="K632" i="1"/>
  <c r="N632" i="1"/>
  <c r="J633" i="1"/>
  <c r="H633" i="1"/>
  <c r="K633" i="1"/>
  <c r="N633" i="1"/>
  <c r="J634" i="1"/>
  <c r="H634" i="1"/>
  <c r="K634" i="1"/>
  <c r="N634" i="1"/>
  <c r="J635" i="1"/>
  <c r="H635" i="1"/>
  <c r="K635" i="1"/>
  <c r="N635" i="1"/>
  <c r="J636" i="1"/>
  <c r="H636" i="1"/>
  <c r="K636" i="1"/>
  <c r="N636" i="1"/>
  <c r="J637" i="1"/>
  <c r="H637" i="1"/>
  <c r="K637" i="1"/>
  <c r="N637" i="1"/>
  <c r="J638" i="1"/>
  <c r="H638" i="1"/>
  <c r="K638" i="1"/>
  <c r="N638" i="1"/>
  <c r="J639" i="1"/>
  <c r="H639" i="1"/>
  <c r="K639" i="1"/>
  <c r="N639" i="1"/>
  <c r="J640" i="1"/>
  <c r="H640" i="1"/>
  <c r="K640" i="1"/>
  <c r="N640" i="1"/>
  <c r="J641" i="1"/>
  <c r="H641" i="1"/>
  <c r="K641" i="1"/>
  <c r="N641" i="1"/>
  <c r="J507" i="1"/>
  <c r="H507" i="1"/>
  <c r="K507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J525" i="1"/>
  <c r="H525" i="1"/>
  <c r="K525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J543" i="1"/>
  <c r="H543" i="1"/>
  <c r="K543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J598" i="1"/>
  <c r="H598" i="1"/>
  <c r="K598" i="1"/>
  <c r="M598" i="1"/>
  <c r="M599" i="1"/>
  <c r="M600" i="1"/>
  <c r="M601" i="1"/>
  <c r="J602" i="1"/>
  <c r="H602" i="1"/>
  <c r="K602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J484" i="1"/>
  <c r="H484" i="1"/>
  <c r="K484" i="1"/>
  <c r="N484" i="1"/>
  <c r="M484" i="1"/>
  <c r="J453" i="1"/>
  <c r="H453" i="1"/>
  <c r="K453" i="1"/>
  <c r="N453" i="1"/>
  <c r="J454" i="1"/>
  <c r="H454" i="1"/>
  <c r="K454" i="1"/>
  <c r="N454" i="1"/>
  <c r="J455" i="1"/>
  <c r="H455" i="1"/>
  <c r="K455" i="1"/>
  <c r="N455" i="1"/>
  <c r="J456" i="1"/>
  <c r="H456" i="1"/>
  <c r="K456" i="1"/>
  <c r="N456" i="1"/>
  <c r="J457" i="1"/>
  <c r="H457" i="1"/>
  <c r="K457" i="1"/>
  <c r="N457" i="1"/>
  <c r="J458" i="1"/>
  <c r="H458" i="1"/>
  <c r="K458" i="1"/>
  <c r="N458" i="1"/>
  <c r="J459" i="1"/>
  <c r="H459" i="1"/>
  <c r="K459" i="1"/>
  <c r="N459" i="1"/>
  <c r="J460" i="1"/>
  <c r="H460" i="1"/>
  <c r="K460" i="1"/>
  <c r="N460" i="1"/>
  <c r="J461" i="1"/>
  <c r="H461" i="1"/>
  <c r="K461" i="1"/>
  <c r="N461" i="1"/>
  <c r="J462" i="1"/>
  <c r="H462" i="1"/>
  <c r="K462" i="1"/>
  <c r="N462" i="1"/>
  <c r="J463" i="1"/>
  <c r="H463" i="1"/>
  <c r="K463" i="1"/>
  <c r="N463" i="1"/>
  <c r="J464" i="1"/>
  <c r="H464" i="1"/>
  <c r="K464" i="1"/>
  <c r="N464" i="1"/>
  <c r="J465" i="1"/>
  <c r="H465" i="1"/>
  <c r="K465" i="1"/>
  <c r="N465" i="1"/>
  <c r="J466" i="1"/>
  <c r="H466" i="1"/>
  <c r="K466" i="1"/>
  <c r="N466" i="1"/>
  <c r="J467" i="1"/>
  <c r="H467" i="1"/>
  <c r="K467" i="1"/>
  <c r="N467" i="1"/>
  <c r="J468" i="1"/>
  <c r="H468" i="1"/>
  <c r="K468" i="1"/>
  <c r="N468" i="1"/>
  <c r="J469" i="1"/>
  <c r="H469" i="1"/>
  <c r="K469" i="1"/>
  <c r="N469" i="1"/>
  <c r="J470" i="1"/>
  <c r="H470" i="1"/>
  <c r="K470" i="1"/>
  <c r="N470" i="1"/>
  <c r="J471" i="1"/>
  <c r="H471" i="1"/>
  <c r="K471" i="1"/>
  <c r="N471" i="1"/>
  <c r="J472" i="1"/>
  <c r="H472" i="1"/>
  <c r="K472" i="1"/>
  <c r="N472" i="1"/>
  <c r="J473" i="1"/>
  <c r="H473" i="1"/>
  <c r="K473" i="1"/>
  <c r="N473" i="1"/>
  <c r="J474" i="1"/>
  <c r="H474" i="1"/>
  <c r="K474" i="1"/>
  <c r="N474" i="1"/>
  <c r="J475" i="1"/>
  <c r="H475" i="1"/>
  <c r="K475" i="1"/>
  <c r="N475" i="1"/>
  <c r="J476" i="1"/>
  <c r="H476" i="1"/>
  <c r="K476" i="1"/>
  <c r="N476" i="1"/>
  <c r="J477" i="1"/>
  <c r="H477" i="1"/>
  <c r="K477" i="1"/>
  <c r="N477" i="1"/>
  <c r="J478" i="1"/>
  <c r="H478" i="1"/>
  <c r="K478" i="1"/>
  <c r="N478" i="1"/>
  <c r="J479" i="1"/>
  <c r="H479" i="1"/>
  <c r="K479" i="1"/>
  <c r="N479" i="1"/>
  <c r="J480" i="1"/>
  <c r="H480" i="1"/>
  <c r="K480" i="1"/>
  <c r="N480" i="1"/>
  <c r="J481" i="1"/>
  <c r="H481" i="1"/>
  <c r="K481" i="1"/>
  <c r="N481" i="1"/>
  <c r="J482" i="1"/>
  <c r="H482" i="1"/>
  <c r="K482" i="1"/>
  <c r="N482" i="1"/>
  <c r="J443" i="1"/>
  <c r="H443" i="1"/>
  <c r="K443" i="1"/>
  <c r="N443" i="1"/>
  <c r="J444" i="1"/>
  <c r="H444" i="1"/>
  <c r="K444" i="1"/>
  <c r="N444" i="1"/>
  <c r="J445" i="1"/>
  <c r="H445" i="1"/>
  <c r="K445" i="1"/>
  <c r="N445" i="1"/>
  <c r="J446" i="1"/>
  <c r="H446" i="1"/>
  <c r="K446" i="1"/>
  <c r="N446" i="1"/>
  <c r="J447" i="1"/>
  <c r="H447" i="1"/>
  <c r="K447" i="1"/>
  <c r="N447" i="1"/>
  <c r="J448" i="1"/>
  <c r="H448" i="1"/>
  <c r="K448" i="1"/>
  <c r="N448" i="1"/>
  <c r="J449" i="1"/>
  <c r="H449" i="1"/>
  <c r="K449" i="1"/>
  <c r="N449" i="1"/>
  <c r="J450" i="1"/>
  <c r="H450" i="1"/>
  <c r="K450" i="1"/>
  <c r="N450" i="1"/>
  <c r="J451" i="1"/>
  <c r="H451" i="1"/>
  <c r="K451" i="1"/>
  <c r="N451" i="1"/>
  <c r="J452" i="1"/>
  <c r="H452" i="1"/>
  <c r="K452" i="1"/>
  <c r="N452" i="1"/>
  <c r="J423" i="1"/>
  <c r="H423" i="1"/>
  <c r="K423" i="1"/>
  <c r="N423" i="1"/>
  <c r="J424" i="1"/>
  <c r="H424" i="1"/>
  <c r="K424" i="1"/>
  <c r="N424" i="1"/>
  <c r="J425" i="1"/>
  <c r="H425" i="1"/>
  <c r="K425" i="1"/>
  <c r="N425" i="1"/>
  <c r="J426" i="1"/>
  <c r="H426" i="1"/>
  <c r="K426" i="1"/>
  <c r="N426" i="1"/>
  <c r="J427" i="1"/>
  <c r="H427" i="1"/>
  <c r="K427" i="1"/>
  <c r="N427" i="1"/>
  <c r="J428" i="1"/>
  <c r="H428" i="1"/>
  <c r="K428" i="1"/>
  <c r="N428" i="1"/>
  <c r="J429" i="1"/>
  <c r="H429" i="1"/>
  <c r="K429" i="1"/>
  <c r="N429" i="1"/>
  <c r="J431" i="1"/>
  <c r="H431" i="1"/>
  <c r="K431" i="1"/>
  <c r="N431" i="1"/>
  <c r="J432" i="1"/>
  <c r="H432" i="1"/>
  <c r="K432" i="1"/>
  <c r="N432" i="1"/>
  <c r="J433" i="1"/>
  <c r="H433" i="1"/>
  <c r="K433" i="1"/>
  <c r="N433" i="1"/>
  <c r="J434" i="1"/>
  <c r="H434" i="1"/>
  <c r="K434" i="1"/>
  <c r="N434" i="1"/>
  <c r="J435" i="1"/>
  <c r="H435" i="1"/>
  <c r="K435" i="1"/>
  <c r="N435" i="1"/>
  <c r="J436" i="1"/>
  <c r="H436" i="1"/>
  <c r="K436" i="1"/>
  <c r="N436" i="1"/>
  <c r="J438" i="1"/>
  <c r="H438" i="1"/>
  <c r="K438" i="1"/>
  <c r="N438" i="1"/>
  <c r="J439" i="1"/>
  <c r="H439" i="1"/>
  <c r="K439" i="1"/>
  <c r="N439" i="1"/>
  <c r="J440" i="1"/>
  <c r="H440" i="1"/>
  <c r="K440" i="1"/>
  <c r="N440" i="1"/>
  <c r="J441" i="1"/>
  <c r="H441" i="1"/>
  <c r="K441" i="1"/>
  <c r="N441" i="1"/>
  <c r="J442" i="1"/>
  <c r="H442" i="1"/>
  <c r="K442" i="1"/>
  <c r="N442" i="1"/>
  <c r="J415" i="1"/>
  <c r="H415" i="1"/>
  <c r="K415" i="1"/>
  <c r="N415" i="1"/>
  <c r="J416" i="1"/>
  <c r="H416" i="1"/>
  <c r="K416" i="1"/>
  <c r="N416" i="1"/>
  <c r="J418" i="1"/>
  <c r="H418" i="1"/>
  <c r="K418" i="1"/>
  <c r="N418" i="1"/>
  <c r="J419" i="1"/>
  <c r="H419" i="1"/>
  <c r="K419" i="1"/>
  <c r="N419" i="1"/>
  <c r="J420" i="1"/>
  <c r="H420" i="1"/>
  <c r="K420" i="1"/>
  <c r="N420" i="1"/>
  <c r="J421" i="1"/>
  <c r="H421" i="1"/>
  <c r="K421" i="1"/>
  <c r="N421" i="1"/>
  <c r="J393" i="1"/>
  <c r="H393" i="1"/>
  <c r="K393" i="1"/>
  <c r="N393" i="1"/>
  <c r="J394" i="1"/>
  <c r="H394" i="1"/>
  <c r="K394" i="1"/>
  <c r="N394" i="1"/>
  <c r="J395" i="1"/>
  <c r="H395" i="1"/>
  <c r="K395" i="1"/>
  <c r="N395" i="1"/>
  <c r="J396" i="1"/>
  <c r="H396" i="1"/>
  <c r="K396" i="1"/>
  <c r="N396" i="1"/>
  <c r="J397" i="1"/>
  <c r="H397" i="1"/>
  <c r="K397" i="1"/>
  <c r="N397" i="1"/>
  <c r="J398" i="1"/>
  <c r="H398" i="1"/>
  <c r="K398" i="1"/>
  <c r="N398" i="1"/>
  <c r="J399" i="1"/>
  <c r="H399" i="1"/>
  <c r="K399" i="1"/>
  <c r="N399" i="1"/>
  <c r="J400" i="1"/>
  <c r="H400" i="1"/>
  <c r="K400" i="1"/>
  <c r="N400" i="1"/>
  <c r="J401" i="1"/>
  <c r="H401" i="1"/>
  <c r="K401" i="1"/>
  <c r="N401" i="1"/>
  <c r="J402" i="1"/>
  <c r="H402" i="1"/>
  <c r="K402" i="1"/>
  <c r="N402" i="1"/>
  <c r="J403" i="1"/>
  <c r="H403" i="1"/>
  <c r="K403" i="1"/>
  <c r="N403" i="1"/>
  <c r="J404" i="1"/>
  <c r="H404" i="1"/>
  <c r="K404" i="1"/>
  <c r="N404" i="1"/>
  <c r="J405" i="1"/>
  <c r="H405" i="1"/>
  <c r="K405" i="1"/>
  <c r="N405" i="1"/>
  <c r="J406" i="1"/>
  <c r="H406" i="1"/>
  <c r="K406" i="1"/>
  <c r="N406" i="1"/>
  <c r="J407" i="1"/>
  <c r="H407" i="1"/>
  <c r="K407" i="1"/>
  <c r="N407" i="1"/>
  <c r="J408" i="1"/>
  <c r="H408" i="1"/>
  <c r="K408" i="1"/>
  <c r="N408" i="1"/>
  <c r="J410" i="1"/>
  <c r="H410" i="1"/>
  <c r="K410" i="1"/>
  <c r="N410" i="1"/>
  <c r="J411" i="1"/>
  <c r="H411" i="1"/>
  <c r="K411" i="1"/>
  <c r="N411" i="1"/>
  <c r="J412" i="1"/>
  <c r="H412" i="1"/>
  <c r="K412" i="1"/>
  <c r="N412" i="1"/>
  <c r="J413" i="1"/>
  <c r="H413" i="1"/>
  <c r="K413" i="1"/>
  <c r="N413" i="1"/>
  <c r="J414" i="1"/>
  <c r="H414" i="1"/>
  <c r="K414" i="1"/>
  <c r="N414" i="1"/>
  <c r="J363" i="1"/>
  <c r="H363" i="1"/>
  <c r="K363" i="1"/>
  <c r="N363" i="1"/>
  <c r="J365" i="1"/>
  <c r="H365" i="1"/>
  <c r="K365" i="1"/>
  <c r="N365" i="1"/>
  <c r="J366" i="1"/>
  <c r="H366" i="1"/>
  <c r="K366" i="1"/>
  <c r="N366" i="1"/>
  <c r="J367" i="1"/>
  <c r="H367" i="1"/>
  <c r="K367" i="1"/>
  <c r="N367" i="1"/>
  <c r="J368" i="1"/>
  <c r="H368" i="1"/>
  <c r="K368" i="1"/>
  <c r="N368" i="1"/>
  <c r="J369" i="1"/>
  <c r="H369" i="1"/>
  <c r="K369" i="1"/>
  <c r="N369" i="1"/>
  <c r="J370" i="1"/>
  <c r="H370" i="1"/>
  <c r="K370" i="1"/>
  <c r="N370" i="1"/>
  <c r="J371" i="1"/>
  <c r="H371" i="1"/>
  <c r="K371" i="1"/>
  <c r="N371" i="1"/>
  <c r="J372" i="1"/>
  <c r="H372" i="1"/>
  <c r="K372" i="1"/>
  <c r="N372" i="1"/>
  <c r="J373" i="1"/>
  <c r="H373" i="1"/>
  <c r="K373" i="1"/>
  <c r="N373" i="1"/>
  <c r="J374" i="1"/>
  <c r="H374" i="1"/>
  <c r="K374" i="1"/>
  <c r="N374" i="1"/>
  <c r="J375" i="1"/>
  <c r="H375" i="1"/>
  <c r="K375" i="1"/>
  <c r="N375" i="1"/>
  <c r="J376" i="1"/>
  <c r="H376" i="1"/>
  <c r="K376" i="1"/>
  <c r="N376" i="1"/>
  <c r="J377" i="1"/>
  <c r="H377" i="1"/>
  <c r="K377" i="1"/>
  <c r="N377" i="1"/>
  <c r="J378" i="1"/>
  <c r="H378" i="1"/>
  <c r="K378" i="1"/>
  <c r="N378" i="1"/>
  <c r="J379" i="1"/>
  <c r="H379" i="1"/>
  <c r="K379" i="1"/>
  <c r="N379" i="1"/>
  <c r="J380" i="1"/>
  <c r="H380" i="1"/>
  <c r="K380" i="1"/>
  <c r="N380" i="1"/>
  <c r="J381" i="1"/>
  <c r="H381" i="1"/>
  <c r="K381" i="1"/>
  <c r="N381" i="1"/>
  <c r="J382" i="1"/>
  <c r="H382" i="1"/>
  <c r="K382" i="1"/>
  <c r="N382" i="1"/>
  <c r="J383" i="1"/>
  <c r="H383" i="1"/>
  <c r="K383" i="1"/>
  <c r="N383" i="1"/>
  <c r="J384" i="1"/>
  <c r="H384" i="1"/>
  <c r="K384" i="1"/>
  <c r="N384" i="1"/>
  <c r="J385" i="1"/>
  <c r="H385" i="1"/>
  <c r="K385" i="1"/>
  <c r="N385" i="1"/>
  <c r="J386" i="1"/>
  <c r="H386" i="1"/>
  <c r="K386" i="1"/>
  <c r="N386" i="1"/>
  <c r="J387" i="1"/>
  <c r="H387" i="1"/>
  <c r="K387" i="1"/>
  <c r="N387" i="1"/>
  <c r="J388" i="1"/>
  <c r="H388" i="1"/>
  <c r="K388" i="1"/>
  <c r="N388" i="1"/>
  <c r="J389" i="1"/>
  <c r="H389" i="1"/>
  <c r="K389" i="1"/>
  <c r="N389" i="1"/>
  <c r="J390" i="1"/>
  <c r="H390" i="1"/>
  <c r="K390" i="1"/>
  <c r="N390" i="1"/>
  <c r="J391" i="1"/>
  <c r="H391" i="1"/>
  <c r="K391" i="1"/>
  <c r="N391" i="1"/>
  <c r="J392" i="1"/>
  <c r="H392" i="1"/>
  <c r="K392" i="1"/>
  <c r="N392" i="1"/>
  <c r="J357" i="1"/>
  <c r="H357" i="1"/>
  <c r="K357" i="1"/>
  <c r="N357" i="1"/>
  <c r="J358" i="1"/>
  <c r="H358" i="1"/>
  <c r="K358" i="1"/>
  <c r="N358" i="1"/>
  <c r="J359" i="1"/>
  <c r="H359" i="1"/>
  <c r="K359" i="1"/>
  <c r="N359" i="1"/>
  <c r="J361" i="1"/>
  <c r="H361" i="1"/>
  <c r="K361" i="1"/>
  <c r="N361" i="1"/>
  <c r="J362" i="1"/>
  <c r="H362" i="1"/>
  <c r="K362" i="1"/>
  <c r="N362" i="1"/>
  <c r="J364" i="1"/>
  <c r="H364" i="1"/>
  <c r="K364" i="1"/>
  <c r="M414" i="1"/>
  <c r="J503" i="1"/>
  <c r="H503" i="1"/>
  <c r="K503" i="1"/>
  <c r="N503" i="1"/>
  <c r="M503" i="1"/>
  <c r="M429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J409" i="1"/>
  <c r="H409" i="1"/>
  <c r="K409" i="1"/>
  <c r="M409" i="1"/>
  <c r="M410" i="1"/>
  <c r="M411" i="1"/>
  <c r="M412" i="1"/>
  <c r="M413" i="1"/>
  <c r="M415" i="1"/>
  <c r="M416" i="1"/>
  <c r="J417" i="1"/>
  <c r="H417" i="1"/>
  <c r="K417" i="1"/>
  <c r="M417" i="1"/>
  <c r="M418" i="1"/>
  <c r="M419" i="1"/>
  <c r="M420" i="1"/>
  <c r="M421" i="1"/>
  <c r="J422" i="1"/>
  <c r="H422" i="1"/>
  <c r="K422" i="1"/>
  <c r="M422" i="1"/>
  <c r="M423" i="1"/>
  <c r="M424" i="1"/>
  <c r="M425" i="1"/>
  <c r="M426" i="1"/>
  <c r="M427" i="1"/>
  <c r="M428" i="1"/>
  <c r="J430" i="1"/>
  <c r="H430" i="1"/>
  <c r="K430" i="1"/>
  <c r="M430" i="1"/>
  <c r="M431" i="1"/>
  <c r="M432" i="1"/>
  <c r="M433" i="1"/>
  <c r="M434" i="1"/>
  <c r="M435" i="1"/>
  <c r="M436" i="1"/>
  <c r="J437" i="1"/>
  <c r="H437" i="1"/>
  <c r="K437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J483" i="1"/>
  <c r="H483" i="1"/>
  <c r="K483" i="1"/>
  <c r="N483" i="1"/>
  <c r="M483" i="1"/>
  <c r="J485" i="1"/>
  <c r="H485" i="1"/>
  <c r="K485" i="1"/>
  <c r="N485" i="1"/>
  <c r="M485" i="1"/>
  <c r="J486" i="1"/>
  <c r="H486" i="1"/>
  <c r="K486" i="1"/>
  <c r="N486" i="1"/>
  <c r="M486" i="1"/>
  <c r="J487" i="1"/>
  <c r="H487" i="1"/>
  <c r="K487" i="1"/>
  <c r="N487" i="1"/>
  <c r="M487" i="1"/>
  <c r="J488" i="1"/>
  <c r="H488" i="1"/>
  <c r="K488" i="1"/>
  <c r="N488" i="1"/>
  <c r="M488" i="1"/>
  <c r="J489" i="1"/>
  <c r="H489" i="1"/>
  <c r="K489" i="1"/>
  <c r="N489" i="1"/>
  <c r="M489" i="1"/>
  <c r="J490" i="1"/>
  <c r="H490" i="1"/>
  <c r="K490" i="1"/>
  <c r="N490" i="1"/>
  <c r="M490" i="1"/>
  <c r="J491" i="1"/>
  <c r="H491" i="1"/>
  <c r="K491" i="1"/>
  <c r="N491" i="1"/>
  <c r="M491" i="1"/>
  <c r="J492" i="1"/>
  <c r="H492" i="1"/>
  <c r="K492" i="1"/>
  <c r="N492" i="1"/>
  <c r="M492" i="1"/>
  <c r="J493" i="1"/>
  <c r="H493" i="1"/>
  <c r="K493" i="1"/>
  <c r="N493" i="1"/>
  <c r="M493" i="1"/>
  <c r="J494" i="1"/>
  <c r="H494" i="1"/>
  <c r="K494" i="1"/>
  <c r="N494" i="1"/>
  <c r="M494" i="1"/>
  <c r="J495" i="1"/>
  <c r="H495" i="1"/>
  <c r="K495" i="1"/>
  <c r="N495" i="1"/>
  <c r="M495" i="1"/>
  <c r="J496" i="1"/>
  <c r="H496" i="1"/>
  <c r="K496" i="1"/>
  <c r="N496" i="1"/>
  <c r="M496" i="1"/>
  <c r="J497" i="1"/>
  <c r="H497" i="1"/>
  <c r="K497" i="1"/>
  <c r="M497" i="1"/>
  <c r="J498" i="1"/>
  <c r="H498" i="1"/>
  <c r="K498" i="1"/>
  <c r="N498" i="1"/>
  <c r="M498" i="1"/>
  <c r="J499" i="1"/>
  <c r="H499" i="1"/>
  <c r="K499" i="1"/>
  <c r="N499" i="1"/>
  <c r="M499" i="1"/>
  <c r="J500" i="1"/>
  <c r="H500" i="1"/>
  <c r="K500" i="1"/>
  <c r="N500" i="1"/>
  <c r="M500" i="1"/>
  <c r="J501" i="1"/>
  <c r="H501" i="1"/>
  <c r="K501" i="1"/>
  <c r="N501" i="1"/>
  <c r="M501" i="1"/>
  <c r="J502" i="1"/>
  <c r="H502" i="1"/>
  <c r="K502" i="1"/>
  <c r="N502" i="1"/>
  <c r="M502" i="1"/>
  <c r="J504" i="1"/>
  <c r="H504" i="1"/>
  <c r="K504" i="1"/>
  <c r="N504" i="1"/>
  <c r="M504" i="1"/>
  <c r="J505" i="1"/>
  <c r="H505" i="1"/>
  <c r="K505" i="1"/>
  <c r="N505" i="1"/>
  <c r="M505" i="1"/>
  <c r="J506" i="1"/>
  <c r="H506" i="1"/>
  <c r="K506" i="1"/>
  <c r="N506" i="1"/>
  <c r="M506" i="1"/>
  <c r="N507" i="1"/>
  <c r="J67" i="1"/>
  <c r="J70" i="1"/>
  <c r="J347" i="1"/>
  <c r="J355" i="1"/>
  <c r="J62" i="1"/>
  <c r="J270" i="1"/>
  <c r="J274" i="1"/>
  <c r="J346" i="1"/>
  <c r="J60" i="1"/>
  <c r="J82" i="1"/>
  <c r="H82" i="1"/>
  <c r="H60" i="1"/>
  <c r="H270" i="1"/>
  <c r="H274" i="1"/>
  <c r="H346" i="1"/>
  <c r="H62" i="1"/>
  <c r="H67" i="1"/>
  <c r="H70" i="1"/>
  <c r="H347" i="1"/>
  <c r="H355" i="1"/>
  <c r="D72" i="1"/>
  <c r="J262" i="1"/>
  <c r="J268" i="1"/>
  <c r="J356" i="1"/>
  <c r="J344" i="1"/>
  <c r="J340" i="1"/>
  <c r="J73" i="1"/>
  <c r="J277" i="1"/>
  <c r="J266" i="1"/>
  <c r="H266" i="1"/>
  <c r="H277" i="1"/>
  <c r="H262" i="1"/>
  <c r="H268" i="1"/>
  <c r="H356" i="1"/>
  <c r="H344" i="1"/>
  <c r="H340" i="1"/>
  <c r="H73" i="1"/>
  <c r="H72" i="1"/>
  <c r="J72" i="1"/>
  <c r="H80" i="1"/>
  <c r="J80" i="1"/>
  <c r="H74" i="1"/>
  <c r="J74" i="1"/>
  <c r="H69" i="1"/>
  <c r="J69" i="1"/>
  <c r="J348" i="1"/>
  <c r="J350" i="1"/>
  <c r="H350" i="1"/>
  <c r="H348" i="1"/>
  <c r="J278" i="1"/>
  <c r="H278" i="1"/>
  <c r="K278" i="1"/>
  <c r="J339" i="1"/>
  <c r="J341" i="1"/>
  <c r="J338" i="1"/>
  <c r="J351" i="1"/>
  <c r="J345" i="1"/>
  <c r="J272" i="1"/>
  <c r="J279" i="1"/>
  <c r="H279" i="1"/>
  <c r="H272" i="1"/>
  <c r="H339" i="1"/>
  <c r="H341" i="1"/>
  <c r="H338" i="1"/>
  <c r="H351" i="1"/>
  <c r="H345" i="1"/>
  <c r="J79" i="1"/>
  <c r="J261" i="1"/>
  <c r="J275" i="1"/>
  <c r="J260" i="1"/>
  <c r="J258" i="1"/>
  <c r="J276" i="1"/>
  <c r="J83" i="1"/>
  <c r="J76" i="1"/>
  <c r="H76" i="1"/>
  <c r="H83" i="1"/>
  <c r="H79" i="1"/>
  <c r="H261" i="1"/>
  <c r="H275" i="1"/>
  <c r="H260" i="1"/>
  <c r="H258" i="1"/>
  <c r="H276" i="1"/>
  <c r="H75" i="1"/>
  <c r="H78" i="1"/>
  <c r="H68" i="1"/>
  <c r="H63" i="1"/>
  <c r="H77" i="1"/>
  <c r="J75" i="1"/>
  <c r="J78" i="1"/>
  <c r="J68" i="1"/>
  <c r="J63" i="1"/>
  <c r="J77" i="1"/>
  <c r="K77" i="1"/>
  <c r="J343" i="1"/>
  <c r="J349" i="1"/>
  <c r="J342" i="1"/>
  <c r="H342" i="1"/>
  <c r="H349" i="1"/>
  <c r="H343" i="1"/>
  <c r="J271" i="1"/>
  <c r="J269" i="1"/>
  <c r="H269" i="1"/>
  <c r="K269" i="1"/>
  <c r="J353" i="1"/>
  <c r="J354" i="1"/>
  <c r="J360" i="1"/>
  <c r="J337" i="1"/>
  <c r="J352" i="1"/>
  <c r="J265" i="1"/>
  <c r="J263" i="1"/>
  <c r="H263" i="1"/>
  <c r="H265" i="1"/>
  <c r="H271" i="1"/>
  <c r="H353" i="1"/>
  <c r="H354" i="1"/>
  <c r="H360" i="1"/>
  <c r="H337" i="1"/>
  <c r="H352" i="1"/>
  <c r="J59" i="1"/>
  <c r="J259" i="1"/>
  <c r="J273" i="1"/>
  <c r="J264" i="1"/>
  <c r="J267" i="1"/>
  <c r="J64" i="1"/>
  <c r="J61" i="1"/>
  <c r="H61" i="1"/>
  <c r="H64" i="1"/>
  <c r="H59" i="1"/>
  <c r="H259" i="1"/>
  <c r="H273" i="1"/>
  <c r="H264" i="1"/>
  <c r="H267" i="1"/>
  <c r="J84" i="1"/>
  <c r="J71" i="1"/>
  <c r="J66" i="1"/>
  <c r="J81" i="1"/>
  <c r="J65" i="1"/>
  <c r="H81" i="1"/>
  <c r="H66" i="1"/>
  <c r="H71" i="1"/>
  <c r="H84" i="1"/>
  <c r="H65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2" i="1"/>
  <c r="N53" i="1"/>
  <c r="N54" i="1"/>
  <c r="N55" i="1"/>
  <c r="N56" i="1"/>
  <c r="N57" i="1"/>
  <c r="N58" i="1"/>
  <c r="N32" i="1"/>
  <c r="J188" i="1"/>
  <c r="J328" i="1"/>
  <c r="J327" i="1"/>
  <c r="J334" i="1"/>
  <c r="J178" i="1"/>
  <c r="J198" i="1"/>
  <c r="H198" i="1"/>
  <c r="H178" i="1"/>
  <c r="H188" i="1"/>
  <c r="H328" i="1"/>
  <c r="H327" i="1"/>
  <c r="H334" i="1"/>
  <c r="J244" i="1"/>
  <c r="J237" i="1"/>
  <c r="J116" i="1"/>
  <c r="J124" i="1"/>
  <c r="J127" i="1"/>
  <c r="J143" i="1"/>
  <c r="H143" i="1"/>
  <c r="H127" i="1"/>
  <c r="H124" i="1"/>
  <c r="H116" i="1"/>
  <c r="H237" i="1"/>
  <c r="H244" i="1"/>
  <c r="J121" i="1"/>
  <c r="J119" i="1"/>
  <c r="J38" i="1"/>
  <c r="J55" i="1"/>
  <c r="J39" i="1"/>
  <c r="J34" i="1"/>
  <c r="H34" i="1"/>
  <c r="H39" i="1"/>
  <c r="H55" i="1"/>
  <c r="H38" i="1"/>
  <c r="H119" i="1"/>
  <c r="H121" i="1"/>
  <c r="J316" i="1"/>
  <c r="J323" i="1"/>
  <c r="J322" i="1"/>
  <c r="J310" i="1"/>
  <c r="J179" i="1"/>
  <c r="H179" i="1"/>
  <c r="H310" i="1"/>
  <c r="H322" i="1"/>
  <c r="H323" i="1"/>
  <c r="H316" i="1"/>
  <c r="J175" i="1"/>
  <c r="J194" i="1"/>
  <c r="J181" i="1"/>
  <c r="J242" i="1"/>
  <c r="J256" i="1"/>
  <c r="J233" i="1"/>
  <c r="J240" i="1"/>
  <c r="H240" i="1"/>
  <c r="H233" i="1"/>
  <c r="H256" i="1"/>
  <c r="H242" i="1"/>
  <c r="H181" i="1"/>
  <c r="H194" i="1"/>
  <c r="H175" i="1"/>
  <c r="J128" i="1"/>
  <c r="J130" i="1"/>
  <c r="J125" i="1"/>
  <c r="J135" i="1"/>
  <c r="H135" i="1"/>
  <c r="H125" i="1"/>
  <c r="H130" i="1"/>
  <c r="H128" i="1"/>
  <c r="H49" i="1"/>
  <c r="J49" i="1"/>
  <c r="H32" i="1"/>
  <c r="J32" i="1"/>
  <c r="H58" i="1"/>
  <c r="J58" i="1"/>
  <c r="H44" i="1"/>
  <c r="J44" i="1"/>
  <c r="J312" i="1"/>
  <c r="J315" i="1"/>
  <c r="J336" i="1"/>
  <c r="J326" i="1"/>
  <c r="H326" i="1"/>
  <c r="H336" i="1"/>
  <c r="H315" i="1"/>
  <c r="H312" i="1"/>
  <c r="J257" i="1"/>
  <c r="J199" i="1"/>
  <c r="J190" i="1"/>
  <c r="J192" i="1"/>
  <c r="J201" i="1"/>
  <c r="J255" i="1"/>
  <c r="J239" i="1"/>
  <c r="H239" i="1"/>
  <c r="H255" i="1"/>
  <c r="H257" i="1"/>
  <c r="H199" i="1"/>
  <c r="H190" i="1"/>
  <c r="H192" i="1"/>
  <c r="H201" i="1"/>
  <c r="J37" i="1"/>
  <c r="J41" i="1"/>
  <c r="J117" i="1"/>
  <c r="J122" i="1"/>
  <c r="J131" i="1"/>
  <c r="J118" i="1"/>
  <c r="J249" i="1"/>
  <c r="J36" i="1"/>
  <c r="J52" i="1"/>
  <c r="H52" i="1"/>
  <c r="H36" i="1"/>
  <c r="H37" i="1"/>
  <c r="H41" i="1"/>
  <c r="H117" i="1"/>
  <c r="H122" i="1"/>
  <c r="H131" i="1"/>
  <c r="H118" i="1"/>
  <c r="H249" i="1"/>
  <c r="J324" i="1"/>
  <c r="J330" i="1"/>
  <c r="J311" i="1"/>
  <c r="J317" i="1"/>
  <c r="J200" i="1"/>
  <c r="H200" i="1"/>
  <c r="H317" i="1"/>
  <c r="H311" i="1"/>
  <c r="H330" i="1"/>
  <c r="H324" i="1"/>
  <c r="J193" i="1"/>
  <c r="J176" i="1"/>
  <c r="J187" i="1"/>
  <c r="J254" i="1"/>
  <c r="J234" i="1"/>
  <c r="H234" i="1"/>
  <c r="H254" i="1"/>
  <c r="H187" i="1"/>
  <c r="H176" i="1"/>
  <c r="H193" i="1"/>
  <c r="J133" i="1"/>
  <c r="J126" i="1"/>
  <c r="J245" i="1"/>
  <c r="J251" i="1"/>
  <c r="J137" i="1"/>
  <c r="J123" i="1"/>
  <c r="H123" i="1"/>
  <c r="H137" i="1"/>
  <c r="H133" i="1"/>
  <c r="H126" i="1"/>
  <c r="H245" i="1"/>
  <c r="H251" i="1"/>
  <c r="J48" i="1"/>
  <c r="J51" i="1"/>
  <c r="J57" i="1"/>
  <c r="J50" i="1"/>
  <c r="H50" i="1"/>
  <c r="H57" i="1"/>
  <c r="H51" i="1"/>
  <c r="H48" i="1"/>
  <c r="J182" i="1"/>
  <c r="J177" i="1"/>
  <c r="J180" i="1"/>
  <c r="J325" i="1"/>
  <c r="J332" i="1"/>
  <c r="J314" i="1"/>
  <c r="J319" i="1"/>
  <c r="J184" i="1"/>
  <c r="J232" i="1"/>
  <c r="H232" i="1"/>
  <c r="H184" i="1"/>
  <c r="H182" i="1"/>
  <c r="H177" i="1"/>
  <c r="H180" i="1"/>
  <c r="H325" i="1"/>
  <c r="H332" i="1"/>
  <c r="H314" i="1"/>
  <c r="H319" i="1"/>
  <c r="J138" i="1"/>
  <c r="J139" i="1"/>
  <c r="J235" i="1"/>
  <c r="J248" i="1"/>
  <c r="J247" i="1"/>
  <c r="J120" i="1"/>
  <c r="J115" i="1"/>
  <c r="H115" i="1"/>
  <c r="H120" i="1"/>
  <c r="H138" i="1"/>
  <c r="H139" i="1"/>
  <c r="H235" i="1"/>
  <c r="H248" i="1"/>
  <c r="H247" i="1"/>
  <c r="J53" i="1"/>
  <c r="J45" i="1"/>
  <c r="J54" i="1"/>
  <c r="J46" i="1"/>
  <c r="H46" i="1"/>
  <c r="H54" i="1"/>
  <c r="H45" i="1"/>
  <c r="H53" i="1"/>
  <c r="J196" i="1"/>
  <c r="J335" i="1"/>
  <c r="J333" i="1"/>
  <c r="J331" i="1"/>
  <c r="J318" i="1"/>
  <c r="J197" i="1"/>
  <c r="J191" i="1"/>
  <c r="H191" i="1"/>
  <c r="H197" i="1"/>
  <c r="H196" i="1"/>
  <c r="H335" i="1"/>
  <c r="H333" i="1"/>
  <c r="H331" i="1"/>
  <c r="H318" i="1"/>
  <c r="J241" i="1"/>
  <c r="J252" i="1"/>
  <c r="J195" i="1"/>
  <c r="J236" i="1"/>
  <c r="J243" i="1"/>
  <c r="H243" i="1"/>
  <c r="H236" i="1"/>
  <c r="H241" i="1"/>
  <c r="H252" i="1"/>
  <c r="H195" i="1"/>
  <c r="J43" i="1"/>
  <c r="J56" i="1"/>
  <c r="J136" i="1"/>
  <c r="J140" i="1"/>
  <c r="J142" i="1"/>
  <c r="J141" i="1"/>
  <c r="J33" i="1"/>
  <c r="J42" i="1"/>
  <c r="H42" i="1"/>
  <c r="H33" i="1"/>
  <c r="H43" i="1"/>
  <c r="H56" i="1"/>
  <c r="H136" i="1"/>
  <c r="H140" i="1"/>
  <c r="H142" i="1"/>
  <c r="H141" i="1"/>
  <c r="J189" i="1"/>
  <c r="J321" i="1"/>
  <c r="J320" i="1"/>
  <c r="J313" i="1"/>
  <c r="J329" i="1"/>
  <c r="J185" i="1"/>
  <c r="J183" i="1"/>
  <c r="H183" i="1"/>
  <c r="H185" i="1"/>
  <c r="H189" i="1"/>
  <c r="H321" i="1"/>
  <c r="H320" i="1"/>
  <c r="H313" i="1"/>
  <c r="H329" i="1"/>
  <c r="J144" i="1"/>
  <c r="J246" i="1"/>
  <c r="J250" i="1"/>
  <c r="J253" i="1"/>
  <c r="J238" i="1"/>
  <c r="J186" i="1"/>
  <c r="J129" i="1"/>
  <c r="J134" i="1"/>
  <c r="H134" i="1"/>
  <c r="H129" i="1"/>
  <c r="H144" i="1"/>
  <c r="H246" i="1"/>
  <c r="H250" i="1"/>
  <c r="H253" i="1"/>
  <c r="H238" i="1"/>
  <c r="H186" i="1"/>
  <c r="J132" i="1"/>
  <c r="H132" i="1"/>
  <c r="J35" i="1"/>
  <c r="H35" i="1"/>
  <c r="J47" i="1"/>
  <c r="H47" i="1"/>
  <c r="J40" i="1"/>
  <c r="H40" i="1"/>
  <c r="K74" i="1"/>
  <c r="M74" i="1"/>
  <c r="K354" i="1"/>
  <c r="M354" i="1"/>
  <c r="K347" i="1"/>
  <c r="N347" i="1"/>
  <c r="K76" i="1"/>
  <c r="N76" i="1"/>
  <c r="K350" i="1"/>
  <c r="M350" i="1"/>
  <c r="K61" i="1"/>
  <c r="K75" i="1"/>
  <c r="N75" i="1"/>
  <c r="K69" i="1"/>
  <c r="M69" i="1"/>
  <c r="K80" i="1"/>
  <c r="N80" i="1"/>
  <c r="K340" i="1"/>
  <c r="N340" i="1"/>
  <c r="K268" i="1"/>
  <c r="N268" i="1"/>
  <c r="M269" i="1"/>
  <c r="N269" i="1"/>
  <c r="K71" i="1"/>
  <c r="K267" i="1"/>
  <c r="K59" i="1"/>
  <c r="M59" i="1"/>
  <c r="K265" i="1"/>
  <c r="M265" i="1"/>
  <c r="K341" i="1"/>
  <c r="M341" i="1"/>
  <c r="K270" i="1"/>
  <c r="N270" i="1"/>
  <c r="K352" i="1"/>
  <c r="K343" i="1"/>
  <c r="M343" i="1"/>
  <c r="K68" i="1"/>
  <c r="K67" i="1"/>
  <c r="N67" i="1"/>
  <c r="K82" i="1"/>
  <c r="M82" i="1"/>
  <c r="M358" i="1"/>
  <c r="K62" i="1"/>
  <c r="K70" i="1"/>
  <c r="N70" i="1"/>
  <c r="K259" i="1"/>
  <c r="K337" i="1"/>
  <c r="M337" i="1"/>
  <c r="K360" i="1"/>
  <c r="K78" i="1"/>
  <c r="M78" i="1"/>
  <c r="K279" i="1"/>
  <c r="M279" i="1"/>
  <c r="K338" i="1"/>
  <c r="M338" i="1"/>
  <c r="N68" i="1"/>
  <c r="M68" i="1"/>
  <c r="M362" i="1"/>
  <c r="M80" i="1"/>
  <c r="K64" i="1"/>
  <c r="M77" i="1"/>
  <c r="K276" i="1"/>
  <c r="K261" i="1"/>
  <c r="K351" i="1"/>
  <c r="K72" i="1"/>
  <c r="N72" i="1"/>
  <c r="K73" i="1"/>
  <c r="K356" i="1"/>
  <c r="M62" i="1"/>
  <c r="N62" i="1"/>
  <c r="M70" i="1"/>
  <c r="N267" i="1"/>
  <c r="M267" i="1"/>
  <c r="K258" i="1"/>
  <c r="M340" i="1"/>
  <c r="N59" i="1"/>
  <c r="K79" i="1"/>
  <c r="M360" i="1"/>
  <c r="N343" i="1"/>
  <c r="N278" i="1"/>
  <c r="M278" i="1"/>
  <c r="N69" i="1"/>
  <c r="M357" i="1"/>
  <c r="K65" i="1"/>
  <c r="K84" i="1"/>
  <c r="K345" i="1"/>
  <c r="M347" i="1"/>
  <c r="M270" i="1"/>
  <c r="K66" i="1"/>
  <c r="K273" i="1"/>
  <c r="K263" i="1"/>
  <c r="M263" i="1"/>
  <c r="K353" i="1"/>
  <c r="K349" i="1"/>
  <c r="K83" i="1"/>
  <c r="K275" i="1"/>
  <c r="K339" i="1"/>
  <c r="K277" i="1"/>
  <c r="K344" i="1"/>
  <c r="M72" i="1"/>
  <c r="K60" i="1"/>
  <c r="K274" i="1"/>
  <c r="K355" i="1"/>
  <c r="K81" i="1"/>
  <c r="K264" i="1"/>
  <c r="K271" i="1"/>
  <c r="K342" i="1"/>
  <c r="M342" i="1"/>
  <c r="K63" i="1"/>
  <c r="K260" i="1"/>
  <c r="K272" i="1"/>
  <c r="K348" i="1"/>
  <c r="K266" i="1"/>
  <c r="M266" i="1"/>
  <c r="K262" i="1"/>
  <c r="K346" i="1"/>
  <c r="N279" i="1"/>
  <c r="N61" i="1"/>
  <c r="M61" i="1"/>
  <c r="M36" i="1"/>
  <c r="K122" i="1"/>
  <c r="M122" i="1"/>
  <c r="K331" i="1"/>
  <c r="N331" i="1"/>
  <c r="K189" i="1"/>
  <c r="N189" i="1"/>
  <c r="M43" i="1"/>
  <c r="K319" i="1"/>
  <c r="N319" i="1"/>
  <c r="K329" i="1"/>
  <c r="N329" i="1"/>
  <c r="K191" i="1"/>
  <c r="K333" i="1"/>
  <c r="N333" i="1"/>
  <c r="K247" i="1"/>
  <c r="N247" i="1"/>
  <c r="K138" i="1"/>
  <c r="M138" i="1"/>
  <c r="K118" i="1"/>
  <c r="N118" i="1"/>
  <c r="K326" i="1"/>
  <c r="N326" i="1"/>
  <c r="K135" i="1"/>
  <c r="N135" i="1"/>
  <c r="K180" i="1"/>
  <c r="K253" i="1"/>
  <c r="K232" i="1"/>
  <c r="N232" i="1"/>
  <c r="K336" i="1"/>
  <c r="N336" i="1"/>
  <c r="K130" i="1"/>
  <c r="N130" i="1"/>
  <c r="K238" i="1"/>
  <c r="N238" i="1"/>
  <c r="K182" i="1"/>
  <c r="N182" i="1"/>
  <c r="K201" i="1"/>
  <c r="K257" i="1"/>
  <c r="N257" i="1"/>
  <c r="K178" i="1"/>
  <c r="K126" i="1"/>
  <c r="N126" i="1"/>
  <c r="K132" i="1"/>
  <c r="K134" i="1"/>
  <c r="K144" i="1"/>
  <c r="N144" i="1"/>
  <c r="K136" i="1"/>
  <c r="K252" i="1"/>
  <c r="N252" i="1"/>
  <c r="K120" i="1"/>
  <c r="N120" i="1"/>
  <c r="K139" i="1"/>
  <c r="K176" i="1"/>
  <c r="N176" i="1"/>
  <c r="K317" i="1"/>
  <c r="N317" i="1"/>
  <c r="K249" i="1"/>
  <c r="N249" i="1"/>
  <c r="K117" i="1"/>
  <c r="N117" i="1"/>
  <c r="K255" i="1"/>
  <c r="N255" i="1"/>
  <c r="K199" i="1"/>
  <c r="K179" i="1"/>
  <c r="N179" i="1"/>
  <c r="K316" i="1"/>
  <c r="N316" i="1"/>
  <c r="K124" i="1"/>
  <c r="K197" i="1"/>
  <c r="M47" i="1"/>
  <c r="K129" i="1"/>
  <c r="N129" i="1"/>
  <c r="K183" i="1"/>
  <c r="K142" i="1"/>
  <c r="K236" i="1"/>
  <c r="N236" i="1"/>
  <c r="K335" i="1"/>
  <c r="N335" i="1"/>
  <c r="K248" i="1"/>
  <c r="N248" i="1"/>
  <c r="K332" i="1"/>
  <c r="N332" i="1"/>
  <c r="K177" i="1"/>
  <c r="K254" i="1"/>
  <c r="N254" i="1"/>
  <c r="K330" i="1"/>
  <c r="N330" i="1"/>
  <c r="K190" i="1"/>
  <c r="N190" i="1"/>
  <c r="K256" i="1"/>
  <c r="N256" i="1"/>
  <c r="K175" i="1"/>
  <c r="N175" i="1"/>
  <c r="K322" i="1"/>
  <c r="N322" i="1"/>
  <c r="K143" i="1"/>
  <c r="N143" i="1"/>
  <c r="K237" i="1"/>
  <c r="N237" i="1"/>
  <c r="K246" i="1"/>
  <c r="N246" i="1"/>
  <c r="K320" i="1"/>
  <c r="N320" i="1"/>
  <c r="K251" i="1"/>
  <c r="N251" i="1"/>
  <c r="K312" i="1"/>
  <c r="N312" i="1"/>
  <c r="K313" i="1"/>
  <c r="N313" i="1"/>
  <c r="K188" i="1"/>
  <c r="N188" i="1"/>
  <c r="K321" i="1"/>
  <c r="N321" i="1"/>
  <c r="M319" i="1"/>
  <c r="K123" i="1"/>
  <c r="K186" i="1"/>
  <c r="N186" i="1"/>
  <c r="K250" i="1"/>
  <c r="N250" i="1"/>
  <c r="K185" i="1"/>
  <c r="N185" i="1"/>
  <c r="K140" i="1"/>
  <c r="N140" i="1"/>
  <c r="K235" i="1"/>
  <c r="N235" i="1"/>
  <c r="K131" i="1"/>
  <c r="K240" i="1"/>
  <c r="N240" i="1"/>
  <c r="K141" i="1"/>
  <c r="N141" i="1"/>
  <c r="K195" i="1"/>
  <c r="N195" i="1"/>
  <c r="K196" i="1"/>
  <c r="N196" i="1"/>
  <c r="K184" i="1"/>
  <c r="N184" i="1"/>
  <c r="K137" i="1"/>
  <c r="N137" i="1"/>
  <c r="K133" i="1"/>
  <c r="N133" i="1"/>
  <c r="K234" i="1"/>
  <c r="N234" i="1"/>
  <c r="K193" i="1"/>
  <c r="N193" i="1"/>
  <c r="K311" i="1"/>
  <c r="N311" i="1"/>
  <c r="K315" i="1"/>
  <c r="N315" i="1"/>
  <c r="K128" i="1"/>
  <c r="N128" i="1"/>
  <c r="K233" i="1"/>
  <c r="N233" i="1"/>
  <c r="K194" i="1"/>
  <c r="N194" i="1"/>
  <c r="K310" i="1"/>
  <c r="N310" i="1"/>
  <c r="K121" i="1"/>
  <c r="N121" i="1"/>
  <c r="K116" i="1"/>
  <c r="N116" i="1"/>
  <c r="K198" i="1"/>
  <c r="K328" i="1"/>
  <c r="N328" i="1"/>
  <c r="K243" i="1"/>
  <c r="N243" i="1"/>
  <c r="K241" i="1"/>
  <c r="N241" i="1"/>
  <c r="K318" i="1"/>
  <c r="N318" i="1"/>
  <c r="K115" i="1"/>
  <c r="M115" i="1"/>
  <c r="K325" i="1"/>
  <c r="K245" i="1"/>
  <c r="N245" i="1"/>
  <c r="K187" i="1"/>
  <c r="N187" i="1"/>
  <c r="K200" i="1"/>
  <c r="N200" i="1"/>
  <c r="K324" i="1"/>
  <c r="N324" i="1"/>
  <c r="K239" i="1"/>
  <c r="N239" i="1"/>
  <c r="K192" i="1"/>
  <c r="N192" i="1"/>
  <c r="K125" i="1"/>
  <c r="N125" i="1"/>
  <c r="K242" i="1"/>
  <c r="N242" i="1"/>
  <c r="K323" i="1"/>
  <c r="N323" i="1"/>
  <c r="K127" i="1"/>
  <c r="N127" i="1"/>
  <c r="K334" i="1"/>
  <c r="N334" i="1"/>
  <c r="K314" i="1"/>
  <c r="N314" i="1"/>
  <c r="K181" i="1"/>
  <c r="K119" i="1"/>
  <c r="N119" i="1"/>
  <c r="K244" i="1"/>
  <c r="K327" i="1"/>
  <c r="N327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281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46" i="1"/>
  <c r="M67" i="1"/>
  <c r="N263" i="1"/>
  <c r="N354" i="1"/>
  <c r="N78" i="1"/>
  <c r="N337" i="1"/>
  <c r="N74" i="1"/>
  <c r="N350" i="1"/>
  <c r="N265" i="1"/>
  <c r="M268" i="1"/>
  <c r="N338" i="1"/>
  <c r="M76" i="1"/>
  <c r="M75" i="1"/>
  <c r="N341" i="1"/>
  <c r="N82" i="1"/>
  <c r="M359" i="1"/>
  <c r="N71" i="1"/>
  <c r="M71" i="1"/>
  <c r="N342" i="1"/>
  <c r="N259" i="1"/>
  <c r="M259" i="1"/>
  <c r="N352" i="1"/>
  <c r="M352" i="1"/>
  <c r="M177" i="1"/>
  <c r="N177" i="1"/>
  <c r="N65" i="1"/>
  <c r="M65" i="1"/>
  <c r="M248" i="1"/>
  <c r="M139" i="1"/>
  <c r="N139" i="1"/>
  <c r="M178" i="1"/>
  <c r="N178" i="1"/>
  <c r="M191" i="1"/>
  <c r="N191" i="1"/>
  <c r="N346" i="1"/>
  <c r="M346" i="1"/>
  <c r="N348" i="1"/>
  <c r="M348" i="1"/>
  <c r="M355" i="1"/>
  <c r="N355" i="1"/>
  <c r="M344" i="1"/>
  <c r="N344" i="1"/>
  <c r="N83" i="1"/>
  <c r="M83" i="1"/>
  <c r="N273" i="1"/>
  <c r="M273" i="1"/>
  <c r="N84" i="1"/>
  <c r="M84" i="1"/>
  <c r="N356" i="1"/>
  <c r="M356" i="1"/>
  <c r="N261" i="1"/>
  <c r="M261" i="1"/>
  <c r="M180" i="1"/>
  <c r="N180" i="1"/>
  <c r="N262" i="1"/>
  <c r="M262" i="1"/>
  <c r="M272" i="1"/>
  <c r="N272" i="1"/>
  <c r="N271" i="1"/>
  <c r="M271" i="1"/>
  <c r="M274" i="1"/>
  <c r="N274" i="1"/>
  <c r="N349" i="1"/>
  <c r="M349" i="1"/>
  <c r="N66" i="1"/>
  <c r="M66" i="1"/>
  <c r="N345" i="1"/>
  <c r="M345" i="1"/>
  <c r="N73" i="1"/>
  <c r="M73" i="1"/>
  <c r="N276" i="1"/>
  <c r="M276" i="1"/>
  <c r="M64" i="1"/>
  <c r="N64" i="1"/>
  <c r="M198" i="1"/>
  <c r="N198" i="1"/>
  <c r="M123" i="1"/>
  <c r="N123" i="1"/>
  <c r="M142" i="1"/>
  <c r="N142" i="1"/>
  <c r="M197" i="1"/>
  <c r="N197" i="1"/>
  <c r="M199" i="1"/>
  <c r="N199" i="1"/>
  <c r="M132" i="1"/>
  <c r="N132" i="1"/>
  <c r="M201" i="1"/>
  <c r="N201" i="1"/>
  <c r="M361" i="1"/>
  <c r="M260" i="1"/>
  <c r="M264" i="1"/>
  <c r="N264" i="1"/>
  <c r="M60" i="1"/>
  <c r="N60" i="1"/>
  <c r="M339" i="1"/>
  <c r="N339" i="1"/>
  <c r="N353" i="1"/>
  <c r="M353" i="1"/>
  <c r="M79" i="1"/>
  <c r="N79" i="1"/>
  <c r="M134" i="1"/>
  <c r="N134" i="1"/>
  <c r="M277" i="1"/>
  <c r="N277" i="1"/>
  <c r="M257" i="1"/>
  <c r="M183" i="1"/>
  <c r="N183" i="1"/>
  <c r="M124" i="1"/>
  <c r="N124" i="1"/>
  <c r="M136" i="1"/>
  <c r="N136" i="1"/>
  <c r="M63" i="1"/>
  <c r="N63" i="1"/>
  <c r="M81" i="1"/>
  <c r="N81" i="1"/>
  <c r="M275" i="1"/>
  <c r="N275" i="1"/>
  <c r="M258" i="1"/>
  <c r="N258" i="1"/>
  <c r="M351" i="1"/>
  <c r="N351" i="1"/>
  <c r="M331" i="1"/>
  <c r="M335" i="1"/>
  <c r="M336" i="1"/>
  <c r="M326" i="1"/>
  <c r="M200" i="1"/>
  <c r="M330" i="1"/>
  <c r="M333" i="1"/>
  <c r="M329" i="1"/>
  <c r="M232" i="1"/>
  <c r="M179" i="1"/>
  <c r="M50" i="1"/>
  <c r="M247" i="1"/>
  <c r="M256" i="1"/>
  <c r="M118" i="1"/>
  <c r="M35" i="1"/>
  <c r="M130" i="1"/>
  <c r="M189" i="1"/>
  <c r="M322" i="1"/>
  <c r="M48" i="1"/>
  <c r="M58" i="1"/>
  <c r="M253" i="1"/>
  <c r="M312" i="1"/>
  <c r="M246" i="1"/>
  <c r="M249" i="1"/>
  <c r="M251" i="1"/>
  <c r="M237" i="1"/>
  <c r="M135" i="1"/>
  <c r="M239" i="1"/>
  <c r="M117" i="1"/>
  <c r="M254" i="1"/>
  <c r="M255" i="1"/>
  <c r="M240" i="1"/>
  <c r="M40" i="1"/>
  <c r="M44" i="1"/>
  <c r="M143" i="1"/>
  <c r="M34" i="1"/>
  <c r="M38" i="1"/>
  <c r="M46" i="1"/>
  <c r="M57" i="1"/>
  <c r="M37" i="1"/>
  <c r="M176" i="1"/>
  <c r="M32" i="1"/>
  <c r="M39" i="1"/>
  <c r="M42" i="1"/>
  <c r="M234" i="1"/>
  <c r="M182" i="1"/>
  <c r="M175" i="1"/>
  <c r="M129" i="1"/>
  <c r="M45" i="1"/>
  <c r="M238" i="1"/>
  <c r="M144" i="1"/>
  <c r="M49" i="1"/>
  <c r="M120" i="1"/>
  <c r="M332" i="1"/>
  <c r="M236" i="1"/>
  <c r="M316" i="1"/>
  <c r="M317" i="1"/>
  <c r="M126" i="1"/>
  <c r="M52" i="1"/>
  <c r="M320" i="1"/>
  <c r="M190" i="1"/>
  <c r="M252" i="1"/>
  <c r="M243" i="1"/>
  <c r="M327" i="1"/>
  <c r="M314" i="1"/>
  <c r="M310" i="1"/>
  <c r="M184" i="1"/>
  <c r="M141" i="1"/>
  <c r="M186" i="1"/>
  <c r="M244" i="1"/>
  <c r="M334" i="1"/>
  <c r="M323" i="1"/>
  <c r="M325" i="1"/>
  <c r="M241" i="1"/>
  <c r="M116" i="1"/>
  <c r="M194" i="1"/>
  <c r="M311" i="1"/>
  <c r="M133" i="1"/>
  <c r="M195" i="1"/>
  <c r="M185" i="1"/>
  <c r="M56" i="1"/>
  <c r="M313" i="1"/>
  <c r="M119" i="1"/>
  <c r="M242" i="1"/>
  <c r="M192" i="1"/>
  <c r="M187" i="1"/>
  <c r="M121" i="1"/>
  <c r="M233" i="1"/>
  <c r="M315" i="1"/>
  <c r="M137" i="1"/>
  <c r="M131" i="1"/>
  <c r="M235" i="1"/>
  <c r="M181" i="1"/>
  <c r="M127" i="1"/>
  <c r="M125" i="1"/>
  <c r="M245" i="1"/>
  <c r="M54" i="1"/>
  <c r="M328" i="1"/>
  <c r="M55" i="1"/>
  <c r="M41" i="1"/>
  <c r="M193" i="1"/>
  <c r="M51" i="1"/>
  <c r="M53" i="1"/>
  <c r="M140" i="1"/>
  <c r="M250" i="1"/>
  <c r="M321" i="1"/>
  <c r="M324" i="1"/>
  <c r="M318" i="1"/>
  <c r="M128" i="1"/>
  <c r="M196" i="1"/>
  <c r="M33" i="1"/>
  <c r="M188" i="1"/>
  <c r="K148" i="1"/>
  <c r="K161" i="1"/>
  <c r="K307" i="1"/>
  <c r="K300" i="1"/>
  <c r="K282" i="1"/>
  <c r="K167" i="1"/>
  <c r="H280" i="1"/>
  <c r="K280" i="1"/>
  <c r="K149" i="1"/>
  <c r="K292" i="1"/>
  <c r="K299" i="1"/>
  <c r="K172" i="1"/>
  <c r="K297" i="1"/>
  <c r="K173" i="1"/>
  <c r="K294" i="1"/>
  <c r="K174" i="1"/>
  <c r="K286" i="1"/>
  <c r="H145" i="1"/>
  <c r="K145" i="1"/>
  <c r="K166" i="1"/>
  <c r="K309" i="1"/>
  <c r="K165" i="1"/>
  <c r="K285" i="1"/>
  <c r="K171" i="1"/>
  <c r="K281" i="1"/>
  <c r="K151" i="1"/>
  <c r="K293" i="1"/>
  <c r="K301" i="1"/>
  <c r="K157" i="1"/>
  <c r="K305" i="1"/>
  <c r="K154" i="1"/>
  <c r="K290" i="1"/>
  <c r="K163" i="1"/>
  <c r="K303" i="1"/>
  <c r="K160" i="1"/>
  <c r="K295" i="1"/>
  <c r="K152" i="1"/>
  <c r="K296" i="1"/>
  <c r="K169" i="1"/>
  <c r="K298" i="1"/>
  <c r="K150" i="1"/>
  <c r="K289" i="1"/>
  <c r="K146" i="1"/>
  <c r="K287" i="1"/>
  <c r="K156" i="1"/>
  <c r="K147" i="1"/>
  <c r="K283" i="1"/>
  <c r="K153" i="1"/>
  <c r="K288" i="1"/>
  <c r="K155" i="1"/>
  <c r="K159" i="1"/>
  <c r="K291" i="1"/>
  <c r="K168" i="1"/>
  <c r="K284" i="1"/>
  <c r="K164" i="1"/>
  <c r="K302" i="1"/>
  <c r="K170" i="1"/>
  <c r="K308" i="1"/>
  <c r="K162" i="1"/>
  <c r="K304" i="1"/>
  <c r="K158" i="1"/>
  <c r="K306" i="1"/>
  <c r="J213" i="1"/>
  <c r="J25" i="1"/>
  <c r="J107" i="1"/>
  <c r="J223" i="1"/>
  <c r="J6" i="1"/>
  <c r="J93" i="1"/>
  <c r="J230" i="1"/>
  <c r="J99" i="1"/>
  <c r="J23" i="1"/>
  <c r="H23" i="1"/>
  <c r="H99" i="1"/>
  <c r="K99" i="1"/>
  <c r="H213" i="1"/>
  <c r="H25" i="1"/>
  <c r="K25" i="1"/>
  <c r="H107" i="1"/>
  <c r="H223" i="1"/>
  <c r="H6" i="1"/>
  <c r="H93" i="1"/>
  <c r="H230" i="1"/>
  <c r="H210" i="1"/>
  <c r="K210" i="1"/>
  <c r="H24" i="1"/>
  <c r="K24" i="1"/>
  <c r="H90" i="1"/>
  <c r="K90" i="1"/>
  <c r="H207" i="1"/>
  <c r="K207" i="1"/>
  <c r="H30" i="1"/>
  <c r="K30" i="1"/>
  <c r="H103" i="1"/>
  <c r="K103" i="1"/>
  <c r="H216" i="1"/>
  <c r="K216" i="1"/>
  <c r="J85" i="1"/>
  <c r="J211" i="1"/>
  <c r="J18" i="1"/>
  <c r="J96" i="1"/>
  <c r="J29" i="1"/>
  <c r="J228" i="1"/>
  <c r="H228" i="1"/>
  <c r="H29" i="1"/>
  <c r="H85" i="1"/>
  <c r="H211" i="1"/>
  <c r="K211" i="1"/>
  <c r="H18" i="1"/>
  <c r="H96" i="1"/>
  <c r="H110" i="1"/>
  <c r="K110" i="1"/>
  <c r="H26" i="1"/>
  <c r="K26" i="1"/>
  <c r="H109" i="1"/>
  <c r="K109" i="1"/>
  <c r="H212" i="1"/>
  <c r="K212" i="1"/>
  <c r="H4" i="1"/>
  <c r="K4" i="1"/>
  <c r="H114" i="1"/>
  <c r="K114" i="1"/>
  <c r="H227" i="1"/>
  <c r="K227" i="1"/>
  <c r="H15" i="1"/>
  <c r="K15" i="1"/>
  <c r="H91" i="1"/>
  <c r="K91" i="1"/>
  <c r="J221" i="1"/>
  <c r="J106" i="1"/>
  <c r="J20" i="1"/>
  <c r="J203" i="1"/>
  <c r="H203" i="1"/>
  <c r="H221" i="1"/>
  <c r="H106" i="1"/>
  <c r="H20" i="1"/>
  <c r="J17" i="1"/>
  <c r="J102" i="1"/>
  <c r="J231" i="1"/>
  <c r="J19" i="1"/>
  <c r="J112" i="1"/>
  <c r="J108" i="1"/>
  <c r="J27" i="1"/>
  <c r="J208" i="1"/>
  <c r="J229" i="1"/>
  <c r="J21" i="1"/>
  <c r="J219" i="1"/>
  <c r="H219" i="1"/>
  <c r="H17" i="1"/>
  <c r="H102" i="1"/>
  <c r="H231" i="1"/>
  <c r="H19" i="1"/>
  <c r="H112" i="1"/>
  <c r="H108" i="1"/>
  <c r="H27" i="1"/>
  <c r="H208" i="1"/>
  <c r="H229" i="1"/>
  <c r="H21" i="1"/>
  <c r="J98" i="1"/>
  <c r="J226" i="1"/>
  <c r="J5" i="1"/>
  <c r="J111" i="1"/>
  <c r="J206" i="1"/>
  <c r="J14" i="1"/>
  <c r="J89" i="1"/>
  <c r="J12" i="1"/>
  <c r="H12" i="1"/>
  <c r="H98" i="1"/>
  <c r="H226" i="1"/>
  <c r="H5" i="1"/>
  <c r="H111" i="1"/>
  <c r="H206" i="1"/>
  <c r="H14" i="1"/>
  <c r="H89" i="1"/>
  <c r="H105" i="1"/>
  <c r="H220" i="1"/>
  <c r="H16" i="1"/>
  <c r="H113" i="1"/>
  <c r="H205" i="1"/>
  <c r="H2" i="1"/>
  <c r="J105" i="1"/>
  <c r="J220" i="1"/>
  <c r="J16" i="1"/>
  <c r="J113" i="1"/>
  <c r="J205" i="1"/>
  <c r="J2" i="1"/>
  <c r="J8" i="1"/>
  <c r="J95" i="1"/>
  <c r="J209" i="1"/>
  <c r="J104" i="1"/>
  <c r="H104" i="1"/>
  <c r="H8" i="1"/>
  <c r="H95" i="1"/>
  <c r="H209" i="1"/>
  <c r="J9" i="1"/>
  <c r="J94" i="1"/>
  <c r="J204" i="1"/>
  <c r="J28" i="1"/>
  <c r="J86" i="1"/>
  <c r="J222" i="1"/>
  <c r="J218" i="1"/>
  <c r="J7" i="1"/>
  <c r="J214" i="1"/>
  <c r="H214" i="1"/>
  <c r="H9" i="1"/>
  <c r="H94" i="1"/>
  <c r="H204" i="1"/>
  <c r="H28" i="1"/>
  <c r="H86" i="1"/>
  <c r="H222" i="1"/>
  <c r="H218" i="1"/>
  <c r="H7" i="1"/>
  <c r="J100" i="1"/>
  <c r="J225" i="1"/>
  <c r="J13" i="1"/>
  <c r="J97" i="1"/>
  <c r="H31" i="1"/>
  <c r="H100" i="1"/>
  <c r="H225" i="1"/>
  <c r="H13" i="1"/>
  <c r="H97" i="1"/>
  <c r="J31" i="1"/>
  <c r="J88" i="1"/>
  <c r="J202" i="1"/>
  <c r="J22" i="1"/>
  <c r="J101" i="1"/>
  <c r="J217" i="1"/>
  <c r="J3" i="1"/>
  <c r="J87" i="1"/>
  <c r="J224" i="1"/>
  <c r="J11" i="1"/>
  <c r="J92" i="1"/>
  <c r="J215" i="1"/>
  <c r="H88" i="1"/>
  <c r="H202" i="1"/>
  <c r="H22" i="1"/>
  <c r="H101" i="1"/>
  <c r="H217" i="1"/>
  <c r="H3" i="1"/>
  <c r="H87" i="1"/>
  <c r="H224" i="1"/>
  <c r="H11" i="1"/>
  <c r="H92" i="1"/>
  <c r="H215" i="1"/>
  <c r="J10" i="1"/>
  <c r="H10" i="1"/>
  <c r="K17" i="1"/>
  <c r="M17" i="1"/>
  <c r="K229" i="1"/>
  <c r="M229" i="1"/>
  <c r="K231" i="1"/>
  <c r="M231" i="1"/>
  <c r="K112" i="1"/>
  <c r="M112" i="1"/>
  <c r="K215" i="1"/>
  <c r="K87" i="1"/>
  <c r="N87" i="1"/>
  <c r="K22" i="1"/>
  <c r="N22" i="1"/>
  <c r="K21" i="1"/>
  <c r="N21" i="1"/>
  <c r="K105" i="1"/>
  <c r="M105" i="1"/>
  <c r="K202" i="1"/>
  <c r="N202" i="1"/>
  <c r="K97" i="1"/>
  <c r="N97" i="1"/>
  <c r="K95" i="1"/>
  <c r="N95" i="1"/>
  <c r="K14" i="1"/>
  <c r="N14" i="1"/>
  <c r="K226" i="1"/>
  <c r="N226" i="1"/>
  <c r="K219" i="1"/>
  <c r="N219" i="1"/>
  <c r="K20" i="1"/>
  <c r="M20" i="1"/>
  <c r="K28" i="1"/>
  <c r="M28" i="1"/>
  <c r="K2" i="1"/>
  <c r="M2" i="1"/>
  <c r="K230" i="1"/>
  <c r="N230" i="1"/>
  <c r="K107" i="1"/>
  <c r="N107" i="1"/>
  <c r="K23" i="1"/>
  <c r="M23" i="1"/>
  <c r="K228" i="1"/>
  <c r="N228" i="1"/>
  <c r="K18" i="1"/>
  <c r="M18" i="1"/>
  <c r="K6" i="1"/>
  <c r="N6" i="1"/>
  <c r="K213" i="1"/>
  <c r="N213" i="1"/>
  <c r="K224" i="1"/>
  <c r="N224" i="1"/>
  <c r="K101" i="1"/>
  <c r="M101" i="1"/>
  <c r="K31" i="1"/>
  <c r="M31" i="1"/>
  <c r="K100" i="1"/>
  <c r="M100" i="1"/>
  <c r="K209" i="1"/>
  <c r="M209" i="1"/>
  <c r="K89" i="1"/>
  <c r="M89" i="1"/>
  <c r="K5" i="1"/>
  <c r="N5" i="1"/>
  <c r="K221" i="1"/>
  <c r="N221" i="1"/>
  <c r="K96" i="1"/>
  <c r="N96" i="1"/>
  <c r="K85" i="1"/>
  <c r="M85" i="1"/>
  <c r="K223" i="1"/>
  <c r="K93" i="1"/>
  <c r="M93" i="1"/>
  <c r="K217" i="1"/>
  <c r="M217" i="1"/>
  <c r="K88" i="1"/>
  <c r="M88" i="1"/>
  <c r="K13" i="1"/>
  <c r="N13" i="1"/>
  <c r="K27" i="1"/>
  <c r="N27" i="1"/>
  <c r="K29" i="1"/>
  <c r="N29" i="1"/>
  <c r="K102" i="1"/>
  <c r="N102" i="1"/>
  <c r="K222" i="1"/>
  <c r="N222" i="1"/>
  <c r="K7" i="1"/>
  <c r="M7" i="1"/>
  <c r="K220" i="1"/>
  <c r="N220" i="1"/>
  <c r="K12" i="1"/>
  <c r="M12" i="1"/>
  <c r="K10" i="1"/>
  <c r="N10" i="1"/>
  <c r="K113" i="1"/>
  <c r="M113" i="1"/>
  <c r="K111" i="1"/>
  <c r="N111" i="1"/>
  <c r="K108" i="1"/>
  <c r="M108" i="1"/>
  <c r="K106" i="1"/>
  <c r="N106" i="1"/>
  <c r="K3" i="1"/>
  <c r="N3" i="1"/>
  <c r="K11" i="1"/>
  <c r="M11" i="1"/>
  <c r="K225" i="1"/>
  <c r="M225" i="1"/>
  <c r="K218" i="1"/>
  <c r="N218" i="1"/>
  <c r="K204" i="1"/>
  <c r="N204" i="1"/>
  <c r="K214" i="1"/>
  <c r="M214" i="1"/>
  <c r="K86" i="1"/>
  <c r="N86" i="1"/>
  <c r="K9" i="1"/>
  <c r="M9" i="1"/>
  <c r="K104" i="1"/>
  <c r="N104" i="1"/>
  <c r="K8" i="1"/>
  <c r="N8" i="1"/>
  <c r="K16" i="1"/>
  <c r="M16" i="1"/>
  <c r="K205" i="1"/>
  <c r="N205" i="1"/>
  <c r="K206" i="1"/>
  <c r="N206" i="1"/>
  <c r="K98" i="1"/>
  <c r="N98" i="1"/>
  <c r="K92" i="1"/>
  <c r="M92" i="1"/>
  <c r="K94" i="1"/>
  <c r="N94" i="1"/>
  <c r="K208" i="1"/>
  <c r="N208" i="1"/>
  <c r="K19" i="1"/>
  <c r="M19" i="1"/>
  <c r="K203" i="1"/>
  <c r="M203" i="1"/>
  <c r="N212" i="1"/>
  <c r="M212" i="1"/>
  <c r="M15" i="1"/>
  <c r="N15" i="1"/>
  <c r="N207" i="1"/>
  <c r="M207" i="1"/>
  <c r="N26" i="1"/>
  <c r="M26" i="1"/>
  <c r="N103" i="1"/>
  <c r="M103" i="1"/>
  <c r="N280" i="1"/>
  <c r="M280" i="1"/>
  <c r="N114" i="1"/>
  <c r="M114" i="1"/>
  <c r="N211" i="1"/>
  <c r="M211" i="1"/>
  <c r="M24" i="1"/>
  <c r="N24" i="1"/>
  <c r="N91" i="1"/>
  <c r="M91" i="1"/>
  <c r="M109" i="1"/>
  <c r="N109" i="1"/>
  <c r="N216" i="1"/>
  <c r="M216" i="1"/>
  <c r="N90" i="1"/>
  <c r="M90" i="1"/>
  <c r="N99" i="1"/>
  <c r="M99" i="1"/>
  <c r="M162" i="1"/>
  <c r="N162" i="1"/>
  <c r="M159" i="1"/>
  <c r="N159" i="1"/>
  <c r="M146" i="1"/>
  <c r="N146" i="1"/>
  <c r="N160" i="1"/>
  <c r="M160" i="1"/>
  <c r="M293" i="1"/>
  <c r="N173" i="1"/>
  <c r="M173" i="1"/>
  <c r="N161" i="1"/>
  <c r="M161" i="1"/>
  <c r="N304" i="1"/>
  <c r="M304" i="1"/>
  <c r="N302" i="1"/>
  <c r="M302" i="1"/>
  <c r="N291" i="1"/>
  <c r="M291" i="1"/>
  <c r="N153" i="1"/>
  <c r="M153" i="1"/>
  <c r="N287" i="1"/>
  <c r="M287" i="1"/>
  <c r="N298" i="1"/>
  <c r="M298" i="1"/>
  <c r="N295" i="1"/>
  <c r="M295" i="1"/>
  <c r="N290" i="1"/>
  <c r="M290" i="1"/>
  <c r="N301" i="1"/>
  <c r="M301" i="1"/>
  <c r="M171" i="1"/>
  <c r="N171" i="1"/>
  <c r="M166" i="1"/>
  <c r="N166" i="1"/>
  <c r="N294" i="1"/>
  <c r="M294" i="1"/>
  <c r="N299" i="1"/>
  <c r="M299" i="1"/>
  <c r="N307" i="1"/>
  <c r="M307" i="1"/>
  <c r="M4" i="1"/>
  <c r="N4" i="1"/>
  <c r="N18" i="1"/>
  <c r="N210" i="1"/>
  <c r="M210" i="1"/>
  <c r="N145" i="1"/>
  <c r="M145" i="1"/>
  <c r="N31" i="1"/>
  <c r="N306" i="1"/>
  <c r="M306" i="1"/>
  <c r="N308" i="1"/>
  <c r="M308" i="1"/>
  <c r="N284" i="1"/>
  <c r="M284" i="1"/>
  <c r="M155" i="1"/>
  <c r="N155" i="1"/>
  <c r="M147" i="1"/>
  <c r="N147" i="1"/>
  <c r="M289" i="1"/>
  <c r="N289" i="1"/>
  <c r="M296" i="1"/>
  <c r="N303" i="1"/>
  <c r="M303" i="1"/>
  <c r="N305" i="1"/>
  <c r="M305" i="1"/>
  <c r="M151" i="1"/>
  <c r="N151" i="1"/>
  <c r="N165" i="1"/>
  <c r="M165" i="1"/>
  <c r="N286" i="1"/>
  <c r="M286" i="1"/>
  <c r="M297" i="1"/>
  <c r="N297" i="1"/>
  <c r="N149" i="1"/>
  <c r="M149" i="1"/>
  <c r="N282" i="1"/>
  <c r="M282" i="1"/>
  <c r="N148" i="1"/>
  <c r="M148" i="1"/>
  <c r="N227" i="1"/>
  <c r="M227" i="1"/>
  <c r="N110" i="1"/>
  <c r="M110" i="1"/>
  <c r="N30" i="1"/>
  <c r="M30" i="1"/>
  <c r="N25" i="1"/>
  <c r="M25" i="1"/>
  <c r="N164" i="1"/>
  <c r="M164" i="1"/>
  <c r="N283" i="1"/>
  <c r="M283" i="1"/>
  <c r="N169" i="1"/>
  <c r="M169" i="1"/>
  <c r="N154" i="1"/>
  <c r="M154" i="1"/>
  <c r="M285" i="1"/>
  <c r="N285" i="1"/>
  <c r="N292" i="1"/>
  <c r="M292" i="1"/>
  <c r="M167" i="1"/>
  <c r="N167" i="1"/>
  <c r="N112" i="1"/>
  <c r="N158" i="1"/>
  <c r="M158" i="1"/>
  <c r="N170" i="1"/>
  <c r="M170" i="1"/>
  <c r="N168" i="1"/>
  <c r="M168" i="1"/>
  <c r="N288" i="1"/>
  <c r="M288" i="1"/>
  <c r="N156" i="1"/>
  <c r="M156" i="1"/>
  <c r="N150" i="1"/>
  <c r="M150" i="1"/>
  <c r="M152" i="1"/>
  <c r="M163" i="1"/>
  <c r="N163" i="1"/>
  <c r="M157" i="1"/>
  <c r="N281" i="1"/>
  <c r="M281" i="1"/>
  <c r="N309" i="1"/>
  <c r="M309" i="1"/>
  <c r="N174" i="1"/>
  <c r="M174" i="1"/>
  <c r="N172" i="1"/>
  <c r="M172" i="1"/>
  <c r="N300" i="1"/>
  <c r="M300" i="1"/>
  <c r="M230" i="1"/>
  <c r="M226" i="1"/>
  <c r="M97" i="1"/>
  <c r="N108" i="1"/>
  <c r="M219" i="1"/>
  <c r="M87" i="1"/>
  <c r="M202" i="1"/>
  <c r="M104" i="1"/>
  <c r="M228" i="1"/>
  <c r="N217" i="1"/>
  <c r="N23" i="1"/>
  <c r="M27" i="1"/>
  <c r="N113" i="1"/>
  <c r="M224" i="1"/>
  <c r="N101" i="1"/>
  <c r="N89" i="1"/>
  <c r="M13" i="1"/>
  <c r="M22" i="1"/>
  <c r="N12" i="1"/>
  <c r="N85" i="1"/>
  <c r="N231" i="1"/>
  <c r="M14" i="1"/>
  <c r="M221" i="1"/>
  <c r="M204" i="1"/>
  <c r="M208" i="1"/>
  <c r="N7" i="1"/>
  <c r="N28" i="1"/>
  <c r="M215" i="1"/>
  <c r="N105" i="1"/>
  <c r="M213" i="1"/>
  <c r="M206" i="1"/>
  <c r="N100" i="1"/>
  <c r="N93" i="1"/>
  <c r="M3" i="1"/>
  <c r="M21" i="1"/>
  <c r="M222" i="1"/>
  <c r="M10" i="1"/>
  <c r="M8" i="1"/>
  <c r="M107" i="1"/>
  <c r="M223" i="1"/>
  <c r="M218" i="1"/>
  <c r="M5" i="1"/>
  <c r="M6" i="1"/>
  <c r="N20" i="1"/>
  <c r="M95" i="1"/>
  <c r="M106" i="1"/>
  <c r="M205" i="1"/>
  <c r="M94" i="1"/>
  <c r="N2" i="1"/>
  <c r="M220" i="1"/>
  <c r="M111" i="1"/>
  <c r="M98" i="1"/>
  <c r="M29" i="1"/>
  <c r="M96" i="1"/>
  <c r="N9" i="1"/>
  <c r="M102" i="1"/>
  <c r="N88" i="1"/>
  <c r="N16" i="1"/>
  <c r="M86" i="1"/>
  <c r="N225" i="1"/>
  <c r="N214" i="1"/>
  <c r="N11" i="1"/>
  <c r="N19" i="1"/>
  <c r="N203" i="1"/>
  <c r="N92" i="1"/>
  <c r="N729" i="1" l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1" i="1"/>
  <c r="M721" i="1"/>
  <c r="N720" i="1"/>
  <c r="M720" i="1"/>
  <c r="N719" i="1"/>
  <c r="M719" i="1"/>
  <c r="N860" i="1"/>
  <c r="M860" i="1"/>
  <c r="N859" i="1"/>
  <c r="M859" i="1"/>
  <c r="N858" i="1"/>
  <c r="M858" i="1"/>
  <c r="N856" i="1"/>
  <c r="M856" i="1"/>
  <c r="N854" i="1"/>
  <c r="M854" i="1"/>
  <c r="N853" i="1"/>
  <c r="M853" i="1"/>
  <c r="N852" i="1"/>
  <c r="M852" i="1"/>
  <c r="N851" i="1"/>
  <c r="M851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19" i="1"/>
  <c r="M819" i="1"/>
  <c r="N818" i="1"/>
  <c r="M818" i="1"/>
  <c r="N817" i="1"/>
  <c r="M817" i="1"/>
  <c r="N816" i="1"/>
  <c r="M816" i="1"/>
  <c r="N815" i="1"/>
  <c r="M815" i="1"/>
  <c r="M813" i="1"/>
  <c r="N813" i="1"/>
  <c r="N811" i="1"/>
  <c r="M811" i="1"/>
  <c r="N810" i="1"/>
  <c r="M810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694" i="1"/>
  <c r="M694" i="1"/>
  <c r="K718" i="1"/>
  <c r="N718" i="1" s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M697" i="1" s="1"/>
  <c r="K696" i="1"/>
  <c r="K695" i="1"/>
  <c r="M695" i="1" s="1"/>
  <c r="N696" i="1" l="1"/>
  <c r="M696" i="1"/>
  <c r="N698" i="1"/>
  <c r="M698" i="1"/>
  <c r="N699" i="1"/>
  <c r="M699" i="1"/>
  <c r="N700" i="1"/>
  <c r="M700" i="1"/>
  <c r="N701" i="1"/>
  <c r="M701" i="1"/>
  <c r="N702" i="1"/>
  <c r="M702" i="1"/>
  <c r="N703" i="1"/>
  <c r="M703" i="1"/>
  <c r="N704" i="1"/>
  <c r="M704" i="1"/>
  <c r="N705" i="1"/>
  <c r="M705" i="1"/>
  <c r="N706" i="1"/>
  <c r="M706" i="1"/>
  <c r="N707" i="1"/>
  <c r="M707" i="1"/>
  <c r="N708" i="1"/>
  <c r="M708" i="1"/>
  <c r="N709" i="1"/>
  <c r="M709" i="1"/>
  <c r="N710" i="1"/>
  <c r="M710" i="1"/>
  <c r="N711" i="1"/>
  <c r="M711" i="1"/>
  <c r="N712" i="1"/>
  <c r="M712" i="1"/>
  <c r="N713" i="1"/>
  <c r="M713" i="1"/>
  <c r="N714" i="1"/>
  <c r="M714" i="1"/>
  <c r="N715" i="1"/>
  <c r="M715" i="1"/>
  <c r="N716" i="1"/>
  <c r="M716" i="1"/>
  <c r="N717" i="1"/>
  <c r="M717" i="1"/>
  <c r="M718" i="1"/>
</calcChain>
</file>

<file path=xl/sharedStrings.xml><?xml version="1.0" encoding="utf-8"?>
<sst xmlns="http://schemas.openxmlformats.org/spreadsheetml/2006/main" count="142" uniqueCount="16">
  <si>
    <t>T</t>
  </si>
  <si>
    <t>R</t>
  </si>
  <si>
    <t>age</t>
  </si>
  <si>
    <t>RFU</t>
  </si>
  <si>
    <t>start_RFU</t>
  </si>
  <si>
    <t>water_RFU</t>
  </si>
  <si>
    <t>time_start</t>
  </si>
  <si>
    <t>time_start_numeric</t>
  </si>
  <si>
    <t>time_end</t>
  </si>
  <si>
    <t>time_end_numeric</t>
  </si>
  <si>
    <t>time_difference</t>
  </si>
  <si>
    <t>length</t>
  </si>
  <si>
    <t>filtration</t>
  </si>
  <si>
    <t>size_corrected_filtration</t>
  </si>
  <si>
    <t>NA</t>
  </si>
  <si>
    <t>1.279.63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</si>
</sst>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8"/>
  <sheetViews>
    <sheetView tabSelected="1" workbookViewId="0">
      <pane ySplit="1" topLeftCell="A1016" activePane="bottomLeft" state="frozen"/>
      <selection pane="bottomLeft" activeCell="N1014" sqref="N1014:N1035"/>
    </sheetView>
  </sheetViews>
  <sheetFormatPr defaultRowHeight="14.45"/>
  <cols>
    <col min="5" max="5" width="9.5703125" bestFit="1" customWidth="1"/>
    <col min="6" max="6" width="12.140625" bestFit="1" customWidth="1"/>
    <col min="7" max="7" width="10.28515625" bestFit="1" customWidth="1"/>
    <col min="8" max="8" width="18.85546875" bestFit="1" customWidth="1"/>
    <col min="9" max="9" width="11.5703125" bestFit="1" customWidth="1"/>
    <col min="10" max="10" width="18.28515625" bestFit="1" customWidth="1"/>
    <col min="11" max="11" width="15.7109375" bestFit="1" customWidth="1"/>
    <col min="12" max="12" width="8.28515625" style="4" bestFit="1" customWidth="1"/>
    <col min="13" max="13" width="12.85546875" bestFit="1" customWidth="1"/>
    <col min="14" max="14" width="23.28515625" style="4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s="5" t="s">
        <v>13</v>
      </c>
    </row>
    <row r="2" spans="1:14">
      <c r="A2">
        <v>1</v>
      </c>
      <c r="B2">
        <v>1</v>
      </c>
      <c r="C2">
        <v>4</v>
      </c>
      <c r="D2">
        <v>4888.92</v>
      </c>
      <c r="E2">
        <v>5237.7299999999996</v>
      </c>
      <c r="F2">
        <v>269.52912408759119</v>
      </c>
      <c r="G2" s="1">
        <v>0.61111111111111105</v>
      </c>
      <c r="H2" s="2">
        <f>CONVERT(G2, "day", "hr")</f>
        <v>14.666666666666664</v>
      </c>
      <c r="I2" s="1">
        <v>0.97222222222222221</v>
      </c>
      <c r="J2" s="2">
        <f>CONVERT(I2, "day", "hr")</f>
        <v>23.333333333333332</v>
      </c>
      <c r="K2">
        <f>J2-H2</f>
        <v>8.6666666666666679</v>
      </c>
      <c r="L2" s="4">
        <v>0.87178</v>
      </c>
      <c r="M2">
        <f>(LN((E2-F2)/(D2-F2))*15)/K2</f>
        <v>0.12599121879147074</v>
      </c>
      <c r="N2" s="4">
        <f>(LN((E2-F2)/(D2-F2))*15)/(K2*L2^2)</f>
        <v>0.16577783910383526</v>
      </c>
    </row>
    <row r="3" spans="1:14">
      <c r="A3">
        <v>1</v>
      </c>
      <c r="B3">
        <v>2</v>
      </c>
      <c r="C3">
        <v>4</v>
      </c>
      <c r="D3">
        <v>3867.52</v>
      </c>
      <c r="E3">
        <v>5237.7299999999996</v>
      </c>
      <c r="F3">
        <v>269.52912408759119</v>
      </c>
      <c r="G3" s="1">
        <v>0.61111111111111105</v>
      </c>
      <c r="H3" s="2">
        <f>CONVERT(G3, "day", "hr")</f>
        <v>14.666666666666664</v>
      </c>
      <c r="I3" s="1">
        <v>0.94444444444444453</v>
      </c>
      <c r="J3" s="2">
        <f>CONVERT(I3, "day", "hr")</f>
        <v>22.666666666666671</v>
      </c>
      <c r="K3">
        <f>J3-H3</f>
        <v>8.0000000000000071</v>
      </c>
      <c r="L3" s="4">
        <v>1.0297499999999999</v>
      </c>
      <c r="M3">
        <f>(LN((E3-F3)/(D3-F3))*15)/K3</f>
        <v>0.60502908398632793</v>
      </c>
      <c r="N3" s="4">
        <f>(LN((E3-F3)/(D3-F3))*15)/(K3*L3^2)</f>
        <v>0.57057488395761702</v>
      </c>
    </row>
    <row r="4" spans="1:14">
      <c r="A4">
        <v>1</v>
      </c>
      <c r="B4">
        <v>3</v>
      </c>
      <c r="C4">
        <v>4</v>
      </c>
      <c r="D4">
        <v>3370.55</v>
      </c>
      <c r="E4">
        <v>5237.7299999999996</v>
      </c>
      <c r="F4">
        <v>269.52912408759119</v>
      </c>
      <c r="G4" s="1">
        <v>0.61111111111111105</v>
      </c>
      <c r="H4" s="2">
        <f>CONVERT(G4, "day", "hr")</f>
        <v>14.666666666666664</v>
      </c>
      <c r="I4" s="1">
        <v>0</v>
      </c>
      <c r="J4" s="3">
        <v>24</v>
      </c>
      <c r="K4">
        <f>J4-H4</f>
        <v>9.3333333333333357</v>
      </c>
      <c r="L4" s="4">
        <v>1.1475599999999999</v>
      </c>
      <c r="M4">
        <f>(LN((E4-F4)/(D4-F4))*15)/K4</f>
        <v>0.75748886627823819</v>
      </c>
      <c r="N4" s="4">
        <f>(LN((E4-F4)/(D4-F4))*15)/(K4*L4^2)</f>
        <v>0.57520870545990965</v>
      </c>
    </row>
    <row r="5" spans="1:14">
      <c r="A5">
        <v>1</v>
      </c>
      <c r="B5">
        <v>4</v>
      </c>
      <c r="C5">
        <v>4</v>
      </c>
      <c r="D5">
        <v>2437.4</v>
      </c>
      <c r="E5">
        <v>5237.7299999999996</v>
      </c>
      <c r="F5">
        <v>269.52912408759119</v>
      </c>
      <c r="G5" s="1">
        <v>0.61111111111111105</v>
      </c>
      <c r="H5" s="2">
        <f>CONVERT(G5, "day", "hr")</f>
        <v>14.666666666666664</v>
      </c>
      <c r="I5" s="1">
        <v>0.97916666666666696</v>
      </c>
      <c r="J5" s="2">
        <f>CONVERT(I5, "day", "hr")</f>
        <v>23.500000000000007</v>
      </c>
      <c r="K5">
        <f>J5-H5</f>
        <v>8.8333333333333428</v>
      </c>
      <c r="L5" s="4">
        <v>1.0686500000000001</v>
      </c>
      <c r="M5">
        <f>(LN((E5-F5)/(D5-F5))*15)/K5</f>
        <v>1.4082660934826194</v>
      </c>
      <c r="N5" s="4">
        <f>(LN((E5-F5)/(D5-F5))*15)/(K5*L5^2)</f>
        <v>1.2331438541992545</v>
      </c>
    </row>
    <row r="6" spans="1:14">
      <c r="A6">
        <v>1</v>
      </c>
      <c r="B6">
        <v>5</v>
      </c>
      <c r="C6">
        <v>4</v>
      </c>
      <c r="D6">
        <v>5142.21</v>
      </c>
      <c r="E6">
        <v>5237.7299999999996</v>
      </c>
      <c r="F6">
        <v>269.52912408759119</v>
      </c>
      <c r="G6" s="1">
        <v>0.61111111111111105</v>
      </c>
      <c r="H6" s="2">
        <f>CONVERT(G6, "day", "hr")</f>
        <v>14.666666666666664</v>
      </c>
      <c r="I6" s="1">
        <v>2.0833333333333301E-2</v>
      </c>
      <c r="J6">
        <f>24.5</f>
        <v>24.5</v>
      </c>
      <c r="K6">
        <f>J6-H6</f>
        <v>9.8333333333333357</v>
      </c>
      <c r="L6" s="4">
        <v>1.1346099999999999</v>
      </c>
      <c r="M6">
        <f>(LN((E6-F6)/(D6-F6))*15)/K6</f>
        <v>2.9613820080373492E-2</v>
      </c>
      <c r="N6" s="4">
        <f>(LN((E6-F6)/(D6-F6))*15)/(K6*L6^2)</f>
        <v>2.3003886683120495E-2</v>
      </c>
    </row>
    <row r="7" spans="1:14">
      <c r="A7">
        <v>1</v>
      </c>
      <c r="B7">
        <v>6</v>
      </c>
      <c r="C7">
        <v>4</v>
      </c>
      <c r="D7">
        <v>5197.0200000000004</v>
      </c>
      <c r="E7">
        <v>5237.7299999999996</v>
      </c>
      <c r="F7">
        <v>269.52912408759119</v>
      </c>
      <c r="G7" s="1">
        <v>0.61111111111111105</v>
      </c>
      <c r="H7" s="2">
        <f>CONVERT(G7, "day", "hr")</f>
        <v>14.666666666666664</v>
      </c>
      <c r="I7" s="1">
        <v>0.95833333333333304</v>
      </c>
      <c r="J7" s="2">
        <f>CONVERT(I7, "day", "hr")</f>
        <v>22.999999999999993</v>
      </c>
      <c r="K7">
        <f>J7-H7</f>
        <v>8.3333333333333286</v>
      </c>
      <c r="L7" s="4">
        <v>1.1771199999999999</v>
      </c>
      <c r="M7">
        <f>(LN((E7-F7)/(D7-F7))*15)/K7</f>
        <v>1.4810164915019309E-2</v>
      </c>
      <c r="N7" s="4">
        <f>(LN((E7-F7)/(D7-F7))*15)/(K7*L7^2)</f>
        <v>1.0688540745277546E-2</v>
      </c>
    </row>
    <row r="8" spans="1:14">
      <c r="A8">
        <v>1</v>
      </c>
      <c r="B8">
        <v>7</v>
      </c>
      <c r="C8">
        <v>4</v>
      </c>
      <c r="D8">
        <v>3114.82</v>
      </c>
      <c r="E8">
        <v>5237.7299999999996</v>
      </c>
      <c r="F8">
        <v>269.52912408759119</v>
      </c>
      <c r="G8" s="1">
        <v>0.61111111111111105</v>
      </c>
      <c r="H8" s="2">
        <f>CONVERT(G8, "day", "hr")</f>
        <v>14.666666666666664</v>
      </c>
      <c r="I8" s="1">
        <v>0.96527777777777779</v>
      </c>
      <c r="J8" s="2">
        <f>CONVERT(I8, "day", "hr")</f>
        <v>23.166666666666668</v>
      </c>
      <c r="K8">
        <f>J8-H8</f>
        <v>8.5000000000000036</v>
      </c>
      <c r="L8" s="4">
        <v>1.0138</v>
      </c>
      <c r="M8">
        <f>(LN((E8-F8)/(D8-F8))*15)/K8</f>
        <v>0.98363377822508646</v>
      </c>
      <c r="N8" s="4">
        <f>(LN((E8-F8)/(D8-F8))*15)/(K8*L8^2)</f>
        <v>0.9570372908168775</v>
      </c>
    </row>
    <row r="9" spans="1:14">
      <c r="A9">
        <v>1</v>
      </c>
      <c r="B9">
        <v>8</v>
      </c>
      <c r="C9">
        <v>4</v>
      </c>
      <c r="D9">
        <v>3509.38</v>
      </c>
      <c r="E9">
        <v>5237.7299999999996</v>
      </c>
      <c r="F9">
        <v>269.52912408759119</v>
      </c>
      <c r="G9" s="1">
        <v>0.61111111111111105</v>
      </c>
      <c r="H9" s="2">
        <f>CONVERT(G9, "day", "hr")</f>
        <v>14.666666666666664</v>
      </c>
      <c r="I9" s="1">
        <v>0.95833333333333337</v>
      </c>
      <c r="J9" s="2">
        <f>CONVERT(I9, "day", "hr")</f>
        <v>23</v>
      </c>
      <c r="K9">
        <f>J9-H9</f>
        <v>8.3333333333333357</v>
      </c>
      <c r="L9" s="4">
        <v>1.04017</v>
      </c>
      <c r="M9">
        <f>(LN((E9-F9)/(D9-F9))*15)/K9</f>
        <v>0.76955485496673681</v>
      </c>
      <c r="N9" s="4">
        <f>(LN((E9-F9)/(D9-F9))*15)/(K9*L9^2)</f>
        <v>0.71126417474021264</v>
      </c>
    </row>
    <row r="10" spans="1:14">
      <c r="A10">
        <v>1</v>
      </c>
      <c r="B10">
        <v>9</v>
      </c>
      <c r="C10">
        <v>4</v>
      </c>
      <c r="D10">
        <v>4168.92</v>
      </c>
      <c r="E10">
        <v>5237.7299999999996</v>
      </c>
      <c r="F10">
        <v>269.52912408759101</v>
      </c>
      <c r="G10" s="1">
        <v>0.61111111111111105</v>
      </c>
      <c r="H10" s="2">
        <f>CONVERT(G10, "day", "hr")</f>
        <v>14.666666666666664</v>
      </c>
      <c r="I10" s="1">
        <v>0.9375</v>
      </c>
      <c r="J10" s="2">
        <f>CONVERT(I10, "day", "hr")</f>
        <v>22.5</v>
      </c>
      <c r="K10">
        <f>J10-H10</f>
        <v>7.8333333333333357</v>
      </c>
      <c r="L10" s="4">
        <v>1.0451900000000001</v>
      </c>
      <c r="M10">
        <f>(LN((E10-F10)/(D10-F10))*15)/K10</f>
        <v>0.46385889414837428</v>
      </c>
      <c r="N10" s="4">
        <f>(LN((E10-F10)/(D10-F10))*15)/(K10*L10^2)</f>
        <v>0.4246150630051978</v>
      </c>
    </row>
    <row r="11" spans="1:14">
      <c r="A11">
        <v>1</v>
      </c>
      <c r="B11">
        <v>10</v>
      </c>
      <c r="C11">
        <v>4</v>
      </c>
      <c r="D11">
        <v>2929.49</v>
      </c>
      <c r="E11">
        <v>5237.7299999999996</v>
      </c>
      <c r="F11">
        <v>269.52912408759101</v>
      </c>
      <c r="G11" s="1">
        <v>0.61111111111111105</v>
      </c>
      <c r="H11" s="2">
        <f>CONVERT(G11, "day", "hr")</f>
        <v>14.666666666666664</v>
      </c>
      <c r="I11" s="1">
        <v>0.94444444444444497</v>
      </c>
      <c r="J11" s="2">
        <f>CONVERT(I11, "day", "hr")</f>
        <v>22.666666666666679</v>
      </c>
      <c r="K11">
        <f>J11-H11</f>
        <v>8.0000000000000142</v>
      </c>
      <c r="L11" s="4">
        <v>1.0441400000000001</v>
      </c>
      <c r="M11">
        <f>(LN((E11-F11)/(D11-F11))*15)/K11</f>
        <v>1.1713994313595062</v>
      </c>
      <c r="N11" s="4">
        <f>(LN((E11-F11)/(D11-F11))*15)/(K11*L11^2)</f>
        <v>1.0744532946091707</v>
      </c>
    </row>
    <row r="12" spans="1:14">
      <c r="A12">
        <v>1</v>
      </c>
      <c r="B12">
        <v>11</v>
      </c>
      <c r="C12">
        <v>4</v>
      </c>
      <c r="D12">
        <v>4087.68</v>
      </c>
      <c r="E12">
        <v>5237.7299999999996</v>
      </c>
      <c r="F12">
        <v>269.52912408759101</v>
      </c>
      <c r="G12" s="1">
        <v>0.61111111111111105</v>
      </c>
      <c r="H12" s="2">
        <f>CONVERT(G12, "day", "hr")</f>
        <v>14.666666666666664</v>
      </c>
      <c r="I12" s="1">
        <v>0.97916666666666663</v>
      </c>
      <c r="J12" s="2">
        <f>CONVERT(I12, "day", "hr")</f>
        <v>23.5</v>
      </c>
      <c r="K12">
        <f>J12-H12</f>
        <v>8.8333333333333357</v>
      </c>
      <c r="L12" s="4">
        <v>1.0115700000000001</v>
      </c>
      <c r="M12">
        <f>(LN((E12-F12)/(D12-F12))*15)/K12</f>
        <v>0.44709883514000354</v>
      </c>
      <c r="N12" s="4">
        <f>(LN((E12-F12)/(D12-F12))*15)/(K12*L12^2)</f>
        <v>0.43692979023137318</v>
      </c>
    </row>
    <row r="13" spans="1:14">
      <c r="A13">
        <v>1</v>
      </c>
      <c r="B13">
        <v>12</v>
      </c>
      <c r="C13">
        <v>4</v>
      </c>
      <c r="D13">
        <v>2751.49</v>
      </c>
      <c r="E13">
        <v>5237.7299999999996</v>
      </c>
      <c r="F13">
        <v>269.52912408759101</v>
      </c>
      <c r="G13" s="1">
        <v>0.61111111111111105</v>
      </c>
      <c r="H13" s="2">
        <f>CONVERT(G13, "day", "hr")</f>
        <v>14.666666666666664</v>
      </c>
      <c r="I13" s="1">
        <v>0.95138888888888884</v>
      </c>
      <c r="J13" s="2">
        <f>CONVERT(I13, "day", "hr")</f>
        <v>22.833333333333332</v>
      </c>
      <c r="K13">
        <f>J13-H13</f>
        <v>8.1666666666666679</v>
      </c>
      <c r="L13" s="4">
        <v>1.10501</v>
      </c>
      <c r="M13">
        <f>(LN((E13-F13)/(D13-F13))*15)/K13</f>
        <v>1.2747101404499352</v>
      </c>
      <c r="N13" s="4">
        <f>(LN((E13-F13)/(D13-F13))*15)/(K13*L13^2)</f>
        <v>1.0439483786870631</v>
      </c>
    </row>
    <row r="14" spans="1:14">
      <c r="A14">
        <v>1</v>
      </c>
      <c r="B14">
        <v>13</v>
      </c>
      <c r="C14">
        <v>4</v>
      </c>
      <c r="D14">
        <v>3250.8</v>
      </c>
      <c r="E14">
        <v>5237.7299999999996</v>
      </c>
      <c r="F14">
        <v>269.52912408759101</v>
      </c>
      <c r="G14" s="1">
        <v>0.61111111111111105</v>
      </c>
      <c r="H14" s="2">
        <f>CONVERT(G14, "day", "hr")</f>
        <v>14.666666666666664</v>
      </c>
      <c r="I14" s="1">
        <v>0.97916666666666696</v>
      </c>
      <c r="J14" s="2">
        <f>CONVERT(I14, "day", "hr")</f>
        <v>23.500000000000007</v>
      </c>
      <c r="K14">
        <f>J14-H14</f>
        <v>8.8333333333333428</v>
      </c>
      <c r="L14" s="4">
        <v>1.0235799999999999</v>
      </c>
      <c r="M14">
        <f>(LN((E14-F14)/(D14-F14))*15)/K14</f>
        <v>0.86724016937165904</v>
      </c>
      <c r="N14" s="4">
        <f>(LN((E14-F14)/(D14-F14))*15)/(K14*L14^2)</f>
        <v>0.82774354481239665</v>
      </c>
    </row>
    <row r="15" spans="1:14">
      <c r="A15">
        <v>1</v>
      </c>
      <c r="B15">
        <v>14</v>
      </c>
      <c r="C15">
        <v>4</v>
      </c>
      <c r="D15">
        <v>3134.76</v>
      </c>
      <c r="E15">
        <v>5237.7299999999996</v>
      </c>
      <c r="F15">
        <v>269.52912408759101</v>
      </c>
      <c r="G15" s="1">
        <v>0.61111111111111105</v>
      </c>
      <c r="H15" s="2">
        <f>CONVERT(G15, "day", "hr")</f>
        <v>14.666666666666664</v>
      </c>
      <c r="I15" s="1">
        <v>0</v>
      </c>
      <c r="J15" s="3">
        <v>24</v>
      </c>
      <c r="K15">
        <f>J15-H15</f>
        <v>9.3333333333333357</v>
      </c>
      <c r="L15" s="4">
        <v>1.0414100000000002</v>
      </c>
      <c r="M15">
        <f>(LN((E15-F15)/(D15-F15))*15)/K15</f>
        <v>0.88458564518511562</v>
      </c>
      <c r="N15" s="4">
        <f>(LN((E15-F15)/(D15-F15))*15)/(K15*L15^2)</f>
        <v>0.81563602651679246</v>
      </c>
    </row>
    <row r="16" spans="1:14">
      <c r="A16">
        <v>1</v>
      </c>
      <c r="B16">
        <v>15</v>
      </c>
      <c r="C16">
        <v>4</v>
      </c>
      <c r="D16">
        <v>4089.24</v>
      </c>
      <c r="E16">
        <v>5237.7299999999996</v>
      </c>
      <c r="F16">
        <v>269.52912408759101</v>
      </c>
      <c r="G16" s="1">
        <v>0.61111111111111105</v>
      </c>
      <c r="H16" s="2">
        <f>CONVERT(G16, "day", "hr")</f>
        <v>14.666666666666664</v>
      </c>
      <c r="I16" s="1">
        <v>0.97222222222222199</v>
      </c>
      <c r="J16" s="2">
        <f>CONVERT(I16, "day", "hr")</f>
        <v>23.333333333333329</v>
      </c>
      <c r="K16">
        <f>J16-H16</f>
        <v>8.6666666666666643</v>
      </c>
      <c r="L16" s="4">
        <v>0.98483000000000009</v>
      </c>
      <c r="M16">
        <f>(LN((E16-F16)/(D16-F16))*15)/K16</f>
        <v>0.45498988549629138</v>
      </c>
      <c r="N16" s="4">
        <f>(LN((E16-F16)/(D16-F16))*15)/(K16*L16^2)</f>
        <v>0.46911487387990808</v>
      </c>
    </row>
    <row r="17" spans="1:14">
      <c r="A17">
        <v>1</v>
      </c>
      <c r="B17">
        <v>16</v>
      </c>
      <c r="C17">
        <v>4</v>
      </c>
      <c r="D17">
        <v>3286.24</v>
      </c>
      <c r="E17">
        <v>5237.7299999999996</v>
      </c>
      <c r="F17">
        <v>269.52912408759101</v>
      </c>
      <c r="G17" s="1">
        <v>0.61111111111111105</v>
      </c>
      <c r="H17" s="2">
        <f>CONVERT(G17, "day", "hr")</f>
        <v>14.666666666666664</v>
      </c>
      <c r="I17" s="1">
        <v>0.98611111111111116</v>
      </c>
      <c r="J17" s="2">
        <f>CONVERT(I17, "day", "hr")</f>
        <v>23.666666666666668</v>
      </c>
      <c r="K17">
        <f>J17-H17</f>
        <v>9.0000000000000036</v>
      </c>
      <c r="L17" s="4" t="s">
        <v>14</v>
      </c>
      <c r="M17">
        <f>(LN((E17-F17)/(D17-F17))*15)/K17</f>
        <v>0.83148442306440218</v>
      </c>
      <c r="N17" s="4" t="s">
        <v>14</v>
      </c>
    </row>
    <row r="18" spans="1:14">
      <c r="A18">
        <v>1</v>
      </c>
      <c r="B18">
        <v>17</v>
      </c>
      <c r="C18">
        <v>4</v>
      </c>
      <c r="D18">
        <v>3967.82</v>
      </c>
      <c r="E18">
        <v>5237.7299999999996</v>
      </c>
      <c r="F18">
        <v>269.52912408759101</v>
      </c>
      <c r="G18" s="1">
        <v>0.61111111111111105</v>
      </c>
      <c r="H18" s="2">
        <f>CONVERT(G18, "day", "hr")</f>
        <v>14.666666666666664</v>
      </c>
      <c r="I18" s="1">
        <v>6.9444444444444441E-3</v>
      </c>
      <c r="J18">
        <f>24.166667</f>
        <v>24.166667</v>
      </c>
      <c r="K18">
        <f>J18-H18</f>
        <v>9.500000333333336</v>
      </c>
      <c r="L18" s="4">
        <v>1.09199</v>
      </c>
      <c r="M18">
        <f>(LN((E18-F18)/(D18-F18))*15)/K18</f>
        <v>0.46608470512965855</v>
      </c>
      <c r="N18" s="4">
        <f>(LN((E18-F18)/(D18-F18))*15)/(K18*L18^2)</f>
        <v>0.39086567107839598</v>
      </c>
    </row>
    <row r="19" spans="1:14">
      <c r="A19">
        <v>1</v>
      </c>
      <c r="B19">
        <v>18</v>
      </c>
      <c r="C19">
        <v>4</v>
      </c>
      <c r="D19">
        <v>2949.28</v>
      </c>
      <c r="E19">
        <v>5237.7299999999996</v>
      </c>
      <c r="F19">
        <v>269.52912408759101</v>
      </c>
      <c r="G19" s="1">
        <v>0.61111111111111105</v>
      </c>
      <c r="H19" s="2">
        <f>CONVERT(G19, "day", "hr")</f>
        <v>14.666666666666664</v>
      </c>
      <c r="I19" s="1">
        <v>0.98611111111111105</v>
      </c>
      <c r="J19" s="2">
        <f>CONVERT(I19, "day", "hr")</f>
        <v>23.666666666666668</v>
      </c>
      <c r="K19">
        <f>J19-H19</f>
        <v>9.0000000000000036</v>
      </c>
      <c r="L19" s="4">
        <v>1.0982799999999999</v>
      </c>
      <c r="M19">
        <f>(LN((E19-F19)/(D19-F19))*15)/K19</f>
        <v>1.0288899072010891</v>
      </c>
      <c r="N19" s="4">
        <f>(LN((E19-F19)/(D19-F19))*15)/(K19*L19^2)</f>
        <v>0.85298767693542921</v>
      </c>
    </row>
    <row r="20" spans="1:14">
      <c r="A20">
        <v>1</v>
      </c>
      <c r="B20">
        <v>19</v>
      </c>
      <c r="C20">
        <v>4</v>
      </c>
      <c r="D20">
        <v>3276.36</v>
      </c>
      <c r="E20">
        <v>5237.7299999999996</v>
      </c>
      <c r="F20">
        <v>269.52912408759101</v>
      </c>
      <c r="G20" s="1">
        <v>0.61111111111111105</v>
      </c>
      <c r="H20" s="2">
        <f>CONVERT(G20, "day", "hr")</f>
        <v>14.666666666666664</v>
      </c>
      <c r="I20" s="1">
        <v>0.99305555555555547</v>
      </c>
      <c r="J20" s="2">
        <f>CONVERT(I20, "day", "hr")</f>
        <v>23.833333333333329</v>
      </c>
      <c r="K20">
        <f>J20-H20</f>
        <v>9.1666666666666643</v>
      </c>
      <c r="L20" s="4">
        <v>1.12358</v>
      </c>
      <c r="M20">
        <f>(LN((E20-F20)/(D20-F20))*15)/K20</f>
        <v>0.82173455805276552</v>
      </c>
      <c r="N20" s="4">
        <f>(LN((E20-F20)/(D20-F20))*15)/(K20*L20^2)</f>
        <v>0.65091390853351105</v>
      </c>
    </row>
    <row r="21" spans="1:14">
      <c r="A21">
        <v>1</v>
      </c>
      <c r="B21">
        <v>20</v>
      </c>
      <c r="C21">
        <v>4</v>
      </c>
      <c r="D21">
        <v>3804.06</v>
      </c>
      <c r="E21">
        <v>5237.7299999999996</v>
      </c>
      <c r="F21">
        <v>269.52912408759101</v>
      </c>
      <c r="G21" s="1">
        <v>0.61111111111111105</v>
      </c>
      <c r="H21" s="2">
        <f>CONVERT(G21, "day", "hr")</f>
        <v>14.666666666666664</v>
      </c>
      <c r="I21" s="1">
        <v>0.98611111111111105</v>
      </c>
      <c r="J21" s="2">
        <f>CONVERT(I21, "day", "hr")</f>
        <v>23.666666666666668</v>
      </c>
      <c r="K21">
        <f>J21-H21</f>
        <v>9.0000000000000036</v>
      </c>
      <c r="L21" s="4">
        <v>1.03854</v>
      </c>
      <c r="M21">
        <f>(LN((E21-F21)/(D21-F21))*15)/K21</f>
        <v>0.56746199266911446</v>
      </c>
      <c r="N21" s="4">
        <f>(LN((E21-F21)/(D21-F21))*15)/(K21*L21^2)</f>
        <v>0.52612667591244722</v>
      </c>
    </row>
    <row r="22" spans="1:14">
      <c r="A22">
        <v>1</v>
      </c>
      <c r="B22">
        <v>21</v>
      </c>
      <c r="C22">
        <v>4</v>
      </c>
      <c r="D22">
        <v>4652.37</v>
      </c>
      <c r="E22">
        <v>5237.7299999999996</v>
      </c>
      <c r="F22">
        <v>269.52912408759101</v>
      </c>
      <c r="G22" s="1">
        <v>0.61111111111111105</v>
      </c>
      <c r="H22" s="2">
        <f>CONVERT(G22, "day", "hr")</f>
        <v>14.666666666666664</v>
      </c>
      <c r="I22" s="1">
        <v>0.9375</v>
      </c>
      <c r="J22" s="2">
        <f>CONVERT(I22, "day", "hr")</f>
        <v>22.5</v>
      </c>
      <c r="K22">
        <f>J22-H22</f>
        <v>7.8333333333333357</v>
      </c>
      <c r="L22" s="4">
        <v>1.11202</v>
      </c>
      <c r="M22">
        <f>(LN((E22-F22)/(D22-F22))*15)/K22</f>
        <v>0.24005233116378122</v>
      </c>
      <c r="N22" s="4">
        <f>(LN((E22-F22)/(D22-F22))*15)/(K22*L22^2)</f>
        <v>0.19412467038843137</v>
      </c>
    </row>
    <row r="23" spans="1:14">
      <c r="A23">
        <v>1</v>
      </c>
      <c r="B23">
        <v>22</v>
      </c>
      <c r="C23">
        <v>4</v>
      </c>
      <c r="D23">
        <v>3634.65</v>
      </c>
      <c r="E23">
        <v>5237.7299999999996</v>
      </c>
      <c r="F23">
        <v>269.52912408759101</v>
      </c>
      <c r="G23" s="1">
        <v>0.61111111111111105</v>
      </c>
      <c r="H23" s="2">
        <f>CONVERT(G23, "day", "hr")</f>
        <v>14.666666666666664</v>
      </c>
      <c r="I23" s="1">
        <v>2.0833333333333332E-2</v>
      </c>
      <c r="J23">
        <f>24.5</f>
        <v>24.5</v>
      </c>
      <c r="K23">
        <f>J23-H23</f>
        <v>9.8333333333333357</v>
      </c>
      <c r="L23" s="4">
        <v>1.0388199999999999</v>
      </c>
      <c r="M23">
        <f>(LN((E23-F23)/(D23-F23))*15)/K23</f>
        <v>0.59429577020758972</v>
      </c>
      <c r="N23" s="4">
        <f>(LN((E23-F23)/(D23-F23))*15)/(K23*L23^2)</f>
        <v>0.550708823165868</v>
      </c>
    </row>
    <row r="24" spans="1:14">
      <c r="A24">
        <v>1</v>
      </c>
      <c r="B24">
        <v>23</v>
      </c>
      <c r="C24">
        <v>4</v>
      </c>
      <c r="D24">
        <v>3732.48</v>
      </c>
      <c r="E24">
        <v>5237.7299999999996</v>
      </c>
      <c r="F24">
        <v>269.52912408759101</v>
      </c>
      <c r="G24" s="1">
        <v>0.61111111111111105</v>
      </c>
      <c r="H24" s="2">
        <f>CONVERT(G24, "day", "hr")</f>
        <v>14.666666666666664</v>
      </c>
      <c r="I24" s="1">
        <v>1.3888888888888888E-2</v>
      </c>
      <c r="J24">
        <v>24.33333</v>
      </c>
      <c r="K24">
        <f>J24-H24</f>
        <v>9.6666633333333358</v>
      </c>
      <c r="L24" s="4">
        <v>0.73882000000000003</v>
      </c>
      <c r="M24">
        <f>(LN((E24-F24)/(D24-F24))*15)/K24</f>
        <v>0.56007437947534966</v>
      </c>
      <c r="N24" s="4">
        <f>(LN((E24-F24)/(D24-F24))*15)/(K24*L24^2)</f>
        <v>1.0260497518083149</v>
      </c>
    </row>
    <row r="25" spans="1:14">
      <c r="A25">
        <v>1</v>
      </c>
      <c r="B25">
        <v>24</v>
      </c>
      <c r="C25">
        <v>4</v>
      </c>
      <c r="D25">
        <v>3745.64</v>
      </c>
      <c r="E25">
        <v>5237.7299999999996</v>
      </c>
      <c r="F25">
        <v>269.52912408759101</v>
      </c>
      <c r="G25" s="1">
        <v>0.61111111111111105</v>
      </c>
      <c r="H25" s="2">
        <f>CONVERT(G25, "day", "hr")</f>
        <v>14.666666666666664</v>
      </c>
      <c r="I25" s="1">
        <v>2.0833333333333301E-2</v>
      </c>
      <c r="J25">
        <f>24.5</f>
        <v>24.5</v>
      </c>
      <c r="K25">
        <f>J25-H25</f>
        <v>9.8333333333333357</v>
      </c>
      <c r="L25" s="4">
        <v>1.09074</v>
      </c>
      <c r="M25">
        <f>(LN((E25-F25)/(D25-F25))*15)/K25</f>
        <v>0.54479543387935714</v>
      </c>
      <c r="N25" s="4">
        <f>(LN((E25-F25)/(D25-F25))*15)/(K25*L25^2)</f>
        <v>0.4579214411688261</v>
      </c>
    </row>
    <row r="26" spans="1:14">
      <c r="A26">
        <v>1</v>
      </c>
      <c r="B26">
        <v>25</v>
      </c>
      <c r="C26">
        <v>4</v>
      </c>
      <c r="D26">
        <v>3604.27</v>
      </c>
      <c r="E26">
        <v>5237.7299999999996</v>
      </c>
      <c r="F26">
        <v>269.52912408759101</v>
      </c>
      <c r="G26" s="1">
        <v>0.61111111111111105</v>
      </c>
      <c r="H26" s="2">
        <f>CONVERT(G26, "day", "hr")</f>
        <v>14.666666666666664</v>
      </c>
      <c r="I26" s="1">
        <v>0</v>
      </c>
      <c r="J26" s="3">
        <v>24</v>
      </c>
      <c r="K26">
        <f>J26-H26</f>
        <v>9.3333333333333357</v>
      </c>
      <c r="L26" s="4">
        <v>0.99624000000000001</v>
      </c>
      <c r="M26">
        <f>(LN((E26-F26)/(D26-F26))*15)/K26</f>
        <v>0.64070807110995298</v>
      </c>
      <c r="N26" s="4">
        <f>(LN((E26-F26)/(D26-F26))*15)/(K26*L26^2)</f>
        <v>0.64555350690461655</v>
      </c>
    </row>
    <row r="27" spans="1:14">
      <c r="A27">
        <v>1</v>
      </c>
      <c r="B27">
        <v>26</v>
      </c>
      <c r="C27">
        <v>4</v>
      </c>
      <c r="D27">
        <v>2889.48</v>
      </c>
      <c r="E27">
        <v>5237.7299999999996</v>
      </c>
      <c r="F27">
        <v>269.52912408759101</v>
      </c>
      <c r="G27" s="1">
        <v>0.61111111111111105</v>
      </c>
      <c r="H27" s="2">
        <f>CONVERT(G27, "day", "hr")</f>
        <v>14.666666666666664</v>
      </c>
      <c r="I27" s="1">
        <v>0.98611111111111105</v>
      </c>
      <c r="J27" s="2">
        <f>CONVERT(I27, "day", "hr")</f>
        <v>23.666666666666668</v>
      </c>
      <c r="K27">
        <f>J27-H27</f>
        <v>9.0000000000000036</v>
      </c>
      <c r="L27" s="4">
        <v>1.09643</v>
      </c>
      <c r="M27">
        <f>(LN((E27-F27)/(D27-F27))*15)/K27</f>
        <v>1.0665036830468251</v>
      </c>
      <c r="N27" s="4">
        <f>(LN((E27-F27)/(D27-F27))*15)/(K27*L27^2)</f>
        <v>0.88715711429237321</v>
      </c>
    </row>
    <row r="28" spans="1:14">
      <c r="A28">
        <v>1</v>
      </c>
      <c r="B28">
        <v>27</v>
      </c>
      <c r="C28">
        <v>4</v>
      </c>
      <c r="D28">
        <v>3958.29</v>
      </c>
      <c r="E28">
        <v>5237.7299999999996</v>
      </c>
      <c r="F28">
        <v>269.52912408759101</v>
      </c>
      <c r="G28" s="1">
        <v>0.61111111111111105</v>
      </c>
      <c r="H28" s="2">
        <f>CONVERT(G28, "day", "hr")</f>
        <v>14.666666666666664</v>
      </c>
      <c r="I28" s="1">
        <v>0.95833333333333304</v>
      </c>
      <c r="J28" s="2">
        <f>CONVERT(I28, "day", "hr")</f>
        <v>22.999999999999993</v>
      </c>
      <c r="K28">
        <f>J28-H28</f>
        <v>8.3333333333333286</v>
      </c>
      <c r="L28" s="4">
        <v>1.0188300000000001</v>
      </c>
      <c r="M28">
        <f>(LN((E28-F28)/(D28-F28))*15)/K28</f>
        <v>0.53598092778429973</v>
      </c>
      <c r="N28" s="4">
        <f>(LN((E28-F28)/(D28-F28))*15)/(K28*L28^2)</f>
        <v>0.51635202803780189</v>
      </c>
    </row>
    <row r="29" spans="1:14">
      <c r="A29">
        <v>1</v>
      </c>
      <c r="B29">
        <v>28</v>
      </c>
      <c r="C29">
        <v>4</v>
      </c>
      <c r="D29">
        <v>3754.22</v>
      </c>
      <c r="E29">
        <v>5237.7299999999996</v>
      </c>
      <c r="F29">
        <v>269.52912408759101</v>
      </c>
      <c r="G29" s="1">
        <v>0.61111111111111105</v>
      </c>
      <c r="H29" s="2">
        <f>CONVERT(G29, "day", "hr")</f>
        <v>14.666666666666664</v>
      </c>
      <c r="I29" s="1">
        <v>6.9444444444444441E-3</v>
      </c>
      <c r="J29">
        <f>24.166667</f>
        <v>24.166667</v>
      </c>
      <c r="K29">
        <f>J29-H29</f>
        <v>9.500000333333336</v>
      </c>
      <c r="L29" s="4">
        <v>1.0014400000000001</v>
      </c>
      <c r="M29">
        <f>(LN((E29-F29)/(D29-F29))*15)/K29</f>
        <v>0.56001856794758476</v>
      </c>
      <c r="N29" s="4">
        <f>(LN((E29-F29)/(D29-F29))*15)/(K29*L29^2)</f>
        <v>0.55840919155859636</v>
      </c>
    </row>
    <row r="30" spans="1:14">
      <c r="A30">
        <v>1</v>
      </c>
      <c r="B30">
        <v>29</v>
      </c>
      <c r="C30">
        <v>4</v>
      </c>
      <c r="D30">
        <v>2695.77</v>
      </c>
      <c r="E30">
        <v>5237.7299999999996</v>
      </c>
      <c r="F30">
        <v>269.52912408759101</v>
      </c>
      <c r="G30" s="1">
        <v>0.61111111111111105</v>
      </c>
      <c r="H30" s="2">
        <f>CONVERT(G30, "day", "hr")</f>
        <v>14.666666666666664</v>
      </c>
      <c r="I30" s="1">
        <v>1.38888888888889E-2</v>
      </c>
      <c r="J30">
        <v>24.33333</v>
      </c>
      <c r="K30">
        <f>J30-H30</f>
        <v>9.6666633333333358</v>
      </c>
      <c r="L30" s="4">
        <v>1.1045999999999998</v>
      </c>
      <c r="M30">
        <f>(LN((E30-F30)/(D30-F30))*15)/K30</f>
        <v>1.112143856888089</v>
      </c>
      <c r="N30" s="4">
        <f>(LN((E30-F30)/(D30-F30))*15)/(K30*L30^2)</f>
        <v>0.91148786168978135</v>
      </c>
    </row>
    <row r="31" spans="1:14">
      <c r="A31">
        <v>1</v>
      </c>
      <c r="B31">
        <v>30</v>
      </c>
      <c r="C31">
        <v>4</v>
      </c>
      <c r="D31">
        <v>3300.71</v>
      </c>
      <c r="E31">
        <v>5237.7299999999996</v>
      </c>
      <c r="F31">
        <v>269.52912408759101</v>
      </c>
      <c r="G31" s="1">
        <v>0.61111111111111105</v>
      </c>
      <c r="H31" s="2">
        <f>CONVERT(G31, "day", "hr")</f>
        <v>14.666666666666664</v>
      </c>
      <c r="I31" s="1">
        <v>0.95138888888888884</v>
      </c>
      <c r="J31" s="2">
        <f>CONVERT(I31, "day", "hr")</f>
        <v>22.833333333333332</v>
      </c>
      <c r="K31">
        <f>J31-H31</f>
        <v>8.1666666666666679</v>
      </c>
      <c r="L31" s="4">
        <v>1.0565799999999999</v>
      </c>
      <c r="M31">
        <f>(LN((E31-F31)/(D31-F31))*15)/K31</f>
        <v>0.90754072558647569</v>
      </c>
      <c r="N31" s="4">
        <f>(LN((E31-F31)/(D31-F31))*15)/(K31*L31^2)</f>
        <v>0.81294535067910301</v>
      </c>
    </row>
    <row r="32" spans="1:14">
      <c r="A32">
        <v>1</v>
      </c>
      <c r="B32">
        <v>2</v>
      </c>
      <c r="C32">
        <v>7</v>
      </c>
      <c r="D32">
        <v>4220.3</v>
      </c>
      <c r="E32">
        <v>7158.39</v>
      </c>
      <c r="F32">
        <v>244.25</v>
      </c>
      <c r="G32" s="1">
        <v>0.48611111111111099</v>
      </c>
      <c r="H32" s="2">
        <f>CONVERT(G32, "day", "hr")</f>
        <v>11.666666666666664</v>
      </c>
      <c r="I32" s="1">
        <v>0.95138888888888895</v>
      </c>
      <c r="J32" s="2">
        <f>CONVERT(I32, "day", "hr")</f>
        <v>22.833333333333332</v>
      </c>
      <c r="K32">
        <v>11.166666666666668</v>
      </c>
      <c r="L32" s="4">
        <v>1.15774</v>
      </c>
      <c r="M32">
        <f>(LN((E32-F32)/(D32-F32))*15)/K32</f>
        <v>0.74321157210053623</v>
      </c>
      <c r="N32" s="4">
        <f>(LN((E32-F32)/(D32-F32))*15)/(K32*L32^2)</f>
        <v>0.55448574589179578</v>
      </c>
    </row>
    <row r="33" spans="1:14">
      <c r="A33">
        <v>1</v>
      </c>
      <c r="B33">
        <v>4</v>
      </c>
      <c r="C33">
        <v>7</v>
      </c>
      <c r="D33">
        <v>4573.9399999999996</v>
      </c>
      <c r="E33">
        <v>6654.1</v>
      </c>
      <c r="F33">
        <v>276.79000000000002</v>
      </c>
      <c r="G33" s="1">
        <v>0.48611111111111099</v>
      </c>
      <c r="H33" s="2">
        <f>CONVERT(G33, "day", "hr")</f>
        <v>11.666666666666664</v>
      </c>
      <c r="I33" s="1">
        <v>0.86805555555555547</v>
      </c>
      <c r="J33" s="2">
        <f>CONVERT(I33, "day", "hr")</f>
        <v>20.833333333333329</v>
      </c>
      <c r="K33">
        <v>9.1666666666666643</v>
      </c>
      <c r="L33" s="4">
        <v>1.1836500000000001</v>
      </c>
      <c r="M33">
        <f>(LN((E33-F33)/(D33-F33))*15)/K33</f>
        <v>0.64602714451533938</v>
      </c>
      <c r="N33" s="4">
        <f>(LN((E33-F33)/(D33-F33))*15)/(K33*L33^2)</f>
        <v>0.46110959732217444</v>
      </c>
    </row>
    <row r="34" spans="1:14">
      <c r="A34">
        <v>1</v>
      </c>
      <c r="B34">
        <v>5</v>
      </c>
      <c r="C34">
        <v>7</v>
      </c>
      <c r="D34">
        <v>5544.14</v>
      </c>
      <c r="E34">
        <v>6868.99</v>
      </c>
      <c r="F34">
        <v>322.61</v>
      </c>
      <c r="G34" s="1">
        <v>0.48611111111111099</v>
      </c>
      <c r="H34" s="2">
        <f>CONVERT(G34, "day", "hr")</f>
        <v>11.666666666666664</v>
      </c>
      <c r="I34" s="1">
        <v>0.97916666666666663</v>
      </c>
      <c r="J34" s="2">
        <f>CONVERT(I34, "day", "hr")</f>
        <v>23.5</v>
      </c>
      <c r="K34">
        <v>11.833333333333336</v>
      </c>
      <c r="L34" s="4">
        <v>1.1559600000000001</v>
      </c>
      <c r="M34">
        <f>(LN((E34-F34)/(D34-F34))*15)/K34</f>
        <v>0.28663322034385458</v>
      </c>
      <c r="N34" s="4">
        <f>(LN((E34-F34)/(D34-F34))*15)/(K34*L34^2)</f>
        <v>0.21450672404431478</v>
      </c>
    </row>
    <row r="35" spans="1:14">
      <c r="A35">
        <v>1</v>
      </c>
      <c r="B35">
        <v>6</v>
      </c>
      <c r="C35">
        <v>7</v>
      </c>
      <c r="D35">
        <v>4601.6499999999996</v>
      </c>
      <c r="E35">
        <v>6149.33</v>
      </c>
      <c r="F35">
        <v>245.89</v>
      </c>
      <c r="G35" s="1">
        <v>0.4861111111111111</v>
      </c>
      <c r="H35" s="2">
        <f>CONVERT(G35, "day", "hr")</f>
        <v>11.666666666666666</v>
      </c>
      <c r="I35" s="1">
        <v>0.84027777777777779</v>
      </c>
      <c r="J35" s="2">
        <f>CONVERT(I35, "day", "hr")</f>
        <v>20.166666666666668</v>
      </c>
      <c r="K35">
        <v>8.5000000000000018</v>
      </c>
      <c r="L35" s="4">
        <v>1.2440899999999999</v>
      </c>
      <c r="M35">
        <f>(LN((E35-F35)/(D35-F35))*15)/K35</f>
        <v>0.53653433773572068</v>
      </c>
      <c r="N35" s="4">
        <f>(LN((E35-F35)/(D35-F35))*15)/(K35*L35^2)</f>
        <v>0.34665217001344639</v>
      </c>
    </row>
    <row r="36" spans="1:14">
      <c r="A36">
        <v>1</v>
      </c>
      <c r="B36">
        <v>7</v>
      </c>
      <c r="C36">
        <v>7</v>
      </c>
      <c r="D36">
        <v>4675.6899999999996</v>
      </c>
      <c r="E36">
        <v>7262.17</v>
      </c>
      <c r="F36">
        <v>233.82</v>
      </c>
      <c r="G36" s="1">
        <v>0.48611111111111099</v>
      </c>
      <c r="H36" s="2">
        <f>CONVERT(G36, "day", "hr")</f>
        <v>11.666666666666664</v>
      </c>
      <c r="I36" s="1">
        <v>0.9375</v>
      </c>
      <c r="J36" s="2">
        <f>CONVERT(I36, "day", "hr")</f>
        <v>22.5</v>
      </c>
      <c r="K36">
        <v>10.833333333333336</v>
      </c>
      <c r="L36" s="4">
        <v>1.2921899999999999</v>
      </c>
      <c r="M36">
        <f>(LN((E36-F36)/(D36-F36))*15)/K36</f>
        <v>0.63536747667787763</v>
      </c>
      <c r="N36" s="4">
        <f>(LN((E36-F36)/(D36-F36))*15)/(K36*L36^2)</f>
        <v>0.38051539187598643</v>
      </c>
    </row>
    <row r="37" spans="1:14">
      <c r="A37">
        <v>1</v>
      </c>
      <c r="B37">
        <v>8</v>
      </c>
      <c r="C37">
        <v>7</v>
      </c>
      <c r="D37">
        <v>3394.87</v>
      </c>
      <c r="E37">
        <v>7262.17</v>
      </c>
      <c r="F37">
        <v>233.82</v>
      </c>
      <c r="G37" s="1">
        <v>0.48611111111111099</v>
      </c>
      <c r="H37" s="2">
        <f>CONVERT(G37, "day", "hr")</f>
        <v>11.666666666666664</v>
      </c>
      <c r="I37" s="1">
        <v>0.9375</v>
      </c>
      <c r="J37" s="2">
        <f>CONVERT(I37, "day", "hr")</f>
        <v>22.5</v>
      </c>
      <c r="K37">
        <v>10.833333333333336</v>
      </c>
      <c r="L37" s="4">
        <v>1.3586800000000001</v>
      </c>
      <c r="M37">
        <f>(LN((E37-F37)/(D37-F37))*15)/K37</f>
        <v>1.1063737647610341</v>
      </c>
      <c r="N37" s="4">
        <f>(LN((E37-F37)/(D37-F37))*15)/(K37*L37^2)</f>
        <v>0.59933205140691981</v>
      </c>
    </row>
    <row r="38" spans="1:14">
      <c r="A38">
        <v>1</v>
      </c>
      <c r="B38">
        <v>9</v>
      </c>
      <c r="C38">
        <v>7</v>
      </c>
      <c r="D38">
        <v>4646.67</v>
      </c>
      <c r="E38">
        <v>6868.99</v>
      </c>
      <c r="F38">
        <v>322.61</v>
      </c>
      <c r="G38" s="1">
        <v>0.48611111111111099</v>
      </c>
      <c r="H38" s="2">
        <f>CONVERT(G38, "day", "hr")</f>
        <v>11.666666666666664</v>
      </c>
      <c r="I38" s="1">
        <v>0.97916666666666663</v>
      </c>
      <c r="J38" s="2">
        <f>CONVERT(I38, "day", "hr")</f>
        <v>23.5</v>
      </c>
      <c r="K38">
        <v>11.833333333333336</v>
      </c>
      <c r="L38" s="4">
        <v>1.1409100000000001</v>
      </c>
      <c r="M38">
        <f>(LN((E38-F38)/(D38-F38))*15)/K38</f>
        <v>0.52569817528400253</v>
      </c>
      <c r="N38" s="4">
        <f>(LN((E38-F38)/(D38-F38))*15)/(K38*L38^2)</f>
        <v>0.40386265513117237</v>
      </c>
    </row>
    <row r="39" spans="1:14">
      <c r="A39">
        <v>1</v>
      </c>
      <c r="B39">
        <v>10</v>
      </c>
      <c r="C39">
        <v>7</v>
      </c>
      <c r="D39">
        <v>3467.11</v>
      </c>
      <c r="E39">
        <v>6868.99</v>
      </c>
      <c r="F39">
        <v>322.61</v>
      </c>
      <c r="G39" s="1">
        <v>0.48611111111111099</v>
      </c>
      <c r="H39" s="2">
        <f>CONVERT(G39, "day", "hr")</f>
        <v>11.666666666666664</v>
      </c>
      <c r="I39" s="1">
        <v>0.97916666666666663</v>
      </c>
      <c r="J39" s="2">
        <f>CONVERT(I39, "day", "hr")</f>
        <v>23.5</v>
      </c>
      <c r="K39">
        <v>11.833333333333336</v>
      </c>
      <c r="L39" s="4">
        <v>1.2463900000000001</v>
      </c>
      <c r="M39">
        <f>(LN((E39-F39)/(D39-F39))*15)/K39</f>
        <v>0.92948112267551708</v>
      </c>
      <c r="N39" s="4">
        <f>(LN((E39-F39)/(D39-F39))*15)/(K39*L39^2)</f>
        <v>0.59831881769893491</v>
      </c>
    </row>
    <row r="40" spans="1:14">
      <c r="A40">
        <v>1</v>
      </c>
      <c r="B40">
        <v>11</v>
      </c>
      <c r="C40">
        <v>7</v>
      </c>
      <c r="D40">
        <v>5645.87</v>
      </c>
      <c r="E40">
        <v>6149.33</v>
      </c>
      <c r="F40">
        <v>245.89</v>
      </c>
      <c r="G40" s="1">
        <v>0.4861111111111111</v>
      </c>
      <c r="H40" s="2">
        <f>CONVERT(G40, "day", "hr")</f>
        <v>11.666666666666666</v>
      </c>
      <c r="I40" s="1">
        <v>0.84027777777777779</v>
      </c>
      <c r="J40" s="2">
        <f>CONVERT(I40, "day", "hr")</f>
        <v>20.166666666666668</v>
      </c>
      <c r="K40">
        <v>8.5000000000000018</v>
      </c>
      <c r="L40" s="4">
        <v>1.1776899999999999</v>
      </c>
      <c r="M40">
        <f>(LN((E40-F40)/(D40-F40))*15)/K40</f>
        <v>0.15730585057298796</v>
      </c>
      <c r="N40" s="4">
        <f>(LN((E40-F40)/(D40-F40))*15)/(K40*L40^2)</f>
        <v>0.11341823918029099</v>
      </c>
    </row>
    <row r="41" spans="1:14">
      <c r="A41">
        <v>1</v>
      </c>
      <c r="B41">
        <v>12</v>
      </c>
      <c r="C41">
        <v>7</v>
      </c>
      <c r="D41">
        <v>3240.73</v>
      </c>
      <c r="E41">
        <v>7262.17</v>
      </c>
      <c r="F41">
        <v>233.82</v>
      </c>
      <c r="G41" s="1">
        <v>0.48611111111111099</v>
      </c>
      <c r="H41" s="2">
        <f>CONVERT(G41, "day", "hr")</f>
        <v>11.666666666666664</v>
      </c>
      <c r="I41" s="1">
        <v>0.9375</v>
      </c>
      <c r="J41" s="2">
        <f>CONVERT(I41, "day", "hr")</f>
        <v>22.5</v>
      </c>
      <c r="K41">
        <v>10.833333333333336</v>
      </c>
      <c r="L41" s="4">
        <v>1.2461199999999999</v>
      </c>
      <c r="M41">
        <f>(LN((E41-F41)/(D41-F41))*15)/K41</f>
        <v>1.1755924566730926</v>
      </c>
      <c r="N41" s="4">
        <f>(LN((E41-F41)/(D41-F41))*15)/(K41*L41^2)</f>
        <v>0.75707177963143579</v>
      </c>
    </row>
    <row r="42" spans="1:14">
      <c r="A42">
        <v>1</v>
      </c>
      <c r="B42">
        <v>13</v>
      </c>
      <c r="C42">
        <v>7</v>
      </c>
      <c r="D42">
        <v>4403.34</v>
      </c>
      <c r="E42">
        <v>6654.1</v>
      </c>
      <c r="F42">
        <v>276.79000000000002</v>
      </c>
      <c r="G42" s="1">
        <v>0.48611111111111099</v>
      </c>
      <c r="H42" s="2">
        <f>CONVERT(G42, "day", "hr")</f>
        <v>11.666666666666664</v>
      </c>
      <c r="I42" s="1">
        <v>0.86805555555555547</v>
      </c>
      <c r="J42" s="2">
        <f>CONVERT(I42, "day", "hr")</f>
        <v>20.833333333333329</v>
      </c>
      <c r="K42">
        <v>9.1666666666666643</v>
      </c>
      <c r="L42" s="4">
        <v>1.30704</v>
      </c>
      <c r="M42">
        <f>(LN((E42-F42)/(D42-F42))*15)/K42</f>
        <v>0.71231673529389294</v>
      </c>
      <c r="N42" s="4">
        <f>(LN((E42-F42)/(D42-F42))*15)/(K42*L42^2)</f>
        <v>0.41696095662232557</v>
      </c>
    </row>
    <row r="43" spans="1:14">
      <c r="A43">
        <v>1</v>
      </c>
      <c r="B43">
        <v>14</v>
      </c>
      <c r="C43">
        <v>7</v>
      </c>
      <c r="D43">
        <v>5874.13</v>
      </c>
      <c r="E43">
        <v>6654.1</v>
      </c>
      <c r="F43">
        <v>276.79000000000002</v>
      </c>
      <c r="G43" s="1">
        <v>0.48611111111111099</v>
      </c>
      <c r="H43" s="2">
        <f>CONVERT(G43, "day", "hr")</f>
        <v>11.666666666666664</v>
      </c>
      <c r="I43" s="1">
        <v>0.86805555555555503</v>
      </c>
      <c r="J43" s="2">
        <f>CONVERT(I43, "day", "hr")</f>
        <v>20.833333333333321</v>
      </c>
      <c r="K43">
        <v>9.1666666666666572</v>
      </c>
      <c r="L43" s="4">
        <v>1.28775</v>
      </c>
      <c r="M43">
        <f>(LN((E43-F43)/(D43-F43))*15)/K43</f>
        <v>0.21347164384171749</v>
      </c>
      <c r="N43" s="4">
        <f>(LN((E43-F43)/(D43-F43))*15)/(K43*L43^2)</f>
        <v>0.1287292020720873</v>
      </c>
    </row>
    <row r="44" spans="1:14">
      <c r="A44">
        <v>1</v>
      </c>
      <c r="B44">
        <v>15</v>
      </c>
      <c r="C44">
        <v>7</v>
      </c>
      <c r="D44">
        <v>4779.8599999999997</v>
      </c>
      <c r="E44">
        <v>7158.39</v>
      </c>
      <c r="F44">
        <v>244.25</v>
      </c>
      <c r="G44" s="1">
        <v>0.48611111111111099</v>
      </c>
      <c r="H44" s="2">
        <f>CONVERT(G44, "day", "hr")</f>
        <v>11.666666666666664</v>
      </c>
      <c r="I44" s="1">
        <v>0.95138888888888895</v>
      </c>
      <c r="J44" s="2">
        <f>CONVERT(I44, "day", "hr")</f>
        <v>22.833333333333332</v>
      </c>
      <c r="K44">
        <v>11.166666666666668</v>
      </c>
      <c r="L44" s="4">
        <v>1.0584800000000001</v>
      </c>
      <c r="M44">
        <f>(LN((E44-F44)/(D44-F44))*15)/K44</f>
        <v>0.56634045605188599</v>
      </c>
      <c r="N44" s="4">
        <f>(LN((E44-F44)/(D44-F44))*15)/(K44*L44^2)</f>
        <v>0.50548965649490263</v>
      </c>
    </row>
    <row r="45" spans="1:14">
      <c r="A45">
        <v>1</v>
      </c>
      <c r="B45">
        <v>17</v>
      </c>
      <c r="C45">
        <v>7</v>
      </c>
      <c r="D45">
        <v>5293.06</v>
      </c>
      <c r="E45">
        <v>6825.41</v>
      </c>
      <c r="F45">
        <v>318.94</v>
      </c>
      <c r="G45" s="1">
        <v>0.48611111111111099</v>
      </c>
      <c r="H45" s="2">
        <f>CONVERT(G45, "day", "hr")</f>
        <v>11.666666666666664</v>
      </c>
      <c r="I45" s="1">
        <v>0.88888888888888884</v>
      </c>
      <c r="J45" s="2">
        <f>CONVERT(I45, "day", "hr")</f>
        <v>21.333333333333332</v>
      </c>
      <c r="K45">
        <v>9.6666666666666679</v>
      </c>
      <c r="L45" s="4">
        <v>1.1855100000000001</v>
      </c>
      <c r="M45">
        <f>(LN((E45-F45)/(D45-F45))*15)/K45</f>
        <v>0.41671333847739189</v>
      </c>
      <c r="N45" s="4">
        <f>(LN((E45-F45)/(D45-F45))*15)/(K45*L45^2)</f>
        <v>0.29650154351453251</v>
      </c>
    </row>
    <row r="46" spans="1:14">
      <c r="A46">
        <v>1</v>
      </c>
      <c r="B46">
        <v>18</v>
      </c>
      <c r="C46">
        <v>7</v>
      </c>
      <c r="D46">
        <v>4474.74</v>
      </c>
      <c r="E46">
        <v>6825.41</v>
      </c>
      <c r="F46">
        <v>318.94</v>
      </c>
      <c r="G46" s="1">
        <v>0.48611111111111099</v>
      </c>
      <c r="H46" s="2">
        <f>CONVERT(G46, "day", "hr")</f>
        <v>11.666666666666664</v>
      </c>
      <c r="I46" s="1">
        <v>0.88888888888888884</v>
      </c>
      <c r="J46" s="2">
        <f>CONVERT(I46, "day", "hr")</f>
        <v>21.333333333333332</v>
      </c>
      <c r="K46">
        <v>9.6666666666666679</v>
      </c>
      <c r="L46" s="4">
        <v>1.2649999999999999</v>
      </c>
      <c r="M46">
        <f>(LN((E46-F46)/(D46-F46))*15)/K46</f>
        <v>0.69562569967224985</v>
      </c>
      <c r="N46" s="4">
        <f>(LN((E46-F46)/(D46-F46))*15)/(K46*L46^2)</f>
        <v>0.43470493191410581</v>
      </c>
    </row>
    <row r="47" spans="1:14">
      <c r="A47">
        <v>1</v>
      </c>
      <c r="B47">
        <v>19</v>
      </c>
      <c r="C47">
        <v>7</v>
      </c>
      <c r="D47">
        <v>5437.18</v>
      </c>
      <c r="E47">
        <v>6149.33</v>
      </c>
      <c r="F47">
        <v>245.89</v>
      </c>
      <c r="G47" s="1">
        <v>0.4861111111111111</v>
      </c>
      <c r="H47" s="2">
        <f>CONVERT(G47, "day", "hr")</f>
        <v>11.666666666666666</v>
      </c>
      <c r="I47" s="1">
        <v>0.84027777777777779</v>
      </c>
      <c r="J47" s="2">
        <f>CONVERT(I47, "day", "hr")</f>
        <v>20.166666666666668</v>
      </c>
      <c r="K47">
        <v>8.5000000000000018</v>
      </c>
      <c r="L47" s="4" t="s">
        <v>14</v>
      </c>
      <c r="M47">
        <f>(LN((E47-F47)/(D47-F47))*15)/K47</f>
        <v>0.22685825407868632</v>
      </c>
      <c r="N47" s="4" t="s">
        <v>14</v>
      </c>
    </row>
    <row r="48" spans="1:14">
      <c r="A48">
        <v>1</v>
      </c>
      <c r="B48">
        <v>20</v>
      </c>
      <c r="C48">
        <v>7</v>
      </c>
      <c r="D48">
        <v>4376.9799999999996</v>
      </c>
      <c r="E48">
        <v>7247.97</v>
      </c>
      <c r="F48">
        <v>248.53</v>
      </c>
      <c r="G48" s="1">
        <v>0.48611111111111099</v>
      </c>
      <c r="H48" s="2">
        <f>CONVERT(G48, "day", "hr")</f>
        <v>11.666666666666664</v>
      </c>
      <c r="I48" s="1">
        <v>0.90972222222222221</v>
      </c>
      <c r="J48" s="2">
        <f>CONVERT(I48, "day", "hr")</f>
        <v>21.833333333333332</v>
      </c>
      <c r="K48">
        <v>10.166666666666668</v>
      </c>
      <c r="L48" s="4">
        <v>1.18485</v>
      </c>
      <c r="M48">
        <f>(LN((E48-F48)/(D48-F48))*15)/K48</f>
        <v>0.77891032916455538</v>
      </c>
      <c r="N48" s="4">
        <f>(LN((E48-F48)/(D48-F48))*15)/(K48*L48^2)</f>
        <v>0.554830998665373</v>
      </c>
    </row>
    <row r="49" spans="1:14">
      <c r="A49">
        <v>1</v>
      </c>
      <c r="B49">
        <v>21</v>
      </c>
      <c r="C49">
        <v>7</v>
      </c>
      <c r="D49">
        <v>4261.0200000000004</v>
      </c>
      <c r="E49">
        <v>7158.39</v>
      </c>
      <c r="F49">
        <v>244.25</v>
      </c>
      <c r="G49" s="1">
        <v>0.48611111111111099</v>
      </c>
      <c r="H49" s="2">
        <f>CONVERT(G49, "day", "hr")</f>
        <v>11.666666666666664</v>
      </c>
      <c r="I49" s="1">
        <v>0.95138888888888895</v>
      </c>
      <c r="J49" s="2">
        <f>CONVERT(I49, "day", "hr")</f>
        <v>22.833333333333332</v>
      </c>
      <c r="K49">
        <v>11.166666666666668</v>
      </c>
      <c r="L49" s="4">
        <v>1.2103699999999999</v>
      </c>
      <c r="M49">
        <f>(LN((E49-F49)/(D49-F49))*15)/K49</f>
        <v>0.72952454281744183</v>
      </c>
      <c r="N49" s="4">
        <f>(LN((E49-F49)/(D49-F49))*15)/(K49*L49^2)</f>
        <v>0.49797048826588952</v>
      </c>
    </row>
    <row r="50" spans="1:14">
      <c r="A50">
        <v>1</v>
      </c>
      <c r="B50">
        <v>22</v>
      </c>
      <c r="C50">
        <v>7</v>
      </c>
      <c r="D50">
        <v>4445.29</v>
      </c>
      <c r="E50">
        <v>7247.97</v>
      </c>
      <c r="F50">
        <v>248.53</v>
      </c>
      <c r="G50" s="1">
        <v>0.48611111111111099</v>
      </c>
      <c r="H50" s="2">
        <f>CONVERT(G50, "day", "hr")</f>
        <v>11.666666666666664</v>
      </c>
      <c r="I50" s="1">
        <v>0.90972222222222221</v>
      </c>
      <c r="J50" s="2">
        <f>CONVERT(I50, "day", "hr")</f>
        <v>21.833333333333332</v>
      </c>
      <c r="K50">
        <v>10.166666666666668</v>
      </c>
      <c r="L50" s="4">
        <v>1.2624500000000001</v>
      </c>
      <c r="M50">
        <f>(LN((E50-F50)/(D50-F50))*15)/K50</f>
        <v>0.75469772484794329</v>
      </c>
      <c r="N50" s="4">
        <f>(LN((E50-F50)/(D50-F50))*15)/(K50*L50^2)</f>
        <v>0.47352691316500772</v>
      </c>
    </row>
    <row r="51" spans="1:14">
      <c r="A51">
        <v>1</v>
      </c>
      <c r="B51">
        <v>23</v>
      </c>
      <c r="C51">
        <v>7</v>
      </c>
      <c r="D51">
        <v>4553.6899999999996</v>
      </c>
      <c r="E51">
        <v>7247.97</v>
      </c>
      <c r="F51">
        <v>248.53</v>
      </c>
      <c r="G51" s="1">
        <v>0.48611111111111099</v>
      </c>
      <c r="H51" s="2">
        <f>CONVERT(G51, "day", "hr")</f>
        <v>11.666666666666664</v>
      </c>
      <c r="I51" s="1">
        <v>0.90972222222222221</v>
      </c>
      <c r="J51" s="2">
        <f>CONVERT(I51, "day", "hr")</f>
        <v>21.833333333333332</v>
      </c>
      <c r="K51">
        <v>10.166666666666668</v>
      </c>
      <c r="L51" s="4" t="s">
        <v>14</v>
      </c>
      <c r="M51">
        <f>(LN((E51-F51)/(D51-F51))*15)/K51</f>
        <v>0.7170725546264417</v>
      </c>
      <c r="N51" s="4" t="s">
        <v>14</v>
      </c>
    </row>
    <row r="52" spans="1:14">
      <c r="A52">
        <v>1</v>
      </c>
      <c r="B52">
        <v>24</v>
      </c>
      <c r="C52">
        <v>7</v>
      </c>
      <c r="D52">
        <v>3999.52</v>
      </c>
      <c r="E52">
        <v>7262.17</v>
      </c>
      <c r="F52">
        <v>233.82</v>
      </c>
      <c r="G52" s="1">
        <v>0.48611111111111099</v>
      </c>
      <c r="H52" s="2">
        <f>CONVERT(G52, "day", "hr")</f>
        <v>11.666666666666664</v>
      </c>
      <c r="I52" s="1">
        <v>0.9375</v>
      </c>
      <c r="J52" s="2">
        <f>CONVERT(I52, "day", "hr")</f>
        <v>22.5</v>
      </c>
      <c r="K52">
        <v>10.833333333333336</v>
      </c>
      <c r="L52" s="4">
        <v>1.2414700000000001</v>
      </c>
      <c r="M52">
        <f>(LN((E52-F52)/(D52-F52))*15)/K52</f>
        <v>0.86402520406599892</v>
      </c>
      <c r="N52" s="4">
        <f>(LN((E52-F52)/(D52-F52))*15)/(K52*L52^2)</f>
        <v>0.56060110904002736</v>
      </c>
    </row>
    <row r="53" spans="1:14">
      <c r="A53">
        <v>1</v>
      </c>
      <c r="B53">
        <v>25</v>
      </c>
      <c r="C53">
        <v>7</v>
      </c>
      <c r="D53">
        <v>5949.87</v>
      </c>
      <c r="E53">
        <v>6825.41</v>
      </c>
      <c r="F53">
        <v>318.94</v>
      </c>
      <c r="G53" s="1">
        <v>0.48611111111111099</v>
      </c>
      <c r="H53" s="2">
        <f>CONVERT(G53, "day", "hr")</f>
        <v>11.666666666666664</v>
      </c>
      <c r="I53" s="1">
        <v>0.88888888888888884</v>
      </c>
      <c r="J53" s="2">
        <f>CONVERT(I53, "day", "hr")</f>
        <v>21.333333333333332</v>
      </c>
      <c r="K53">
        <v>9.6666666666666679</v>
      </c>
      <c r="L53" s="4">
        <v>1.1151800000000001</v>
      </c>
      <c r="M53">
        <f>(LN((E53-F53)/(D53-F53))*15)/K53</f>
        <v>0.22425897637164485</v>
      </c>
      <c r="N53" s="4">
        <f>(LN((E53-F53)/(D53-F53))*15)/(K53*L53^2)</f>
        <v>0.18032664032305978</v>
      </c>
    </row>
    <row r="54" spans="1:14">
      <c r="A54">
        <v>1</v>
      </c>
      <c r="B54">
        <v>26</v>
      </c>
      <c r="C54">
        <v>7</v>
      </c>
      <c r="D54">
        <v>3948.14</v>
      </c>
      <c r="E54">
        <v>6825.41</v>
      </c>
      <c r="F54">
        <v>318.94</v>
      </c>
      <c r="G54" s="1">
        <v>0.48611111111111099</v>
      </c>
      <c r="H54" s="2">
        <f>CONVERT(G54, "day", "hr")</f>
        <v>11.666666666666664</v>
      </c>
      <c r="I54" s="1">
        <v>0.88888888888888884</v>
      </c>
      <c r="J54" s="2">
        <f>CONVERT(I54, "day", "hr")</f>
        <v>21.333333333333332</v>
      </c>
      <c r="K54">
        <v>9.6666666666666679</v>
      </c>
      <c r="L54" s="4">
        <v>1.2492000000000001</v>
      </c>
      <c r="M54">
        <f>(LN((E54-F54)/(D54-F54))*15)/K54</f>
        <v>0.90587300917789704</v>
      </c>
      <c r="N54" s="4">
        <f>(LN((E54-F54)/(D54-F54))*15)/(K54*L54^2)</f>
        <v>0.5805015300589027</v>
      </c>
    </row>
    <row r="55" spans="1:14">
      <c r="A55">
        <v>1</v>
      </c>
      <c r="B55">
        <v>27</v>
      </c>
      <c r="C55">
        <v>7</v>
      </c>
      <c r="D55">
        <v>4200.72</v>
      </c>
      <c r="E55">
        <v>6868.99</v>
      </c>
      <c r="F55">
        <v>322.61</v>
      </c>
      <c r="G55" s="1">
        <v>0.48611111111111099</v>
      </c>
      <c r="H55" s="2">
        <f>CONVERT(G55, "day", "hr")</f>
        <v>11.666666666666664</v>
      </c>
      <c r="I55" s="1">
        <v>0.97916666666666663</v>
      </c>
      <c r="J55" s="2">
        <f>CONVERT(I55, "day", "hr")</f>
        <v>23.5</v>
      </c>
      <c r="K55">
        <v>11.833333333333336</v>
      </c>
      <c r="L55" s="4">
        <v>1.21499</v>
      </c>
      <c r="M55">
        <f>(LN((E55-F55)/(D55-F55))*15)/K55</f>
        <v>0.66367306084723221</v>
      </c>
      <c r="N55" s="4">
        <f>(LN((E55-F55)/(D55-F55))*15)/(K55*L55^2)</f>
        <v>0.44958186295554131</v>
      </c>
    </row>
    <row r="56" spans="1:14">
      <c r="A56">
        <v>1</v>
      </c>
      <c r="B56">
        <v>28</v>
      </c>
      <c r="C56">
        <v>7</v>
      </c>
      <c r="D56">
        <v>5129.1899999999996</v>
      </c>
      <c r="E56">
        <v>6654.1</v>
      </c>
      <c r="F56">
        <v>276.79000000000002</v>
      </c>
      <c r="G56" s="1">
        <v>0.48611111111111099</v>
      </c>
      <c r="H56" s="2">
        <f>CONVERT(G56, "day", "hr")</f>
        <v>11.666666666666664</v>
      </c>
      <c r="I56" s="1">
        <v>0.86805555555555503</v>
      </c>
      <c r="J56" s="2">
        <f>CONVERT(I56, "day", "hr")</f>
        <v>20.833333333333321</v>
      </c>
      <c r="K56">
        <v>9.1666666666666572</v>
      </c>
      <c r="L56" s="4">
        <v>1.2446699999999999</v>
      </c>
      <c r="M56">
        <f>(LN((E56-F56)/(D56-F56))*15)/K56</f>
        <v>0.44717391889701896</v>
      </c>
      <c r="N56" s="4">
        <f>(LN((E56-F56)/(D56-F56))*15)/(K56*L56^2)</f>
        <v>0.28864764712500307</v>
      </c>
    </row>
    <row r="57" spans="1:14">
      <c r="A57">
        <v>1</v>
      </c>
      <c r="B57">
        <v>29</v>
      </c>
      <c r="C57">
        <v>7</v>
      </c>
      <c r="D57">
        <v>3945.3</v>
      </c>
      <c r="E57">
        <v>7247.97</v>
      </c>
      <c r="F57">
        <v>248.53</v>
      </c>
      <c r="G57" s="1">
        <v>0.48611111111111099</v>
      </c>
      <c r="H57" s="2">
        <f>CONVERT(G57, "day", "hr")</f>
        <v>11.666666666666664</v>
      </c>
      <c r="I57" s="1">
        <v>0.90972222222222221</v>
      </c>
      <c r="J57" s="2">
        <f>CONVERT(I57, "day", "hr")</f>
        <v>21.833333333333332</v>
      </c>
      <c r="K57">
        <v>10.166666666666668</v>
      </c>
      <c r="L57" s="4">
        <v>1.2333700000000001</v>
      </c>
      <c r="M57">
        <f>(LN((E57-F57)/(D57-F57))*15)/K57</f>
        <v>0.94185838097815111</v>
      </c>
      <c r="N57" s="4">
        <f>(LN((E57-F57)/(D57-F57))*15)/(K57*L57^2)</f>
        <v>0.61915423153886928</v>
      </c>
    </row>
    <row r="58" spans="1:14">
      <c r="A58">
        <v>1</v>
      </c>
      <c r="B58">
        <v>30</v>
      </c>
      <c r="C58">
        <v>7</v>
      </c>
      <c r="D58">
        <v>3345.3</v>
      </c>
      <c r="E58">
        <v>7158.39</v>
      </c>
      <c r="F58">
        <v>244.25</v>
      </c>
      <c r="G58" s="1">
        <v>0.48611111111111099</v>
      </c>
      <c r="H58" s="2">
        <f>CONVERT(G58, "day", "hr")</f>
        <v>11.666666666666664</v>
      </c>
      <c r="I58" s="1">
        <v>0.95138888888888895</v>
      </c>
      <c r="J58" s="2">
        <f>CONVERT(I58, "day", "hr")</f>
        <v>22.833333333333332</v>
      </c>
      <c r="K58">
        <v>11.166666666666668</v>
      </c>
      <c r="L58" s="4">
        <v>1.1844600000000001</v>
      </c>
      <c r="M58">
        <f>(LN((E58-F58)/(D58-F58))*15)/K58</f>
        <v>1.0770821546583935</v>
      </c>
      <c r="N58" s="4">
        <f>(LN((E58-F58)/(D58-F58))*15)/(K58*L58^2)</f>
        <v>0.76772915348979576</v>
      </c>
    </row>
    <row r="59" spans="1:14">
      <c r="A59">
        <v>1</v>
      </c>
      <c r="B59">
        <v>2</v>
      </c>
      <c r="C59">
        <v>10</v>
      </c>
      <c r="D59">
        <v>3608.15</v>
      </c>
      <c r="E59">
        <v>4013.71</v>
      </c>
      <c r="F59">
        <v>232.92</v>
      </c>
      <c r="G59" s="1">
        <v>0.48611111111111099</v>
      </c>
      <c r="H59" s="2">
        <f>CONVERT(G59, "day", "hr")</f>
        <v>11.666666666666664</v>
      </c>
      <c r="I59" s="1">
        <v>0.84722222222222199</v>
      </c>
      <c r="J59" s="2">
        <f>CONVERT(I59, "day", "hr")</f>
        <v>20.333333333333329</v>
      </c>
      <c r="K59">
        <f>J59-H59</f>
        <v>8.6666666666666643</v>
      </c>
      <c r="L59" s="4">
        <v>1.3144400000000001</v>
      </c>
      <c r="M59">
        <f>(LN((E59-F59)/(D59-F59))*15)/K59</f>
        <v>0.1963895406117879</v>
      </c>
      <c r="N59" s="4">
        <f>(LN((E59-F59)/(D59-F59))*15)/(K59*L59^2)</f>
        <v>0.11366763414662</v>
      </c>
    </row>
    <row r="60" spans="1:14">
      <c r="A60">
        <v>1</v>
      </c>
      <c r="B60">
        <v>4</v>
      </c>
      <c r="C60">
        <v>10</v>
      </c>
      <c r="D60">
        <v>3088.61</v>
      </c>
      <c r="E60">
        <v>4280.07</v>
      </c>
      <c r="F60">
        <v>235.21</v>
      </c>
      <c r="G60" s="1">
        <v>0.48611111111111099</v>
      </c>
      <c r="H60" s="2">
        <f>CONVERT(G60, "day", "hr")</f>
        <v>11.666666666666664</v>
      </c>
      <c r="I60" s="1">
        <v>0.89583333333333337</v>
      </c>
      <c r="J60" s="2">
        <f>CONVERT(I60, "day", "hr")</f>
        <v>21.5</v>
      </c>
      <c r="K60">
        <f>J60-H60</f>
        <v>9.8333333333333357</v>
      </c>
      <c r="L60" s="4">
        <v>1.3009599999999999</v>
      </c>
      <c r="M60">
        <f>(LN((E60-F60)/(D60-F60))*15)/K60</f>
        <v>0.5322747563123007</v>
      </c>
      <c r="N60" s="4">
        <f>(LN((E60-F60)/(D60-F60))*15)/(K60*L60^2)</f>
        <v>0.3144908268483676</v>
      </c>
    </row>
    <row r="61" spans="1:14">
      <c r="A61">
        <v>1</v>
      </c>
      <c r="B61">
        <v>5</v>
      </c>
      <c r="C61">
        <v>10</v>
      </c>
      <c r="D61">
        <v>2576.4</v>
      </c>
      <c r="E61">
        <v>4013.71</v>
      </c>
      <c r="F61">
        <v>232.92</v>
      </c>
      <c r="G61" s="1">
        <v>0.48611111111111099</v>
      </c>
      <c r="H61" s="2">
        <f>CONVERT(G61, "day", "hr")</f>
        <v>11.666666666666664</v>
      </c>
      <c r="I61" s="1">
        <v>0.84722222222222221</v>
      </c>
      <c r="J61" s="2">
        <f>CONVERT(I61, "day", "hr")</f>
        <v>20.333333333333332</v>
      </c>
      <c r="K61">
        <f>J61-H61</f>
        <v>8.6666666666666679</v>
      </c>
      <c r="L61" s="4">
        <v>1.2649300000000001</v>
      </c>
      <c r="M61">
        <f>(LN((E61-F61)/(D61-F61))*15)/K61</f>
        <v>0.82781996262158908</v>
      </c>
      <c r="N61" s="4">
        <f>(LN((E61-F61)/(D61-F61))*15)/(K61*L61^2)</f>
        <v>0.51737198623020364</v>
      </c>
    </row>
    <row r="62" spans="1:14">
      <c r="A62">
        <v>1</v>
      </c>
      <c r="B62">
        <v>6</v>
      </c>
      <c r="C62">
        <v>10</v>
      </c>
      <c r="D62">
        <v>2264.44</v>
      </c>
      <c r="E62">
        <v>4280.07</v>
      </c>
      <c r="F62">
        <v>235.21</v>
      </c>
      <c r="G62" s="1">
        <v>0.48611111111111099</v>
      </c>
      <c r="H62" s="2">
        <f>CONVERT(G62, "day", "hr")</f>
        <v>11.666666666666664</v>
      </c>
      <c r="I62" s="1">
        <v>0.90277777777777779</v>
      </c>
      <c r="J62" s="2">
        <f>CONVERT(I62, "day", "hr")</f>
        <v>21.666666666666668</v>
      </c>
      <c r="K62">
        <f>J62-H62</f>
        <v>10.000000000000004</v>
      </c>
      <c r="L62" s="4">
        <v>1.27</v>
      </c>
      <c r="M62">
        <f>(LN((E62-F62)/(D62-F62))*15)/K62</f>
        <v>1.034685792792873</v>
      </c>
      <c r="N62" s="4">
        <f>(LN((E62-F62)/(D62-F62))*15)/(K62*L62^2)</f>
        <v>0.64150647454453036</v>
      </c>
    </row>
    <row r="63" spans="1:14">
      <c r="A63">
        <v>1</v>
      </c>
      <c r="B63">
        <v>7</v>
      </c>
      <c r="C63">
        <v>10</v>
      </c>
      <c r="D63">
        <v>1894.72</v>
      </c>
      <c r="E63">
        <v>4081.59</v>
      </c>
      <c r="F63">
        <v>294.89999999999998</v>
      </c>
      <c r="G63" s="1">
        <v>0.48611111111111099</v>
      </c>
      <c r="H63" s="2">
        <f>CONVERT(G63, "day", "hr")</f>
        <v>11.666666666666664</v>
      </c>
      <c r="I63" s="1">
        <v>0.86111111111111105</v>
      </c>
      <c r="J63" s="2">
        <f>CONVERT(I63, "day", "hr")</f>
        <v>20.666666666666668</v>
      </c>
      <c r="K63">
        <f>J63-H63</f>
        <v>9.0000000000000036</v>
      </c>
      <c r="L63" s="4">
        <v>1.3563499999999999</v>
      </c>
      <c r="M63">
        <f>(LN((E63-F63)/(D63-F63))*15)/K63</f>
        <v>1.4360019394343424</v>
      </c>
      <c r="N63" s="4">
        <f>(LN((E63-F63)/(D63-F63))*15)/(K63*L63^2)</f>
        <v>0.78056932991285666</v>
      </c>
    </row>
    <row r="64" spans="1:14">
      <c r="A64">
        <v>1</v>
      </c>
      <c r="B64">
        <v>8</v>
      </c>
      <c r="C64">
        <v>10</v>
      </c>
      <c r="D64">
        <v>2020.87</v>
      </c>
      <c r="E64">
        <v>4013.71</v>
      </c>
      <c r="F64">
        <v>232.92</v>
      </c>
      <c r="G64" s="1">
        <v>0.48611111111111099</v>
      </c>
      <c r="H64" s="2">
        <f>CONVERT(G64, "day", "hr")</f>
        <v>11.666666666666664</v>
      </c>
      <c r="I64" s="1">
        <v>0.84722222222222221</v>
      </c>
      <c r="J64" s="2">
        <f>CONVERT(I64, "day", "hr")</f>
        <v>20.333333333333332</v>
      </c>
      <c r="K64">
        <f>J64-H64</f>
        <v>8.6666666666666679</v>
      </c>
      <c r="L64" s="4">
        <v>1.3796999999999999</v>
      </c>
      <c r="M64">
        <f>(LN((E64-F64)/(D64-F64))*15)/K64</f>
        <v>1.2961095063743753</v>
      </c>
      <c r="N64" s="4">
        <f>(LN((E64-F64)/(D64-F64))*15)/(K64*L64^2)</f>
        <v>0.68088280616384511</v>
      </c>
    </row>
    <row r="65" spans="1:14">
      <c r="A65">
        <v>1</v>
      </c>
      <c r="B65">
        <v>9</v>
      </c>
      <c r="C65">
        <v>10</v>
      </c>
      <c r="D65">
        <v>2762.82</v>
      </c>
      <c r="E65">
        <v>4013.71</v>
      </c>
      <c r="F65">
        <v>232.92</v>
      </c>
      <c r="G65" s="1">
        <v>0.48611111111111099</v>
      </c>
      <c r="H65" s="2">
        <f>CONVERT(G65, "day", "hr")</f>
        <v>11.666666666666664</v>
      </c>
      <c r="I65" s="1">
        <v>0.84027777777777779</v>
      </c>
      <c r="J65" s="2">
        <f>CONVERT(I65, "day", "hr")</f>
        <v>20.166666666666668</v>
      </c>
      <c r="K65">
        <f>J65-H65</f>
        <v>8.5000000000000036</v>
      </c>
      <c r="L65" s="4" t="s">
        <v>15</v>
      </c>
      <c r="M65">
        <f>(LN((E65-F65)/(D65-F65))*15)/K65</f>
        <v>0.70897624630159506</v>
      </c>
      <c r="N65" s="4" t="e">
        <f>(LN((E65-F65)/(D65-F65))*15)/(K65*L65^2)</f>
        <v>#VALUE!</v>
      </c>
    </row>
    <row r="66" spans="1:14">
      <c r="A66">
        <v>1</v>
      </c>
      <c r="B66">
        <v>10</v>
      </c>
      <c r="C66">
        <v>10</v>
      </c>
      <c r="D66">
        <v>3185.35</v>
      </c>
      <c r="E66">
        <v>4013.71</v>
      </c>
      <c r="F66">
        <v>232.92</v>
      </c>
      <c r="G66" s="1">
        <v>0.48611111111111099</v>
      </c>
      <c r="H66" s="2">
        <f>CONVERT(G66, "day", "hr")</f>
        <v>11.666666666666664</v>
      </c>
      <c r="I66" s="1">
        <v>0.84027777777777779</v>
      </c>
      <c r="J66" s="2">
        <f>CONVERT(I66, "day", "hr")</f>
        <v>20.166666666666668</v>
      </c>
      <c r="K66">
        <f>J66-H66</f>
        <v>8.5000000000000036</v>
      </c>
      <c r="L66" s="4">
        <v>1.28976</v>
      </c>
      <c r="M66">
        <f>(LN((E66-F66)/(D66-F66))*15)/K66</f>
        <v>0.43641956897159578</v>
      </c>
      <c r="N66" s="4">
        <f>(LN((E66-F66)/(D66-F66))*15)/(K66*L66^2)</f>
        <v>0.26235322575412351</v>
      </c>
    </row>
    <row r="67" spans="1:14">
      <c r="A67">
        <v>1</v>
      </c>
      <c r="B67">
        <v>11</v>
      </c>
      <c r="C67">
        <v>10</v>
      </c>
      <c r="D67">
        <v>2825.97</v>
      </c>
      <c r="E67">
        <v>4280.07</v>
      </c>
      <c r="F67">
        <v>235.21</v>
      </c>
      <c r="G67" s="1">
        <v>0.48611111111111099</v>
      </c>
      <c r="H67" s="2">
        <f>CONVERT(G67, "day", "hr")</f>
        <v>11.666666666666664</v>
      </c>
      <c r="I67" s="1">
        <v>0.90277777777777801</v>
      </c>
      <c r="J67" s="2">
        <f>CONVERT(I67, "day", "hr")</f>
        <v>21.666666666666671</v>
      </c>
      <c r="K67">
        <f>J67-H67</f>
        <v>10.000000000000007</v>
      </c>
      <c r="L67" s="4">
        <v>1.26841</v>
      </c>
      <c r="M67">
        <f>(LN((E67-F67)/(D67-F67))*15)/K67</f>
        <v>0.66824350548031697</v>
      </c>
      <c r="N67" s="4">
        <f>(LN((E67-F67)/(D67-F67))*15)/(K67*L67^2)</f>
        <v>0.4153511641407015</v>
      </c>
    </row>
    <row r="68" spans="1:14">
      <c r="A68">
        <v>1</v>
      </c>
      <c r="B68">
        <v>12</v>
      </c>
      <c r="C68">
        <v>10</v>
      </c>
      <c r="D68">
        <v>2576.13</v>
      </c>
      <c r="E68">
        <v>4081.59</v>
      </c>
      <c r="F68">
        <v>294.89999999999998</v>
      </c>
      <c r="G68" s="1">
        <v>0.48611111111111099</v>
      </c>
      <c r="H68" s="2">
        <f>CONVERT(G68, "day", "hr")</f>
        <v>11.666666666666664</v>
      </c>
      <c r="I68" s="1">
        <v>0.86111111111111105</v>
      </c>
      <c r="J68" s="2">
        <f>CONVERT(I68, "day", "hr")</f>
        <v>20.666666666666668</v>
      </c>
      <c r="K68">
        <f>J68-H68</f>
        <v>9.0000000000000036</v>
      </c>
      <c r="L68" s="4">
        <v>1.3467100000000001</v>
      </c>
      <c r="M68">
        <f>(LN((E68-F68)/(D68-F68))*15)/K68</f>
        <v>0.84462919231799349</v>
      </c>
      <c r="N68" s="4">
        <f>(LN((E68-F68)/(D68-F68))*15)/(K68*L68^2)</f>
        <v>0.4657125244189142</v>
      </c>
    </row>
    <row r="69" spans="1:14">
      <c r="A69">
        <v>1</v>
      </c>
      <c r="B69">
        <v>13</v>
      </c>
      <c r="C69">
        <v>10</v>
      </c>
      <c r="D69">
        <v>2413.21</v>
      </c>
      <c r="E69">
        <v>4280.07</v>
      </c>
      <c r="F69">
        <v>235.21</v>
      </c>
      <c r="G69" s="1">
        <v>0.48611111111111099</v>
      </c>
      <c r="H69" s="2">
        <f>CONVERT(G69, "day", "hr")</f>
        <v>11.666666666666664</v>
      </c>
      <c r="I69" s="1">
        <v>0.88194444444444497</v>
      </c>
      <c r="J69" s="2">
        <f>CONVERT(I69, "day", "hr")</f>
        <v>21.166666666666679</v>
      </c>
      <c r="K69">
        <f>J69-H69</f>
        <v>9.5000000000000142</v>
      </c>
      <c r="L69" s="4">
        <v>1.3198099999999999</v>
      </c>
      <c r="M69">
        <f>(LN((E69-F69)/(D69-F69))*15)/K69</f>
        <v>0.97743144437418261</v>
      </c>
      <c r="N69" s="4">
        <f>(LN((E69-F69)/(D69-F69))*15)/(K69*L69^2)</f>
        <v>0.56112998560501015</v>
      </c>
    </row>
    <row r="70" spans="1:14">
      <c r="A70">
        <v>1</v>
      </c>
      <c r="B70">
        <v>14</v>
      </c>
      <c r="C70">
        <v>10</v>
      </c>
      <c r="D70">
        <v>1935.62</v>
      </c>
      <c r="E70">
        <v>4280.07</v>
      </c>
      <c r="F70">
        <v>235.21</v>
      </c>
      <c r="G70" s="1">
        <v>0.48611111111111099</v>
      </c>
      <c r="H70" s="2">
        <f>CONVERT(G70, "day", "hr")</f>
        <v>11.666666666666664</v>
      </c>
      <c r="I70" s="1">
        <v>0.90277777777777801</v>
      </c>
      <c r="J70" s="2">
        <f>CONVERT(I70, "day", "hr")</f>
        <v>21.666666666666671</v>
      </c>
      <c r="K70">
        <f>J70-H70</f>
        <v>10.000000000000007</v>
      </c>
      <c r="L70" s="4">
        <v>1.30606</v>
      </c>
      <c r="M70">
        <f>(LN((E70-F70)/(D70-F70))*15)/K70</f>
        <v>1.2998663112400437</v>
      </c>
      <c r="N70" s="4">
        <f>(LN((E70-F70)/(D70-F70))*15)/(K70*L70^2)</f>
        <v>0.76203063435323692</v>
      </c>
    </row>
    <row r="71" spans="1:14">
      <c r="A71">
        <v>1</v>
      </c>
      <c r="B71">
        <v>15</v>
      </c>
      <c r="C71">
        <v>10</v>
      </c>
      <c r="D71">
        <v>2696.62</v>
      </c>
      <c r="E71">
        <v>4013.71</v>
      </c>
      <c r="F71">
        <v>232.92</v>
      </c>
      <c r="G71" s="1">
        <v>0.48611111111111099</v>
      </c>
      <c r="H71" s="2">
        <f>CONVERT(G71, "day", "hr")</f>
        <v>11.666666666666664</v>
      </c>
      <c r="I71" s="1">
        <v>0.84027777777777779</v>
      </c>
      <c r="J71" s="2">
        <f>CONVERT(I71, "day", "hr")</f>
        <v>20.166666666666668</v>
      </c>
      <c r="K71">
        <f>J71-H71</f>
        <v>8.5000000000000036</v>
      </c>
      <c r="L71" s="4">
        <v>1.24257</v>
      </c>
      <c r="M71">
        <f>(LN((E71-F71)/(D71-F71))*15)/K71</f>
        <v>0.75576828969202436</v>
      </c>
      <c r="N71" s="4">
        <f>(LN((E71-F71)/(D71-F71))*15)/(K71*L71^2)</f>
        <v>0.48949350988665935</v>
      </c>
    </row>
    <row r="72" spans="1:14">
      <c r="A72">
        <v>1</v>
      </c>
      <c r="B72">
        <v>17</v>
      </c>
      <c r="C72">
        <v>10</v>
      </c>
      <c r="D72">
        <f>6756.31/2</f>
        <v>3378.1550000000002</v>
      </c>
      <c r="E72">
        <v>4280.07</v>
      </c>
      <c r="F72">
        <v>235.21</v>
      </c>
      <c r="G72" s="1">
        <v>0.48611111111111099</v>
      </c>
      <c r="H72" s="2">
        <f>CONVERT(G72, "day", "hr")</f>
        <v>11.666666666666664</v>
      </c>
      <c r="I72" s="1">
        <v>0.88194444444444497</v>
      </c>
      <c r="J72" s="2">
        <f>CONVERT(I72, "day", "hr")</f>
        <v>21.166666666666679</v>
      </c>
      <c r="K72">
        <f>J72-H72</f>
        <v>9.5000000000000142</v>
      </c>
      <c r="L72" s="4">
        <v>1.27138</v>
      </c>
      <c r="M72">
        <f>(LN((E72-F72)/(D72-F72))*15)/K72</f>
        <v>0.39834739077370868</v>
      </c>
      <c r="N72" s="4">
        <f>(LN((E72-F72)/(D72-F72))*15)/(K72*L72^2)</f>
        <v>0.2464400148263223</v>
      </c>
    </row>
    <row r="73" spans="1:14">
      <c r="A73">
        <v>1</v>
      </c>
      <c r="B73">
        <v>18</v>
      </c>
      <c r="C73">
        <v>10</v>
      </c>
      <c r="D73">
        <v>1826.91</v>
      </c>
      <c r="E73">
        <v>4280.07</v>
      </c>
      <c r="F73">
        <v>235.21</v>
      </c>
      <c r="G73" s="1">
        <v>0.48611111111111099</v>
      </c>
      <c r="H73" s="2">
        <f>CONVERT(G73, "day", "hr")</f>
        <v>11.666666666666664</v>
      </c>
      <c r="I73" s="1">
        <v>0.88888888888888895</v>
      </c>
      <c r="J73" s="2">
        <f>CONVERT(I73, "day", "hr")</f>
        <v>21.333333333333332</v>
      </c>
      <c r="K73">
        <f>J73-H73</f>
        <v>9.6666666666666679</v>
      </c>
      <c r="L73" s="4">
        <v>1.30006</v>
      </c>
      <c r="M73">
        <f>(LN((E73-F73)/(D73-F73))*15)/K73</f>
        <v>1.4472066907666763</v>
      </c>
      <c r="N73" s="4">
        <f>(LN((E73-F73)/(D73-F73))*15)/(K73*L73^2)</f>
        <v>0.85625627911515478</v>
      </c>
    </row>
    <row r="74" spans="1:14">
      <c r="A74">
        <v>1</v>
      </c>
      <c r="B74">
        <v>20</v>
      </c>
      <c r="C74">
        <v>10</v>
      </c>
      <c r="D74">
        <v>2963.77</v>
      </c>
      <c r="E74">
        <v>4280.07</v>
      </c>
      <c r="F74">
        <v>235.21</v>
      </c>
      <c r="G74" s="1">
        <v>0.48611111111111099</v>
      </c>
      <c r="H74" s="2">
        <f>CONVERT(G74, "day", "hr")</f>
        <v>11.666666666666664</v>
      </c>
      <c r="I74" s="1">
        <v>0.88194444444444497</v>
      </c>
      <c r="J74" s="2">
        <f>CONVERT(I74, "day", "hr")</f>
        <v>21.166666666666679</v>
      </c>
      <c r="K74">
        <f>J74-H74</f>
        <v>9.5000000000000142</v>
      </c>
      <c r="L74" s="4">
        <v>1.3019799999999999</v>
      </c>
      <c r="M74">
        <f>(LN((E74-F74)/(D74-F74))*15)/K74</f>
        <v>0.62158885543304376</v>
      </c>
      <c r="N74" s="4">
        <f>(LN((E74-F74)/(D74-F74))*15)/(K74*L74^2)</f>
        <v>0.3666862231948918</v>
      </c>
    </row>
    <row r="75" spans="1:14">
      <c r="A75">
        <v>1</v>
      </c>
      <c r="B75">
        <v>21</v>
      </c>
      <c r="C75">
        <v>10</v>
      </c>
      <c r="D75">
        <v>2110.04</v>
      </c>
      <c r="E75">
        <v>4081.59</v>
      </c>
      <c r="F75">
        <v>294.89999999999998</v>
      </c>
      <c r="G75" s="1">
        <v>0.48611111111111099</v>
      </c>
      <c r="H75" s="2">
        <f>CONVERT(G75, "day", "hr")</f>
        <v>11.666666666666664</v>
      </c>
      <c r="I75" s="1">
        <v>0.86111111111111105</v>
      </c>
      <c r="J75" s="2">
        <f>CONVERT(I75, "day", "hr")</f>
        <v>20.666666666666668</v>
      </c>
      <c r="K75">
        <f>J75-H75</f>
        <v>9.0000000000000036</v>
      </c>
      <c r="L75" s="4">
        <v>1.2443500000000001</v>
      </c>
      <c r="M75">
        <f>(LN((E75-F75)/(D75-F75))*15)/K75</f>
        <v>1.2255494780824192</v>
      </c>
      <c r="N75" s="4">
        <f>(LN((E75-F75)/(D75-F75))*15)/(K75*L75^2)</f>
        <v>0.79149057025894254</v>
      </c>
    </row>
    <row r="76" spans="1:14">
      <c r="A76">
        <v>1</v>
      </c>
      <c r="B76">
        <v>22</v>
      </c>
      <c r="C76">
        <v>10</v>
      </c>
      <c r="D76">
        <v>2604.19</v>
      </c>
      <c r="E76">
        <v>4081.59</v>
      </c>
      <c r="F76">
        <v>294.89999999999998</v>
      </c>
      <c r="G76" s="1">
        <v>0.48611111111111099</v>
      </c>
      <c r="H76" s="2">
        <f>CONVERT(G76, "day", "hr")</f>
        <v>11.666666666666664</v>
      </c>
      <c r="I76" s="1">
        <v>0.86805555555555547</v>
      </c>
      <c r="J76" s="2">
        <f>CONVERT(I76, "day", "hr")</f>
        <v>20.833333333333329</v>
      </c>
      <c r="K76">
        <f>J76-H76</f>
        <v>9.1666666666666643</v>
      </c>
      <c r="L76" s="4">
        <v>1.2973600000000001</v>
      </c>
      <c r="M76">
        <f>(LN((E76-F76)/(D76-F76))*15)/K76</f>
        <v>0.8092671849751939</v>
      </c>
      <c r="N76" s="4">
        <f>(LN((E76-F76)/(D76-F76))*15)/(K76*L76^2)</f>
        <v>0.48080715636860999</v>
      </c>
    </row>
    <row r="77" spans="1:14">
      <c r="A77">
        <v>1</v>
      </c>
      <c r="B77">
        <v>23</v>
      </c>
      <c r="C77">
        <v>10</v>
      </c>
      <c r="D77">
        <v>2196.6999999999998</v>
      </c>
      <c r="E77">
        <v>4081.59</v>
      </c>
      <c r="F77">
        <v>294.89999999999998</v>
      </c>
      <c r="G77" s="1">
        <v>0.48611111111111099</v>
      </c>
      <c r="H77" s="2">
        <f>CONVERT(G77, "day", "hr")</f>
        <v>11.666666666666664</v>
      </c>
      <c r="I77" s="1">
        <v>0.86111111111111105</v>
      </c>
      <c r="J77" s="2">
        <f>CONVERT(I77, "day", "hr")</f>
        <v>20.666666666666668</v>
      </c>
      <c r="K77">
        <f>J77-H77</f>
        <v>9.0000000000000036</v>
      </c>
      <c r="L77" s="4" t="s">
        <v>14</v>
      </c>
      <c r="M77">
        <f>(LN((E77-F77)/(D77-F77))*15)/K77</f>
        <v>1.1478191340908912</v>
      </c>
      <c r="N77" s="4" t="s">
        <v>14</v>
      </c>
    </row>
    <row r="78" spans="1:14">
      <c r="A78">
        <v>1</v>
      </c>
      <c r="B78">
        <v>24</v>
      </c>
      <c r="C78">
        <v>10</v>
      </c>
      <c r="D78">
        <v>1996.77</v>
      </c>
      <c r="E78">
        <v>4081.59</v>
      </c>
      <c r="F78">
        <v>294.89999999999998</v>
      </c>
      <c r="G78" s="1">
        <v>0.48611111111111099</v>
      </c>
      <c r="H78" s="2">
        <f>CONVERT(G78, "day", "hr")</f>
        <v>11.666666666666664</v>
      </c>
      <c r="I78" s="1">
        <v>0.86111111111111105</v>
      </c>
      <c r="J78" s="2">
        <f>CONVERT(I78, "day", "hr")</f>
        <v>20.666666666666668</v>
      </c>
      <c r="K78">
        <f>J78-H78</f>
        <v>9.0000000000000036</v>
      </c>
      <c r="L78" s="4">
        <v>1.3001</v>
      </c>
      <c r="M78">
        <f>(LN((E78-F78)/(D78-F78))*15)/K78</f>
        <v>1.3329410667871169</v>
      </c>
      <c r="N78" s="4">
        <f>(LN((E78-F78)/(D78-F78))*15)/(K78*L78^2)</f>
        <v>0.78860119679877938</v>
      </c>
    </row>
    <row r="79" spans="1:14">
      <c r="A79">
        <v>1</v>
      </c>
      <c r="B79">
        <v>25</v>
      </c>
      <c r="C79">
        <v>10</v>
      </c>
      <c r="D79">
        <v>1405.89</v>
      </c>
      <c r="E79">
        <v>4081.59</v>
      </c>
      <c r="F79">
        <v>294.89999999999998</v>
      </c>
      <c r="G79" s="1">
        <v>0.48611111111111099</v>
      </c>
      <c r="H79" s="2">
        <f>CONVERT(G79, "day", "hr")</f>
        <v>11.666666666666664</v>
      </c>
      <c r="I79" s="1">
        <v>0.86805555555555503</v>
      </c>
      <c r="J79" s="2">
        <f>CONVERT(I79, "day", "hr")</f>
        <v>20.833333333333321</v>
      </c>
      <c r="K79">
        <f>J79-H79</f>
        <v>9.1666666666666572</v>
      </c>
      <c r="L79" s="4">
        <v>1.2558800000000001</v>
      </c>
      <c r="M79">
        <f>(LN((E79-F79)/(D79-F79))*15)/K79</f>
        <v>2.0065758166813881</v>
      </c>
      <c r="N79" s="4">
        <f>(LN((E79-F79)/(D79-F79))*15)/(K79*L79^2)</f>
        <v>1.2722114067558494</v>
      </c>
    </row>
    <row r="80" spans="1:14">
      <c r="A80">
        <v>1</v>
      </c>
      <c r="B80">
        <v>26</v>
      </c>
      <c r="C80">
        <v>10</v>
      </c>
      <c r="D80">
        <v>3388.19</v>
      </c>
      <c r="E80">
        <v>4280.07</v>
      </c>
      <c r="F80">
        <v>235.21</v>
      </c>
      <c r="G80" s="1">
        <v>0.48611111111111099</v>
      </c>
      <c r="H80" s="2">
        <f>CONVERT(G80, "day", "hr")</f>
        <v>11.666666666666664</v>
      </c>
      <c r="I80" s="1">
        <v>0.88194444444444497</v>
      </c>
      <c r="J80" s="2">
        <f>CONVERT(I80, "day", "hr")</f>
        <v>21.166666666666679</v>
      </c>
      <c r="K80">
        <f>J80-H80</f>
        <v>9.5000000000000142</v>
      </c>
      <c r="L80" s="4">
        <v>1.35066</v>
      </c>
      <c r="M80">
        <f>(LN((E80-F80)/(D80-F80))*15)/K80</f>
        <v>0.39331405563713462</v>
      </c>
      <c r="N80" s="4">
        <f>(LN((E80-F80)/(D80-F80))*15)/(K80*L80^2)</f>
        <v>0.21559932166302692</v>
      </c>
    </row>
    <row r="81" spans="1:14">
      <c r="A81">
        <v>1</v>
      </c>
      <c r="B81">
        <v>27</v>
      </c>
      <c r="C81">
        <v>10</v>
      </c>
      <c r="D81">
        <v>2034.55</v>
      </c>
      <c r="E81">
        <v>4013.71</v>
      </c>
      <c r="F81">
        <v>232.92</v>
      </c>
      <c r="G81" s="1">
        <v>0.48611111111111099</v>
      </c>
      <c r="H81" s="2">
        <f>CONVERT(G81, "day", "hr")</f>
        <v>11.666666666666664</v>
      </c>
      <c r="I81" s="1">
        <v>0.84027777777777779</v>
      </c>
      <c r="J81" s="2">
        <f>CONVERT(I81, "day", "hr")</f>
        <v>20.166666666666668</v>
      </c>
      <c r="K81">
        <f>J81-H81</f>
        <v>8.5000000000000036</v>
      </c>
      <c r="L81" s="4">
        <v>1.3273999999999999</v>
      </c>
      <c r="M81">
        <f>(LN((E81-F81)/(D81-F81))*15)/K81</f>
        <v>1.3080726561433003</v>
      </c>
      <c r="N81" s="4">
        <f>(LN((E81-F81)/(D81-F81))*15)/(K81*L81^2)</f>
        <v>0.74238338011676086</v>
      </c>
    </row>
    <row r="82" spans="1:14">
      <c r="A82">
        <v>1</v>
      </c>
      <c r="B82">
        <v>28</v>
      </c>
      <c r="C82">
        <v>10</v>
      </c>
      <c r="D82">
        <v>2935.07</v>
      </c>
      <c r="E82">
        <v>4280.07</v>
      </c>
      <c r="F82">
        <v>235.21</v>
      </c>
      <c r="G82" s="1">
        <v>0.48611111111111099</v>
      </c>
      <c r="H82" s="2">
        <f>CONVERT(G82, "day", "hr")</f>
        <v>11.666666666666664</v>
      </c>
      <c r="I82" s="1">
        <v>0.89583333333333337</v>
      </c>
      <c r="J82" s="2">
        <f>CONVERT(I82, "day", "hr")</f>
        <v>21.5</v>
      </c>
      <c r="K82">
        <f>J82-H82</f>
        <v>9.8333333333333357</v>
      </c>
      <c r="L82" s="4">
        <v>1.28881</v>
      </c>
      <c r="M82">
        <f>(LN((E82-F82)/(D82-F82))*15)/K82</f>
        <v>0.61664799579713003</v>
      </c>
      <c r="N82" s="4">
        <f>(LN((E82-F82)/(D82-F82))*15)/(K82*L82^2)</f>
        <v>0.37124407405478016</v>
      </c>
    </row>
    <row r="83" spans="1:14">
      <c r="A83">
        <v>1</v>
      </c>
      <c r="B83">
        <v>29</v>
      </c>
      <c r="C83">
        <v>10</v>
      </c>
      <c r="D83">
        <v>1869.96</v>
      </c>
      <c r="E83">
        <v>4081.59</v>
      </c>
      <c r="F83">
        <v>294.89999999999998</v>
      </c>
      <c r="G83" s="1">
        <v>0.48611111111111099</v>
      </c>
      <c r="H83" s="2">
        <f>CONVERT(G83, "day", "hr")</f>
        <v>11.666666666666664</v>
      </c>
      <c r="I83" s="1">
        <v>0.86805555555555547</v>
      </c>
      <c r="J83" s="2">
        <f>CONVERT(I83, "day", "hr")</f>
        <v>20.833333333333329</v>
      </c>
      <c r="K83">
        <f>J83-H83</f>
        <v>9.1666666666666643</v>
      </c>
      <c r="L83" s="4">
        <v>1.27701</v>
      </c>
      <c r="M83">
        <f>(LN((E83-F83)/(D83-F83))*15)/K83</f>
        <v>1.4354164141979817</v>
      </c>
      <c r="N83" s="4">
        <f>(LN((E83-F83)/(D83-F83))*15)/(K83*L83^2)</f>
        <v>0.88021610788215876</v>
      </c>
    </row>
    <row r="84" spans="1:14">
      <c r="A84">
        <v>1</v>
      </c>
      <c r="B84">
        <v>30</v>
      </c>
      <c r="C84">
        <v>10</v>
      </c>
      <c r="D84">
        <v>2866.71</v>
      </c>
      <c r="E84">
        <v>4013.71</v>
      </c>
      <c r="F84">
        <v>232.92</v>
      </c>
      <c r="G84" s="1">
        <v>0.48611111111111099</v>
      </c>
      <c r="H84" s="2">
        <f>CONVERT(G84, "day", "hr")</f>
        <v>11.666666666666664</v>
      </c>
      <c r="I84" s="1">
        <v>0.84027777777777779</v>
      </c>
      <c r="J84" s="2">
        <f>CONVERT(I84, "day", "hr")</f>
        <v>20.166666666666668</v>
      </c>
      <c r="K84">
        <f>J84-H84</f>
        <v>8.5000000000000036</v>
      </c>
      <c r="L84" s="4">
        <v>1.26231</v>
      </c>
      <c r="M84">
        <f>(LN((E84-F84)/(D84-F84))*15)/K84</f>
        <v>0.63795725119918045</v>
      </c>
      <c r="N84" s="4">
        <f>(LN((E84-F84)/(D84-F84))*15)/(K84*L84^2)</f>
        <v>0.4003681605307115</v>
      </c>
    </row>
    <row r="85" spans="1:14">
      <c r="A85">
        <v>2</v>
      </c>
      <c r="B85">
        <v>1</v>
      </c>
      <c r="C85">
        <v>4</v>
      </c>
      <c r="D85">
        <v>4618.6899999999996</v>
      </c>
      <c r="E85">
        <v>5237.7299999999996</v>
      </c>
      <c r="F85">
        <v>269.52912408759101</v>
      </c>
      <c r="G85" s="1">
        <v>0.61111111111111105</v>
      </c>
      <c r="H85" s="2">
        <f>CONVERT(G85, "day", "hr")</f>
        <v>14.666666666666664</v>
      </c>
      <c r="I85" s="1">
        <v>6.9444444444444441E-3</v>
      </c>
      <c r="J85">
        <f>24.166667</f>
        <v>24.166667</v>
      </c>
      <c r="K85">
        <f>J85-H85</f>
        <v>9.500000333333336</v>
      </c>
      <c r="L85" s="4">
        <v>0.97150999999999998</v>
      </c>
      <c r="M85">
        <f>(LN((E85-F85)/(D85-F85))*15)/K85</f>
        <v>0.21011818215913966</v>
      </c>
      <c r="N85" s="4">
        <f>(LN((E85-F85)/(D85-F85))*15)/(K85*L85^2)</f>
        <v>0.22262251478661685</v>
      </c>
    </row>
    <row r="86" spans="1:14">
      <c r="A86">
        <v>2</v>
      </c>
      <c r="B86">
        <v>2</v>
      </c>
      <c r="C86">
        <v>4</v>
      </c>
      <c r="D86">
        <v>3746.01</v>
      </c>
      <c r="E86">
        <v>5237.7299999999996</v>
      </c>
      <c r="F86">
        <v>269.52912408759101</v>
      </c>
      <c r="G86" s="1">
        <v>0.61111111111111105</v>
      </c>
      <c r="H86" s="2">
        <f>CONVERT(G86, "day", "hr")</f>
        <v>14.666666666666664</v>
      </c>
      <c r="I86" s="1">
        <v>0.95833333333333304</v>
      </c>
      <c r="J86" s="2">
        <f>CONVERT(I86, "day", "hr")</f>
        <v>22.999999999999993</v>
      </c>
      <c r="K86">
        <f>J86-H86</f>
        <v>8.3333333333333286</v>
      </c>
      <c r="L86" s="4">
        <v>1.0922100000000001</v>
      </c>
      <c r="M86">
        <f>(LN((E86-F86)/(D86-F86))*15)/K86</f>
        <v>0.64266702874525816</v>
      </c>
      <c r="N86" s="4">
        <f>(LN((E86-F86)/(D86-F86))*15)/(K86*L86^2)</f>
        <v>0.53873317802663623</v>
      </c>
    </row>
    <row r="87" spans="1:14">
      <c r="A87">
        <v>2</v>
      </c>
      <c r="B87">
        <v>3</v>
      </c>
      <c r="C87">
        <v>4</v>
      </c>
      <c r="D87">
        <v>4380.6400000000003</v>
      </c>
      <c r="E87">
        <v>5237.7299999999996</v>
      </c>
      <c r="F87">
        <v>269.52912408759101</v>
      </c>
      <c r="G87" s="1">
        <v>0.61111111111111105</v>
      </c>
      <c r="H87" s="2">
        <f>CONVERT(G87, "day", "hr")</f>
        <v>14.666666666666664</v>
      </c>
      <c r="I87" s="1">
        <v>0.94444444444444497</v>
      </c>
      <c r="J87" s="2">
        <f>CONVERT(I87, "day", "hr")</f>
        <v>22.666666666666679</v>
      </c>
      <c r="K87">
        <f>J87-H87</f>
        <v>8.0000000000000142</v>
      </c>
      <c r="L87" s="4">
        <v>1.0361800000000001</v>
      </c>
      <c r="M87">
        <f>(LN((E87-F87)/(D87-F87))*15)/K87</f>
        <v>0.35505843689261829</v>
      </c>
      <c r="N87" s="4">
        <f>(LN((E87-F87)/(D87-F87))*15)/(K87*L87^2)</f>
        <v>0.33069636862562907</v>
      </c>
    </row>
    <row r="88" spans="1:14">
      <c r="A88">
        <v>2</v>
      </c>
      <c r="B88">
        <v>4</v>
      </c>
      <c r="C88">
        <v>4</v>
      </c>
      <c r="D88">
        <v>3955.31</v>
      </c>
      <c r="E88">
        <v>5237.7299999999996</v>
      </c>
      <c r="F88">
        <v>269.52912408759101</v>
      </c>
      <c r="G88" s="1">
        <v>0.61111111111111105</v>
      </c>
      <c r="H88" s="2">
        <f>CONVERT(G88, "day", "hr")</f>
        <v>14.666666666666664</v>
      </c>
      <c r="I88" s="1">
        <v>0.9375</v>
      </c>
      <c r="J88" s="2">
        <f>CONVERT(I88, "day", "hr")</f>
        <v>22.5</v>
      </c>
      <c r="K88">
        <f>J88-H88</f>
        <v>7.8333333333333357</v>
      </c>
      <c r="L88" s="4">
        <v>1.18424</v>
      </c>
      <c r="M88">
        <f>(LN((E88-F88)/(D88-F88))*15)/K88</f>
        <v>0.57174006629968721</v>
      </c>
      <c r="N88" s="4">
        <f>(LN((E88-F88)/(D88-F88))*15)/(K88*L88^2)</f>
        <v>0.40767978326084064</v>
      </c>
    </row>
    <row r="89" spans="1:14">
      <c r="A89">
        <v>2</v>
      </c>
      <c r="B89">
        <v>5</v>
      </c>
      <c r="C89">
        <v>4</v>
      </c>
      <c r="D89">
        <v>3429.77</v>
      </c>
      <c r="E89">
        <v>5237.7299999999996</v>
      </c>
      <c r="F89">
        <v>269.52912408759101</v>
      </c>
      <c r="G89" s="1">
        <v>0.61111111111111105</v>
      </c>
      <c r="H89" s="2">
        <f>CONVERT(G89, "day", "hr")</f>
        <v>14.666666666666664</v>
      </c>
      <c r="I89" s="1">
        <v>0.97916666666666696</v>
      </c>
      <c r="J89" s="2">
        <f>CONVERT(I89, "day", "hr")</f>
        <v>23.500000000000007</v>
      </c>
      <c r="K89">
        <f>J89-H89</f>
        <v>8.8333333333333428</v>
      </c>
      <c r="L89" s="4">
        <v>1.1892400000000001</v>
      </c>
      <c r="M89">
        <f>(LN((E89-F89)/(D89-F89))*15)/K89</f>
        <v>0.76824259221275104</v>
      </c>
      <c r="N89" s="4">
        <f>(LN((E89-F89)/(D89-F89))*15)/(K89*L89^2)</f>
        <v>0.54319950407717832</v>
      </c>
    </row>
    <row r="90" spans="1:14">
      <c r="A90">
        <v>2</v>
      </c>
      <c r="B90">
        <v>6</v>
      </c>
      <c r="C90">
        <v>4</v>
      </c>
      <c r="D90">
        <v>4686.9799999999996</v>
      </c>
      <c r="E90">
        <v>5237.7299999999996</v>
      </c>
      <c r="F90">
        <v>269.52912408759101</v>
      </c>
      <c r="G90" s="1">
        <v>0.61111111111111105</v>
      </c>
      <c r="H90" s="2">
        <f>CONVERT(G90, "day", "hr")</f>
        <v>14.666666666666664</v>
      </c>
      <c r="I90" s="1">
        <v>1.38888888888889E-2</v>
      </c>
      <c r="J90">
        <v>24.33333</v>
      </c>
      <c r="K90">
        <f>J90-H90</f>
        <v>9.6666633333333358</v>
      </c>
      <c r="L90" s="4">
        <v>1.0146500000000001</v>
      </c>
      <c r="M90">
        <f>(LN((E90-F90)/(D90-F90))*15)/K90</f>
        <v>0.18231984849717955</v>
      </c>
      <c r="N90" s="4">
        <f>(LN((E90-F90)/(D90-F90))*15)/(K90*L90^2)</f>
        <v>0.17709301501172173</v>
      </c>
    </row>
    <row r="91" spans="1:14">
      <c r="A91">
        <v>2</v>
      </c>
      <c r="B91">
        <v>7</v>
      </c>
      <c r="C91">
        <v>4</v>
      </c>
      <c r="D91">
        <v>3628.91</v>
      </c>
      <c r="E91">
        <v>5237.7299999999996</v>
      </c>
      <c r="F91">
        <v>269.52912408759101</v>
      </c>
      <c r="G91" s="1">
        <v>0.61111111111111105</v>
      </c>
      <c r="H91" s="2">
        <f>CONVERT(G91, "day", "hr")</f>
        <v>14.666666666666664</v>
      </c>
      <c r="I91" s="1">
        <v>0</v>
      </c>
      <c r="J91" s="3">
        <v>24</v>
      </c>
      <c r="K91">
        <f>J91-H91</f>
        <v>9.3333333333333357</v>
      </c>
      <c r="L91" s="4">
        <v>1.1381700000000001</v>
      </c>
      <c r="M91">
        <f>(LN((E91-F91)/(D91-F91))*15)/K91</f>
        <v>0.6288767419794109</v>
      </c>
      <c r="N91" s="4">
        <f>(LN((E91-F91)/(D91-F91))*15)/(K91*L91^2)</f>
        <v>0.48545755566007903</v>
      </c>
    </row>
    <row r="92" spans="1:14">
      <c r="A92">
        <v>2</v>
      </c>
      <c r="B92">
        <v>8</v>
      </c>
      <c r="C92">
        <v>4</v>
      </c>
      <c r="D92">
        <v>4178.6400000000003</v>
      </c>
      <c r="E92">
        <v>5237.7299999999996</v>
      </c>
      <c r="F92">
        <v>269.52912408759101</v>
      </c>
      <c r="G92" s="1">
        <v>0.61111111111111105</v>
      </c>
      <c r="H92" s="2">
        <f>CONVERT(G92, "day", "hr")</f>
        <v>14.666666666666664</v>
      </c>
      <c r="I92" s="1">
        <v>0.94444444444444497</v>
      </c>
      <c r="J92" s="2">
        <f>CONVERT(I92, "day", "hr")</f>
        <v>22.666666666666679</v>
      </c>
      <c r="K92">
        <f>J92-H92</f>
        <v>8.0000000000000142</v>
      </c>
      <c r="L92" s="4">
        <v>0.94079000000000002</v>
      </c>
      <c r="M92">
        <f>(LN((E92-F92)/(D92-F92))*15)/K92</f>
        <v>0.44952717581227025</v>
      </c>
      <c r="N92" s="4">
        <f>(LN((E92-F92)/(D92-F92))*15)/(K92*L92^2)</f>
        <v>0.50789105821389935</v>
      </c>
    </row>
    <row r="93" spans="1:14">
      <c r="A93">
        <v>2</v>
      </c>
      <c r="B93">
        <v>9</v>
      </c>
      <c r="C93">
        <v>4</v>
      </c>
      <c r="D93">
        <v>4192.47</v>
      </c>
      <c r="E93">
        <v>5237.7299999999996</v>
      </c>
      <c r="F93">
        <v>269.52912408759101</v>
      </c>
      <c r="G93" s="1">
        <v>0.61111111111111105</v>
      </c>
      <c r="H93" s="2">
        <f>CONVERT(G93, "day", "hr")</f>
        <v>14.666666666666664</v>
      </c>
      <c r="I93" s="1">
        <v>2.0833333333333301E-2</v>
      </c>
      <c r="J93">
        <f>24.5</f>
        <v>24.5</v>
      </c>
      <c r="K93">
        <f>J93-H93</f>
        <v>9.8333333333333357</v>
      </c>
      <c r="L93" s="4">
        <v>0.97544000000000008</v>
      </c>
      <c r="M93">
        <f>(LN((E93-F93)/(D93-F93))*15)/K93</f>
        <v>0.36032976884912926</v>
      </c>
      <c r="N93" s="4">
        <f>(LN((E93-F93)/(D93-F93))*15)/(K93*L93^2)</f>
        <v>0.37870324065924649</v>
      </c>
    </row>
    <row r="94" spans="1:14">
      <c r="A94">
        <v>2</v>
      </c>
      <c r="B94">
        <v>10</v>
      </c>
      <c r="C94">
        <v>4</v>
      </c>
      <c r="D94">
        <v>7123.63</v>
      </c>
      <c r="E94">
        <v>5237.7299999999996</v>
      </c>
      <c r="F94">
        <v>269.52912408759101</v>
      </c>
      <c r="G94" s="1">
        <v>0.61111111111111105</v>
      </c>
      <c r="H94" s="2">
        <f>CONVERT(G94, "day", "hr")</f>
        <v>14.666666666666664</v>
      </c>
      <c r="I94" s="1">
        <v>0.95833333333333304</v>
      </c>
      <c r="J94" s="2">
        <f>CONVERT(I94, "day", "hr")</f>
        <v>22.999999999999993</v>
      </c>
      <c r="K94">
        <f>J94-H94</f>
        <v>8.3333333333333286</v>
      </c>
      <c r="L94" s="4">
        <v>1.0587299999999999</v>
      </c>
      <c r="M94">
        <f>(LN((E94-F94)/(D94-F94))*15)/K94</f>
        <v>-0.57922085409617696</v>
      </c>
      <c r="N94" s="4">
        <f>(LN((E94-F94)/(D94-F94))*15)/(K94*L94^2)</f>
        <v>-0.51674198715668085</v>
      </c>
    </row>
    <row r="95" spans="1:14">
      <c r="A95">
        <v>2</v>
      </c>
      <c r="B95">
        <v>11</v>
      </c>
      <c r="C95">
        <v>4</v>
      </c>
      <c r="D95">
        <v>7165.77</v>
      </c>
      <c r="E95">
        <v>5237.7299999999996</v>
      </c>
      <c r="F95">
        <v>269.52912408759101</v>
      </c>
      <c r="G95" s="1">
        <v>0.61111111111111105</v>
      </c>
      <c r="H95" s="2">
        <f>CONVERT(G95, "day", "hr")</f>
        <v>14.666666666666664</v>
      </c>
      <c r="I95" s="1">
        <v>0.96527777777777801</v>
      </c>
      <c r="J95" s="2">
        <f>CONVERT(I95, "day", "hr")</f>
        <v>23.166666666666671</v>
      </c>
      <c r="K95">
        <f>J95-H95</f>
        <v>8.5000000000000071</v>
      </c>
      <c r="L95" s="4">
        <v>1.2180199999999999</v>
      </c>
      <c r="M95">
        <f>(LN((E95-F95)/(D95-F95))*15)/K95</f>
        <v>-0.57868003196377438</v>
      </c>
      <c r="N95" s="4">
        <f>(LN((E95-F95)/(D95-F95))*15)/(K95*L95^2)</f>
        <v>-0.39005842046472194</v>
      </c>
    </row>
    <row r="96" spans="1:14">
      <c r="A96">
        <v>2</v>
      </c>
      <c r="B96">
        <v>12</v>
      </c>
      <c r="C96">
        <v>4</v>
      </c>
      <c r="D96">
        <v>3260.75</v>
      </c>
      <c r="E96">
        <v>5237.7299999999996</v>
      </c>
      <c r="F96">
        <v>269.52912408759101</v>
      </c>
      <c r="G96" s="1">
        <v>0.61111111111111105</v>
      </c>
      <c r="H96" s="2">
        <f>CONVERT(G96, "day", "hr")</f>
        <v>14.666666666666664</v>
      </c>
      <c r="I96" s="1">
        <v>6.9444444444444441E-3</v>
      </c>
      <c r="J96">
        <f>24.166667</f>
        <v>24.166667</v>
      </c>
      <c r="K96">
        <f>J96-H96</f>
        <v>9.500000333333336</v>
      </c>
      <c r="L96" s="4">
        <v>1.2168699999999999</v>
      </c>
      <c r="M96">
        <f>(LN((E96-F96)/(D96-F96))*15)/K96</f>
        <v>0.8011202150604676</v>
      </c>
      <c r="N96" s="4">
        <f>(LN((E96-F96)/(D96-F96))*15)/(K96*L96^2)</f>
        <v>0.54101501927953977</v>
      </c>
    </row>
    <row r="97" spans="1:14">
      <c r="A97">
        <v>2</v>
      </c>
      <c r="B97">
        <v>13</v>
      </c>
      <c r="C97">
        <v>4</v>
      </c>
      <c r="D97">
        <v>3687.38</v>
      </c>
      <c r="E97">
        <v>5237.7299999999996</v>
      </c>
      <c r="F97">
        <v>269.52912408759101</v>
      </c>
      <c r="G97" s="1">
        <v>0.61111111111111105</v>
      </c>
      <c r="H97" s="2">
        <f>CONVERT(G97, "day", "hr")</f>
        <v>14.666666666666664</v>
      </c>
      <c r="I97" s="1">
        <v>0.95138888888888884</v>
      </c>
      <c r="J97" s="2">
        <f>CONVERT(I97, "day", "hr")</f>
        <v>22.833333333333332</v>
      </c>
      <c r="K97">
        <f>J97-H97</f>
        <v>8.1666666666666679</v>
      </c>
      <c r="L97" s="4">
        <v>1.0587299999999999</v>
      </c>
      <c r="M97">
        <f>(LN((E97-F97)/(D97-F97))*15)/K97</f>
        <v>0.68702294035174349</v>
      </c>
      <c r="N97" s="4">
        <f>(LN((E97-F97)/(D97-F97))*15)/(K97*L97^2)</f>
        <v>0.61291577626905924</v>
      </c>
    </row>
    <row r="98" spans="1:14">
      <c r="A98">
        <v>2</v>
      </c>
      <c r="B98">
        <v>14</v>
      </c>
      <c r="C98">
        <v>4</v>
      </c>
      <c r="D98">
        <v>4815.45</v>
      </c>
      <c r="E98">
        <v>5237.7299999999996</v>
      </c>
      <c r="F98">
        <v>269.52912408759101</v>
      </c>
      <c r="G98" s="1">
        <v>0.61111111111111105</v>
      </c>
      <c r="H98" s="2">
        <f>CONVERT(G98, "day", "hr")</f>
        <v>14.666666666666664</v>
      </c>
      <c r="I98" s="1">
        <v>0.97916666666666663</v>
      </c>
      <c r="J98" s="2">
        <f>CONVERT(I98, "day", "hr")</f>
        <v>23.5</v>
      </c>
      <c r="K98">
        <f>J98-H98</f>
        <v>8.8333333333333357</v>
      </c>
      <c r="L98" s="4">
        <v>1.0880099999999999</v>
      </c>
      <c r="M98">
        <f>(LN((E98-F98)/(D98-F98))*15)/K98</f>
        <v>0.15083907912227132</v>
      </c>
      <c r="N98" s="4">
        <f>(LN((E98-F98)/(D98-F98))*15)/(K98*L98^2)</f>
        <v>0.12742307997616778</v>
      </c>
    </row>
    <row r="99" spans="1:14">
      <c r="A99">
        <v>2</v>
      </c>
      <c r="B99">
        <v>15</v>
      </c>
      <c r="C99">
        <v>4</v>
      </c>
      <c r="D99">
        <v>3170.79</v>
      </c>
      <c r="E99">
        <v>5237.7299999999996</v>
      </c>
      <c r="F99">
        <v>269.52912408759101</v>
      </c>
      <c r="G99" s="1">
        <v>0.61111111111111105</v>
      </c>
      <c r="H99" s="2">
        <f>CONVERT(G99, "day", "hr")</f>
        <v>14.666666666666664</v>
      </c>
      <c r="I99" s="1">
        <v>2.0833333333333332E-2</v>
      </c>
      <c r="J99">
        <f>24.5</f>
        <v>24.5</v>
      </c>
      <c r="K99">
        <f>J99-H99</f>
        <v>9.8333333333333357</v>
      </c>
      <c r="L99" s="4">
        <v>1.11117</v>
      </c>
      <c r="M99">
        <f>(LN((E99-F99)/(D99-F99))*15)/K99</f>
        <v>0.82054426343687192</v>
      </c>
      <c r="N99" s="4">
        <f>(LN((E99-F99)/(D99-F99))*15)/(K99*L99^2)</f>
        <v>0.66457040705394033</v>
      </c>
    </row>
    <row r="100" spans="1:14">
      <c r="A100">
        <v>2</v>
      </c>
      <c r="B100">
        <v>16</v>
      </c>
      <c r="C100">
        <v>4</v>
      </c>
      <c r="D100">
        <v>3428.94</v>
      </c>
      <c r="E100">
        <v>5237.7299999999996</v>
      </c>
      <c r="F100">
        <v>269.52912408759101</v>
      </c>
      <c r="G100" s="1">
        <v>0.61111111111111105</v>
      </c>
      <c r="H100" s="2">
        <f>CONVERT(G100, "day", "hr")</f>
        <v>14.666666666666664</v>
      </c>
      <c r="I100" s="1">
        <v>0.95138888888888884</v>
      </c>
      <c r="J100" s="2">
        <f>CONVERT(I100, "day", "hr")</f>
        <v>22.833333333333332</v>
      </c>
      <c r="K100">
        <f>J100-H100</f>
        <v>8.1666666666666679</v>
      </c>
      <c r="L100" s="4">
        <v>1.0624400000000001</v>
      </c>
      <c r="M100">
        <f>(LN((E100-F100)/(D100-F100))*15)/K100</f>
        <v>0.83143873327699036</v>
      </c>
      <c r="N100" s="4">
        <f>(LN((E100-F100)/(D100-F100))*15)/(K100*L100^2)</f>
        <v>0.73658255050008081</v>
      </c>
    </row>
    <row r="101" spans="1:14">
      <c r="A101">
        <v>2</v>
      </c>
      <c r="B101">
        <v>17</v>
      </c>
      <c r="C101">
        <v>4</v>
      </c>
      <c r="D101">
        <v>5583.21</v>
      </c>
      <c r="E101">
        <v>5237.7299999999996</v>
      </c>
      <c r="F101">
        <v>269.52912408759101</v>
      </c>
      <c r="G101" s="1">
        <v>0.61111111111111105</v>
      </c>
      <c r="H101" s="2">
        <f>CONVERT(G101, "day", "hr")</f>
        <v>14.666666666666664</v>
      </c>
      <c r="I101" s="1">
        <v>0.9375</v>
      </c>
      <c r="J101" s="2">
        <f>CONVERT(I101, "day", "hr")</f>
        <v>22.5</v>
      </c>
      <c r="K101">
        <f>J101-H101</f>
        <v>7.8333333333333357</v>
      </c>
      <c r="L101" s="4">
        <v>1.1247799999999999</v>
      </c>
      <c r="M101">
        <f>(LN((E101-F101)/(D101-F101))*15)/K101</f>
        <v>-0.12873258057552542</v>
      </c>
      <c r="N101" s="4">
        <f>(LN((E101-F101)/(D101-F101))*15)/(K101*L101^2)</f>
        <v>-0.10175442496076394</v>
      </c>
    </row>
    <row r="102" spans="1:14">
      <c r="A102">
        <v>2</v>
      </c>
      <c r="B102">
        <v>18</v>
      </c>
      <c r="C102">
        <v>4</v>
      </c>
      <c r="D102">
        <v>4564.8500000000004</v>
      </c>
      <c r="E102">
        <v>5237.7299999999996</v>
      </c>
      <c r="F102">
        <v>269.52912408759101</v>
      </c>
      <c r="G102" s="1">
        <v>0.61111111111111105</v>
      </c>
      <c r="H102" s="2">
        <f>CONVERT(G102, "day", "hr")</f>
        <v>14.666666666666664</v>
      </c>
      <c r="I102" s="1">
        <v>0.98611111111111105</v>
      </c>
      <c r="J102" s="2">
        <f>CONVERT(I102, "day", "hr")</f>
        <v>23.666666666666668</v>
      </c>
      <c r="K102">
        <f>J102-H102</f>
        <v>9.0000000000000036</v>
      </c>
      <c r="L102" s="4">
        <v>1.13219</v>
      </c>
      <c r="M102">
        <f>(LN((E102-F102)/(D102-F102))*15)/K102</f>
        <v>0.24255252658599621</v>
      </c>
      <c r="N102" s="4">
        <f>(LN((E102-F102)/(D102-F102))*15)/(K102*L102^2)</f>
        <v>0.18922005897703065</v>
      </c>
    </row>
    <row r="103" spans="1:14">
      <c r="A103">
        <v>2</v>
      </c>
      <c r="B103">
        <v>19</v>
      </c>
      <c r="C103">
        <v>4</v>
      </c>
      <c r="D103">
        <v>2878.84</v>
      </c>
      <c r="E103">
        <v>5237.7299999999996</v>
      </c>
      <c r="F103">
        <v>269.52912408759101</v>
      </c>
      <c r="G103" s="1">
        <v>0.61111111111111105</v>
      </c>
      <c r="H103" s="2">
        <f>CONVERT(G103, "day", "hr")</f>
        <v>14.666666666666664</v>
      </c>
      <c r="I103" s="1">
        <v>1.38888888888889E-2</v>
      </c>
      <c r="J103">
        <v>24.33333</v>
      </c>
      <c r="K103">
        <f>J103-H103</f>
        <v>9.6666633333333358</v>
      </c>
      <c r="L103" s="4">
        <v>1.1247799999999999</v>
      </c>
      <c r="M103">
        <f>(LN((E103-F103)/(D103-F103))*15)/K103</f>
        <v>0.99926665693190209</v>
      </c>
      <c r="N103" s="4">
        <f>(LN((E103-F103)/(D103-F103))*15)/(K103*L103^2)</f>
        <v>0.78985291527591728</v>
      </c>
    </row>
    <row r="104" spans="1:14">
      <c r="A104">
        <v>2</v>
      </c>
      <c r="B104">
        <v>20</v>
      </c>
      <c r="C104">
        <v>4</v>
      </c>
      <c r="D104">
        <v>4672.8</v>
      </c>
      <c r="E104">
        <v>5237.7299999999996</v>
      </c>
      <c r="F104">
        <v>269.52912408759101</v>
      </c>
      <c r="G104" s="1">
        <v>0.61111111111111105</v>
      </c>
      <c r="H104" s="2">
        <f>CONVERT(G104, "day", "hr")</f>
        <v>14.666666666666664</v>
      </c>
      <c r="I104" s="1">
        <v>0.96527777777777779</v>
      </c>
      <c r="J104" s="2">
        <f>CONVERT(I104, "day", "hr")</f>
        <v>23.166666666666668</v>
      </c>
      <c r="K104">
        <f>J104-H104</f>
        <v>8.5000000000000036</v>
      </c>
      <c r="L104" s="4">
        <v>0.92049000000000003</v>
      </c>
      <c r="M104">
        <f>(LN((E104-F104)/(D104-F104))*15)/K104</f>
        <v>0.21301788023097742</v>
      </c>
      <c r="N104" s="4">
        <f>(LN((E104-F104)/(D104-F104))*15)/(K104*L104^2)</f>
        <v>0.25140731454783183</v>
      </c>
    </row>
    <row r="105" spans="1:14">
      <c r="A105">
        <v>2</v>
      </c>
      <c r="B105">
        <v>21</v>
      </c>
      <c r="C105">
        <v>4</v>
      </c>
      <c r="D105">
        <v>7865.01</v>
      </c>
      <c r="E105">
        <v>5237.7299999999996</v>
      </c>
      <c r="F105">
        <v>269.52912408759101</v>
      </c>
      <c r="G105" s="1">
        <v>0.61111111111111105</v>
      </c>
      <c r="H105" s="2">
        <f>CONVERT(G105, "day", "hr")</f>
        <v>14.666666666666664</v>
      </c>
      <c r="I105" s="1">
        <v>0.97222222222222221</v>
      </c>
      <c r="J105" s="2">
        <f>CONVERT(I105, "day", "hr")</f>
        <v>23.333333333333332</v>
      </c>
      <c r="K105">
        <f>J105-H105</f>
        <v>8.6666666666666679</v>
      </c>
      <c r="L105" s="4">
        <v>1.0821800000000001</v>
      </c>
      <c r="M105">
        <f>(LN((E105-F105)/(D105-F105))*15)/K105</f>
        <v>-0.73470404608392259</v>
      </c>
      <c r="N105" s="4">
        <f>(LN((E105-F105)/(D105-F105))*15)/(K105*L105^2)</f>
        <v>-0.62735508830742348</v>
      </c>
    </row>
    <row r="106" spans="1:14">
      <c r="A106">
        <v>2</v>
      </c>
      <c r="B106">
        <v>22</v>
      </c>
      <c r="C106">
        <v>4</v>
      </c>
      <c r="D106">
        <v>4164.9399999999996</v>
      </c>
      <c r="E106">
        <v>5237.7299999999996</v>
      </c>
      <c r="F106">
        <v>269.52912408759101</v>
      </c>
      <c r="G106" s="1">
        <v>0.61111111111111105</v>
      </c>
      <c r="H106" s="2">
        <f>CONVERT(G106, "day", "hr")</f>
        <v>14.666666666666664</v>
      </c>
      <c r="I106" s="1">
        <v>0.99305555555555547</v>
      </c>
      <c r="J106" s="2">
        <f>CONVERT(I106, "day", "hr")</f>
        <v>23.833333333333329</v>
      </c>
      <c r="K106">
        <f>J106-H106</f>
        <v>9.1666666666666643</v>
      </c>
      <c r="L106" s="4">
        <v>1.0751400000000002</v>
      </c>
      <c r="M106">
        <f>(LN((E106-F106)/(D106-F106))*15)/K106</f>
        <v>0.39805955341396809</v>
      </c>
      <c r="N106" s="4">
        <f>(LN((E106-F106)/(D106-F106))*15)/(K106*L106^2)</f>
        <v>0.34436421247071991</v>
      </c>
    </row>
    <row r="107" spans="1:14">
      <c r="A107">
        <v>2</v>
      </c>
      <c r="B107">
        <v>23</v>
      </c>
      <c r="C107">
        <v>4</v>
      </c>
      <c r="D107">
        <v>3945.55</v>
      </c>
      <c r="E107">
        <v>5237.7299999999996</v>
      </c>
      <c r="F107">
        <v>269.52912408759101</v>
      </c>
      <c r="G107" s="1">
        <v>0.61111111111111105</v>
      </c>
      <c r="H107" s="2">
        <f>CONVERT(G107, "day", "hr")</f>
        <v>14.666666666666664</v>
      </c>
      <c r="I107" s="1">
        <v>2.0833333333333301E-2</v>
      </c>
      <c r="J107">
        <f>24.5</f>
        <v>24.5</v>
      </c>
      <c r="K107">
        <f>J107-H107</f>
        <v>9.8333333333333357</v>
      </c>
      <c r="L107" s="4">
        <v>1.0070399999999999</v>
      </c>
      <c r="M107">
        <f>(LN((E107-F107)/(D107-F107))*15)/K107</f>
        <v>0.45949865235433035</v>
      </c>
      <c r="N107" s="4">
        <f>(LN((E107-F107)/(D107-F107))*15)/(K107*L107^2)</f>
        <v>0.45309659608913866</v>
      </c>
    </row>
    <row r="108" spans="1:14">
      <c r="A108">
        <v>2</v>
      </c>
      <c r="B108">
        <v>24</v>
      </c>
      <c r="C108">
        <v>4</v>
      </c>
      <c r="D108">
        <v>3576.27</v>
      </c>
      <c r="E108">
        <v>5237.7299999999996</v>
      </c>
      <c r="F108">
        <v>269.52912408759101</v>
      </c>
      <c r="G108" s="1">
        <v>0.61111111111111105</v>
      </c>
      <c r="H108" s="2">
        <f>CONVERT(G108, "day", "hr")</f>
        <v>14.666666666666664</v>
      </c>
      <c r="I108" s="1">
        <v>0.98611111111111105</v>
      </c>
      <c r="J108" s="2">
        <f>CONVERT(I108, "day", "hr")</f>
        <v>23.666666666666668</v>
      </c>
      <c r="K108">
        <f>J108-H108</f>
        <v>9.0000000000000036</v>
      </c>
      <c r="L108" s="4">
        <v>1.2773599999999998</v>
      </c>
      <c r="M108">
        <f>(LN((E108-F108)/(D108-F108))*15)/K108</f>
        <v>0.67849117180750707</v>
      </c>
      <c r="N108" s="4">
        <f>(LN((E108-F108)/(D108-F108))*15)/(K108*L108^2)</f>
        <v>0.41583168364118994</v>
      </c>
    </row>
    <row r="109" spans="1:14">
      <c r="A109">
        <v>2</v>
      </c>
      <c r="B109">
        <v>25</v>
      </c>
      <c r="C109">
        <v>4</v>
      </c>
      <c r="D109">
        <v>4332.87</v>
      </c>
      <c r="E109">
        <v>5237.7299999999996</v>
      </c>
      <c r="F109">
        <v>269.52912408759101</v>
      </c>
      <c r="G109" s="1">
        <v>0.61111111111111105</v>
      </c>
      <c r="H109" s="2">
        <f>CONVERT(G109, "day", "hr")</f>
        <v>14.666666666666664</v>
      </c>
      <c r="I109" s="1">
        <v>0</v>
      </c>
      <c r="J109" s="3">
        <v>24</v>
      </c>
      <c r="K109">
        <f>J109-H109</f>
        <v>9.3333333333333357</v>
      </c>
      <c r="L109" s="4">
        <v>1.15859</v>
      </c>
      <c r="M109">
        <f>(LN((E109-F109)/(D109-F109))*15)/K109</f>
        <v>0.32311971433308956</v>
      </c>
      <c r="N109" s="4">
        <f>(LN((E109-F109)/(D109-F109))*15)/(K109*L109^2)</f>
        <v>0.24071541619815548</v>
      </c>
    </row>
    <row r="110" spans="1:14">
      <c r="A110">
        <v>2</v>
      </c>
      <c r="B110">
        <v>26</v>
      </c>
      <c r="C110">
        <v>4</v>
      </c>
      <c r="D110">
        <v>4871.3500000000004</v>
      </c>
      <c r="E110">
        <v>5237.7299999999996</v>
      </c>
      <c r="F110">
        <v>269.52912408759101</v>
      </c>
      <c r="G110" s="1">
        <v>0.61111111111111105</v>
      </c>
      <c r="H110" s="2">
        <f>CONVERT(G110, "day", "hr")</f>
        <v>14.666666666666664</v>
      </c>
      <c r="I110" s="1">
        <v>0</v>
      </c>
      <c r="J110" s="3">
        <v>24</v>
      </c>
      <c r="K110">
        <f>J110-H110</f>
        <v>9.3333333333333357</v>
      </c>
      <c r="L110" s="4">
        <v>1.1435599999999999</v>
      </c>
      <c r="M110">
        <f>(LN((E110-F110)/(D110-F110))*15)/K110</f>
        <v>0.12311631966515958</v>
      </c>
      <c r="N110" s="4">
        <f>(LN((E110-F110)/(D110-F110))*15)/(K110*L110^2)</f>
        <v>9.4145098164865271E-2</v>
      </c>
    </row>
    <row r="111" spans="1:14">
      <c r="A111">
        <v>2</v>
      </c>
      <c r="B111">
        <v>27</v>
      </c>
      <c r="C111">
        <v>4</v>
      </c>
      <c r="D111">
        <v>3877.11</v>
      </c>
      <c r="E111">
        <v>5237.7299999999996</v>
      </c>
      <c r="F111">
        <v>269.52912408759101</v>
      </c>
      <c r="G111" s="1">
        <v>0.61111111111111105</v>
      </c>
      <c r="H111" s="2">
        <f>CONVERT(G111, "day", "hr")</f>
        <v>14.666666666666664</v>
      </c>
      <c r="I111" s="1">
        <v>0.97916666666666696</v>
      </c>
      <c r="J111" s="2">
        <f>CONVERT(I111, "day", "hr")</f>
        <v>23.500000000000007</v>
      </c>
      <c r="K111">
        <f>J111-H111</f>
        <v>8.8333333333333428</v>
      </c>
      <c r="L111" s="4">
        <v>1.06216</v>
      </c>
      <c r="M111">
        <f>(LN((E111-F111)/(D111-F111))*15)/K111</f>
        <v>0.54343077883071267</v>
      </c>
      <c r="N111" s="4">
        <f>(LN((E111-F111)/(D111-F111))*15)/(K111*L111^2)</f>
        <v>0.48168635929011527</v>
      </c>
    </row>
    <row r="112" spans="1:14">
      <c r="A112">
        <v>2</v>
      </c>
      <c r="B112">
        <v>28</v>
      </c>
      <c r="C112">
        <v>4</v>
      </c>
      <c r="D112">
        <v>3985.46</v>
      </c>
      <c r="E112">
        <v>5237.7299999999996</v>
      </c>
      <c r="F112">
        <v>269.52912408759101</v>
      </c>
      <c r="G112" s="1">
        <v>0.61111111111111105</v>
      </c>
      <c r="H112" s="2">
        <f>CONVERT(G112, "day", "hr")</f>
        <v>14.666666666666664</v>
      </c>
      <c r="I112" s="1">
        <v>0.98611111111111105</v>
      </c>
      <c r="J112" s="2">
        <f>CONVERT(I112, "day", "hr")</f>
        <v>23.666666666666668</v>
      </c>
      <c r="K112">
        <f>J112-H112</f>
        <v>9.0000000000000036</v>
      </c>
      <c r="L112" s="4">
        <v>1.06216</v>
      </c>
      <c r="M112">
        <f>(LN((E112-F112)/(D112-F112))*15)/K112</f>
        <v>0.48404759790141216</v>
      </c>
      <c r="N112" s="4">
        <f>(LN((E112-F112)/(D112-F112))*15)/(K112*L112^2)</f>
        <v>0.42905027510208366</v>
      </c>
    </row>
    <row r="113" spans="1:14">
      <c r="A113">
        <v>2</v>
      </c>
      <c r="B113">
        <v>29</v>
      </c>
      <c r="C113">
        <v>4</v>
      </c>
      <c r="D113">
        <v>4066.58</v>
      </c>
      <c r="E113">
        <v>5237.7299999999996</v>
      </c>
      <c r="F113">
        <v>269.52912408759101</v>
      </c>
      <c r="G113" s="1">
        <v>0.61111111111111105</v>
      </c>
      <c r="H113" s="2">
        <f>CONVERT(G113, "day", "hr")</f>
        <v>14.666666666666664</v>
      </c>
      <c r="I113" s="1">
        <v>0.97222222222222199</v>
      </c>
      <c r="J113" s="2">
        <f>CONVERT(I113, "day", "hr")</f>
        <v>23.333333333333329</v>
      </c>
      <c r="K113">
        <f>J113-H113</f>
        <v>8.6666666666666643</v>
      </c>
      <c r="L113" s="4">
        <v>1.02644</v>
      </c>
      <c r="M113">
        <f>(LN((E113-F113)/(D113-F113))*15)/K113</f>
        <v>0.46528805360341813</v>
      </c>
      <c r="N113" s="4">
        <f>(LN((E113-F113)/(D113-F113))*15)/(K113*L113^2)</f>
        <v>0.44162613444244292</v>
      </c>
    </row>
    <row r="114" spans="1:14">
      <c r="A114">
        <v>2</v>
      </c>
      <c r="B114">
        <v>30</v>
      </c>
      <c r="C114">
        <v>4</v>
      </c>
      <c r="D114">
        <v>3546.3</v>
      </c>
      <c r="E114">
        <v>5237.7299999999996</v>
      </c>
      <c r="F114">
        <v>269.52912408759101</v>
      </c>
      <c r="G114" s="1">
        <v>0.61111111111111105</v>
      </c>
      <c r="H114" s="2">
        <f>CONVERT(G114, "day", "hr")</f>
        <v>14.666666666666664</v>
      </c>
      <c r="I114" s="1">
        <v>0</v>
      </c>
      <c r="J114" s="3">
        <v>24</v>
      </c>
      <c r="K114">
        <f>J114-H114</f>
        <v>9.3333333333333357</v>
      </c>
      <c r="L114" s="4">
        <v>1.07677</v>
      </c>
      <c r="M114">
        <f>(LN((E114-F114)/(D114-F114))*15)/K114</f>
        <v>0.66889177932255506</v>
      </c>
      <c r="N114" s="4">
        <f>(LN((E114-F114)/(D114-F114))*15)/(K114*L114^2)</f>
        <v>0.57691252033935636</v>
      </c>
    </row>
    <row r="115" spans="1:14">
      <c r="A115">
        <v>2</v>
      </c>
      <c r="B115">
        <v>1</v>
      </c>
      <c r="C115">
        <v>7</v>
      </c>
      <c r="D115">
        <v>4864.42</v>
      </c>
      <c r="E115">
        <v>6825.41</v>
      </c>
      <c r="F115">
        <v>318.94</v>
      </c>
      <c r="G115" s="1">
        <v>0.48611111111111099</v>
      </c>
      <c r="H115" s="2">
        <f>CONVERT(G115, "day", "hr")</f>
        <v>11.666666666666664</v>
      </c>
      <c r="I115" s="1">
        <v>0.89583333333333337</v>
      </c>
      <c r="J115" s="2">
        <f>CONVERT(I115, "day", "hr")</f>
        <v>21.5</v>
      </c>
      <c r="K115">
        <f>J115-H115</f>
        <v>9.8333333333333357</v>
      </c>
      <c r="L115" s="4" t="s">
        <v>14</v>
      </c>
      <c r="M115">
        <f>(LN((E115-F115)/(D115-F115))*15)/K115</f>
        <v>0.54711417025846987</v>
      </c>
      <c r="N115" s="4" t="s">
        <v>14</v>
      </c>
    </row>
    <row r="116" spans="1:14">
      <c r="A116">
        <v>2</v>
      </c>
      <c r="B116">
        <v>2</v>
      </c>
      <c r="C116">
        <v>7</v>
      </c>
      <c r="D116">
        <v>3586.53</v>
      </c>
      <c r="E116">
        <v>6868.99</v>
      </c>
      <c r="F116">
        <v>322.61</v>
      </c>
      <c r="G116" s="1">
        <v>0.48611111111111099</v>
      </c>
      <c r="H116" s="2">
        <f>CONVERT(G116, "day", "hr")</f>
        <v>11.666666666666664</v>
      </c>
      <c r="I116" s="1">
        <v>0.98611111111111116</v>
      </c>
      <c r="J116" s="2">
        <f>CONVERT(I116, "day", "hr")</f>
        <v>23.666666666666668</v>
      </c>
      <c r="K116">
        <f>J116-H116</f>
        <v>12.000000000000004</v>
      </c>
      <c r="L116" s="4">
        <v>1.31067</v>
      </c>
      <c r="M116">
        <f>(LN((E116-F116)/(D116-F116))*15)/K116</f>
        <v>0.86997912264317212</v>
      </c>
      <c r="N116" s="4">
        <f>(LN((E116-F116)/(D116-F116))*15)/(K116*L116^2)</f>
        <v>0.5064331347710278</v>
      </c>
    </row>
    <row r="117" spans="1:14">
      <c r="A117">
        <v>2</v>
      </c>
      <c r="B117">
        <v>3</v>
      </c>
      <c r="C117">
        <v>7</v>
      </c>
      <c r="D117">
        <v>4368.41</v>
      </c>
      <c r="E117">
        <v>7262.17</v>
      </c>
      <c r="F117">
        <v>233.82</v>
      </c>
      <c r="G117" s="1">
        <v>0.48611111111111099</v>
      </c>
      <c r="H117" s="2">
        <f>CONVERT(G117, "day", "hr")</f>
        <v>11.666666666666664</v>
      </c>
      <c r="I117" s="1">
        <v>0.9375</v>
      </c>
      <c r="J117" s="2">
        <f>CONVERT(I117, "day", "hr")</f>
        <v>22.5</v>
      </c>
      <c r="K117">
        <f>J117-H117</f>
        <v>10.833333333333336</v>
      </c>
      <c r="L117" s="4">
        <v>1.1731799999999999</v>
      </c>
      <c r="M117">
        <f>(LN((E117-F117)/(D117-F117))*15)/K117</f>
        <v>0.7346267998465017</v>
      </c>
      <c r="N117" s="4">
        <f>(LN((E117-F117)/(D117-F117))*15)/(K117*L117^2)</f>
        <v>0.53374948185685467</v>
      </c>
    </row>
    <row r="118" spans="1:14">
      <c r="A118">
        <v>2</v>
      </c>
      <c r="B118">
        <v>4</v>
      </c>
      <c r="C118">
        <v>7</v>
      </c>
      <c r="D118">
        <v>2871.65</v>
      </c>
      <c r="E118">
        <v>7262.17</v>
      </c>
      <c r="F118">
        <v>233.82</v>
      </c>
      <c r="G118" s="1">
        <v>0.48611111111111099</v>
      </c>
      <c r="H118" s="2">
        <f>CONVERT(G118, "day", "hr")</f>
        <v>11.666666666666664</v>
      </c>
      <c r="I118" s="1">
        <v>0.9375</v>
      </c>
      <c r="J118" s="2">
        <f>CONVERT(I118, "day", "hr")</f>
        <v>22.5</v>
      </c>
      <c r="K118">
        <f>J118-H118</f>
        <v>10.833333333333336</v>
      </c>
      <c r="L118" s="4">
        <v>1.28274</v>
      </c>
      <c r="M118">
        <f>(LN((E118-F118)/(D118-F118))*15)/K118</f>
        <v>1.3569166528929861</v>
      </c>
      <c r="N118" s="4">
        <f>(LN((E118-F118)/(D118-F118))*15)/(K118*L118^2)</f>
        <v>0.82466183695838491</v>
      </c>
    </row>
    <row r="119" spans="1:14">
      <c r="A119">
        <v>2</v>
      </c>
      <c r="B119">
        <v>5</v>
      </c>
      <c r="C119">
        <v>7</v>
      </c>
      <c r="D119">
        <v>3688.88</v>
      </c>
      <c r="E119">
        <v>6868.99</v>
      </c>
      <c r="F119">
        <v>322.61</v>
      </c>
      <c r="G119" s="1">
        <v>0.48611111111111099</v>
      </c>
      <c r="H119" s="2">
        <f>CONVERT(G119, "day", "hr")</f>
        <v>11.666666666666664</v>
      </c>
      <c r="I119" s="1">
        <v>0.97916666666666663</v>
      </c>
      <c r="J119" s="2">
        <f>CONVERT(I119, "day", "hr")</f>
        <v>23.5</v>
      </c>
      <c r="K119">
        <f>J119-H119</f>
        <v>11.833333333333336</v>
      </c>
      <c r="L119" s="4">
        <v>1.2825899999999999</v>
      </c>
      <c r="M119">
        <f>(LN((E119-F119)/(D119-F119))*15)/K119</f>
        <v>0.84309327717048022</v>
      </c>
      <c r="N119" s="4">
        <f>(LN((E119-F119)/(D119-F119))*15)/(K119*L119^2)</f>
        <v>0.51250714833068056</v>
      </c>
    </row>
    <row r="120" spans="1:14">
      <c r="A120">
        <v>2</v>
      </c>
      <c r="B120">
        <v>6</v>
      </c>
      <c r="C120">
        <v>7</v>
      </c>
      <c r="D120">
        <v>5291.97</v>
      </c>
      <c r="E120">
        <v>6825.41</v>
      </c>
      <c r="F120">
        <v>318.94</v>
      </c>
      <c r="G120" s="1">
        <v>0.48611111111111099</v>
      </c>
      <c r="H120" s="2">
        <f>CONVERT(G120, "day", "hr")</f>
        <v>11.666666666666664</v>
      </c>
      <c r="I120" s="1">
        <v>0.89583333333333337</v>
      </c>
      <c r="J120" s="2">
        <f>CONVERT(I120, "day", "hr")</f>
        <v>21.5</v>
      </c>
      <c r="K120">
        <f>J120-H120</f>
        <v>9.8333333333333357</v>
      </c>
      <c r="L120" s="4">
        <v>1.1435200000000001</v>
      </c>
      <c r="M120">
        <f>(LN((E120-F120)/(D120-F120))*15)/K120</f>
        <v>0.4099847097354225</v>
      </c>
      <c r="N120" s="4">
        <f>(LN((E120-F120)/(D120-F120))*15)/(K120*L120^2)</f>
        <v>0.31353074225842131</v>
      </c>
    </row>
    <row r="121" spans="1:14">
      <c r="A121">
        <v>2</v>
      </c>
      <c r="B121">
        <v>7</v>
      </c>
      <c r="C121">
        <v>7</v>
      </c>
      <c r="D121">
        <v>3742.01</v>
      </c>
      <c r="E121">
        <v>6868.99</v>
      </c>
      <c r="F121">
        <v>322.61</v>
      </c>
      <c r="G121" s="1">
        <v>0.48611111111111099</v>
      </c>
      <c r="H121" s="2">
        <f>CONVERT(G121, "day", "hr")</f>
        <v>11.666666666666664</v>
      </c>
      <c r="I121" s="1">
        <v>0.97916666666666663</v>
      </c>
      <c r="J121" s="2">
        <f>CONVERT(I121, "day", "hr")</f>
        <v>23.5</v>
      </c>
      <c r="K121">
        <f>J121-H121</f>
        <v>11.833333333333336</v>
      </c>
      <c r="L121" s="4">
        <v>1.25892</v>
      </c>
      <c r="M121">
        <f>(LN((E121-F121)/(D121-F121))*15)/K121</f>
        <v>0.82324283834184697</v>
      </c>
      <c r="N121" s="4">
        <f>(LN((E121-F121)/(D121-F121))*15)/(K121*L121^2)</f>
        <v>0.5194355809708715</v>
      </c>
    </row>
    <row r="122" spans="1:14">
      <c r="A122">
        <v>2</v>
      </c>
      <c r="B122">
        <v>8</v>
      </c>
      <c r="C122">
        <v>7</v>
      </c>
      <c r="D122">
        <v>3648.86</v>
      </c>
      <c r="E122">
        <v>7262.17</v>
      </c>
      <c r="F122">
        <v>233.82</v>
      </c>
      <c r="G122" s="1">
        <v>0.48611111111111099</v>
      </c>
      <c r="H122" s="2">
        <f>CONVERT(G122, "day", "hr")</f>
        <v>11.666666666666664</v>
      </c>
      <c r="I122" s="1">
        <v>0.9375</v>
      </c>
      <c r="J122" s="2">
        <f>CONVERT(I122, "day", "hr")</f>
        <v>22.5</v>
      </c>
      <c r="K122">
        <f>J122-H122</f>
        <v>10.833333333333336</v>
      </c>
      <c r="L122" s="4" t="s">
        <v>14</v>
      </c>
      <c r="M122">
        <f>(LN((E122-F122)/(D122-F122))*15)/K122</f>
        <v>0.99936382693395032</v>
      </c>
      <c r="N122" s="4" t="s">
        <v>14</v>
      </c>
    </row>
    <row r="123" spans="1:14">
      <c r="A123">
        <v>2</v>
      </c>
      <c r="B123">
        <v>9</v>
      </c>
      <c r="C123">
        <v>7</v>
      </c>
      <c r="D123">
        <v>5604.42</v>
      </c>
      <c r="E123">
        <v>7247.97</v>
      </c>
      <c r="F123">
        <v>248.53</v>
      </c>
      <c r="G123" s="1">
        <v>0.48611111111111099</v>
      </c>
      <c r="H123" s="2">
        <f>CONVERT(G123, "day", "hr")</f>
        <v>11.666666666666664</v>
      </c>
      <c r="I123" s="1">
        <v>0.91666666666666663</v>
      </c>
      <c r="J123" s="2">
        <f>CONVERT(I123, "day", "hr")</f>
        <v>22</v>
      </c>
      <c r="K123">
        <f>J123-H123</f>
        <v>10.333333333333336</v>
      </c>
      <c r="L123" s="4">
        <v>1.19496</v>
      </c>
      <c r="M123">
        <f>(LN((E123-F123)/(D123-F123))*15)/K123</f>
        <v>0.38849988767201249</v>
      </c>
      <c r="N123" s="4">
        <f>(LN((E123-F123)/(D123-F123))*15)/(K123*L123^2)</f>
        <v>0.27207219575190267</v>
      </c>
    </row>
    <row r="124" spans="1:14">
      <c r="A124">
        <v>2</v>
      </c>
      <c r="B124">
        <v>10</v>
      </c>
      <c r="C124">
        <v>7</v>
      </c>
      <c r="D124">
        <v>4203.91</v>
      </c>
      <c r="E124">
        <v>6868.99</v>
      </c>
      <c r="F124">
        <v>322.61</v>
      </c>
      <c r="G124" s="1">
        <v>0.48611111111111099</v>
      </c>
      <c r="H124" s="2">
        <f>CONVERT(G124, "day", "hr")</f>
        <v>11.666666666666664</v>
      </c>
      <c r="I124" s="1">
        <v>0.98611111111111116</v>
      </c>
      <c r="J124" s="2">
        <f>CONVERT(I124, "day", "hr")</f>
        <v>23.666666666666668</v>
      </c>
      <c r="K124">
        <f>J124-H124</f>
        <v>12.000000000000004</v>
      </c>
      <c r="L124" s="4">
        <v>1.1608499999999999</v>
      </c>
      <c r="M124">
        <f>(LN((E124-F124)/(D124-F124))*15)/K124</f>
        <v>0.65342759505970971</v>
      </c>
      <c r="N124" s="4">
        <f>(LN((E124-F124)/(D124-F124))*15)/(K124*L124^2)</f>
        <v>0.48489226900310001</v>
      </c>
    </row>
    <row r="125" spans="1:14">
      <c r="A125">
        <v>2</v>
      </c>
      <c r="B125">
        <v>11</v>
      </c>
      <c r="C125">
        <v>7</v>
      </c>
      <c r="D125">
        <v>3828.78</v>
      </c>
      <c r="E125">
        <v>7158.39</v>
      </c>
      <c r="F125">
        <v>244.25</v>
      </c>
      <c r="G125" s="1">
        <v>0.48611111111111099</v>
      </c>
      <c r="H125" s="2">
        <f>CONVERT(G125, "day", "hr")</f>
        <v>11.666666666666664</v>
      </c>
      <c r="I125" s="1">
        <v>0.95833333333333337</v>
      </c>
      <c r="J125" s="2">
        <f>CONVERT(I125, "day", "hr")</f>
        <v>23</v>
      </c>
      <c r="K125">
        <f>J125-H125</f>
        <v>11.333333333333336</v>
      </c>
      <c r="L125" s="4">
        <v>1.33226</v>
      </c>
      <c r="M125">
        <f>(LN((E125-F125)/(D125-F125))*15)/K125</f>
        <v>0.86948103496918205</v>
      </c>
      <c r="N125" s="4">
        <f>(LN((E125-F125)/(D125-F125))*15)/(K125*L125^2)</f>
        <v>0.48987145776822028</v>
      </c>
    </row>
    <row r="126" spans="1:14">
      <c r="A126">
        <v>2</v>
      </c>
      <c r="B126">
        <v>12</v>
      </c>
      <c r="C126">
        <v>7</v>
      </c>
      <c r="D126">
        <v>3538.82</v>
      </c>
      <c r="E126">
        <v>7247.97</v>
      </c>
      <c r="F126">
        <v>248.53</v>
      </c>
      <c r="G126" s="1">
        <v>0.48611111111111099</v>
      </c>
      <c r="H126" s="2">
        <f>CONVERT(G126, "day", "hr")</f>
        <v>11.666666666666664</v>
      </c>
      <c r="I126" s="1">
        <v>0.91666666666666696</v>
      </c>
      <c r="J126" s="2">
        <f>CONVERT(I126, "day", "hr")</f>
        <v>22.000000000000007</v>
      </c>
      <c r="K126">
        <f>J126-H126</f>
        <v>10.333333333333343</v>
      </c>
      <c r="L126" s="4">
        <v>1.31606</v>
      </c>
      <c r="M126">
        <f>(LN((E126-F126)/(D126-F126))*15)/K126</f>
        <v>1.0957564438052316</v>
      </c>
      <c r="N126" s="4">
        <f>(LN((E126-F126)/(D126-F126))*15)/(K126*L126^2)</f>
        <v>0.63264875003296517</v>
      </c>
    </row>
    <row r="127" spans="1:14">
      <c r="A127">
        <v>2</v>
      </c>
      <c r="B127">
        <v>13</v>
      </c>
      <c r="C127">
        <v>7</v>
      </c>
      <c r="D127">
        <v>3271.34</v>
      </c>
      <c r="E127">
        <v>6868.99</v>
      </c>
      <c r="F127">
        <v>322.61</v>
      </c>
      <c r="G127" s="1">
        <v>0.48611111111111099</v>
      </c>
      <c r="H127" s="2">
        <f>CONVERT(G127, "day", "hr")</f>
        <v>11.666666666666664</v>
      </c>
      <c r="I127" s="1">
        <v>0.98611111111111116</v>
      </c>
      <c r="J127" s="2">
        <f>CONVERT(I127, "day", "hr")</f>
        <v>23.666666666666668</v>
      </c>
      <c r="K127">
        <f>J127-H127</f>
        <v>12.000000000000004</v>
      </c>
      <c r="L127" s="4">
        <v>1.1433500000000001</v>
      </c>
      <c r="M127">
        <f>(LN((E127-F127)/(D127-F127))*15)/K127</f>
        <v>0.9969220699129161</v>
      </c>
      <c r="N127" s="4">
        <f>(LN((E127-F127)/(D127-F127))*15)/(K127*L127^2)</f>
        <v>0.76261056633591984</v>
      </c>
    </row>
    <row r="128" spans="1:14">
      <c r="A128">
        <v>2</v>
      </c>
      <c r="B128">
        <v>14</v>
      </c>
      <c r="C128">
        <v>7</v>
      </c>
      <c r="D128">
        <v>3904.46</v>
      </c>
      <c r="E128">
        <v>7158.39</v>
      </c>
      <c r="F128">
        <v>244.25</v>
      </c>
      <c r="G128" s="1">
        <v>0.48611111111111099</v>
      </c>
      <c r="H128" s="2">
        <f>CONVERT(G128, "day", "hr")</f>
        <v>11.666666666666664</v>
      </c>
      <c r="I128" s="1">
        <v>0.95833333333333337</v>
      </c>
      <c r="J128" s="2">
        <f>CONVERT(I128, "day", "hr")</f>
        <v>23</v>
      </c>
      <c r="K128">
        <f>J128-H128</f>
        <v>11.333333333333336</v>
      </c>
      <c r="L128" s="4">
        <v>1.2212000000000001</v>
      </c>
      <c r="M128">
        <f>(LN((E128-F128)/(D128-F128))*15)/K128</f>
        <v>0.84182832429959675</v>
      </c>
      <c r="N128" s="4">
        <f>(LN((E128-F128)/(D128-F128))*15)/(K128*L128^2)</f>
        <v>0.56448179840102708</v>
      </c>
    </row>
    <row r="129" spans="1:14">
      <c r="A129">
        <v>2</v>
      </c>
      <c r="B129">
        <v>15</v>
      </c>
      <c r="C129">
        <v>7</v>
      </c>
      <c r="D129">
        <v>4867.95</v>
      </c>
      <c r="E129">
        <v>6149.33</v>
      </c>
      <c r="F129">
        <v>245.89</v>
      </c>
      <c r="G129" s="1">
        <v>0.48611111111111099</v>
      </c>
      <c r="H129" s="2">
        <f>CONVERT(G129, "day", "hr")</f>
        <v>11.666666666666664</v>
      </c>
      <c r="I129" s="1">
        <v>0.85416666666666663</v>
      </c>
      <c r="J129" s="2">
        <f>CONVERT(I129, "day", "hr")</f>
        <v>20.5</v>
      </c>
      <c r="K129">
        <f>J129-H129</f>
        <v>8.8333333333333357</v>
      </c>
      <c r="L129" s="4">
        <v>1.1629100000000001</v>
      </c>
      <c r="M129">
        <f>(LN((E129-F129)/(D129-F129))*15)/K129</f>
        <v>0.4155193675863823</v>
      </c>
      <c r="N129" s="4">
        <f>(LN((E129-F129)/(D129-F129))*15)/(K129*L129^2)</f>
        <v>0.30725507229165361</v>
      </c>
    </row>
    <row r="130" spans="1:14">
      <c r="A130">
        <v>2</v>
      </c>
      <c r="B130">
        <v>16</v>
      </c>
      <c r="C130">
        <v>7</v>
      </c>
      <c r="D130">
        <v>3484.74</v>
      </c>
      <c r="E130">
        <v>7158.39</v>
      </c>
      <c r="F130">
        <v>244.25</v>
      </c>
      <c r="G130" s="1">
        <v>0.48611111111111099</v>
      </c>
      <c r="H130" s="2">
        <f>CONVERT(G130, "day", "hr")</f>
        <v>11.666666666666664</v>
      </c>
      <c r="I130" s="1">
        <v>0.95833333333333337</v>
      </c>
      <c r="J130" s="2">
        <f>CONVERT(I130, "day", "hr")</f>
        <v>23</v>
      </c>
      <c r="K130">
        <f>J130-H130</f>
        <v>11.333333333333336</v>
      </c>
      <c r="L130" s="4">
        <v>1.18733</v>
      </c>
      <c r="M130">
        <f>(LN((E130-F130)/(D130-F130))*15)/K130</f>
        <v>1.0030288726690075</v>
      </c>
      <c r="N130" s="4">
        <f>(LN((E130-F130)/(D130-F130))*15)/(K130*L130^2)</f>
        <v>0.71149286992352467</v>
      </c>
    </row>
    <row r="131" spans="1:14">
      <c r="A131">
        <v>2</v>
      </c>
      <c r="B131">
        <v>17</v>
      </c>
      <c r="C131">
        <v>7</v>
      </c>
      <c r="D131">
        <v>6507.35</v>
      </c>
      <c r="E131">
        <v>7262.17</v>
      </c>
      <c r="F131">
        <v>233.82</v>
      </c>
      <c r="G131" s="1">
        <v>0.48611111111111099</v>
      </c>
      <c r="H131" s="2">
        <f>CONVERT(G131, "day", "hr")</f>
        <v>11.666666666666664</v>
      </c>
      <c r="I131" s="1">
        <v>0.9375</v>
      </c>
      <c r="J131" s="2">
        <f>CONVERT(I131, "day", "hr")</f>
        <v>22.5</v>
      </c>
      <c r="K131">
        <f>J131-H131</f>
        <v>10.833333333333336</v>
      </c>
      <c r="L131" s="4" t="s">
        <v>14</v>
      </c>
      <c r="M131">
        <f>(LN((E131-F131)/(D131-F131))*15)/K131</f>
        <v>0.15730999650810701</v>
      </c>
      <c r="N131" s="4" t="s">
        <v>14</v>
      </c>
    </row>
    <row r="132" spans="1:14">
      <c r="A132">
        <v>2</v>
      </c>
      <c r="B132">
        <v>18</v>
      </c>
      <c r="C132">
        <v>7</v>
      </c>
      <c r="D132">
        <v>4001.09</v>
      </c>
      <c r="E132">
        <v>6149.33</v>
      </c>
      <c r="F132">
        <v>245.89</v>
      </c>
      <c r="G132" s="1">
        <v>0.4861111111111111</v>
      </c>
      <c r="H132" s="2">
        <f>CONVERT(G132, "day", "hr")</f>
        <v>11.666666666666666</v>
      </c>
      <c r="I132" s="1">
        <v>0.84027777777777779</v>
      </c>
      <c r="J132" s="2">
        <f>CONVERT(I132, "day", "hr")</f>
        <v>20.166666666666668</v>
      </c>
      <c r="K132">
        <f>J132-H132</f>
        <v>8.5000000000000018</v>
      </c>
      <c r="L132" s="4">
        <v>1.1978899999999999</v>
      </c>
      <c r="M132">
        <f>(LN((E132-F132)/(D132-F132))*15)/K132</f>
        <v>0.79834179835835972</v>
      </c>
      <c r="N132" s="4">
        <f>(LN((E132-F132)/(D132-F132))*15)/(K132*L132^2)</f>
        <v>0.55635883509312622</v>
      </c>
    </row>
    <row r="133" spans="1:14">
      <c r="A133">
        <v>2</v>
      </c>
      <c r="B133">
        <v>19</v>
      </c>
      <c r="C133">
        <v>7</v>
      </c>
      <c r="D133">
        <v>3579.26</v>
      </c>
      <c r="E133">
        <v>7247.97</v>
      </c>
      <c r="F133">
        <v>248.53</v>
      </c>
      <c r="G133" s="1">
        <v>0.48611111111111099</v>
      </c>
      <c r="H133" s="2">
        <f>CONVERT(G133, "day", "hr")</f>
        <v>11.666666666666664</v>
      </c>
      <c r="I133" s="1">
        <v>0.91666666666666696</v>
      </c>
      <c r="J133" s="2">
        <f>CONVERT(I133, "day", "hr")</f>
        <v>22.000000000000007</v>
      </c>
      <c r="K133">
        <f>J133-H133</f>
        <v>10.333333333333343</v>
      </c>
      <c r="L133" s="4">
        <v>1.2277800000000001</v>
      </c>
      <c r="M133">
        <f>(LN((E133-F133)/(D133-F133))*15)/K133</f>
        <v>1.078023841938279</v>
      </c>
      <c r="N133" s="4">
        <f>(LN((E133-F133)/(D133-F133))*15)/(K133*L133^2)</f>
        <v>0.71513372050211987</v>
      </c>
    </row>
    <row r="134" spans="1:14">
      <c r="A134">
        <v>2</v>
      </c>
      <c r="B134">
        <v>20</v>
      </c>
      <c r="C134">
        <v>7</v>
      </c>
      <c r="D134">
        <v>5013.78</v>
      </c>
      <c r="E134">
        <v>6149.33</v>
      </c>
      <c r="F134">
        <v>245.89</v>
      </c>
      <c r="G134" s="1">
        <v>0.48611111111111099</v>
      </c>
      <c r="H134" s="2">
        <f>CONVERT(G134, "day", "hr")</f>
        <v>11.666666666666664</v>
      </c>
      <c r="I134" s="1">
        <v>0.85416666666666663</v>
      </c>
      <c r="J134" s="2">
        <f>CONVERT(I134, "day", "hr")</f>
        <v>20.5</v>
      </c>
      <c r="K134">
        <f>J134-H134</f>
        <v>8.8333333333333357</v>
      </c>
      <c r="L134" s="4">
        <v>0.98155999999999999</v>
      </c>
      <c r="M134">
        <f>(LN((E134-F134)/(D134-F134))*15)/K134</f>
        <v>0.36277025573870419</v>
      </c>
      <c r="N134" s="4">
        <f>(LN((E134-F134)/(D134-F134))*15)/(K134*L134^2)</f>
        <v>0.37652859806047301</v>
      </c>
    </row>
    <row r="135" spans="1:14">
      <c r="A135">
        <v>2</v>
      </c>
      <c r="B135">
        <v>21</v>
      </c>
      <c r="C135">
        <v>7</v>
      </c>
      <c r="D135">
        <v>3345.23</v>
      </c>
      <c r="E135">
        <v>7158.39</v>
      </c>
      <c r="F135">
        <v>244.25</v>
      </c>
      <c r="G135" s="1">
        <v>0.48611111111111099</v>
      </c>
      <c r="H135" s="2">
        <f>CONVERT(G135, "day", "hr")</f>
        <v>11.666666666666664</v>
      </c>
      <c r="I135" s="1">
        <v>0.95833333333333337</v>
      </c>
      <c r="J135" s="2">
        <f>CONVERT(I135, "day", "hr")</f>
        <v>23</v>
      </c>
      <c r="K135">
        <f>J135-H135</f>
        <v>11.333333333333336</v>
      </c>
      <c r="L135" s="4">
        <v>1.21167</v>
      </c>
      <c r="M135">
        <f>(LN((E135-F135)/(D135-F135))*15)/K135</f>
        <v>1.061272587573443</v>
      </c>
      <c r="N135" s="4">
        <f>(LN((E135-F135)/(D135-F135))*15)/(K135*L135^2)</f>
        <v>0.72286672902924909</v>
      </c>
    </row>
    <row r="136" spans="1:14">
      <c r="A136">
        <v>2</v>
      </c>
      <c r="B136">
        <v>22</v>
      </c>
      <c r="C136">
        <v>7</v>
      </c>
      <c r="D136">
        <v>4529.6499999999996</v>
      </c>
      <c r="E136">
        <v>6654.1</v>
      </c>
      <c r="F136">
        <v>276.79000000000002</v>
      </c>
      <c r="G136" s="1">
        <v>0.48611111111111099</v>
      </c>
      <c r="H136" s="2">
        <f>CONVERT(G136, "day", "hr")</f>
        <v>11.666666666666664</v>
      </c>
      <c r="I136" s="1">
        <v>0.86805555555555503</v>
      </c>
      <c r="J136" s="2">
        <f>CONVERT(I136, "day", "hr")</f>
        <v>20.833333333333321</v>
      </c>
      <c r="K136">
        <f>J136-H136</f>
        <v>9.1666666666666572</v>
      </c>
      <c r="L136" s="4">
        <v>1.3263199999999999</v>
      </c>
      <c r="M136">
        <f>(LN((E136-F136)/(D136-F136))*15)/K136</f>
        <v>0.6629803863746444</v>
      </c>
      <c r="N136" s="4">
        <f>(LN((E136-F136)/(D136-F136))*15)/(K136*L136^2)</f>
        <v>0.37688082623983249</v>
      </c>
    </row>
    <row r="137" spans="1:14">
      <c r="A137">
        <v>2</v>
      </c>
      <c r="B137">
        <v>23</v>
      </c>
      <c r="C137">
        <v>7</v>
      </c>
      <c r="D137">
        <v>5902.18</v>
      </c>
      <c r="E137">
        <v>7247.97</v>
      </c>
      <c r="F137">
        <v>248.53</v>
      </c>
      <c r="G137" s="1">
        <v>0.48611111111111099</v>
      </c>
      <c r="H137" s="2">
        <f>CONVERT(G137, "day", "hr")</f>
        <v>11.666666666666664</v>
      </c>
      <c r="I137" s="1">
        <v>0.91666666666666663</v>
      </c>
      <c r="J137" s="2">
        <f>CONVERT(I137, "day", "hr")</f>
        <v>22</v>
      </c>
      <c r="K137">
        <f>J137-H137</f>
        <v>10.333333333333336</v>
      </c>
      <c r="L137" s="4">
        <v>1.2252700000000001</v>
      </c>
      <c r="M137">
        <f>(LN((E137-F137)/(D137-F137))*15)/K137</f>
        <v>0.30996114906380201</v>
      </c>
      <c r="N137" s="4">
        <f>(LN((E137-F137)/(D137-F137))*15)/(K137*L137^2)</f>
        <v>0.20646367899305015</v>
      </c>
    </row>
    <row r="138" spans="1:14">
      <c r="A138">
        <v>2</v>
      </c>
      <c r="B138">
        <v>24</v>
      </c>
      <c r="C138">
        <v>7</v>
      </c>
      <c r="D138">
        <v>4173.3500000000004</v>
      </c>
      <c r="E138">
        <v>6825.41</v>
      </c>
      <c r="F138">
        <v>318.94</v>
      </c>
      <c r="G138" s="1">
        <v>0.48611111111111099</v>
      </c>
      <c r="H138" s="2">
        <f>CONVERT(G138, "day", "hr")</f>
        <v>11.666666666666664</v>
      </c>
      <c r="I138" s="1">
        <v>0.89583333333333304</v>
      </c>
      <c r="J138" s="2">
        <f>CONVERT(I138, "day", "hr")</f>
        <v>21.499999999999993</v>
      </c>
      <c r="K138">
        <f>J138-H138</f>
        <v>9.8333333333333286</v>
      </c>
      <c r="L138" s="4" t="s">
        <v>14</v>
      </c>
      <c r="M138">
        <f>(LN((E138-F138)/(D138-F138))*15)/K138</f>
        <v>0.79868001224375662</v>
      </c>
      <c r="N138" s="4" t="s">
        <v>14</v>
      </c>
    </row>
    <row r="139" spans="1:14">
      <c r="A139">
        <v>2</v>
      </c>
      <c r="B139">
        <v>25</v>
      </c>
      <c r="C139">
        <v>7</v>
      </c>
      <c r="D139">
        <v>4093.64</v>
      </c>
      <c r="E139">
        <v>6825.41</v>
      </c>
      <c r="F139">
        <v>318.94</v>
      </c>
      <c r="G139" s="1">
        <v>0.48611111111111099</v>
      </c>
      <c r="H139" s="2">
        <f>CONVERT(G139, "day", "hr")</f>
        <v>11.666666666666664</v>
      </c>
      <c r="I139" s="1">
        <v>0.89583333333333304</v>
      </c>
      <c r="J139" s="2">
        <f>CONVERT(I139, "day", "hr")</f>
        <v>21.499999999999993</v>
      </c>
      <c r="K139">
        <f>J139-H139</f>
        <v>9.8333333333333286</v>
      </c>
      <c r="L139" s="4">
        <v>1.2782199999999999</v>
      </c>
      <c r="M139">
        <f>(LN((E139-F139)/(D139-F139))*15)/K139</f>
        <v>0.83055684982242994</v>
      </c>
      <c r="N139" s="4">
        <f>(LN((E139-F139)/(D139-F139))*15)/(K139*L139^2)</f>
        <v>0.50834452117782736</v>
      </c>
    </row>
    <row r="140" spans="1:14">
      <c r="A140">
        <v>2</v>
      </c>
      <c r="B140">
        <v>26</v>
      </c>
      <c r="C140">
        <v>7</v>
      </c>
      <c r="D140">
        <v>5203.66</v>
      </c>
      <c r="E140">
        <v>6654.1</v>
      </c>
      <c r="F140">
        <v>276.79000000000002</v>
      </c>
      <c r="G140" s="1">
        <v>0.48611111111111099</v>
      </c>
      <c r="H140" s="2">
        <f>CONVERT(G140, "day", "hr")</f>
        <v>11.666666666666664</v>
      </c>
      <c r="I140" s="1">
        <v>0.86805555555555503</v>
      </c>
      <c r="J140" s="2">
        <f>CONVERT(I140, "day", "hr")</f>
        <v>20.833333333333321</v>
      </c>
      <c r="K140">
        <f>J140-H140</f>
        <v>9.1666666666666572</v>
      </c>
      <c r="L140" s="4">
        <v>1.19957</v>
      </c>
      <c r="M140">
        <f>(LN((E140-F140)/(D140-F140))*15)/K140</f>
        <v>0.4222513315018453</v>
      </c>
      <c r="N140" s="4">
        <f>(LN((E140-F140)/(D140-F140))*15)/(K140*L140^2)</f>
        <v>0.29344035256150525</v>
      </c>
    </row>
    <row r="141" spans="1:14">
      <c r="A141">
        <v>2</v>
      </c>
      <c r="B141">
        <v>27</v>
      </c>
      <c r="C141">
        <v>7</v>
      </c>
      <c r="D141">
        <v>4523.45</v>
      </c>
      <c r="E141">
        <v>6654.1</v>
      </c>
      <c r="F141">
        <v>276.79000000000002</v>
      </c>
      <c r="G141" s="1">
        <v>0.48611111111111099</v>
      </c>
      <c r="H141" s="2">
        <f>CONVERT(G141, "day", "hr")</f>
        <v>11.666666666666664</v>
      </c>
      <c r="I141" s="1">
        <v>0.86805555555555503</v>
      </c>
      <c r="J141" s="2">
        <f>CONVERT(I141, "day", "hr")</f>
        <v>20.833333333333321</v>
      </c>
      <c r="K141">
        <f>J141-H141</f>
        <v>9.1666666666666572</v>
      </c>
      <c r="L141" s="4">
        <v>1.2036100000000001</v>
      </c>
      <c r="M141">
        <f>(LN((E141-F141)/(D141-F141))*15)/K141</f>
        <v>0.66536768738574303</v>
      </c>
      <c r="N141" s="4">
        <f>(LN((E141-F141)/(D141-F141))*15)/(K141*L141^2)</f>
        <v>0.45929332255735911</v>
      </c>
    </row>
    <row r="142" spans="1:14">
      <c r="A142">
        <v>2</v>
      </c>
      <c r="B142">
        <v>28</v>
      </c>
      <c r="C142">
        <v>7</v>
      </c>
      <c r="D142">
        <v>3626.92</v>
      </c>
      <c r="E142">
        <v>6654.1</v>
      </c>
      <c r="F142">
        <v>276.79000000000002</v>
      </c>
      <c r="G142" s="1">
        <v>0.48611111111111099</v>
      </c>
      <c r="H142" s="2">
        <f>CONVERT(G142, "day", "hr")</f>
        <v>11.666666666666664</v>
      </c>
      <c r="I142" s="1">
        <v>0.86805555555555503</v>
      </c>
      <c r="J142" s="2">
        <f>CONVERT(I142, "day", "hr")</f>
        <v>20.833333333333321</v>
      </c>
      <c r="K142">
        <f>J142-H142</f>
        <v>9.1666666666666572</v>
      </c>
      <c r="L142" s="4">
        <v>1.27573</v>
      </c>
      <c r="M142">
        <f>(LN((E142-F142)/(D142-F142))*15)/K142</f>
        <v>1.0534045537595498</v>
      </c>
      <c r="N142" s="4">
        <f>(LN((E142-F142)/(D142-F142))*15)/(K142*L142^2)</f>
        <v>0.64725833906184826</v>
      </c>
    </row>
    <row r="143" spans="1:14">
      <c r="A143">
        <v>2</v>
      </c>
      <c r="B143">
        <v>29</v>
      </c>
      <c r="C143">
        <v>7</v>
      </c>
      <c r="D143">
        <v>4216.5200000000004</v>
      </c>
      <c r="E143">
        <v>6868.99</v>
      </c>
      <c r="F143">
        <v>322.61</v>
      </c>
      <c r="G143" s="1">
        <v>0.48611111111111099</v>
      </c>
      <c r="H143" s="2">
        <f>CONVERT(G143, "day", "hr")</f>
        <v>11.666666666666664</v>
      </c>
      <c r="I143" s="1">
        <v>0.98611111111111116</v>
      </c>
      <c r="J143" s="2">
        <f>CONVERT(I143, "day", "hr")</f>
        <v>23.666666666666668</v>
      </c>
      <c r="K143">
        <f>J143-H143</f>
        <v>12.000000000000004</v>
      </c>
      <c r="L143" s="4">
        <v>1.2497199999999999</v>
      </c>
      <c r="M143">
        <f>(LN((E143-F143)/(D143-F143))*15)/K143</f>
        <v>0.64937303863741969</v>
      </c>
      <c r="N143" s="4">
        <f>(LN((E143-F143)/(D143-F143))*15)/(K143*L143^2)</f>
        <v>0.41578499554352416</v>
      </c>
    </row>
    <row r="144" spans="1:14">
      <c r="A144">
        <v>2</v>
      </c>
      <c r="B144">
        <v>30</v>
      </c>
      <c r="C144">
        <v>7</v>
      </c>
      <c r="D144">
        <v>4107.92</v>
      </c>
      <c r="E144">
        <v>6149.33</v>
      </c>
      <c r="F144">
        <v>245.89</v>
      </c>
      <c r="G144" s="1">
        <v>0.48611111111111099</v>
      </c>
      <c r="H144" s="2">
        <f>CONVERT(G144, "day", "hr")</f>
        <v>11.666666666666664</v>
      </c>
      <c r="I144" s="1">
        <v>0.85416666666666696</v>
      </c>
      <c r="J144" s="2">
        <f>CONVERT(I144, "day", "hr")</f>
        <v>20.500000000000007</v>
      </c>
      <c r="K144">
        <f>J144-H144</f>
        <v>8.8333333333333428</v>
      </c>
      <c r="L144" s="4">
        <v>1.21353</v>
      </c>
      <c r="M144">
        <f>(LN((E144-F144)/(D144-F144))*15)/K144</f>
        <v>0.72058122998323582</v>
      </c>
      <c r="N144" s="4">
        <f>(LN((E144-F144)/(D144-F144))*15)/(K144*L144^2)</f>
        <v>0.48930754330403686</v>
      </c>
    </row>
    <row r="145" spans="1:14">
      <c r="A145">
        <v>3</v>
      </c>
      <c r="B145">
        <v>1</v>
      </c>
      <c r="C145">
        <v>4</v>
      </c>
      <c r="D145">
        <v>4884.62</v>
      </c>
      <c r="E145">
        <v>5237.7299999999996</v>
      </c>
      <c r="F145">
        <v>269.52912408759101</v>
      </c>
      <c r="G145" s="1">
        <v>0.64583333333333337</v>
      </c>
      <c r="H145" s="2">
        <f>CONVERT(G145, "day", "hr")</f>
        <v>15.5</v>
      </c>
      <c r="I145" s="1">
        <v>6.9444444444444406E-2</v>
      </c>
      <c r="J145">
        <v>25.66667</v>
      </c>
      <c r="K145">
        <f>J145-H145</f>
        <v>10.16667</v>
      </c>
      <c r="L145" s="4">
        <v>1.0347299999999999</v>
      </c>
      <c r="M145">
        <f>(LN((E145-F145)/(D145-F145))*15)/K145</f>
        <v>0.10877635242019658</v>
      </c>
      <c r="N145" s="4">
        <f>(LN((E145-F145)/(D145-F145))*15)/(K145*L145^2)</f>
        <v>0.10159688908968294</v>
      </c>
    </row>
    <row r="146" spans="1:14">
      <c r="A146">
        <v>3</v>
      </c>
      <c r="B146">
        <v>2</v>
      </c>
      <c r="C146">
        <v>4</v>
      </c>
      <c r="D146">
        <v>3509.71</v>
      </c>
      <c r="E146">
        <v>5237.7299999999996</v>
      </c>
      <c r="F146">
        <v>269.52912408759101</v>
      </c>
      <c r="G146" s="1">
        <v>0.64583333333333337</v>
      </c>
      <c r="H146" s="2">
        <f>CONVERT(G146, "day", "hr")</f>
        <v>15.5</v>
      </c>
      <c r="I146" s="1">
        <v>4.8611111111111098E-2</v>
      </c>
      <c r="J146">
        <v>25.166667</v>
      </c>
      <c r="K146">
        <f>J146-H146</f>
        <v>9.6666670000000003</v>
      </c>
      <c r="L146" s="4">
        <v>1.0946300000000002</v>
      </c>
      <c r="M146">
        <f>(LN((E146-F146)/(D146-F146))*15)/K146</f>
        <v>0.6632512896564805</v>
      </c>
      <c r="N146" s="4">
        <f>(LN((E146-F146)/(D146-F146))*15)/(K146*L146^2)</f>
        <v>0.55353286341573937</v>
      </c>
    </row>
    <row r="147" spans="1:14">
      <c r="A147">
        <v>3</v>
      </c>
      <c r="B147">
        <v>3</v>
      </c>
      <c r="C147">
        <v>4</v>
      </c>
      <c r="D147">
        <v>3795.28</v>
      </c>
      <c r="E147">
        <v>5237.7299999999996</v>
      </c>
      <c r="F147">
        <v>269.52912408759101</v>
      </c>
      <c r="G147" s="1">
        <v>0.64583333333333304</v>
      </c>
      <c r="H147" s="2">
        <f>CONVERT(G147, "day", "hr")</f>
        <v>15.499999999999991</v>
      </c>
      <c r="I147" s="1">
        <v>4.1666666666666699E-2</v>
      </c>
      <c r="J147">
        <v>25</v>
      </c>
      <c r="K147">
        <f>J147-H147</f>
        <v>9.5000000000000089</v>
      </c>
      <c r="L147" s="4">
        <v>0.81396000000000002</v>
      </c>
      <c r="M147">
        <f>(LN((E147-F147)/(D147-F147))*15)/K147</f>
        <v>0.54152265750072281</v>
      </c>
      <c r="N147" s="4">
        <f>(LN((E147-F147)/(D147-F147))*15)/(K147*L147^2)</f>
        <v>0.81735459061614679</v>
      </c>
    </row>
    <row r="148" spans="1:14">
      <c r="A148">
        <v>3</v>
      </c>
      <c r="B148">
        <v>4</v>
      </c>
      <c r="C148">
        <v>4</v>
      </c>
      <c r="D148">
        <v>3537.86</v>
      </c>
      <c r="E148">
        <v>5237.7299999999996</v>
      </c>
      <c r="F148">
        <v>269.52912408759101</v>
      </c>
      <c r="G148" s="1">
        <v>0.64583333333333304</v>
      </c>
      <c r="H148" s="2">
        <f>CONVERT(G148, "day", "hr")</f>
        <v>15.499999999999991</v>
      </c>
      <c r="I148" s="1">
        <v>7.6388888888888895E-2</v>
      </c>
      <c r="J148">
        <v>25.83333</v>
      </c>
      <c r="K148">
        <f>J148-H148</f>
        <v>10.333330000000009</v>
      </c>
      <c r="L148" s="4">
        <v>1.10073</v>
      </c>
      <c r="M148">
        <f>(LN((E148-F148)/(D148-F148))*15)/K148</f>
        <v>0.60790426515230211</v>
      </c>
      <c r="N148" s="4">
        <f>(LN((E148-F148)/(D148-F148))*15)/(K148*L148^2)</f>
        <v>0.5017340602293332</v>
      </c>
    </row>
    <row r="149" spans="1:14">
      <c r="A149">
        <v>3</v>
      </c>
      <c r="B149">
        <v>5</v>
      </c>
      <c r="C149">
        <v>4</v>
      </c>
      <c r="D149">
        <v>3903.09</v>
      </c>
      <c r="E149">
        <v>5237.7299999999996</v>
      </c>
      <c r="F149">
        <v>269.52912408759101</v>
      </c>
      <c r="G149" s="1">
        <v>0.64583333333333304</v>
      </c>
      <c r="H149" s="2">
        <f>CONVERT(G149, "day", "hr")</f>
        <v>15.499999999999991</v>
      </c>
      <c r="I149" s="1">
        <v>7.6388888888888895E-2</v>
      </c>
      <c r="J149">
        <v>25.83333</v>
      </c>
      <c r="K149">
        <f>J149-H149</f>
        <v>10.333330000000009</v>
      </c>
      <c r="L149" s="4">
        <v>1.08283</v>
      </c>
      <c r="M149">
        <f>(LN((E149-F149)/(D149-F149))*15)/K149</f>
        <v>0.45412948115896312</v>
      </c>
      <c r="N149" s="4">
        <f>(LN((E149-F149)/(D149-F149))*15)/(K149*L149^2)</f>
        <v>0.38731038094326409</v>
      </c>
    </row>
    <row r="150" spans="1:14">
      <c r="A150">
        <v>3</v>
      </c>
      <c r="B150">
        <v>6</v>
      </c>
      <c r="C150">
        <v>4</v>
      </c>
      <c r="D150">
        <v>3187.77</v>
      </c>
      <c r="E150">
        <v>5237.7299999999996</v>
      </c>
      <c r="F150">
        <v>269.52912408759101</v>
      </c>
      <c r="G150" s="1">
        <v>0.64583333333333304</v>
      </c>
      <c r="H150" s="2">
        <f>CONVERT(G150, "day", "hr")</f>
        <v>15.499999999999991</v>
      </c>
      <c r="I150" s="1">
        <v>4.8611111111111098E-2</v>
      </c>
      <c r="J150">
        <v>25.166667</v>
      </c>
      <c r="K150">
        <f>J150-H150</f>
        <v>9.6666670000000092</v>
      </c>
      <c r="L150" s="4">
        <v>1.0464</v>
      </c>
      <c r="M150">
        <f>(LN((E150-F150)/(D150-F150))*15)/K150</f>
        <v>0.82563635861639229</v>
      </c>
      <c r="N150" s="4">
        <f>(LN((E150-F150)/(D150-F150))*15)/(K150*L150^2)</f>
        <v>0.75403819961032137</v>
      </c>
    </row>
    <row r="151" spans="1:14">
      <c r="A151">
        <v>3</v>
      </c>
      <c r="B151">
        <v>7</v>
      </c>
      <c r="C151">
        <v>4</v>
      </c>
      <c r="D151">
        <v>3824.61</v>
      </c>
      <c r="E151">
        <v>5237.7299999999996</v>
      </c>
      <c r="F151">
        <v>269.52912408759101</v>
      </c>
      <c r="G151" s="1">
        <v>0.64583333333333304</v>
      </c>
      <c r="H151" s="2">
        <f>CONVERT(G151, "day", "hr")</f>
        <v>15.499999999999991</v>
      </c>
      <c r="I151" s="1">
        <v>6.25E-2</v>
      </c>
      <c r="J151">
        <v>25.5</v>
      </c>
      <c r="K151">
        <f>J151-H151</f>
        <v>10.000000000000009</v>
      </c>
      <c r="L151" s="4">
        <v>1.0051000000000001</v>
      </c>
      <c r="M151">
        <f>(LN((E151-F151)/(D151-F151))*15)/K151</f>
        <v>0.50201994730815691</v>
      </c>
      <c r="N151" s="4">
        <f>(LN((E151-F151)/(D151-F151))*15)/(K151*L151^2)</f>
        <v>0.49693825177611178</v>
      </c>
    </row>
    <row r="152" spans="1:14">
      <c r="A152">
        <v>3</v>
      </c>
      <c r="B152">
        <v>8</v>
      </c>
      <c r="C152">
        <v>4</v>
      </c>
      <c r="D152">
        <v>4591.68</v>
      </c>
      <c r="E152">
        <v>5237.7299999999996</v>
      </c>
      <c r="F152">
        <v>269.52912408759101</v>
      </c>
      <c r="G152" s="1">
        <v>0.64583333333333304</v>
      </c>
      <c r="H152" s="2">
        <f>CONVERT(G152, "day", "hr")</f>
        <v>15.499999999999991</v>
      </c>
      <c r="I152" s="1">
        <v>4.8611111111111112E-2</v>
      </c>
      <c r="J152">
        <v>25.166667</v>
      </c>
      <c r="K152">
        <f>J152-H152</f>
        <v>9.6666670000000092</v>
      </c>
      <c r="L152" s="4" t="s">
        <v>14</v>
      </c>
      <c r="M152">
        <f>(LN((E152-F152)/(D152-F152))*15)/K152</f>
        <v>0.21616232070465685</v>
      </c>
      <c r="N152" s="4" t="s">
        <v>14</v>
      </c>
    </row>
    <row r="153" spans="1:14">
      <c r="A153">
        <v>3</v>
      </c>
      <c r="B153">
        <v>9</v>
      </c>
      <c r="C153">
        <v>4</v>
      </c>
      <c r="D153">
        <v>3415.75</v>
      </c>
      <c r="E153">
        <v>5237.7299999999996</v>
      </c>
      <c r="F153">
        <v>269.52912408759101</v>
      </c>
      <c r="G153" s="1">
        <v>0.64583333333333304</v>
      </c>
      <c r="H153" s="2">
        <f>CONVERT(G153, "day", "hr")</f>
        <v>15.499999999999991</v>
      </c>
      <c r="I153" s="1">
        <v>4.1666666666666664E-2</v>
      </c>
      <c r="J153">
        <v>25</v>
      </c>
      <c r="K153">
        <f>J153-H153</f>
        <v>9.5000000000000089</v>
      </c>
      <c r="L153" s="4">
        <v>0.96237000000000006</v>
      </c>
      <c r="M153">
        <f>(LN((E153-F153)/(D153-F153))*15)/K153</f>
        <v>0.72135121122801149</v>
      </c>
      <c r="N153" s="4">
        <f>(LN((E153-F153)/(D153-F153))*15)/(K153*L153^2)</f>
        <v>0.77886576134601504</v>
      </c>
    </row>
    <row r="154" spans="1:14">
      <c r="A154">
        <v>3</v>
      </c>
      <c r="B154">
        <v>10</v>
      </c>
      <c r="C154">
        <v>4</v>
      </c>
      <c r="D154">
        <v>3691.43</v>
      </c>
      <c r="E154">
        <v>5237.7299999999996</v>
      </c>
      <c r="F154">
        <v>269.52912408759101</v>
      </c>
      <c r="G154" s="1">
        <v>0.64583333333333304</v>
      </c>
      <c r="H154" s="2">
        <f>CONVERT(G154, "day", "hr")</f>
        <v>15.499999999999991</v>
      </c>
      <c r="I154" s="1">
        <v>5.5555555555555601E-2</v>
      </c>
      <c r="J154">
        <v>25.33333</v>
      </c>
      <c r="K154">
        <f>J154-H154</f>
        <v>9.833330000000009</v>
      </c>
      <c r="L154" s="4">
        <v>1.07064</v>
      </c>
      <c r="M154">
        <f>(LN((E154-F154)/(D154-F154))*15)/K154</f>
        <v>0.56877207838269084</v>
      </c>
      <c r="N154" s="4">
        <f>(LN((E154-F154)/(D154-F154))*15)/(K154*L154^2)</f>
        <v>0.49619380566466043</v>
      </c>
    </row>
    <row r="155" spans="1:14">
      <c r="A155">
        <v>3</v>
      </c>
      <c r="B155">
        <v>11</v>
      </c>
      <c r="C155">
        <v>4</v>
      </c>
      <c r="D155">
        <v>3618.13</v>
      </c>
      <c r="E155">
        <v>5237.7299999999996</v>
      </c>
      <c r="F155">
        <v>269.52912408759101</v>
      </c>
      <c r="G155" s="1">
        <v>0.64583333333333304</v>
      </c>
      <c r="H155" s="2">
        <f>CONVERT(G155, "day", "hr")</f>
        <v>15.499999999999991</v>
      </c>
      <c r="I155" s="1">
        <v>4.1666666666666664E-2</v>
      </c>
      <c r="J155">
        <v>25</v>
      </c>
      <c r="K155">
        <f>J155-H155</f>
        <v>9.5000000000000089</v>
      </c>
      <c r="L155" s="4">
        <v>1.1493100000000001</v>
      </c>
      <c r="M155">
        <f>(LN((E155-F155)/(D155-F155))*15)/K155</f>
        <v>0.62291868656462157</v>
      </c>
      <c r="N155" s="4">
        <f>(LN((E155-F155)/(D155-F155))*15)/(K155*L155^2)</f>
        <v>0.47158174841533934</v>
      </c>
    </row>
    <row r="156" spans="1:14">
      <c r="A156">
        <v>3</v>
      </c>
      <c r="B156">
        <v>12</v>
      </c>
      <c r="C156">
        <v>4</v>
      </c>
      <c r="D156">
        <v>3464.72</v>
      </c>
      <c r="E156">
        <v>5237.7299999999996</v>
      </c>
      <c r="F156">
        <v>269.52912408759101</v>
      </c>
      <c r="G156" s="1">
        <v>0.64583333333333304</v>
      </c>
      <c r="H156" s="2">
        <f>CONVERT(G156, "day", "hr")</f>
        <v>15.499999999999991</v>
      </c>
      <c r="I156" s="1">
        <v>4.8611111111111098E-2</v>
      </c>
      <c r="J156">
        <v>25.166667</v>
      </c>
      <c r="K156">
        <f>J156-H156</f>
        <v>9.6666670000000092</v>
      </c>
      <c r="L156" s="4">
        <v>1.1338599999999999</v>
      </c>
      <c r="M156">
        <f>(LN((E156-F156)/(D156-F156))*15)/K156</f>
        <v>0.68494800171395365</v>
      </c>
      <c r="N156" s="4">
        <f>(LN((E156-F156)/(D156-F156))*15)/(K156*L156^2)</f>
        <v>0.53276873858947227</v>
      </c>
    </row>
    <row r="157" spans="1:14">
      <c r="A157">
        <v>3</v>
      </c>
      <c r="B157">
        <v>13</v>
      </c>
      <c r="C157">
        <v>4</v>
      </c>
      <c r="D157">
        <v>3665.99</v>
      </c>
      <c r="E157">
        <v>5237.7299999999996</v>
      </c>
      <c r="F157">
        <v>269.52912408759101</v>
      </c>
      <c r="G157" s="1">
        <v>0.64583333333333304</v>
      </c>
      <c r="H157" s="2">
        <f>CONVERT(G157, "day", "hr")</f>
        <v>15.499999999999991</v>
      </c>
      <c r="I157" s="1">
        <v>5.5555555555555552E-2</v>
      </c>
      <c r="J157">
        <v>25.33333</v>
      </c>
      <c r="K157">
        <f>J157-H157</f>
        <v>9.833330000000009</v>
      </c>
      <c r="L157" s="4" t="s">
        <v>14</v>
      </c>
      <c r="M157">
        <f>(LN((E157-F157)/(D157-F157))*15)/K157</f>
        <v>0.58015515669617845</v>
      </c>
      <c r="N157" s="4" t="s">
        <v>14</v>
      </c>
    </row>
    <row r="158" spans="1:14">
      <c r="A158">
        <v>3</v>
      </c>
      <c r="B158">
        <v>14</v>
      </c>
      <c r="C158">
        <v>4</v>
      </c>
      <c r="D158">
        <v>2284.9</v>
      </c>
      <c r="E158">
        <v>5237.7299999999996</v>
      </c>
      <c r="F158">
        <v>269.52912408759101</v>
      </c>
      <c r="G158" s="1">
        <v>0.64583333333333304</v>
      </c>
      <c r="H158" s="2">
        <f>CONVERT(G158, "day", "hr")</f>
        <v>15.499999999999991</v>
      </c>
      <c r="I158" s="1">
        <v>2.7777777777777801E-2</v>
      </c>
      <c r="J158">
        <v>24.66667</v>
      </c>
      <c r="K158">
        <f>J158-H158</f>
        <v>9.1666700000000088</v>
      </c>
      <c r="L158" s="4">
        <v>1.1841199999999998</v>
      </c>
      <c r="M158">
        <f>(LN((E158-F158)/(D158-F158))*15)/K158</f>
        <v>1.4764159860450912</v>
      </c>
      <c r="N158" s="4">
        <f>(LN((E158-F158)/(D158-F158))*15)/(K158*L158^2)</f>
        <v>1.0529731712999917</v>
      </c>
    </row>
    <row r="159" spans="1:14">
      <c r="A159">
        <v>3</v>
      </c>
      <c r="B159">
        <v>15</v>
      </c>
      <c r="C159">
        <v>4</v>
      </c>
      <c r="D159">
        <v>3773.84</v>
      </c>
      <c r="E159">
        <v>5237.7299999999996</v>
      </c>
      <c r="F159">
        <v>269.52912408759101</v>
      </c>
      <c r="G159" s="1">
        <v>0.64583333333333304</v>
      </c>
      <c r="H159" s="2">
        <f>CONVERT(G159, "day", "hr")</f>
        <v>15.499999999999991</v>
      </c>
      <c r="I159" s="1">
        <v>3.4722222222222224E-2</v>
      </c>
      <c r="J159">
        <v>24.83333</v>
      </c>
      <c r="K159">
        <f>J159-H159</f>
        <v>9.333330000000009</v>
      </c>
      <c r="L159" s="4">
        <v>1.01989</v>
      </c>
      <c r="M159">
        <f>(LN((E159-F159)/(D159-F159))*15)/K159</f>
        <v>0.56099573518808654</v>
      </c>
      <c r="N159" s="4">
        <f>(LN((E159-F159)/(D159-F159))*15)/(K159*L159^2)</f>
        <v>0.53932790642485651</v>
      </c>
    </row>
    <row r="160" spans="1:14">
      <c r="A160">
        <v>3</v>
      </c>
      <c r="B160">
        <v>16</v>
      </c>
      <c r="C160">
        <v>4</v>
      </c>
      <c r="D160">
        <v>4073.05</v>
      </c>
      <c r="E160">
        <v>5237.7299999999996</v>
      </c>
      <c r="F160">
        <v>269.52912408759101</v>
      </c>
      <c r="G160" s="1">
        <v>0.64583333333333304</v>
      </c>
      <c r="H160" s="2">
        <f>CONVERT(G160, "day", "hr")</f>
        <v>15.499999999999991</v>
      </c>
      <c r="I160" s="1">
        <v>5.5555555555555601E-2</v>
      </c>
      <c r="J160">
        <v>25.33333</v>
      </c>
      <c r="K160">
        <f>J160-H160</f>
        <v>9.833330000000009</v>
      </c>
      <c r="L160" s="4">
        <v>1.06948</v>
      </c>
      <c r="M160">
        <f>(LN((E160-F160)/(D160-F160))*15)/K160</f>
        <v>0.40748748449540911</v>
      </c>
      <c r="N160" s="4">
        <f>(LN((E160-F160)/(D160-F160))*15)/(K160*L160^2)</f>
        <v>0.35626153900156338</v>
      </c>
    </row>
    <row r="161" spans="1:14">
      <c r="A161">
        <v>3</v>
      </c>
      <c r="B161">
        <v>17</v>
      </c>
      <c r="C161">
        <v>4</v>
      </c>
      <c r="D161">
        <v>3742.66</v>
      </c>
      <c r="E161">
        <v>5237.7299999999996</v>
      </c>
      <c r="F161">
        <v>269.52912408759101</v>
      </c>
      <c r="G161" s="1">
        <v>0.64583333333333304</v>
      </c>
      <c r="H161" s="2">
        <f>CONVERT(G161, "day", "hr")</f>
        <v>15.499999999999991</v>
      </c>
      <c r="I161" s="1">
        <v>7.6388888888888895E-2</v>
      </c>
      <c r="J161">
        <v>25.83333</v>
      </c>
      <c r="K161">
        <f>J161-H161</f>
        <v>10.333330000000009</v>
      </c>
      <c r="L161" s="4">
        <v>1.0159199999999999</v>
      </c>
      <c r="M161">
        <f>(LN((E161-F161)/(D161-F161))*15)/K161</f>
        <v>0.51967950442895061</v>
      </c>
      <c r="N161" s="4">
        <f>(LN((E161-F161)/(D161-F161))*15)/(K161*L161^2)</f>
        <v>0.50351981813431923</v>
      </c>
    </row>
    <row r="162" spans="1:14">
      <c r="A162">
        <v>3</v>
      </c>
      <c r="B162">
        <v>18</v>
      </c>
      <c r="C162">
        <v>4</v>
      </c>
      <c r="D162">
        <v>3534.64</v>
      </c>
      <c r="E162">
        <v>5237.7299999999996</v>
      </c>
      <c r="F162">
        <v>269.52912408759101</v>
      </c>
      <c r="G162" s="1">
        <v>0.64583333333333304</v>
      </c>
      <c r="H162" s="2">
        <f>CONVERT(G162, "day", "hr")</f>
        <v>15.499999999999991</v>
      </c>
      <c r="I162" s="1">
        <v>2.7777777777777776E-2</v>
      </c>
      <c r="J162">
        <v>24.66667</v>
      </c>
      <c r="K162">
        <f>J162-H162</f>
        <v>9.1666700000000088</v>
      </c>
      <c r="L162" s="4">
        <v>1.07212</v>
      </c>
      <c r="M162">
        <f>(LN((E162-F162)/(D162-F162))*15)/K162</f>
        <v>0.68688638844303862</v>
      </c>
      <c r="N162" s="4">
        <f>(LN((E162-F162)/(D162-F162))*15)/(K162*L162^2)</f>
        <v>0.59758283593037986</v>
      </c>
    </row>
    <row r="163" spans="1:14">
      <c r="A163">
        <v>3</v>
      </c>
      <c r="B163">
        <v>19</v>
      </c>
      <c r="C163">
        <v>4</v>
      </c>
      <c r="D163">
        <v>3085.59</v>
      </c>
      <c r="E163">
        <v>5237.7299999999996</v>
      </c>
      <c r="F163">
        <v>269.52912408759101</v>
      </c>
      <c r="G163" s="1">
        <v>0.64583333333333304</v>
      </c>
      <c r="H163" s="2">
        <f>CONVERT(G163, "day", "hr")</f>
        <v>15.499999999999991</v>
      </c>
      <c r="I163" s="1">
        <v>5.5555555555555601E-2</v>
      </c>
      <c r="J163">
        <v>25.33333</v>
      </c>
      <c r="K163">
        <f>J163-H163</f>
        <v>9.833330000000009</v>
      </c>
      <c r="L163" s="4">
        <v>1.18266</v>
      </c>
      <c r="M163">
        <f>(LN((E163-F163)/(D163-F163))*15)/K163</f>
        <v>0.86601190315714294</v>
      </c>
      <c r="N163" s="4">
        <f>(LN((E163-F163)/(D163-F163))*15)/(K163*L163^2)</f>
        <v>0.61916164398215479</v>
      </c>
    </row>
    <row r="164" spans="1:14">
      <c r="A164">
        <v>3</v>
      </c>
      <c r="B164">
        <v>20</v>
      </c>
      <c r="C164">
        <v>4</v>
      </c>
      <c r="D164">
        <v>2653.98</v>
      </c>
      <c r="E164">
        <v>5237.7299999999996</v>
      </c>
      <c r="F164">
        <v>269.52912408759101</v>
      </c>
      <c r="G164" s="1">
        <v>0.64583333333333304</v>
      </c>
      <c r="H164" s="2">
        <f>CONVERT(G164, "day", "hr")</f>
        <v>15.499999999999991</v>
      </c>
      <c r="I164" s="1">
        <v>3.4722222222222203E-2</v>
      </c>
      <c r="J164">
        <v>24.83333</v>
      </c>
      <c r="K164">
        <f>J164-H164</f>
        <v>9.333330000000009</v>
      </c>
      <c r="L164" s="4">
        <v>1.1840899999999999</v>
      </c>
      <c r="M164">
        <f>(LN((E164-F164)/(D164-F164))*15)/K164</f>
        <v>1.179786186683069</v>
      </c>
      <c r="N164" s="4">
        <f>(LN((E164-F164)/(D164-F164))*15)/(K164*L164^2)</f>
        <v>0.84146078323673301</v>
      </c>
    </row>
    <row r="165" spans="1:14">
      <c r="A165">
        <v>3</v>
      </c>
      <c r="B165">
        <v>21</v>
      </c>
      <c r="C165">
        <v>4</v>
      </c>
      <c r="D165">
        <v>3280.86</v>
      </c>
      <c r="E165">
        <v>5237.7299999999996</v>
      </c>
      <c r="F165">
        <v>269.52912408759101</v>
      </c>
      <c r="G165" s="1">
        <v>0.64583333333333304</v>
      </c>
      <c r="H165" s="2">
        <f>CONVERT(G165, "day", "hr")</f>
        <v>15.499999999999991</v>
      </c>
      <c r="I165" s="1">
        <v>6.25E-2</v>
      </c>
      <c r="J165">
        <v>25.5</v>
      </c>
      <c r="K165">
        <f>J165-H165</f>
        <v>10.000000000000009</v>
      </c>
      <c r="L165" s="4">
        <v>1.01667</v>
      </c>
      <c r="M165">
        <f>(LN((E165-F165)/(D165-F165))*15)/K165</f>
        <v>0.75101346790053869</v>
      </c>
      <c r="N165" s="4">
        <f>(LN((E165-F165)/(D165-F165))*15)/(K165*L165^2)</f>
        <v>0.72658714208186215</v>
      </c>
    </row>
    <row r="166" spans="1:14">
      <c r="A166">
        <v>3</v>
      </c>
      <c r="B166">
        <v>22</v>
      </c>
      <c r="C166">
        <v>4</v>
      </c>
      <c r="D166">
        <v>4412.42</v>
      </c>
      <c r="E166">
        <v>5237.7299999999996</v>
      </c>
      <c r="F166">
        <v>269.52912408759101</v>
      </c>
      <c r="G166" s="1">
        <v>0.64583333333333304</v>
      </c>
      <c r="H166" s="2">
        <f>CONVERT(G166, "day", "hr")</f>
        <v>15.499999999999991</v>
      </c>
      <c r="I166" s="1">
        <v>6.25E-2</v>
      </c>
      <c r="J166">
        <v>25.5</v>
      </c>
      <c r="K166">
        <f>J166-H166</f>
        <v>10.000000000000009</v>
      </c>
      <c r="L166" s="4">
        <v>1.0856300000000001</v>
      </c>
      <c r="M166">
        <f>(LN((E166-F166)/(D166-F166))*15)/K166</f>
        <v>0.27249593162091679</v>
      </c>
      <c r="N166" s="4">
        <f>(LN((E166-F166)/(D166-F166))*15)/(K166*L166^2)</f>
        <v>0.23120453620538972</v>
      </c>
    </row>
    <row r="167" spans="1:14">
      <c r="A167">
        <v>3</v>
      </c>
      <c r="B167">
        <v>23</v>
      </c>
      <c r="C167">
        <v>4</v>
      </c>
      <c r="D167">
        <v>3645.4</v>
      </c>
      <c r="E167">
        <v>5237.7299999999996</v>
      </c>
      <c r="F167">
        <v>269.52912408759101</v>
      </c>
      <c r="G167" s="1">
        <v>0.64583333333333304</v>
      </c>
      <c r="H167" s="2">
        <f>CONVERT(G167, "day", "hr")</f>
        <v>15.499999999999991</v>
      </c>
      <c r="I167" s="1">
        <v>7.6388888888888895E-2</v>
      </c>
      <c r="J167">
        <v>25.83333</v>
      </c>
      <c r="K167">
        <f>J167-H167</f>
        <v>10.333330000000009</v>
      </c>
      <c r="L167" s="4">
        <v>1.1551800000000001</v>
      </c>
      <c r="M167">
        <f>(LN((E167-F167)/(D167-F167))*15)/K167</f>
        <v>0.56090986559163092</v>
      </c>
      <c r="N167" s="4">
        <f>(LN((E167-F167)/(D167-F167))*15)/(K167*L167^2)</f>
        <v>0.42033326017372452</v>
      </c>
    </row>
    <row r="168" spans="1:14">
      <c r="A168">
        <v>3</v>
      </c>
      <c r="B168">
        <v>24</v>
      </c>
      <c r="C168">
        <v>4</v>
      </c>
      <c r="D168">
        <v>2663.03</v>
      </c>
      <c r="E168">
        <v>5237.7299999999996</v>
      </c>
      <c r="F168">
        <v>269.52912408759101</v>
      </c>
      <c r="G168" s="1">
        <v>0.64583333333333304</v>
      </c>
      <c r="H168" s="2">
        <f>CONVERT(G168, "day", "hr")</f>
        <v>15.499999999999991</v>
      </c>
      <c r="I168" s="1">
        <v>3.4722222222222203E-2</v>
      </c>
      <c r="J168">
        <v>24.83333</v>
      </c>
      <c r="K168">
        <f>J168-H168</f>
        <v>9.333330000000009</v>
      </c>
      <c r="L168" s="4">
        <v>1.1835100000000001</v>
      </c>
      <c r="M168">
        <f>(LN((E168-F168)/(D168-F168))*15)/K168</f>
        <v>1.173697943770198</v>
      </c>
      <c r="N168" s="4">
        <f>(LN((E168-F168)/(D168-F168))*15)/(K168*L168^2)</f>
        <v>0.83793914648255996</v>
      </c>
    </row>
    <row r="169" spans="1:14">
      <c r="A169">
        <v>3</v>
      </c>
      <c r="B169">
        <v>25</v>
      </c>
      <c r="C169">
        <v>4</v>
      </c>
      <c r="D169">
        <v>4162.7700000000004</v>
      </c>
      <c r="E169">
        <v>5237.7299999999996</v>
      </c>
      <c r="F169">
        <v>269.52912408759101</v>
      </c>
      <c r="G169" s="1">
        <v>0.64583333333333304</v>
      </c>
      <c r="H169" s="2">
        <f>CONVERT(G169, "day", "hr")</f>
        <v>15.499999999999991</v>
      </c>
      <c r="I169" s="1">
        <v>4.8611111111111098E-2</v>
      </c>
      <c r="J169">
        <v>25.166667</v>
      </c>
      <c r="K169">
        <f>J169-H169</f>
        <v>9.6666670000000092</v>
      </c>
      <c r="L169" s="4">
        <v>1.0702199999999999</v>
      </c>
      <c r="M169">
        <f>(LN((E169-F169)/(D169-F169))*15)/K169</f>
        <v>0.37833490635730482</v>
      </c>
      <c r="N169" s="4">
        <f>(LN((E169-F169)/(D169-F169))*15)/(K169*L169^2)</f>
        <v>0.33031651441610493</v>
      </c>
    </row>
    <row r="170" spans="1:14">
      <c r="A170">
        <v>3</v>
      </c>
      <c r="B170">
        <v>26</v>
      </c>
      <c r="C170">
        <v>4</v>
      </c>
      <c r="D170">
        <v>4291.58</v>
      </c>
      <c r="E170">
        <v>5237.7299999999996</v>
      </c>
      <c r="F170">
        <v>269.52912408759101</v>
      </c>
      <c r="G170" s="1">
        <v>0.64583333333333304</v>
      </c>
      <c r="H170" s="2">
        <f>CONVERT(G170, "day", "hr")</f>
        <v>15.499999999999991</v>
      </c>
      <c r="I170" s="1">
        <v>3.4722222222222203E-2</v>
      </c>
      <c r="J170">
        <v>24.83333</v>
      </c>
      <c r="K170">
        <f>J170-H170</f>
        <v>9.333330000000009</v>
      </c>
      <c r="L170" s="4">
        <v>1.12741</v>
      </c>
      <c r="M170">
        <f>(LN((E170-F170)/(D170-F170))*15)/K170</f>
        <v>0.33953450231066573</v>
      </c>
      <c r="N170" s="4">
        <f>(LN((E170-F170)/(D170-F170))*15)/(K170*L170^2)</f>
        <v>0.26712845177061045</v>
      </c>
    </row>
    <row r="171" spans="1:14">
      <c r="A171">
        <v>3</v>
      </c>
      <c r="B171">
        <v>27</v>
      </c>
      <c r="C171">
        <v>4</v>
      </c>
      <c r="D171">
        <v>3221.19</v>
      </c>
      <c r="E171">
        <v>5237.7299999999996</v>
      </c>
      <c r="F171">
        <v>269.52912408759101</v>
      </c>
      <c r="G171" s="1">
        <v>0.64583333333333304</v>
      </c>
      <c r="H171" s="2">
        <f>CONVERT(G171, "day", "hr")</f>
        <v>15.499999999999991</v>
      </c>
      <c r="I171" s="1">
        <v>6.25E-2</v>
      </c>
      <c r="J171">
        <v>25.5</v>
      </c>
      <c r="K171">
        <f>J171-H171</f>
        <v>10.000000000000009</v>
      </c>
      <c r="L171" s="4">
        <v>1.1475499999999998</v>
      </c>
      <c r="M171">
        <f>(LN((E171-F171)/(D171-F171))*15)/K171</f>
        <v>0.78103463560193764</v>
      </c>
      <c r="N171" s="4">
        <f>(LN((E171-F171)/(D171-F171))*15)/(K171*L171^2)</f>
        <v>0.59309881842579171</v>
      </c>
    </row>
    <row r="172" spans="1:14">
      <c r="A172">
        <v>3</v>
      </c>
      <c r="B172">
        <v>28</v>
      </c>
      <c r="C172">
        <v>4</v>
      </c>
      <c r="D172">
        <v>3614.18</v>
      </c>
      <c r="E172">
        <v>5237.7299999999996</v>
      </c>
      <c r="F172">
        <v>269.52912408759101</v>
      </c>
      <c r="G172" s="1">
        <v>0.64583333333333304</v>
      </c>
      <c r="H172" s="2">
        <f>CONVERT(G172, "day", "hr")</f>
        <v>15.499999999999991</v>
      </c>
      <c r="I172" s="1">
        <v>6.9444444444444434E-2</v>
      </c>
      <c r="J172">
        <v>25.66667</v>
      </c>
      <c r="K172">
        <f>J172-H172</f>
        <v>10.166670000000009</v>
      </c>
      <c r="L172" s="4">
        <v>1.0909800000000001</v>
      </c>
      <c r="M172">
        <f>(LN((E172-F172)/(D172-F172))*15)/K172</f>
        <v>0.58381278466555309</v>
      </c>
      <c r="N172" s="4">
        <f>(LN((E172-F172)/(D172-F172))*15)/(K172*L172^2)</f>
        <v>0.49050114211618479</v>
      </c>
    </row>
    <row r="173" spans="1:14">
      <c r="A173">
        <v>3</v>
      </c>
      <c r="B173">
        <v>29</v>
      </c>
      <c r="C173">
        <v>4</v>
      </c>
      <c r="D173">
        <v>3369.37</v>
      </c>
      <c r="E173">
        <v>5237.7299999999996</v>
      </c>
      <c r="F173">
        <v>269.52912408759101</v>
      </c>
      <c r="G173" s="1">
        <v>0.64583333333333304</v>
      </c>
      <c r="H173" s="2">
        <f>CONVERT(G173, "day", "hr")</f>
        <v>15.499999999999991</v>
      </c>
      <c r="I173" s="1">
        <v>6.9444444444444406E-2</v>
      </c>
      <c r="J173">
        <v>25.66667</v>
      </c>
      <c r="K173">
        <f>J173-H173</f>
        <v>10.166670000000009</v>
      </c>
      <c r="L173" s="4">
        <v>1.1688900000000002</v>
      </c>
      <c r="M173">
        <f>(LN((E173-F173)/(D173-F173))*15)/K173</f>
        <v>0.69596091633359902</v>
      </c>
      <c r="N173" s="4">
        <f>(LN((E173-F173)/(D173-F173))*15)/(K173*L173^2)</f>
        <v>0.50937492816946239</v>
      </c>
    </row>
    <row r="174" spans="1:14">
      <c r="A174">
        <v>3</v>
      </c>
      <c r="B174">
        <v>30</v>
      </c>
      <c r="C174">
        <v>4</v>
      </c>
      <c r="D174">
        <v>3320.19</v>
      </c>
      <c r="E174">
        <v>5237.7299999999996</v>
      </c>
      <c r="F174">
        <v>269.52912408759101</v>
      </c>
      <c r="G174" s="1">
        <v>0.64583333333333304</v>
      </c>
      <c r="H174" s="2">
        <f>CONVERT(G174, "day", "hr")</f>
        <v>15.499999999999991</v>
      </c>
      <c r="I174" s="1">
        <v>6.9444444444444406E-2</v>
      </c>
      <c r="J174">
        <v>25.66667</v>
      </c>
      <c r="K174">
        <f>J174-H174</f>
        <v>10.166670000000009</v>
      </c>
      <c r="L174" s="4">
        <v>1.0281300000000002</v>
      </c>
      <c r="M174">
        <f>(LN((E174-F174)/(D174-F174))*15)/K174</f>
        <v>0.71955644768506521</v>
      </c>
      <c r="N174" s="4">
        <f>(LN((E174-F174)/(D174-F174))*15)/(K174*L174^2)</f>
        <v>0.68072046247452545</v>
      </c>
    </row>
    <row r="175" spans="1:14">
      <c r="A175">
        <v>3</v>
      </c>
      <c r="B175">
        <v>1</v>
      </c>
      <c r="C175">
        <v>7</v>
      </c>
      <c r="D175">
        <v>5839.25</v>
      </c>
      <c r="E175">
        <v>7158.39</v>
      </c>
      <c r="F175">
        <v>244.25</v>
      </c>
      <c r="G175" s="1">
        <v>0.48611111111111099</v>
      </c>
      <c r="H175" s="2">
        <f>CONVERT(G175, "day", "hr")</f>
        <v>11.666666666666664</v>
      </c>
      <c r="I175" s="1">
        <v>0.96527777777777779</v>
      </c>
      <c r="J175" s="2">
        <f>CONVERT(I175, "day", "hr")</f>
        <v>23.166666666666668</v>
      </c>
      <c r="K175">
        <f>J175-H175</f>
        <v>11.500000000000004</v>
      </c>
      <c r="L175" s="4">
        <v>1.3012600000000001</v>
      </c>
      <c r="M175">
        <f>(LN((E175-F175)/(D175-F175))*15)/K175</f>
        <v>0.27612423691454491</v>
      </c>
      <c r="N175" s="4">
        <f>(LN((E175-F175)/(D175-F175))*15)/(K175*L175^2)</f>
        <v>0.16307086264923337</v>
      </c>
    </row>
    <row r="176" spans="1:14">
      <c r="A176">
        <v>3</v>
      </c>
      <c r="B176">
        <v>2</v>
      </c>
      <c r="C176">
        <v>7</v>
      </c>
      <c r="D176">
        <v>4053.77</v>
      </c>
      <c r="E176">
        <v>7247.97</v>
      </c>
      <c r="F176">
        <v>248.53</v>
      </c>
      <c r="G176" s="1">
        <v>0.48611111111111099</v>
      </c>
      <c r="H176" s="2">
        <f>CONVERT(G176, "day", "hr")</f>
        <v>11.666666666666664</v>
      </c>
      <c r="I176" s="1">
        <v>0.92361111111111116</v>
      </c>
      <c r="J176" s="2">
        <f>CONVERT(I176, "day", "hr")</f>
        <v>22.166666666666668</v>
      </c>
      <c r="K176">
        <f>J176-H176</f>
        <v>10.500000000000004</v>
      </c>
      <c r="L176" s="4">
        <v>1.18167</v>
      </c>
      <c r="M176">
        <f>(LN((E176-F176)/(D176-F176))*15)/K176</f>
        <v>0.87064440232740847</v>
      </c>
      <c r="N176" s="4">
        <f>(LN((E176-F176)/(D176-F176))*15)/(K176*L176^2)</f>
        <v>0.62351713420793775</v>
      </c>
    </row>
    <row r="177" spans="1:14">
      <c r="A177">
        <v>3</v>
      </c>
      <c r="B177">
        <v>3</v>
      </c>
      <c r="C177">
        <v>7</v>
      </c>
      <c r="D177">
        <v>5339.64</v>
      </c>
      <c r="E177">
        <v>6825.41</v>
      </c>
      <c r="F177">
        <v>318.94</v>
      </c>
      <c r="G177" s="1">
        <v>0.48611111111111099</v>
      </c>
      <c r="H177" s="2">
        <f>CONVERT(G177, "day", "hr")</f>
        <v>11.666666666666664</v>
      </c>
      <c r="I177" s="1">
        <v>0.90277777777777801</v>
      </c>
      <c r="J177" s="2">
        <f>CONVERT(I177, "day", "hr")</f>
        <v>21.666666666666671</v>
      </c>
      <c r="K177">
        <f>J177-H177</f>
        <v>10.000000000000007</v>
      </c>
      <c r="L177" s="4">
        <v>0.95226999999999995</v>
      </c>
      <c r="M177">
        <f>(LN((E177-F177)/(D177-F177))*15)/K177</f>
        <v>0.38884155035498125</v>
      </c>
      <c r="N177" s="4">
        <f>(LN((E177-F177)/(D177-F177))*15)/(K177*L177^2)</f>
        <v>0.42879771331381922</v>
      </c>
    </row>
    <row r="178" spans="1:14">
      <c r="A178">
        <v>3</v>
      </c>
      <c r="B178">
        <v>4</v>
      </c>
      <c r="C178">
        <v>7</v>
      </c>
      <c r="D178">
        <v>3684.4</v>
      </c>
      <c r="E178">
        <v>6868.99</v>
      </c>
      <c r="F178">
        <v>322.61</v>
      </c>
      <c r="G178" s="1">
        <v>0.48611111111111099</v>
      </c>
      <c r="H178" s="2">
        <f>CONVERT(G178, "day", "hr")</f>
        <v>11.666666666666664</v>
      </c>
      <c r="I178" s="1">
        <v>0.99305555555555547</v>
      </c>
      <c r="J178" s="2">
        <f>CONVERT(I178, "day", "hr")</f>
        <v>23.833333333333329</v>
      </c>
      <c r="K178">
        <f>J178-H178</f>
        <v>12.166666666666664</v>
      </c>
      <c r="L178" s="4">
        <v>1.2117800000000001</v>
      </c>
      <c r="M178">
        <f>(LN((E178-F178)/(D178-F178))*15)/K178</f>
        <v>0.82163669781737636</v>
      </c>
      <c r="N178" s="4">
        <f>(LN((E178-F178)/(D178-F178))*15)/(K178*L178^2)</f>
        <v>0.55954145495176566</v>
      </c>
    </row>
    <row r="179" spans="1:14">
      <c r="A179">
        <v>3</v>
      </c>
      <c r="B179">
        <v>5</v>
      </c>
      <c r="C179">
        <v>7</v>
      </c>
      <c r="D179">
        <v>4300.87</v>
      </c>
      <c r="E179">
        <v>7158.39</v>
      </c>
      <c r="F179">
        <v>244.25</v>
      </c>
      <c r="G179" s="1">
        <v>0.48611111111111099</v>
      </c>
      <c r="H179" s="2">
        <f>CONVERT(G179, "day", "hr")</f>
        <v>11.666666666666664</v>
      </c>
      <c r="I179" s="1">
        <v>0.97222222222222221</v>
      </c>
      <c r="J179" s="2">
        <f>CONVERT(I179, "day", "hr")</f>
        <v>23.333333333333332</v>
      </c>
      <c r="K179">
        <f>J179-H179</f>
        <v>11.666666666666668</v>
      </c>
      <c r="L179" s="4">
        <v>1.16327</v>
      </c>
      <c r="M179">
        <f>(LN((E179-F179)/(D179-F179))*15)/K179</f>
        <v>0.68556661135392682</v>
      </c>
      <c r="N179" s="4">
        <f>(LN((E179-F179)/(D179-F179))*15)/(K179*L179^2)</f>
        <v>0.50662731611749734</v>
      </c>
    </row>
    <row r="180" spans="1:14">
      <c r="A180">
        <v>3</v>
      </c>
      <c r="B180">
        <v>6</v>
      </c>
      <c r="C180">
        <v>7</v>
      </c>
      <c r="D180">
        <v>4440.84</v>
      </c>
      <c r="E180">
        <v>6825.41</v>
      </c>
      <c r="F180">
        <v>318.94</v>
      </c>
      <c r="G180" s="1">
        <v>0.48611111111111099</v>
      </c>
      <c r="H180" s="2">
        <f>CONVERT(G180, "day", "hr")</f>
        <v>11.666666666666664</v>
      </c>
      <c r="I180" s="1">
        <v>0.90277777777777801</v>
      </c>
      <c r="J180" s="2">
        <f>CONVERT(I180, "day", "hr")</f>
        <v>21.666666666666671</v>
      </c>
      <c r="K180">
        <f>J180-H180</f>
        <v>10.000000000000007</v>
      </c>
      <c r="L180" s="4">
        <v>1.30654</v>
      </c>
      <c r="M180">
        <f>(LN((E180-F180)/(D180-F180))*15)/K180</f>
        <v>0.68472426651621665</v>
      </c>
      <c r="N180" s="4">
        <f>(LN((E180-F180)/(D180-F180))*15)/(K180*L180^2)</f>
        <v>0.40111628920069398</v>
      </c>
    </row>
    <row r="181" spans="1:14">
      <c r="A181">
        <v>3</v>
      </c>
      <c r="B181">
        <v>7</v>
      </c>
      <c r="C181">
        <v>7</v>
      </c>
      <c r="D181">
        <v>5455.66</v>
      </c>
      <c r="E181">
        <v>7158.39</v>
      </c>
      <c r="F181">
        <v>244.25</v>
      </c>
      <c r="G181" s="1">
        <v>0.48611111111111099</v>
      </c>
      <c r="H181" s="2">
        <f>CONVERT(G181, "day", "hr")</f>
        <v>11.666666666666664</v>
      </c>
      <c r="I181" s="1">
        <v>0.96527777777777779</v>
      </c>
      <c r="J181" s="2">
        <f>CONVERT(I181, "day", "hr")</f>
        <v>23.166666666666668</v>
      </c>
      <c r="K181">
        <f>J181-H181</f>
        <v>11.500000000000004</v>
      </c>
      <c r="L181" s="4" t="s">
        <v>14</v>
      </c>
      <c r="M181">
        <f>(LN((E181-F181)/(D181-F181))*15)/K181</f>
        <v>0.36876278806573431</v>
      </c>
      <c r="N181" s="4" t="s">
        <v>14</v>
      </c>
    </row>
    <row r="182" spans="1:14">
      <c r="A182">
        <v>3</v>
      </c>
      <c r="B182">
        <v>10</v>
      </c>
      <c r="C182">
        <v>7</v>
      </c>
      <c r="D182">
        <v>4909.43</v>
      </c>
      <c r="E182">
        <v>6825.41</v>
      </c>
      <c r="F182">
        <v>318.94</v>
      </c>
      <c r="G182" s="1">
        <v>0.48611111111111099</v>
      </c>
      <c r="H182" s="2">
        <f>CONVERT(G182, "day", "hr")</f>
        <v>11.666666666666664</v>
      </c>
      <c r="I182" s="1">
        <v>0.90277777777777801</v>
      </c>
      <c r="J182" s="2">
        <f>CONVERT(I182, "day", "hr")</f>
        <v>21.666666666666671</v>
      </c>
      <c r="K182">
        <f>J182-H182</f>
        <v>10.000000000000007</v>
      </c>
      <c r="L182" s="4">
        <v>1.12842</v>
      </c>
      <c r="M182">
        <f>(LN((E182-F182)/(D182-F182))*15)/K182</f>
        <v>0.52321544139434428</v>
      </c>
      <c r="N182" s="4">
        <f>(LN((E182-F182)/(D182-F182))*15)/(K182*L182^2)</f>
        <v>0.41090270734137396</v>
      </c>
    </row>
    <row r="183" spans="1:14">
      <c r="A183">
        <v>3</v>
      </c>
      <c r="B183">
        <v>11</v>
      </c>
      <c r="C183">
        <v>7</v>
      </c>
      <c r="D183">
        <v>4518.66</v>
      </c>
      <c r="E183">
        <v>6149.33</v>
      </c>
      <c r="F183">
        <v>245.89</v>
      </c>
      <c r="G183" s="1">
        <v>0.48611111111111099</v>
      </c>
      <c r="H183" s="2">
        <f>CONVERT(G183, "day", "hr")</f>
        <v>11.666666666666664</v>
      </c>
      <c r="I183" s="1">
        <v>0.86111111111111116</v>
      </c>
      <c r="J183" s="2">
        <f>CONVERT(I183, "day", "hr")</f>
        <v>20.666666666666668</v>
      </c>
      <c r="K183">
        <f>J183-H183</f>
        <v>9.0000000000000036</v>
      </c>
      <c r="L183" s="4">
        <v>1.2274099999999999</v>
      </c>
      <c r="M183">
        <f>(LN((E183-F183)/(D183-F183))*15)/K183</f>
        <v>0.53878817164889636</v>
      </c>
      <c r="N183" s="4">
        <f>(LN((E183-F183)/(D183-F183))*15)/(K183*L183^2)</f>
        <v>0.35763394906980372</v>
      </c>
    </row>
    <row r="184" spans="1:14">
      <c r="A184">
        <v>3</v>
      </c>
      <c r="B184">
        <v>12</v>
      </c>
      <c r="C184">
        <v>7</v>
      </c>
      <c r="D184">
        <v>5808.43</v>
      </c>
      <c r="E184">
        <v>6825.41</v>
      </c>
      <c r="F184">
        <v>318.94</v>
      </c>
      <c r="G184" s="1">
        <v>0.48611111111111099</v>
      </c>
      <c r="H184" s="2">
        <f>CONVERT(G184, "day", "hr")</f>
        <v>11.666666666666664</v>
      </c>
      <c r="I184" s="1">
        <v>0.90277777777777779</v>
      </c>
      <c r="J184" s="2">
        <f>CONVERT(I184, "day", "hr")</f>
        <v>21.666666666666668</v>
      </c>
      <c r="K184">
        <f>J184-H184</f>
        <v>10.000000000000004</v>
      </c>
      <c r="L184" s="4">
        <v>1.25027</v>
      </c>
      <c r="M184">
        <f>(LN((E184-F184)/(D184-F184))*15)/K184</f>
        <v>0.25494256712811697</v>
      </c>
      <c r="N184" s="4">
        <f>(LN((E184-F184)/(D184-F184))*15)/(K184*L184^2)</f>
        <v>0.16309277927209259</v>
      </c>
    </row>
    <row r="185" spans="1:14">
      <c r="A185">
        <v>3</v>
      </c>
      <c r="B185">
        <v>14</v>
      </c>
      <c r="C185">
        <v>7</v>
      </c>
      <c r="D185">
        <v>6103.8</v>
      </c>
      <c r="E185">
        <v>6149.33</v>
      </c>
      <c r="F185">
        <v>245.89</v>
      </c>
      <c r="G185" s="1">
        <v>0.48611111111111099</v>
      </c>
      <c r="H185" s="2">
        <f>CONVERT(G185, "day", "hr")</f>
        <v>11.666666666666664</v>
      </c>
      <c r="I185" s="1">
        <v>0.86111111111111116</v>
      </c>
      <c r="J185" s="2">
        <f>CONVERT(I185, "day", "hr")</f>
        <v>20.666666666666668</v>
      </c>
      <c r="K185">
        <f>J185-H185</f>
        <v>9.0000000000000036</v>
      </c>
      <c r="L185" s="4">
        <v>1.2384999999999999</v>
      </c>
      <c r="M185">
        <f>(LN((E185-F185)/(D185-F185))*15)/K185</f>
        <v>1.2903911948053124E-2</v>
      </c>
      <c r="N185" s="4">
        <f>(LN((E185-F185)/(D185-F185))*15)/(K185*L185^2)</f>
        <v>8.412583135408944E-3</v>
      </c>
    </row>
    <row r="186" spans="1:14">
      <c r="A186">
        <v>3</v>
      </c>
      <c r="B186">
        <v>15</v>
      </c>
      <c r="C186">
        <v>7</v>
      </c>
      <c r="D186">
        <v>6098.93</v>
      </c>
      <c r="E186">
        <v>6149.33</v>
      </c>
      <c r="F186">
        <v>245.89</v>
      </c>
      <c r="G186" s="1">
        <v>0.48611111111111099</v>
      </c>
      <c r="H186" s="2">
        <f>CONVERT(G186, "day", "hr")</f>
        <v>11.666666666666664</v>
      </c>
      <c r="I186" s="1">
        <v>0.85416666666666696</v>
      </c>
      <c r="J186" s="2">
        <f>CONVERT(I186, "day", "hr")</f>
        <v>20.500000000000007</v>
      </c>
      <c r="K186">
        <f>J186-H186</f>
        <v>8.8333333333333428</v>
      </c>
      <c r="L186" s="4">
        <v>1.1398200000000001</v>
      </c>
      <c r="M186">
        <f>(LN((E186-F186)/(D186-F186))*15)/K186</f>
        <v>1.4559703239268709E-2</v>
      </c>
      <c r="N186" s="4">
        <f>(LN((E186-F186)/(D186-F186))*15)/(K186*L186^2)</f>
        <v>1.1206757563460916E-2</v>
      </c>
    </row>
    <row r="187" spans="1:14">
      <c r="A187">
        <v>3</v>
      </c>
      <c r="B187">
        <v>16</v>
      </c>
      <c r="C187">
        <v>7</v>
      </c>
      <c r="D187">
        <v>3550.5</v>
      </c>
      <c r="E187">
        <v>7247.97</v>
      </c>
      <c r="F187">
        <v>248.53</v>
      </c>
      <c r="G187" s="1">
        <v>0.48611111111111099</v>
      </c>
      <c r="H187" s="2">
        <f>CONVERT(G187, "day", "hr")</f>
        <v>11.666666666666664</v>
      </c>
      <c r="I187" s="1">
        <v>0.92361111111111116</v>
      </c>
      <c r="J187" s="2">
        <f>CONVERT(I187, "day", "hr")</f>
        <v>22.166666666666668</v>
      </c>
      <c r="K187">
        <f>J187-H187</f>
        <v>10.500000000000004</v>
      </c>
      <c r="L187" s="4">
        <v>1.1754599999999999</v>
      </c>
      <c r="M187">
        <f>(LN((E187-F187)/(D187-F187))*15)/K187</f>
        <v>1.0733012654303784</v>
      </c>
      <c r="N187" s="4">
        <f>(LN((E187-F187)/(D187-F187))*15)/(K187*L187^2)</f>
        <v>0.77679412339581799</v>
      </c>
    </row>
    <row r="188" spans="1:14">
      <c r="A188">
        <v>3</v>
      </c>
      <c r="B188">
        <v>17</v>
      </c>
      <c r="C188">
        <v>7</v>
      </c>
      <c r="D188">
        <v>5481.83</v>
      </c>
      <c r="E188">
        <v>6868.99</v>
      </c>
      <c r="F188">
        <v>322.61</v>
      </c>
      <c r="G188" s="1">
        <v>0.48611111111111099</v>
      </c>
      <c r="H188" s="2">
        <f>CONVERT(G188, "day", "hr")</f>
        <v>11.666666666666664</v>
      </c>
      <c r="I188" s="1">
        <v>0.99305555555555503</v>
      </c>
      <c r="J188" s="2">
        <f>CONVERT(I188, "day", "hr")</f>
        <v>23.833333333333321</v>
      </c>
      <c r="K188">
        <f>J188-H188</f>
        <v>12.166666666666657</v>
      </c>
      <c r="L188" s="4">
        <v>1.1611899999999999</v>
      </c>
      <c r="M188">
        <f>(LN((E188-F188)/(D188-F188))*15)/K188</f>
        <v>0.29358101075619364</v>
      </c>
      <c r="N188" s="4">
        <f>(LN((E188-F188)/(D188-F188))*15)/(K188*L188^2)</f>
        <v>0.21773156148304626</v>
      </c>
    </row>
    <row r="189" spans="1:14">
      <c r="A189">
        <v>3</v>
      </c>
      <c r="B189">
        <v>18</v>
      </c>
      <c r="C189">
        <v>7</v>
      </c>
      <c r="D189">
        <v>5325.6</v>
      </c>
      <c r="E189">
        <v>6149.33</v>
      </c>
      <c r="F189">
        <v>245.89</v>
      </c>
      <c r="G189" s="1">
        <v>0.48611111111111099</v>
      </c>
      <c r="H189" s="2">
        <f>CONVERT(G189, "day", "hr")</f>
        <v>11.666666666666664</v>
      </c>
      <c r="I189" s="1">
        <v>0.86111111111111105</v>
      </c>
      <c r="J189" s="2">
        <f>CONVERT(I189, "day", "hr")</f>
        <v>20.666666666666668</v>
      </c>
      <c r="K189">
        <f>J189-H189</f>
        <v>9.0000000000000036</v>
      </c>
      <c r="L189" s="4">
        <v>1.2272099999999999</v>
      </c>
      <c r="M189">
        <f>(LN((E189-F189)/(D189-F189))*15)/K189</f>
        <v>0.25046843084051923</v>
      </c>
      <c r="N189" s="4">
        <f>(LN((E189-F189)/(D189-F189))*15)/(K189*L189^2)</f>
        <v>0.16630879772523915</v>
      </c>
    </row>
    <row r="190" spans="1:14">
      <c r="A190">
        <v>3</v>
      </c>
      <c r="B190">
        <v>19</v>
      </c>
      <c r="C190">
        <v>7</v>
      </c>
      <c r="D190">
        <v>3574.92</v>
      </c>
      <c r="E190">
        <v>7262.17</v>
      </c>
      <c r="F190">
        <v>233.82</v>
      </c>
      <c r="G190" s="1">
        <v>0.48611111111111099</v>
      </c>
      <c r="H190" s="2">
        <f>CONVERT(G190, "day", "hr")</f>
        <v>11.666666666666664</v>
      </c>
      <c r="I190" s="1">
        <v>0.94444444444444497</v>
      </c>
      <c r="J190" s="2">
        <f>CONVERT(I190, "day", "hr")</f>
        <v>22.666666666666679</v>
      </c>
      <c r="K190">
        <f>J190-H190</f>
        <v>11.000000000000014</v>
      </c>
      <c r="L190" s="4">
        <v>1.2231799999999999</v>
      </c>
      <c r="M190">
        <f>(LN((E190-F190)/(D190-F190))*15)/K190</f>
        <v>1.0140707397226594</v>
      </c>
      <c r="N190" s="4">
        <f>(LN((E190-F190)/(D190-F190))*15)/(K190*L190^2)</f>
        <v>0.67777806383155415</v>
      </c>
    </row>
    <row r="191" spans="1:14">
      <c r="A191">
        <v>3</v>
      </c>
      <c r="B191">
        <v>20</v>
      </c>
      <c r="C191">
        <v>7</v>
      </c>
      <c r="D191">
        <v>5560.39</v>
      </c>
      <c r="E191">
        <v>6654.1</v>
      </c>
      <c r="F191">
        <v>276.79000000000002</v>
      </c>
      <c r="G191" s="1">
        <v>0.48611111111111099</v>
      </c>
      <c r="H191" s="2">
        <f>CONVERT(G191, "day", "hr")</f>
        <v>11.666666666666664</v>
      </c>
      <c r="I191" s="1">
        <v>0.88194444444444453</v>
      </c>
      <c r="J191" s="2">
        <f>CONVERT(I191, "day", "hr")</f>
        <v>21.166666666666671</v>
      </c>
      <c r="K191">
        <f>J191-H191</f>
        <v>9.5000000000000071</v>
      </c>
      <c r="L191" s="4">
        <v>1.25437</v>
      </c>
      <c r="M191">
        <f>(LN((E191-F191)/(D191-F191))*15)/K191</f>
        <v>0.29706109702756178</v>
      </c>
      <c r="N191" s="4">
        <f>(LN((E191-F191)/(D191-F191))*15)/(K191*L191^2)</f>
        <v>0.18879672789953686</v>
      </c>
    </row>
    <row r="192" spans="1:14">
      <c r="A192">
        <v>3</v>
      </c>
      <c r="B192">
        <v>21</v>
      </c>
      <c r="C192">
        <v>7</v>
      </c>
      <c r="D192">
        <v>4331.32</v>
      </c>
      <c r="E192">
        <v>7262.17</v>
      </c>
      <c r="F192">
        <v>233.82</v>
      </c>
      <c r="G192" s="1">
        <v>0.48611111111111099</v>
      </c>
      <c r="H192" s="2">
        <f>CONVERT(G192, "day", "hr")</f>
        <v>11.666666666666664</v>
      </c>
      <c r="I192" s="1">
        <v>0.94444444444444497</v>
      </c>
      <c r="J192" s="2">
        <f>CONVERT(I192, "day", "hr")</f>
        <v>22.666666666666679</v>
      </c>
      <c r="K192">
        <f>J192-H192</f>
        <v>11.000000000000014</v>
      </c>
      <c r="L192" s="4">
        <v>1.29616</v>
      </c>
      <c r="M192">
        <f>(LN((E192-F192)/(D192-F192))*15)/K192</f>
        <v>0.7357840066988135</v>
      </c>
      <c r="N192" s="4">
        <f>(LN((E192-F192)/(D192-F192))*15)/(K192*L192^2)</f>
        <v>0.43795865559355479</v>
      </c>
    </row>
    <row r="193" spans="1:14">
      <c r="A193">
        <v>3</v>
      </c>
      <c r="B193">
        <v>22</v>
      </c>
      <c r="C193">
        <v>7</v>
      </c>
      <c r="D193">
        <v>4544.25</v>
      </c>
      <c r="E193">
        <v>7247.97</v>
      </c>
      <c r="F193">
        <v>248.53</v>
      </c>
      <c r="G193" s="1">
        <v>0.48611111111111099</v>
      </c>
      <c r="H193" s="2">
        <f>CONVERT(G193, "day", "hr")</f>
        <v>11.666666666666664</v>
      </c>
      <c r="I193" s="1">
        <v>0.92361111111111116</v>
      </c>
      <c r="J193" s="2">
        <f>CONVERT(I193, "day", "hr")</f>
        <v>22.166666666666668</v>
      </c>
      <c r="K193">
        <f>J193-H193</f>
        <v>10.500000000000004</v>
      </c>
      <c r="L193" s="4">
        <v>1.17926</v>
      </c>
      <c r="M193">
        <f>(LN((E193-F193)/(D193-F193))*15)/K193</f>
        <v>0.69744423954491175</v>
      </c>
      <c r="N193" s="4">
        <f>(LN((E193-F193)/(D193-F193))*15)/(K193*L193^2)</f>
        <v>0.50152242435588001</v>
      </c>
    </row>
    <row r="194" spans="1:14">
      <c r="A194">
        <v>3</v>
      </c>
      <c r="B194">
        <v>23</v>
      </c>
      <c r="C194">
        <v>7</v>
      </c>
      <c r="D194">
        <v>4401.72</v>
      </c>
      <c r="E194">
        <v>7158.39</v>
      </c>
      <c r="F194">
        <v>244.25</v>
      </c>
      <c r="G194" s="1">
        <v>0.48611111111111099</v>
      </c>
      <c r="H194" s="2">
        <f>CONVERT(G194, "day", "hr")</f>
        <v>11.666666666666664</v>
      </c>
      <c r="I194" s="1">
        <v>0.96527777777777779</v>
      </c>
      <c r="J194" s="2">
        <f>CONVERT(I194, "day", "hr")</f>
        <v>23.166666666666668</v>
      </c>
      <c r="K194">
        <f>J194-H194</f>
        <v>11.500000000000004</v>
      </c>
      <c r="L194" s="4">
        <v>1.37829</v>
      </c>
      <c r="M194">
        <f>(LN((E194-F194)/(D194-F194))*15)/K194</f>
        <v>0.66347200941006923</v>
      </c>
      <c r="N194" s="4">
        <f>(LN((E194-F194)/(D194-F194))*15)/(K194*L194^2)</f>
        <v>0.34925400512445826</v>
      </c>
    </row>
    <row r="195" spans="1:14">
      <c r="A195">
        <v>3</v>
      </c>
      <c r="B195">
        <v>24</v>
      </c>
      <c r="C195">
        <v>7</v>
      </c>
      <c r="D195">
        <v>4083.79</v>
      </c>
      <c r="E195">
        <v>6654.1</v>
      </c>
      <c r="F195">
        <v>276.79000000000002</v>
      </c>
      <c r="G195" s="1">
        <v>0.48611111111111099</v>
      </c>
      <c r="H195" s="2">
        <f>CONVERT(G195, "day", "hr")</f>
        <v>11.666666666666664</v>
      </c>
      <c r="I195" s="1">
        <v>0.875</v>
      </c>
      <c r="J195" s="2">
        <f>CONVERT(I195, "day", "hr")</f>
        <v>21</v>
      </c>
      <c r="K195">
        <f>J195-H195</f>
        <v>9.3333333333333357</v>
      </c>
      <c r="L195" s="4">
        <v>1.2416400000000001</v>
      </c>
      <c r="M195">
        <f>(LN((E195-F195)/(D195-F195))*15)/K195</f>
        <v>0.82913287652892886</v>
      </c>
      <c r="N195" s="4">
        <f>(LN((E195-F195)/(D195-F195))*15)/(K195*L195^2)</f>
        <v>0.53781479558120882</v>
      </c>
    </row>
    <row r="196" spans="1:14">
      <c r="A196">
        <v>3</v>
      </c>
      <c r="B196">
        <v>25</v>
      </c>
      <c r="C196">
        <v>7</v>
      </c>
      <c r="D196">
        <v>4731.37</v>
      </c>
      <c r="E196">
        <v>6654.1</v>
      </c>
      <c r="F196">
        <v>276.79000000000002</v>
      </c>
      <c r="G196" s="1">
        <v>0.48611111111111099</v>
      </c>
      <c r="H196" s="2">
        <f>CONVERT(G196, "day", "hr")</f>
        <v>11.666666666666664</v>
      </c>
      <c r="I196" s="1">
        <v>0.88194444444444497</v>
      </c>
      <c r="J196" s="2">
        <f>CONVERT(I196, "day", "hr")</f>
        <v>21.166666666666679</v>
      </c>
      <c r="K196">
        <f>J196-H196</f>
        <v>9.5000000000000142</v>
      </c>
      <c r="L196" s="4">
        <v>1.28816</v>
      </c>
      <c r="M196">
        <f>(LN((E196-F196)/(D196-F196))*15)/K196</f>
        <v>0.56654778626442204</v>
      </c>
      <c r="N196" s="4">
        <f>(LN((E196-F196)/(D196-F196))*15)/(K196*L196^2)</f>
        <v>0.3414262659102128</v>
      </c>
    </row>
    <row r="197" spans="1:14">
      <c r="A197">
        <v>3</v>
      </c>
      <c r="B197">
        <v>26</v>
      </c>
      <c r="C197">
        <v>7</v>
      </c>
      <c r="D197">
        <v>6309.52</v>
      </c>
      <c r="E197">
        <v>6654.1</v>
      </c>
      <c r="F197">
        <v>276.79000000000002</v>
      </c>
      <c r="G197" s="1">
        <v>0.48611111111111099</v>
      </c>
      <c r="H197" s="2">
        <f>CONVERT(G197, "day", "hr")</f>
        <v>11.666666666666664</v>
      </c>
      <c r="I197" s="1">
        <v>0.88194444444444453</v>
      </c>
      <c r="J197" s="2">
        <f>CONVERT(I197, "day", "hr")</f>
        <v>21.166666666666671</v>
      </c>
      <c r="K197">
        <f>J197-H197</f>
        <v>9.5000000000000071</v>
      </c>
      <c r="L197" s="4">
        <v>1.24011</v>
      </c>
      <c r="M197">
        <f>(LN((E197-F197)/(D197-F197))*15)/K197</f>
        <v>8.7705369076353026E-2</v>
      </c>
      <c r="N197" s="4">
        <f>(LN((E197-F197)/(D197-F197))*15)/(K197*L197^2)</f>
        <v>5.7030313811575459E-2</v>
      </c>
    </row>
    <row r="198" spans="1:14">
      <c r="A198">
        <v>3</v>
      </c>
      <c r="B198">
        <v>27</v>
      </c>
      <c r="C198">
        <v>7</v>
      </c>
      <c r="D198">
        <v>2602.4299999999998</v>
      </c>
      <c r="E198">
        <v>6868.99</v>
      </c>
      <c r="F198">
        <v>322.61</v>
      </c>
      <c r="G198" s="1">
        <v>0.48611111111111099</v>
      </c>
      <c r="H198" s="2">
        <f>CONVERT(G198, "day", "hr")</f>
        <v>11.666666666666664</v>
      </c>
      <c r="I198" s="1">
        <v>0.99305555555555547</v>
      </c>
      <c r="J198" s="2">
        <f>CONVERT(I198, "day", "hr")</f>
        <v>23.833333333333329</v>
      </c>
      <c r="K198">
        <f>J198-H198</f>
        <v>12.166666666666664</v>
      </c>
      <c r="L198" s="4">
        <v>1.27773</v>
      </c>
      <c r="M198">
        <f>(LN((E198-F198)/(D198-F198))*15)/K198</f>
        <v>1.3004577525583805</v>
      </c>
      <c r="N198" s="4">
        <f>(LN((E198-F198)/(D198-F198))*15)/(K198*L198^2)</f>
        <v>0.79655921195123791</v>
      </c>
    </row>
    <row r="199" spans="1:14">
      <c r="A199">
        <v>3</v>
      </c>
      <c r="B199">
        <v>28</v>
      </c>
      <c r="C199">
        <v>7</v>
      </c>
      <c r="D199">
        <v>5357.36</v>
      </c>
      <c r="E199">
        <v>7262.17</v>
      </c>
      <c r="F199">
        <v>233.82</v>
      </c>
      <c r="G199" s="1">
        <v>0.48611111111111099</v>
      </c>
      <c r="H199" s="2">
        <f>CONVERT(G199, "day", "hr")</f>
        <v>11.666666666666664</v>
      </c>
      <c r="I199" s="1">
        <v>0.94444444444444497</v>
      </c>
      <c r="J199" s="2">
        <f>CONVERT(I199, "day", "hr")</f>
        <v>22.666666666666679</v>
      </c>
      <c r="K199">
        <f>J199-H199</f>
        <v>11.000000000000014</v>
      </c>
      <c r="L199" s="4">
        <v>1.2376400000000001</v>
      </c>
      <c r="M199">
        <f>(LN((E199-F199)/(D199-F199))*15)/K199</f>
        <v>0.4310541320337446</v>
      </c>
      <c r="N199" s="4">
        <f>(LN((E199-F199)/(D199-F199))*15)/(K199*L199^2)</f>
        <v>0.28141234054782188</v>
      </c>
    </row>
    <row r="200" spans="1:14">
      <c r="A200">
        <v>3</v>
      </c>
      <c r="B200">
        <v>29</v>
      </c>
      <c r="C200">
        <v>7</v>
      </c>
      <c r="D200">
        <v>3888.89</v>
      </c>
      <c r="E200">
        <v>7247.97</v>
      </c>
      <c r="F200">
        <v>248.53</v>
      </c>
      <c r="G200" s="1">
        <v>0.48611111111111099</v>
      </c>
      <c r="H200" s="2">
        <f>CONVERT(G200, "day", "hr")</f>
        <v>11.666666666666664</v>
      </c>
      <c r="I200" s="1">
        <v>0.93055555555555547</v>
      </c>
      <c r="J200" s="2">
        <f>CONVERT(I200, "day", "hr")</f>
        <v>22.333333333333329</v>
      </c>
      <c r="K200">
        <f>J200-H200</f>
        <v>10.666666666666664</v>
      </c>
      <c r="L200" s="4">
        <v>1.41069</v>
      </c>
      <c r="M200">
        <f>(LN((E200-F200)/(D200-F200))*15)/K200</f>
        <v>0.9193325174971646</v>
      </c>
      <c r="N200" s="4">
        <f>(LN((E200-F200)/(D200-F200))*15)/(K200*L200^2)</f>
        <v>0.46196539675390347</v>
      </c>
    </row>
    <row r="201" spans="1:14">
      <c r="A201">
        <v>3</v>
      </c>
      <c r="B201">
        <v>30</v>
      </c>
      <c r="C201">
        <v>7</v>
      </c>
      <c r="D201">
        <v>5576.42</v>
      </c>
      <c r="E201">
        <v>7262.17</v>
      </c>
      <c r="F201">
        <v>233.82</v>
      </c>
      <c r="G201" s="1">
        <v>0.48611111111111099</v>
      </c>
      <c r="H201" s="2">
        <f>CONVERT(G201, "day", "hr")</f>
        <v>11.666666666666664</v>
      </c>
      <c r="I201" s="1">
        <v>0.94444444444444497</v>
      </c>
      <c r="J201" s="2">
        <f>CONVERT(I201, "day", "hr")</f>
        <v>22.666666666666679</v>
      </c>
      <c r="K201">
        <f>J201-H201</f>
        <v>11.000000000000014</v>
      </c>
      <c r="L201" s="4">
        <v>1.1414200000000001</v>
      </c>
      <c r="M201">
        <f>(LN((E201-F201)/(D201-F201))*15)/K201</f>
        <v>0.37396301456853204</v>
      </c>
      <c r="N201" s="4">
        <f>(LN((E201-F201)/(D201-F201))*15)/(K201*L201^2)</f>
        <v>0.28703687688118107</v>
      </c>
    </row>
    <row r="202" spans="1:14">
      <c r="A202">
        <v>4</v>
      </c>
      <c r="B202">
        <v>1</v>
      </c>
      <c r="C202">
        <v>4</v>
      </c>
      <c r="D202">
        <v>3945.21</v>
      </c>
      <c r="E202">
        <v>5237.7299999999996</v>
      </c>
      <c r="F202">
        <v>269.52912408759101</v>
      </c>
      <c r="G202" s="1">
        <v>0.61111111111111105</v>
      </c>
      <c r="H202" s="2">
        <f>CONVERT(G202, "day", "hr")</f>
        <v>14.666666666666664</v>
      </c>
      <c r="I202" s="1">
        <v>0.9375</v>
      </c>
      <c r="J202" s="2">
        <f>CONVERT(I202, "day", "hr")</f>
        <v>22.5</v>
      </c>
      <c r="K202">
        <f>J202-H202</f>
        <v>7.8333333333333357</v>
      </c>
      <c r="L202" s="4">
        <v>1.1621400000000002</v>
      </c>
      <c r="M202">
        <f>(LN((E202-F202)/(D202-F202))*15)/K202</f>
        <v>0.57699457642810892</v>
      </c>
      <c r="N202" s="4">
        <f>(LN((E202-F202)/(D202-F202))*15)/(K202*L202^2)</f>
        <v>0.42722320314932505</v>
      </c>
    </row>
    <row r="203" spans="1:14">
      <c r="A203">
        <v>4</v>
      </c>
      <c r="B203">
        <v>2</v>
      </c>
      <c r="C203">
        <v>4</v>
      </c>
      <c r="D203">
        <v>4114.3</v>
      </c>
      <c r="E203">
        <v>5237.7299999999996</v>
      </c>
      <c r="F203">
        <v>269.52912408759101</v>
      </c>
      <c r="G203" s="1">
        <v>0.61111111111111105</v>
      </c>
      <c r="H203" s="2">
        <f>CONVERT(G203, "day", "hr")</f>
        <v>14.666666666666664</v>
      </c>
      <c r="I203" s="1">
        <v>0.99305555555555547</v>
      </c>
      <c r="J203" s="2">
        <f>CONVERT(I203, "day", "hr")</f>
        <v>23.833333333333329</v>
      </c>
      <c r="K203">
        <f>J203-H203</f>
        <v>9.1666666666666643</v>
      </c>
      <c r="L203" s="4">
        <v>0.97955999999999999</v>
      </c>
      <c r="M203">
        <f>(LN((E203-F203)/(D203-F203))*15)/K203</f>
        <v>0.41947161828765206</v>
      </c>
      <c r="N203" s="4">
        <f>(LN((E203-F203)/(D203-F203))*15)/(K203*L203^2)</f>
        <v>0.43716007966072479</v>
      </c>
    </row>
    <row r="204" spans="1:14">
      <c r="A204">
        <v>4</v>
      </c>
      <c r="B204">
        <v>3</v>
      </c>
      <c r="C204">
        <v>4</v>
      </c>
      <c r="D204">
        <v>3220.77</v>
      </c>
      <c r="E204">
        <v>5237.7299999999996</v>
      </c>
      <c r="F204">
        <v>269.52912408759101</v>
      </c>
      <c r="G204" s="1">
        <v>0.61111111111111105</v>
      </c>
      <c r="H204" s="2">
        <f>CONVERT(G204, "day", "hr")</f>
        <v>14.666666666666664</v>
      </c>
      <c r="I204" s="1">
        <v>0.95833333333333304</v>
      </c>
      <c r="J204" s="2">
        <f>CONVERT(I204, "day", "hr")</f>
        <v>22.999999999999993</v>
      </c>
      <c r="K204">
        <f>J204-H204</f>
        <v>8.3333333333333286</v>
      </c>
      <c r="L204" s="4">
        <v>1.2202299999999999</v>
      </c>
      <c r="M204">
        <f>(LN((E204-F204)/(D204-F204))*15)/K204</f>
        <v>0.93749770793126286</v>
      </c>
      <c r="N204" s="4">
        <f>(LN((E204-F204)/(D204-F204))*15)/(K204*L204^2)</f>
        <v>0.62963203784203925</v>
      </c>
    </row>
    <row r="205" spans="1:14">
      <c r="A205">
        <v>4</v>
      </c>
      <c r="B205">
        <v>4</v>
      </c>
      <c r="C205">
        <v>4</v>
      </c>
      <c r="D205">
        <v>6796.02</v>
      </c>
      <c r="E205">
        <v>5237.7299999999996</v>
      </c>
      <c r="F205">
        <v>269.52912408759101</v>
      </c>
      <c r="G205" s="1">
        <v>0.61111111111111105</v>
      </c>
      <c r="H205" s="2">
        <f>CONVERT(G205, "day", "hr")</f>
        <v>14.666666666666664</v>
      </c>
      <c r="I205" s="1">
        <v>0.97222222222222199</v>
      </c>
      <c r="J205" s="2">
        <f>CONVERT(I205, "day", "hr")</f>
        <v>23.333333333333329</v>
      </c>
      <c r="K205">
        <f>J205-H205</f>
        <v>8.6666666666666643</v>
      </c>
      <c r="L205" s="4">
        <v>0.99148000000000003</v>
      </c>
      <c r="M205">
        <f>(LN((E205-F205)/(D205-F205))*15)/K205</f>
        <v>-0.47217398549874096</v>
      </c>
      <c r="N205" s="4">
        <f>(LN((E205-F205)/(D205-F205))*15)/(K205*L205^2)</f>
        <v>-0.48032383677799678</v>
      </c>
    </row>
    <row r="206" spans="1:14">
      <c r="A206">
        <v>4</v>
      </c>
      <c r="B206">
        <v>5</v>
      </c>
      <c r="C206">
        <v>4</v>
      </c>
      <c r="D206">
        <v>4034.66</v>
      </c>
      <c r="E206">
        <v>5237.7299999999996</v>
      </c>
      <c r="F206">
        <v>269.52912408759101</v>
      </c>
      <c r="G206" s="1">
        <v>0.61111111111111105</v>
      </c>
      <c r="H206" s="2">
        <f>CONVERT(G206, "day", "hr")</f>
        <v>14.666666666666664</v>
      </c>
      <c r="I206" s="1">
        <v>0.97916666666666696</v>
      </c>
      <c r="J206" s="2">
        <f>CONVERT(I206, "day", "hr")</f>
        <v>23.500000000000007</v>
      </c>
      <c r="K206">
        <f>J206-H206</f>
        <v>8.8333333333333428</v>
      </c>
      <c r="L206" s="4">
        <v>1.0251300000000001</v>
      </c>
      <c r="M206">
        <f>(LN((E206-F206)/(D206-F206))*15)/K206</f>
        <v>0.47084460440494402</v>
      </c>
      <c r="N206" s="4">
        <f>(LN((E206-F206)/(D206-F206))*15)/(K206*L206^2)</f>
        <v>0.44804301569954369</v>
      </c>
    </row>
    <row r="207" spans="1:14">
      <c r="A207">
        <v>4</v>
      </c>
      <c r="B207">
        <v>6</v>
      </c>
      <c r="C207">
        <v>4</v>
      </c>
      <c r="D207">
        <v>7316.61</v>
      </c>
      <c r="E207">
        <v>5237.7299999999996</v>
      </c>
      <c r="F207">
        <v>269.52912408759101</v>
      </c>
      <c r="G207" s="1">
        <v>0.61111111111111105</v>
      </c>
      <c r="H207" s="2">
        <f>CONVERT(G207, "day", "hr")</f>
        <v>14.666666666666664</v>
      </c>
      <c r="I207" s="1">
        <v>1.38888888888889E-2</v>
      </c>
      <c r="J207">
        <v>24.33333</v>
      </c>
      <c r="K207">
        <f>J207-H207</f>
        <v>9.6666633333333358</v>
      </c>
      <c r="L207" s="4">
        <v>1.1052999999999999</v>
      </c>
      <c r="M207">
        <f>(LN((E207-F207)/(D207-F207))*15)/K207</f>
        <v>-0.54241419365107557</v>
      </c>
      <c r="N207" s="4">
        <f>(LN((E207-F207)/(D207-F207))*15)/(K207*L207^2)</f>
        <v>-0.44398746135854994</v>
      </c>
    </row>
    <row r="208" spans="1:14">
      <c r="A208">
        <v>4</v>
      </c>
      <c r="B208">
        <v>7</v>
      </c>
      <c r="C208">
        <v>4</v>
      </c>
      <c r="D208">
        <v>2935.15</v>
      </c>
      <c r="E208">
        <v>5237.7299999999996</v>
      </c>
      <c r="F208">
        <v>269.52912408759101</v>
      </c>
      <c r="G208" s="1">
        <v>0.61111111111111105</v>
      </c>
      <c r="H208" s="2">
        <f>CONVERT(G208, "day", "hr")</f>
        <v>14.666666666666664</v>
      </c>
      <c r="I208" s="1">
        <v>0.98611111111111105</v>
      </c>
      <c r="J208" s="2">
        <f>CONVERT(I208, "day", "hr")</f>
        <v>23.666666666666668</v>
      </c>
      <c r="K208">
        <f>J208-H208</f>
        <v>9.0000000000000036</v>
      </c>
      <c r="L208" s="4">
        <v>1.09259</v>
      </c>
      <c r="M208">
        <f>(LN((E208-F208)/(D208-F208))*15)/K208</f>
        <v>1.0377012886900971</v>
      </c>
      <c r="N208" s="4">
        <f>(LN((E208-F208)/(D208-F208))*15)/(K208*L208^2)</f>
        <v>0.8692764487935134</v>
      </c>
    </row>
    <row r="209" spans="1:14">
      <c r="A209">
        <v>4</v>
      </c>
      <c r="B209">
        <v>8</v>
      </c>
      <c r="C209">
        <v>4</v>
      </c>
      <c r="D209">
        <v>5647.43</v>
      </c>
      <c r="E209">
        <v>5237.7299999999996</v>
      </c>
      <c r="F209">
        <v>269.52912408759101</v>
      </c>
      <c r="G209" s="1">
        <v>0.61111111111111105</v>
      </c>
      <c r="H209" s="2">
        <f>CONVERT(G209, "day", "hr")</f>
        <v>14.666666666666664</v>
      </c>
      <c r="I209" s="1">
        <v>0.96527777777777801</v>
      </c>
      <c r="J209" s="2">
        <f>CONVERT(I209, "day", "hr")</f>
        <v>23.166666666666671</v>
      </c>
      <c r="K209">
        <f>J209-H209</f>
        <v>8.5000000000000071</v>
      </c>
      <c r="L209" s="4" t="s">
        <v>14</v>
      </c>
      <c r="M209">
        <f>(LN((E209-F209)/(D209-F209))*15)/K209</f>
        <v>-0.13983590911733143</v>
      </c>
      <c r="N209" s="4" t="s">
        <v>14</v>
      </c>
    </row>
    <row r="210" spans="1:14">
      <c r="A210">
        <v>4</v>
      </c>
      <c r="B210">
        <v>9</v>
      </c>
      <c r="C210">
        <v>4</v>
      </c>
      <c r="D210">
        <v>4596.0200000000004</v>
      </c>
      <c r="E210">
        <v>5237.7299999999996</v>
      </c>
      <c r="F210">
        <v>269.52912408759101</v>
      </c>
      <c r="G210" s="1">
        <v>0.61111111111111105</v>
      </c>
      <c r="H210" s="2">
        <f>CONVERT(G210, "day", "hr")</f>
        <v>14.666666666666664</v>
      </c>
      <c r="I210" s="1">
        <v>1.3888888888888888E-2</v>
      </c>
      <c r="J210">
        <v>24.33333</v>
      </c>
      <c r="K210">
        <f>J210-H210</f>
        <v>9.6666633333333358</v>
      </c>
      <c r="L210" s="4">
        <v>1.0144299999999999</v>
      </c>
      <c r="M210">
        <f>(LN((E210-F210)/(D210-F210))*15)/K210</f>
        <v>0.21460505164971719</v>
      </c>
      <c r="N210" s="4">
        <f>(LN((E210-F210)/(D210-F210))*15)/(K210*L210^2)</f>
        <v>0.20854307465432773</v>
      </c>
    </row>
    <row r="211" spans="1:14">
      <c r="A211">
        <v>4</v>
      </c>
      <c r="B211">
        <v>10</v>
      </c>
      <c r="C211">
        <v>4</v>
      </c>
      <c r="D211">
        <v>4525.18</v>
      </c>
      <c r="E211">
        <v>5237.7299999999996</v>
      </c>
      <c r="F211">
        <v>269.52912408759101</v>
      </c>
      <c r="G211" s="1">
        <v>0.61111111111111105</v>
      </c>
      <c r="H211" s="2">
        <f>CONVERT(G211, "day", "hr")</f>
        <v>14.666666666666664</v>
      </c>
      <c r="I211" s="1">
        <v>6.9444444444444441E-3</v>
      </c>
      <c r="J211">
        <f>24.166667</f>
        <v>24.166667</v>
      </c>
      <c r="K211">
        <f>J211-H211</f>
        <v>9.500000333333336</v>
      </c>
      <c r="L211" s="4">
        <v>1.11374</v>
      </c>
      <c r="M211">
        <f>(LN((E211-F211)/(D211-F211))*15)/K211</f>
        <v>0.24443692847785914</v>
      </c>
      <c r="N211" s="4">
        <f>(LN((E211-F211)/(D211-F211))*15)/(K211*L211^2)</f>
        <v>0.19706031950019309</v>
      </c>
    </row>
    <row r="212" spans="1:14">
      <c r="A212">
        <v>4</v>
      </c>
      <c r="B212">
        <v>11</v>
      </c>
      <c r="C212">
        <v>4</v>
      </c>
      <c r="D212">
        <v>4667.88</v>
      </c>
      <c r="E212">
        <v>5237.7299999999996</v>
      </c>
      <c r="F212">
        <v>269.52912408759101</v>
      </c>
      <c r="G212" s="1">
        <v>0.61111111111111105</v>
      </c>
      <c r="H212" s="2">
        <f>CONVERT(G212, "day", "hr")</f>
        <v>14.666666666666664</v>
      </c>
      <c r="I212" s="1">
        <v>0</v>
      </c>
      <c r="J212" s="3">
        <v>24</v>
      </c>
      <c r="K212">
        <f>J212-H212</f>
        <v>9.3333333333333357</v>
      </c>
      <c r="L212" s="4">
        <v>0.94582000000000011</v>
      </c>
      <c r="M212">
        <f>(LN((E212-F212)/(D212-F212))*15)/K212</f>
        <v>0.19579517362571366</v>
      </c>
      <c r="N212" s="4">
        <f>(LN((E212-F212)/(D212-F212))*15)/(K212*L212^2)</f>
        <v>0.21886937398409451</v>
      </c>
    </row>
    <row r="213" spans="1:14">
      <c r="A213">
        <v>4</v>
      </c>
      <c r="B213">
        <v>12</v>
      </c>
      <c r="C213">
        <v>4</v>
      </c>
      <c r="D213">
        <v>3494.17</v>
      </c>
      <c r="E213">
        <v>5237.7299999999996</v>
      </c>
      <c r="F213">
        <v>269.52912408759101</v>
      </c>
      <c r="G213" s="1">
        <v>0.61111111111111105</v>
      </c>
      <c r="H213" s="2">
        <f>CONVERT(G213, "day", "hr")</f>
        <v>14.666666666666664</v>
      </c>
      <c r="I213" s="1">
        <v>2.0833333333333301E-2</v>
      </c>
      <c r="J213">
        <f>24.5</f>
        <v>24.5</v>
      </c>
      <c r="K213">
        <f>J213-H213</f>
        <v>9.8333333333333357</v>
      </c>
      <c r="L213" s="4">
        <v>1.1493699999999998</v>
      </c>
      <c r="M213">
        <f>(LN((E213-F213)/(D213-F213))*15)/K213</f>
        <v>0.65934334072775469</v>
      </c>
      <c r="N213" s="4">
        <f>(LN((E213-F213)/(D213-F213))*15)/(K213*L213^2)</f>
        <v>0.49910498734188569</v>
      </c>
    </row>
    <row r="214" spans="1:14">
      <c r="A214">
        <v>4</v>
      </c>
      <c r="B214">
        <v>13</v>
      </c>
      <c r="C214">
        <v>4</v>
      </c>
      <c r="D214">
        <v>4254.21</v>
      </c>
      <c r="E214">
        <v>5237.7299999999996</v>
      </c>
      <c r="F214">
        <v>269.52912408759101</v>
      </c>
      <c r="G214" s="1">
        <v>0.61111111111111105</v>
      </c>
      <c r="H214" s="2">
        <f>CONVERT(G214, "day", "hr")</f>
        <v>14.666666666666664</v>
      </c>
      <c r="I214" s="1">
        <v>0.95833333333333337</v>
      </c>
      <c r="J214" s="2">
        <f>CONVERT(I214, "day", "hr")</f>
        <v>23</v>
      </c>
      <c r="K214">
        <f>J214-H214</f>
        <v>8.3333333333333357</v>
      </c>
      <c r="L214" s="4">
        <v>1.0819000000000001</v>
      </c>
      <c r="M214">
        <f>(LN((E214-F214)/(D214-F214))*15)/K214</f>
        <v>0.39708099011690523</v>
      </c>
      <c r="N214" s="4">
        <f>(LN((E214-F214)/(D214-F214))*15)/(K214*L214^2)</f>
        <v>0.33923828151523522</v>
      </c>
    </row>
    <row r="215" spans="1:14">
      <c r="A215">
        <v>4</v>
      </c>
      <c r="B215">
        <v>14</v>
      </c>
      <c r="C215">
        <v>4</v>
      </c>
      <c r="D215">
        <v>2983.19</v>
      </c>
      <c r="E215">
        <v>5237.7299999999996</v>
      </c>
      <c r="F215">
        <v>269.52912408759101</v>
      </c>
      <c r="G215" s="1">
        <v>0.61111111111111105</v>
      </c>
      <c r="H215" s="2">
        <f>CONVERT(G215, "day", "hr")</f>
        <v>14.666666666666664</v>
      </c>
      <c r="I215" s="1">
        <v>0.94444444444444497</v>
      </c>
      <c r="J215" s="2">
        <f>CONVERT(I215, "day", "hr")</f>
        <v>22.666666666666679</v>
      </c>
      <c r="K215">
        <f>J215-H215</f>
        <v>8.0000000000000142</v>
      </c>
      <c r="L215" s="4" t="s">
        <v>14</v>
      </c>
      <c r="M215">
        <f>(LN((E215-F215)/(D215-F215))*15)/K215</f>
        <v>1.1339234583273368</v>
      </c>
      <c r="N215" s="4" t="s">
        <v>14</v>
      </c>
    </row>
    <row r="216" spans="1:14">
      <c r="A216">
        <v>4</v>
      </c>
      <c r="B216">
        <v>15</v>
      </c>
      <c r="C216">
        <v>4</v>
      </c>
      <c r="D216">
        <v>3943.54</v>
      </c>
      <c r="E216">
        <v>5237.7299999999996</v>
      </c>
      <c r="F216">
        <v>269.52912408759101</v>
      </c>
      <c r="G216" s="1">
        <v>0.61111111111111105</v>
      </c>
      <c r="H216" s="2">
        <f>CONVERT(G216, "day", "hr")</f>
        <v>14.666666666666664</v>
      </c>
      <c r="I216" s="1">
        <v>1.38888888888889E-2</v>
      </c>
      <c r="J216">
        <v>24.33333</v>
      </c>
      <c r="K216">
        <f>J216-H216</f>
        <v>9.6666633333333358</v>
      </c>
      <c r="L216" s="4">
        <v>1.1266099999999999</v>
      </c>
      <c r="M216">
        <f>(LN((E216-F216)/(D216-F216))*15)/K216</f>
        <v>0.46826989883928904</v>
      </c>
      <c r="N216" s="4">
        <f>(LN((E216-F216)/(D216-F216))*15)/(K216*L216^2)</f>
        <v>0.36893430361271595</v>
      </c>
    </row>
    <row r="217" spans="1:14">
      <c r="A217">
        <v>4</v>
      </c>
      <c r="B217">
        <v>16</v>
      </c>
      <c r="C217">
        <v>4</v>
      </c>
      <c r="D217">
        <v>4291.96</v>
      </c>
      <c r="E217">
        <v>5237.7299999999996</v>
      </c>
      <c r="F217">
        <v>269.52912408759101</v>
      </c>
      <c r="G217" s="1">
        <v>0.61111111111111105</v>
      </c>
      <c r="H217" s="2">
        <f>CONVERT(G217, "day", "hr")</f>
        <v>14.666666666666664</v>
      </c>
      <c r="I217" s="1">
        <v>0.94444444444444453</v>
      </c>
      <c r="J217" s="2">
        <f>CONVERT(I217, "day", "hr")</f>
        <v>22.666666666666671</v>
      </c>
      <c r="K217">
        <f>J217-H217</f>
        <v>8.0000000000000071</v>
      </c>
      <c r="L217" s="4">
        <v>1.181</v>
      </c>
      <c r="M217">
        <f>(LN((E217-F217)/(D217-F217))*15)/K217</f>
        <v>0.39594630449380591</v>
      </c>
      <c r="N217" s="4">
        <f>(LN((E217-F217)/(D217-F217))*15)/(K217*L217^2)</f>
        <v>0.28388111260194815</v>
      </c>
    </row>
    <row r="218" spans="1:14">
      <c r="A218">
        <v>4</v>
      </c>
      <c r="B218">
        <v>17</v>
      </c>
      <c r="C218">
        <v>4</v>
      </c>
      <c r="D218">
        <v>7337.76</v>
      </c>
      <c r="E218">
        <v>5237.7299999999996</v>
      </c>
      <c r="F218">
        <v>269.52912408759101</v>
      </c>
      <c r="G218" s="1">
        <v>0.61111111111111105</v>
      </c>
      <c r="H218" s="2">
        <f>CONVERT(G218, "day", "hr")</f>
        <v>14.666666666666664</v>
      </c>
      <c r="I218" s="1">
        <v>0.95833333333333304</v>
      </c>
      <c r="J218" s="2">
        <f>CONVERT(I218, "day", "hr")</f>
        <v>22.999999999999993</v>
      </c>
      <c r="K218">
        <f>J218-H218</f>
        <v>8.3333333333333286</v>
      </c>
      <c r="L218" s="4">
        <v>1.03023</v>
      </c>
      <c r="M218">
        <f>(LN((E218-F218)/(D218-F218))*15)/K218</f>
        <v>-0.63459439399236894</v>
      </c>
      <c r="N218" s="4">
        <f>(LN((E218-F218)/(D218-F218))*15)/(K218*L218^2)</f>
        <v>-0.59789902705673581</v>
      </c>
    </row>
    <row r="219" spans="1:14">
      <c r="A219">
        <v>4</v>
      </c>
      <c r="B219">
        <v>18</v>
      </c>
      <c r="C219">
        <v>4</v>
      </c>
      <c r="D219">
        <v>4658.38</v>
      </c>
      <c r="E219">
        <v>5237.7299999999996</v>
      </c>
      <c r="F219">
        <v>269.52912408759101</v>
      </c>
      <c r="G219" s="1">
        <v>0.61111111111111105</v>
      </c>
      <c r="H219" s="2">
        <f>CONVERT(G219, "day", "hr")</f>
        <v>14.666666666666664</v>
      </c>
      <c r="I219" s="1">
        <v>0.98611111111111116</v>
      </c>
      <c r="J219" s="2">
        <f>CONVERT(I219, "day", "hr")</f>
        <v>23.666666666666668</v>
      </c>
      <c r="K219">
        <f>J219-H219</f>
        <v>9.0000000000000036</v>
      </c>
      <c r="L219" s="4">
        <v>1.02996</v>
      </c>
      <c r="M219">
        <f>(LN((E219-F219)/(D219-F219))*15)/K219</f>
        <v>0.20665057404122916</v>
      </c>
      <c r="N219" s="4">
        <f>(LN((E219-F219)/(D219-F219))*15)/(K219*L219^2)</f>
        <v>0.19480311575669954</v>
      </c>
    </row>
    <row r="220" spans="1:14">
      <c r="A220">
        <v>4</v>
      </c>
      <c r="B220">
        <v>19</v>
      </c>
      <c r="C220">
        <v>4</v>
      </c>
      <c r="D220">
        <v>3860.77</v>
      </c>
      <c r="E220">
        <v>5237.7299999999996</v>
      </c>
      <c r="F220">
        <v>269.52912408759101</v>
      </c>
      <c r="G220" s="1">
        <v>0.61111111111111105</v>
      </c>
      <c r="H220" s="2">
        <f>CONVERT(G220, "day", "hr")</f>
        <v>14.666666666666664</v>
      </c>
      <c r="I220" s="1">
        <v>0.97222222222222199</v>
      </c>
      <c r="J220" s="2">
        <f>CONVERT(I220, "day", "hr")</f>
        <v>23.333333333333329</v>
      </c>
      <c r="K220">
        <f>J220-H220</f>
        <v>8.6666666666666643</v>
      </c>
      <c r="L220" s="4">
        <v>1.1226400000000001</v>
      </c>
      <c r="M220">
        <f>(LN((E220-F220)/(D220-F220))*15)/K220</f>
        <v>0.56173843922778754</v>
      </c>
      <c r="N220" s="4">
        <f>(LN((E220-F220)/(D220-F220))*15)/(K220*L220^2)</f>
        <v>0.44571076024417489</v>
      </c>
    </row>
    <row r="221" spans="1:14">
      <c r="A221">
        <v>4</v>
      </c>
      <c r="B221">
        <v>20</v>
      </c>
      <c r="C221">
        <v>4</v>
      </c>
      <c r="D221">
        <v>5440.17</v>
      </c>
      <c r="E221">
        <v>5237.7299999999996</v>
      </c>
      <c r="F221">
        <v>269.52912408759101</v>
      </c>
      <c r="G221" s="1">
        <v>0.61111111111111105</v>
      </c>
      <c r="H221" s="2">
        <f>CONVERT(G221, "day", "hr")</f>
        <v>14.666666666666664</v>
      </c>
      <c r="I221" s="1">
        <v>0.99305555555555547</v>
      </c>
      <c r="J221" s="2">
        <f>CONVERT(I221, "day", "hr")</f>
        <v>23.833333333333329</v>
      </c>
      <c r="K221">
        <f>J221-H221</f>
        <v>9.1666666666666643</v>
      </c>
      <c r="L221" s="4">
        <v>1.0260499999999999</v>
      </c>
      <c r="M221">
        <f>(LN((E221-F221)/(D221-F221))*15)/K221</f>
        <v>-6.5354504054627477E-2</v>
      </c>
      <c r="N221" s="4">
        <f>(LN((E221-F221)/(D221-F221))*15)/(K221*L221^2)</f>
        <v>-6.2078108255080616E-2</v>
      </c>
    </row>
    <row r="222" spans="1:14">
      <c r="A222">
        <v>4</v>
      </c>
      <c r="B222">
        <v>21</v>
      </c>
      <c r="C222">
        <v>4</v>
      </c>
      <c r="D222">
        <v>2622.24</v>
      </c>
      <c r="E222">
        <v>5237.7299999999996</v>
      </c>
      <c r="F222">
        <v>269.52912408759101</v>
      </c>
      <c r="G222" s="1">
        <v>0.61111111111111105</v>
      </c>
      <c r="H222" s="2">
        <f>CONVERT(G222, "day", "hr")</f>
        <v>14.666666666666664</v>
      </c>
      <c r="I222" s="1">
        <v>0.95833333333333304</v>
      </c>
      <c r="J222" s="2">
        <f>CONVERT(I222, "day", "hr")</f>
        <v>22.999999999999993</v>
      </c>
      <c r="K222">
        <f>J222-H222</f>
        <v>8.3333333333333286</v>
      </c>
      <c r="L222" s="4">
        <v>1.2073499999999999</v>
      </c>
      <c r="M222">
        <f>(LN((E222-F222)/(D222-F222))*15)/K222</f>
        <v>1.3454811904381494</v>
      </c>
      <c r="N222" s="4">
        <f>(LN((E222-F222)/(D222-F222))*15)/(K222*L222^2)</f>
        <v>0.92302031130689477</v>
      </c>
    </row>
    <row r="223" spans="1:14">
      <c r="A223">
        <v>4</v>
      </c>
      <c r="B223">
        <v>22</v>
      </c>
      <c r="C223">
        <v>4</v>
      </c>
      <c r="D223">
        <v>5262.42</v>
      </c>
      <c r="E223">
        <v>5237.7299999999996</v>
      </c>
      <c r="F223">
        <v>269.52912408759101</v>
      </c>
      <c r="G223" s="1">
        <v>0.61111111111111105</v>
      </c>
      <c r="H223" s="2">
        <f>CONVERT(G223, "day", "hr")</f>
        <v>14.666666666666664</v>
      </c>
      <c r="I223" s="1">
        <v>2.0833333333333301E-2</v>
      </c>
      <c r="J223">
        <f>24.5</f>
        <v>24.5</v>
      </c>
      <c r="K223">
        <f>J223-H223</f>
        <v>9.8333333333333357</v>
      </c>
      <c r="L223" s="4" t="s">
        <v>14</v>
      </c>
      <c r="M223">
        <f>(LN((E223-F223)/(D223-F223))*15)/K223</f>
        <v>-7.5619801387649425E-3</v>
      </c>
      <c r="N223" s="4" t="s">
        <v>14</v>
      </c>
    </row>
    <row r="224" spans="1:14">
      <c r="A224">
        <v>4</v>
      </c>
      <c r="B224">
        <v>23</v>
      </c>
      <c r="C224">
        <v>4</v>
      </c>
      <c r="D224">
        <v>2217.3200000000002</v>
      </c>
      <c r="E224">
        <v>5237.7299999999996</v>
      </c>
      <c r="F224">
        <v>269.52912408759101</v>
      </c>
      <c r="G224" s="1">
        <v>0.61111111111111105</v>
      </c>
      <c r="H224" s="2">
        <f>CONVERT(G224, "day", "hr")</f>
        <v>14.666666666666664</v>
      </c>
      <c r="I224" s="1">
        <v>0.94444444444444497</v>
      </c>
      <c r="J224" s="2">
        <f>CONVERT(I224, "day", "hr")</f>
        <v>22.666666666666679</v>
      </c>
      <c r="K224">
        <f>J224-H224</f>
        <v>8.0000000000000142</v>
      </c>
      <c r="L224" s="4">
        <v>1.21983</v>
      </c>
      <c r="M224">
        <f>(LN((E224-F224)/(D224-F224))*15)/K224</f>
        <v>1.7556786216444618</v>
      </c>
      <c r="N224" s="4">
        <f>(LN((E224-F224)/(D224-F224))*15)/(K224*L224^2)</f>
        <v>1.1799032594848777</v>
      </c>
    </row>
    <row r="225" spans="1:14">
      <c r="A225">
        <v>4</v>
      </c>
      <c r="B225">
        <v>24</v>
      </c>
      <c r="C225">
        <v>4</v>
      </c>
      <c r="D225">
        <v>3255.27</v>
      </c>
      <c r="E225">
        <v>5237.7299999999996</v>
      </c>
      <c r="F225">
        <v>269.52912408759101</v>
      </c>
      <c r="G225" s="1">
        <v>0.61111111111111105</v>
      </c>
      <c r="H225" s="2">
        <f>CONVERT(G225, "day", "hr")</f>
        <v>14.666666666666664</v>
      </c>
      <c r="I225" s="1">
        <v>0.95138888888888884</v>
      </c>
      <c r="J225" s="2">
        <f>CONVERT(I225, "day", "hr")</f>
        <v>22.833333333333332</v>
      </c>
      <c r="K225">
        <f>J225-H225</f>
        <v>8.1666666666666679</v>
      </c>
      <c r="L225" s="4">
        <v>1.0633800000000002</v>
      </c>
      <c r="M225">
        <f>(LN((E225-F225)/(D225-F225))*15)/K225</f>
        <v>0.93528342016492449</v>
      </c>
      <c r="N225" s="4">
        <f>(LN((E225-F225)/(D225-F225))*15)/(K225*L225^2)</f>
        <v>0.82711569123116346</v>
      </c>
    </row>
    <row r="226" spans="1:14">
      <c r="A226">
        <v>4</v>
      </c>
      <c r="B226">
        <v>25</v>
      </c>
      <c r="C226">
        <v>4</v>
      </c>
      <c r="D226">
        <v>3172.96</v>
      </c>
      <c r="E226">
        <v>5237.7299999999996</v>
      </c>
      <c r="F226">
        <v>269.52912408759101</v>
      </c>
      <c r="G226" s="1">
        <v>0.61111111111111105</v>
      </c>
      <c r="H226" s="2">
        <f>CONVERT(G226, "day", "hr")</f>
        <v>14.666666666666664</v>
      </c>
      <c r="I226" s="1">
        <v>0.97916666666666696</v>
      </c>
      <c r="J226" s="2">
        <f>CONVERT(I226, "day", "hr")</f>
        <v>23.500000000000007</v>
      </c>
      <c r="K226">
        <f>J226-H226</f>
        <v>8.8333333333333428</v>
      </c>
      <c r="L226" s="4">
        <v>1.0595999999999999</v>
      </c>
      <c r="M226">
        <f>(LN((E226-F226)/(D226-F226))*15)/K226</f>
        <v>0.91216643669404385</v>
      </c>
      <c r="N226" s="4">
        <f>(LN((E226-F226)/(D226-F226))*15)/(K226*L226^2)</f>
        <v>0.81243792636662049</v>
      </c>
    </row>
    <row r="227" spans="1:14">
      <c r="A227">
        <v>4</v>
      </c>
      <c r="B227">
        <v>26</v>
      </c>
      <c r="C227">
        <v>4</v>
      </c>
      <c r="D227">
        <v>3271.99</v>
      </c>
      <c r="E227">
        <v>5237.7299999999996</v>
      </c>
      <c r="F227">
        <v>269.52912408759101</v>
      </c>
      <c r="G227" s="1">
        <v>0.61111111111111105</v>
      </c>
      <c r="H227" s="2">
        <f>CONVERT(G227, "day", "hr")</f>
        <v>14.666666666666664</v>
      </c>
      <c r="I227" s="1">
        <v>0</v>
      </c>
      <c r="J227" s="3">
        <v>24</v>
      </c>
      <c r="K227">
        <f>J227-H227</f>
        <v>9.3333333333333357</v>
      </c>
      <c r="L227" s="4">
        <v>1.09693</v>
      </c>
      <c r="M227">
        <f>(LN((E227-F227)/(D227-F227))*15)/K227</f>
        <v>0.80939817866289365</v>
      </c>
      <c r="N227" s="4">
        <f>(LN((E227-F227)/(D227-F227))*15)/(K227*L227^2)</f>
        <v>0.6726736168508537</v>
      </c>
    </row>
    <row r="228" spans="1:14">
      <c r="A228">
        <v>4</v>
      </c>
      <c r="B228">
        <v>27</v>
      </c>
      <c r="C228">
        <v>4</v>
      </c>
      <c r="D228">
        <v>4072.06</v>
      </c>
      <c r="E228">
        <v>5237.7299999999996</v>
      </c>
      <c r="F228">
        <v>269.52912408759101</v>
      </c>
      <c r="G228" s="1">
        <v>0.61111111111111105</v>
      </c>
      <c r="H228" s="2">
        <f>CONVERT(G228, "day", "hr")</f>
        <v>14.666666666666664</v>
      </c>
      <c r="I228" s="1">
        <v>6.9444444444444441E-3</v>
      </c>
      <c r="J228">
        <f>24.166667</f>
        <v>24.166667</v>
      </c>
      <c r="K228">
        <f>J228-H228</f>
        <v>9.500000333333336</v>
      </c>
      <c r="L228" s="4">
        <v>1.08243</v>
      </c>
      <c r="M228">
        <f>(LN((E228-F228)/(D228-F228))*15)/K228</f>
        <v>0.4221961632237165</v>
      </c>
      <c r="N228" s="4">
        <f>(LN((E228-F228)/(D228-F228))*15)/(K228*L228^2)</f>
        <v>0.36034179819194317</v>
      </c>
    </row>
    <row r="229" spans="1:14">
      <c r="A229">
        <v>4</v>
      </c>
      <c r="B229">
        <v>28</v>
      </c>
      <c r="C229">
        <v>4</v>
      </c>
      <c r="D229">
        <v>3150.96</v>
      </c>
      <c r="E229">
        <v>5237.7299999999996</v>
      </c>
      <c r="F229">
        <v>269.52912408759101</v>
      </c>
      <c r="G229" s="1">
        <v>0.61111111111111105</v>
      </c>
      <c r="H229" s="2">
        <f>CONVERT(G229, "day", "hr")</f>
        <v>14.666666666666664</v>
      </c>
      <c r="I229" s="1">
        <v>0.98611111111111105</v>
      </c>
      <c r="J229" s="2">
        <f>CONVERT(I229, "day", "hr")</f>
        <v>23.666666666666668</v>
      </c>
      <c r="K229">
        <f>J229-H229</f>
        <v>9.0000000000000036</v>
      </c>
      <c r="L229" s="4" t="s">
        <v>14</v>
      </c>
      <c r="M229">
        <f>(LN((E229-F229)/(D229-F229))*15)/K229</f>
        <v>0.90795129181966161</v>
      </c>
      <c r="N229" s="4" t="s">
        <v>14</v>
      </c>
    </row>
    <row r="230" spans="1:14">
      <c r="A230">
        <v>4</v>
      </c>
      <c r="B230">
        <v>29</v>
      </c>
      <c r="C230">
        <v>4</v>
      </c>
      <c r="D230">
        <v>4697.88</v>
      </c>
      <c r="E230">
        <v>5237.7299999999996</v>
      </c>
      <c r="F230">
        <v>269.52912408759101</v>
      </c>
      <c r="G230" s="1">
        <v>0.61111111111111105</v>
      </c>
      <c r="H230" s="2">
        <f>CONVERT(G230, "day", "hr")</f>
        <v>14.666666666666664</v>
      </c>
      <c r="I230" s="1">
        <v>2.0833333333333301E-2</v>
      </c>
      <c r="J230">
        <f>24.5</f>
        <v>24.5</v>
      </c>
      <c r="K230">
        <f>J230-H230</f>
        <v>9.8333333333333357</v>
      </c>
      <c r="L230" s="4">
        <v>1.0925</v>
      </c>
      <c r="M230">
        <f>(LN((E230-F230)/(D230-F230))*15)/K230</f>
        <v>0.17547029358900576</v>
      </c>
      <c r="N230" s="4">
        <f>(LN((E230-F230)/(D230-F230))*15)/(K230*L230^2)</f>
        <v>0.14701468287649264</v>
      </c>
    </row>
    <row r="231" spans="1:14">
      <c r="A231">
        <v>4</v>
      </c>
      <c r="B231">
        <v>30</v>
      </c>
      <c r="C231">
        <v>4</v>
      </c>
      <c r="D231">
        <v>3716.99</v>
      </c>
      <c r="E231">
        <v>5237.7299999999996</v>
      </c>
      <c r="F231">
        <v>269.52912408759101</v>
      </c>
      <c r="G231" s="1">
        <v>0.61111111111111105</v>
      </c>
      <c r="H231" s="2">
        <f>CONVERT(G231, "day", "hr")</f>
        <v>14.666666666666664</v>
      </c>
      <c r="I231" s="1">
        <v>0.98611111111111105</v>
      </c>
      <c r="J231" s="2">
        <f>CONVERT(I231, "day", "hr")</f>
        <v>23.666666666666668</v>
      </c>
      <c r="K231">
        <f>J231-H231</f>
        <v>9.0000000000000036</v>
      </c>
      <c r="L231" s="4">
        <v>1.1289500000000001</v>
      </c>
      <c r="M231">
        <f>(LN((E231-F231)/(D231-F231))*15)/K231</f>
        <v>0.60903299281911583</v>
      </c>
      <c r="N231" s="4">
        <f>(LN((E231-F231)/(D231-F231))*15)/(K231*L231^2)</f>
        <v>0.47784979524930921</v>
      </c>
    </row>
    <row r="232" spans="1:14">
      <c r="A232">
        <v>4</v>
      </c>
      <c r="B232">
        <v>1</v>
      </c>
      <c r="C232">
        <v>7</v>
      </c>
      <c r="D232">
        <v>4306.8500000000004</v>
      </c>
      <c r="E232">
        <v>6825.41</v>
      </c>
      <c r="F232">
        <v>318.94</v>
      </c>
      <c r="G232" s="1">
        <v>0.48611111111111099</v>
      </c>
      <c r="H232" s="2">
        <f>CONVERT(G232, "day", "hr")</f>
        <v>11.666666666666664</v>
      </c>
      <c r="I232" s="1">
        <v>0.90277777777777779</v>
      </c>
      <c r="J232" s="2">
        <f>CONVERT(I232, "day", "hr")</f>
        <v>21.666666666666668</v>
      </c>
      <c r="K232">
        <f>J232-H232</f>
        <v>10.000000000000004</v>
      </c>
      <c r="L232" s="4">
        <v>1.2652699999999999</v>
      </c>
      <c r="M232">
        <f>(LN((E232-F232)/(D232-F232))*15)/K232</f>
        <v>0.73429467346256316</v>
      </c>
      <c r="N232" s="4">
        <f>(LN((E232-F232)/(D232-F232))*15)/(K232*L232^2)</f>
        <v>0.45867382395356837</v>
      </c>
    </row>
    <row r="233" spans="1:14">
      <c r="A233">
        <v>4</v>
      </c>
      <c r="B233">
        <v>2</v>
      </c>
      <c r="C233">
        <v>7</v>
      </c>
      <c r="D233">
        <v>4342.1400000000003</v>
      </c>
      <c r="E233">
        <v>7158.39</v>
      </c>
      <c r="F233">
        <v>244.25</v>
      </c>
      <c r="G233" s="1">
        <v>0.48611111111111099</v>
      </c>
      <c r="H233" s="2">
        <f>CONVERT(G233, "day", "hr")</f>
        <v>11.666666666666664</v>
      </c>
      <c r="I233" s="1">
        <v>0.96527777777777779</v>
      </c>
      <c r="J233" s="2">
        <f>CONVERT(I233, "day", "hr")</f>
        <v>23.166666666666668</v>
      </c>
      <c r="K233">
        <f>J233-H233</f>
        <v>11.500000000000004</v>
      </c>
      <c r="L233" s="4">
        <v>1.0849500000000001</v>
      </c>
      <c r="M233">
        <f>(LN((E233-F233)/(D233-F233))*15)/K233</f>
        <v>0.68229962996181104</v>
      </c>
      <c r="N233" s="4">
        <f>(LN((E233-F233)/(D233-F233))*15)/(K233*L233^2)</f>
        <v>0.57963644933421621</v>
      </c>
    </row>
    <row r="234" spans="1:14">
      <c r="A234">
        <v>4</v>
      </c>
      <c r="B234">
        <v>3</v>
      </c>
      <c r="C234">
        <v>7</v>
      </c>
      <c r="D234">
        <v>4462.1099999999997</v>
      </c>
      <c r="E234">
        <v>7247.97</v>
      </c>
      <c r="F234">
        <v>248.53</v>
      </c>
      <c r="G234" s="1">
        <v>0.48611111111111099</v>
      </c>
      <c r="H234" s="2">
        <f>CONVERT(G234, "day", "hr")</f>
        <v>11.666666666666664</v>
      </c>
      <c r="I234" s="1">
        <v>0.92361111111111116</v>
      </c>
      <c r="J234" s="2">
        <f>CONVERT(I234, "day", "hr")</f>
        <v>22.166666666666668</v>
      </c>
      <c r="K234">
        <f>J234-H234</f>
        <v>10.500000000000004</v>
      </c>
      <c r="L234" s="4">
        <v>1.3325800000000001</v>
      </c>
      <c r="M234">
        <f>(LN((E234-F234)/(D234-F234))*15)/K234</f>
        <v>0.72502500459199171</v>
      </c>
      <c r="N234" s="4">
        <f>(LN((E234-F234)/(D234-F234))*15)/(K234*L234^2)</f>
        <v>0.40828779996127862</v>
      </c>
    </row>
    <row r="235" spans="1:14">
      <c r="A235">
        <v>4</v>
      </c>
      <c r="B235">
        <v>4</v>
      </c>
      <c r="C235">
        <v>7</v>
      </c>
      <c r="D235">
        <v>5674.48</v>
      </c>
      <c r="E235">
        <v>6825.41</v>
      </c>
      <c r="F235">
        <v>318.94</v>
      </c>
      <c r="G235" s="1">
        <v>0.48611111111111099</v>
      </c>
      <c r="H235" s="2">
        <f>CONVERT(G235, "day", "hr")</f>
        <v>11.666666666666664</v>
      </c>
      <c r="I235" s="1">
        <v>0.89583333333333304</v>
      </c>
      <c r="J235" s="2">
        <f>CONVERT(I235, "day", "hr")</f>
        <v>21.499999999999993</v>
      </c>
      <c r="K235">
        <f>J235-H235</f>
        <v>9.8333333333333286</v>
      </c>
      <c r="L235" s="4">
        <v>1.15144</v>
      </c>
      <c r="M235">
        <f>(LN((E235-F235)/(D235-F235))*15)/K235</f>
        <v>0.29694741452298651</v>
      </c>
      <c r="N235" s="4">
        <f>(LN((E235-F235)/(D235-F235))*15)/(K235*L235^2)</f>
        <v>0.2239736479163186</v>
      </c>
    </row>
    <row r="236" spans="1:14">
      <c r="A236">
        <v>4</v>
      </c>
      <c r="B236">
        <v>5</v>
      </c>
      <c r="C236">
        <v>7</v>
      </c>
      <c r="D236">
        <v>6342.78</v>
      </c>
      <c r="E236">
        <v>6654.1</v>
      </c>
      <c r="F236">
        <v>276.79000000000002</v>
      </c>
      <c r="G236" s="1">
        <v>0.48611111111111099</v>
      </c>
      <c r="H236" s="2">
        <f>CONVERT(G236, "day", "hr")</f>
        <v>11.666666666666664</v>
      </c>
      <c r="I236" s="1">
        <v>0.875</v>
      </c>
      <c r="J236" s="2">
        <f>CONVERT(I236, "day", "hr")</f>
        <v>21</v>
      </c>
      <c r="K236">
        <f>J236-H236</f>
        <v>9.3333333333333357</v>
      </c>
      <c r="L236" s="4">
        <v>1.1561999999999999</v>
      </c>
      <c r="M236">
        <f>(LN((E236-F236)/(D236-F236))*15)/K236</f>
        <v>8.04352783170042E-2</v>
      </c>
      <c r="N236" s="4">
        <f>(LN((E236-F236)/(D236-F236))*15)/(K236*L236^2)</f>
        <v>6.0170086910786798E-2</v>
      </c>
    </row>
    <row r="237" spans="1:14">
      <c r="A237">
        <v>4</v>
      </c>
      <c r="B237">
        <v>6</v>
      </c>
      <c r="C237">
        <v>7</v>
      </c>
      <c r="D237">
        <v>4258.63</v>
      </c>
      <c r="E237">
        <v>6868.99</v>
      </c>
      <c r="F237">
        <v>322.61</v>
      </c>
      <c r="G237" s="1">
        <v>0.48611111111111099</v>
      </c>
      <c r="H237" s="2">
        <f>CONVERT(G237, "day", "hr")</f>
        <v>11.666666666666664</v>
      </c>
      <c r="I237" s="1">
        <v>0.98611111111111116</v>
      </c>
      <c r="J237" s="2">
        <f>CONVERT(I237, "day", "hr")</f>
        <v>23.666666666666668</v>
      </c>
      <c r="K237">
        <f>J237-H237</f>
        <v>12.000000000000004</v>
      </c>
      <c r="L237" s="4">
        <v>1.23536</v>
      </c>
      <c r="M237">
        <f>(LN((E237-F237)/(D237-F237))*15)/K237</f>
        <v>0.6359277057927456</v>
      </c>
      <c r="N237" s="4">
        <f>(LN((E237-F237)/(D237-F237))*15)/(K237*L237^2)</f>
        <v>0.41669729027406782</v>
      </c>
    </row>
    <row r="238" spans="1:14">
      <c r="A238">
        <v>4</v>
      </c>
      <c r="B238">
        <v>7</v>
      </c>
      <c r="C238">
        <v>7</v>
      </c>
      <c r="D238">
        <v>5850.15</v>
      </c>
      <c r="E238">
        <v>6149.33</v>
      </c>
      <c r="F238">
        <v>245.89</v>
      </c>
      <c r="G238" s="1">
        <v>0.48611111111111099</v>
      </c>
      <c r="H238" s="2">
        <f>CONVERT(G238, "day", "hr")</f>
        <v>11.666666666666664</v>
      </c>
      <c r="I238" s="1">
        <v>0.85416666666666696</v>
      </c>
      <c r="J238" s="2">
        <f>CONVERT(I238, "day", "hr")</f>
        <v>20.500000000000007</v>
      </c>
      <c r="K238">
        <f>J238-H238</f>
        <v>8.8333333333333428</v>
      </c>
      <c r="L238" s="4">
        <v>1.28061</v>
      </c>
      <c r="M238">
        <f>(LN((E238-F238)/(D238-F238))*15)/K238</f>
        <v>8.8315826638866737E-2</v>
      </c>
      <c r="N238" s="4">
        <f>(LN((E238-F238)/(D238-F238))*15)/(K238*L238^2)</f>
        <v>5.3852362518977667E-2</v>
      </c>
    </row>
    <row r="239" spans="1:14">
      <c r="A239">
        <v>4</v>
      </c>
      <c r="B239">
        <v>9</v>
      </c>
      <c r="C239">
        <v>7</v>
      </c>
      <c r="D239">
        <v>5086.96</v>
      </c>
      <c r="E239">
        <v>7262.17</v>
      </c>
      <c r="F239">
        <v>233.82</v>
      </c>
      <c r="G239" s="1">
        <v>0.48611111111111099</v>
      </c>
      <c r="H239" s="2">
        <f>CONVERT(G239, "day", "hr")</f>
        <v>11.666666666666664</v>
      </c>
      <c r="I239" s="1">
        <v>0.94444444444444453</v>
      </c>
      <c r="J239" s="2">
        <f>CONVERT(I239, "day", "hr")</f>
        <v>22.666666666666671</v>
      </c>
      <c r="K239">
        <f>J239-H239</f>
        <v>11.000000000000007</v>
      </c>
      <c r="L239" s="4">
        <v>1.3207500000000001</v>
      </c>
      <c r="M239">
        <f>(LN((E239-F239)/(D239-F239))*15)/K239</f>
        <v>0.50499007055385137</v>
      </c>
      <c r="N239" s="4">
        <f>(LN((E239-F239)/(D239-F239))*15)/(K239*L239^2)</f>
        <v>0.28949535520512387</v>
      </c>
    </row>
    <row r="240" spans="1:14">
      <c r="A240">
        <v>4</v>
      </c>
      <c r="B240">
        <v>10</v>
      </c>
      <c r="C240">
        <v>7</v>
      </c>
      <c r="D240">
        <v>5581.57</v>
      </c>
      <c r="E240">
        <v>7158.39</v>
      </c>
      <c r="F240">
        <v>244.25</v>
      </c>
      <c r="G240" s="1">
        <v>0.48611111111111099</v>
      </c>
      <c r="H240" s="2">
        <f>CONVERT(G240, "day", "hr")</f>
        <v>11.666666666666664</v>
      </c>
      <c r="I240" s="1">
        <v>0.96527777777777779</v>
      </c>
      <c r="J240" s="2">
        <f>CONVERT(I240, "day", "hr")</f>
        <v>23.166666666666668</v>
      </c>
      <c r="K240">
        <f>J240-H240</f>
        <v>11.500000000000004</v>
      </c>
      <c r="L240" s="4">
        <v>1.2537400000000001</v>
      </c>
      <c r="M240">
        <f>(LN((E240-F240)/(D240-F240))*15)/K240</f>
        <v>0.33762382921610562</v>
      </c>
      <c r="N240" s="4">
        <f>(LN((E240-F240)/(D240-F240))*15)/(K240*L240^2)</f>
        <v>0.21479201246388144</v>
      </c>
    </row>
    <row r="241" spans="1:14">
      <c r="A241">
        <v>4</v>
      </c>
      <c r="B241">
        <v>11</v>
      </c>
      <c r="C241">
        <v>7</v>
      </c>
      <c r="D241">
        <v>4496.62</v>
      </c>
      <c r="E241">
        <v>6654.1</v>
      </c>
      <c r="F241">
        <v>276.79000000000002</v>
      </c>
      <c r="G241" s="1">
        <v>0.48611111111111099</v>
      </c>
      <c r="H241" s="2">
        <f>CONVERT(G241, "day", "hr")</f>
        <v>11.666666666666664</v>
      </c>
      <c r="I241" s="1">
        <v>0.875</v>
      </c>
      <c r="J241" s="2">
        <f>CONVERT(I241, "day", "hr")</f>
        <v>21</v>
      </c>
      <c r="K241">
        <f>J241-H241</f>
        <v>9.3333333333333357</v>
      </c>
      <c r="L241" s="4">
        <v>1.22397</v>
      </c>
      <c r="M241">
        <f>(LN((E241-F241)/(D241-F241))*15)/K241</f>
        <v>0.66367211058546371</v>
      </c>
      <c r="N241" s="4">
        <f>(LN((E241-F241)/(D241-F241))*15)/(K241*L241^2)</f>
        <v>0.44300846144122213</v>
      </c>
    </row>
    <row r="242" spans="1:14">
      <c r="A242">
        <v>4</v>
      </c>
      <c r="B242">
        <v>12</v>
      </c>
      <c r="C242">
        <v>7</v>
      </c>
      <c r="D242">
        <v>4315.0200000000004</v>
      </c>
      <c r="E242">
        <v>7158.39</v>
      </c>
      <c r="F242">
        <v>244.25</v>
      </c>
      <c r="G242" s="1">
        <v>0.48611111111111099</v>
      </c>
      <c r="H242" s="2">
        <f>CONVERT(G242, "day", "hr")</f>
        <v>11.666666666666664</v>
      </c>
      <c r="I242" s="1">
        <v>0.96527777777777779</v>
      </c>
      <c r="J242" s="2">
        <f>CONVERT(I242, "day", "hr")</f>
        <v>23.166666666666668</v>
      </c>
      <c r="K242">
        <f>J242-H242</f>
        <v>11.500000000000004</v>
      </c>
      <c r="L242" s="4">
        <v>1.2230099999999999</v>
      </c>
      <c r="M242">
        <f>(LN((E242-F242)/(D242-F242))*15)/K242</f>
        <v>0.69096054693308395</v>
      </c>
      <c r="N242" s="4">
        <f>(LN((E242-F242)/(D242-F242))*15)/(K242*L242^2)</f>
        <v>0.46194815212855284</v>
      </c>
    </row>
    <row r="243" spans="1:14">
      <c r="A243">
        <v>4</v>
      </c>
      <c r="B243">
        <v>13</v>
      </c>
      <c r="C243">
        <v>7</v>
      </c>
      <c r="D243">
        <v>5063.92</v>
      </c>
      <c r="E243">
        <v>6654.1</v>
      </c>
      <c r="F243">
        <v>276.79000000000002</v>
      </c>
      <c r="G243" s="1">
        <v>0.48611111111111099</v>
      </c>
      <c r="H243" s="2">
        <f>CONVERT(G243, "day", "hr")</f>
        <v>11.666666666666664</v>
      </c>
      <c r="I243" s="1">
        <v>0.875</v>
      </c>
      <c r="J243" s="2">
        <f>CONVERT(I243, "day", "hr")</f>
        <v>21</v>
      </c>
      <c r="K243">
        <f>J243-H243</f>
        <v>9.3333333333333357</v>
      </c>
      <c r="L243" s="4">
        <v>1.1965600000000001</v>
      </c>
      <c r="M243">
        <f>(LN((E243-F243)/(D243-F243))*15)/K243</f>
        <v>0.46095317907884681</v>
      </c>
      <c r="N243" s="4">
        <f>(LN((E243-F243)/(D243-F243))*15)/(K243*L243^2)</f>
        <v>0.32194957286804154</v>
      </c>
    </row>
    <row r="244" spans="1:14">
      <c r="A244">
        <v>4</v>
      </c>
      <c r="B244">
        <v>15</v>
      </c>
      <c r="C244">
        <v>7</v>
      </c>
      <c r="D244">
        <v>4417.5600000000004</v>
      </c>
      <c r="E244">
        <v>6868.99</v>
      </c>
      <c r="F244">
        <v>322.61</v>
      </c>
      <c r="G244" s="1">
        <v>0.48611111111111099</v>
      </c>
      <c r="H244" s="2">
        <f>CONVERT(G244, "day", "hr")</f>
        <v>11.666666666666664</v>
      </c>
      <c r="I244" s="1">
        <v>0.98611111111111116</v>
      </c>
      <c r="J244" s="2">
        <f>CONVERT(I244, "day", "hr")</f>
        <v>23.666666666666668</v>
      </c>
      <c r="K244">
        <f>J244-H244</f>
        <v>12.000000000000004</v>
      </c>
      <c r="L244" s="4" t="s">
        <v>14</v>
      </c>
      <c r="M244">
        <f>(LN((E244-F244)/(D244-F244))*15)/K244</f>
        <v>0.58644714736728332</v>
      </c>
      <c r="N244" s="4" t="s">
        <v>14</v>
      </c>
    </row>
    <row r="245" spans="1:14">
      <c r="A245">
        <v>4</v>
      </c>
      <c r="B245">
        <v>16</v>
      </c>
      <c r="C245">
        <v>7</v>
      </c>
      <c r="D245">
        <v>4581.2700000000004</v>
      </c>
      <c r="E245">
        <v>7247.97</v>
      </c>
      <c r="F245">
        <v>248.53</v>
      </c>
      <c r="G245" s="1">
        <v>0.48611111111111099</v>
      </c>
      <c r="H245" s="2">
        <f>CONVERT(G245, "day", "hr")</f>
        <v>11.666666666666664</v>
      </c>
      <c r="I245" s="1">
        <v>0.91666666666666696</v>
      </c>
      <c r="J245" s="2">
        <f>CONVERT(I245, "day", "hr")</f>
        <v>22.000000000000007</v>
      </c>
      <c r="K245">
        <f>J245-H245</f>
        <v>10.333333333333343</v>
      </c>
      <c r="L245" s="4">
        <v>1.2706999999999999</v>
      </c>
      <c r="M245">
        <f>(LN((E245-F245)/(D245-F245))*15)/K245</f>
        <v>0.69623711058405258</v>
      </c>
      <c r="N245" s="4">
        <f>(LN((E245-F245)/(D245-F245))*15)/(K245*L245^2)</f>
        <v>0.43119241068483716</v>
      </c>
    </row>
    <row r="246" spans="1:14">
      <c r="A246">
        <v>4</v>
      </c>
      <c r="B246">
        <v>17</v>
      </c>
      <c r="C246">
        <v>7</v>
      </c>
      <c r="D246">
        <v>4932.57</v>
      </c>
      <c r="E246">
        <v>6149.33</v>
      </c>
      <c r="F246">
        <v>245.89</v>
      </c>
      <c r="G246" s="1">
        <v>0.48611111111111099</v>
      </c>
      <c r="H246" s="2">
        <f>CONVERT(G246, "day", "hr")</f>
        <v>11.666666666666664</v>
      </c>
      <c r="I246" s="1">
        <v>0.85416666666666696</v>
      </c>
      <c r="J246" s="2">
        <f>CONVERT(I246, "day", "hr")</f>
        <v>20.500000000000007</v>
      </c>
      <c r="K246">
        <f>J246-H246</f>
        <v>8.8333333333333428</v>
      </c>
      <c r="L246" s="4">
        <v>1.1554899999999999</v>
      </c>
      <c r="M246">
        <f>(LN((E246-F246)/(D246-F246))*15)/K246</f>
        <v>0.39194284956868936</v>
      </c>
      <c r="N246" s="4">
        <f>(LN((E246-F246)/(D246-F246))*15)/(K246*L246^2)</f>
        <v>0.29355559566519174</v>
      </c>
    </row>
    <row r="247" spans="1:14">
      <c r="A247">
        <v>4</v>
      </c>
      <c r="B247">
        <v>18</v>
      </c>
      <c r="C247">
        <v>7</v>
      </c>
      <c r="D247">
        <v>5397.34</v>
      </c>
      <c r="E247">
        <v>6825.41</v>
      </c>
      <c r="F247">
        <v>318.94</v>
      </c>
      <c r="G247" s="1">
        <v>0.48611111111111099</v>
      </c>
      <c r="H247" s="2">
        <f>CONVERT(G247, "day", "hr")</f>
        <v>11.666666666666664</v>
      </c>
      <c r="I247" s="1">
        <v>0.89583333333333304</v>
      </c>
      <c r="J247" s="2">
        <f>CONVERT(I247, "day", "hr")</f>
        <v>21.499999999999993</v>
      </c>
      <c r="K247">
        <f>J247-H247</f>
        <v>9.8333333333333286</v>
      </c>
      <c r="L247" s="4">
        <v>1.0924100000000001</v>
      </c>
      <c r="M247">
        <f>(LN((E247-F247)/(D247-F247))*15)/K247</f>
        <v>0.37800124337326418</v>
      </c>
      <c r="N247" s="4">
        <f>(LN((E247-F247)/(D247-F247))*15)/(K247*L247^2)</f>
        <v>0.31675384419546132</v>
      </c>
    </row>
    <row r="248" spans="1:14">
      <c r="A248">
        <v>4</v>
      </c>
      <c r="B248">
        <v>19</v>
      </c>
      <c r="C248">
        <v>7</v>
      </c>
      <c r="D248">
        <v>4553.92</v>
      </c>
      <c r="E248">
        <v>6825.41</v>
      </c>
      <c r="F248">
        <v>318.94</v>
      </c>
      <c r="G248" s="1">
        <v>0.48611111111111099</v>
      </c>
      <c r="H248" s="2">
        <f>CONVERT(G248, "day", "hr")</f>
        <v>11.666666666666664</v>
      </c>
      <c r="I248" s="1">
        <v>0.89583333333333304</v>
      </c>
      <c r="J248" s="2">
        <f>CONVERT(I248, "day", "hr")</f>
        <v>21.499999999999993</v>
      </c>
      <c r="K248">
        <f>J248-H248</f>
        <v>9.8333333333333286</v>
      </c>
      <c r="L248" s="4">
        <v>1.22139</v>
      </c>
      <c r="M248">
        <f>(LN((E248-F248)/(D248-F248))*15)/K248</f>
        <v>0.65504510985892062</v>
      </c>
      <c r="N248" s="4">
        <f>(LN((E248-F248)/(D248-F248))*15)/(K248*L248^2)</f>
        <v>0.43909904136453293</v>
      </c>
    </row>
    <row r="249" spans="1:14">
      <c r="A249">
        <v>4</v>
      </c>
      <c r="B249">
        <v>20</v>
      </c>
      <c r="C249">
        <v>7</v>
      </c>
      <c r="D249">
        <v>4151.1899999999996</v>
      </c>
      <c r="E249">
        <v>7262.17</v>
      </c>
      <c r="F249">
        <v>233.82</v>
      </c>
      <c r="G249" s="1">
        <v>0.48611111111111099</v>
      </c>
      <c r="H249" s="2">
        <f>CONVERT(G249, "day", "hr")</f>
        <v>11.666666666666664</v>
      </c>
      <c r="I249" s="1">
        <v>0.9375</v>
      </c>
      <c r="J249" s="2">
        <f>CONVERT(I249, "day", "hr")</f>
        <v>22.5</v>
      </c>
      <c r="K249">
        <f>J249-H249</f>
        <v>10.833333333333336</v>
      </c>
      <c r="L249" s="4">
        <v>1.2668699999999999</v>
      </c>
      <c r="M249">
        <f>(LN((E249-F249)/(D249-F249))*15)/K249</f>
        <v>0.80935125177193834</v>
      </c>
      <c r="N249" s="4">
        <f>(LN((E249-F249)/(D249-F249))*15)/(K249*L249^2)</f>
        <v>0.5042813871048285</v>
      </c>
    </row>
    <row r="250" spans="1:14">
      <c r="A250">
        <v>4</v>
      </c>
      <c r="B250">
        <v>21</v>
      </c>
      <c r="C250">
        <v>7</v>
      </c>
      <c r="D250">
        <v>4356.87</v>
      </c>
      <c r="E250">
        <v>6149.33</v>
      </c>
      <c r="F250">
        <v>245.89</v>
      </c>
      <c r="G250" s="1">
        <v>0.48611111111111099</v>
      </c>
      <c r="H250" s="2">
        <f>CONVERT(G250, "day", "hr")</f>
        <v>11.666666666666664</v>
      </c>
      <c r="I250" s="1">
        <v>0.85416666666666696</v>
      </c>
      <c r="J250" s="2">
        <f>CONVERT(I250, "day", "hr")</f>
        <v>20.500000000000007</v>
      </c>
      <c r="K250">
        <f>J250-H250</f>
        <v>8.8333333333333428</v>
      </c>
      <c r="L250" s="4">
        <v>1.3348599999999999</v>
      </c>
      <c r="M250">
        <f>(LN((E250-F250)/(D250-F250))*15)/K250</f>
        <v>0.6145026604700432</v>
      </c>
      <c r="N250" s="4">
        <f>(LN((E250-F250)/(D250-F250))*15)/(K250*L250^2)</f>
        <v>0.34486754770018913</v>
      </c>
    </row>
    <row r="251" spans="1:14">
      <c r="A251">
        <v>4</v>
      </c>
      <c r="B251">
        <v>23</v>
      </c>
      <c r="C251">
        <v>7</v>
      </c>
      <c r="D251">
        <v>4796.32</v>
      </c>
      <c r="E251">
        <v>7247.97</v>
      </c>
      <c r="F251">
        <v>248.53</v>
      </c>
      <c r="G251" s="1">
        <v>0.48611111111111099</v>
      </c>
      <c r="H251" s="2">
        <f>CONVERT(G251, "day", "hr")</f>
        <v>11.666666666666664</v>
      </c>
      <c r="I251" s="1">
        <v>0.91666666666666696</v>
      </c>
      <c r="J251" s="2">
        <f>CONVERT(I251, "day", "hr")</f>
        <v>22.000000000000007</v>
      </c>
      <c r="K251">
        <f>J251-H251</f>
        <v>10.333333333333343</v>
      </c>
      <c r="L251" s="4">
        <v>1.2616799999999999</v>
      </c>
      <c r="M251">
        <f>(LN((E251-F251)/(D251-F251))*15)/K251</f>
        <v>0.62591914622234246</v>
      </c>
      <c r="N251" s="4">
        <f>(LN((E251-F251)/(D251-F251))*15)/(K251*L251^2)</f>
        <v>0.39320569463955912</v>
      </c>
    </row>
    <row r="252" spans="1:14">
      <c r="A252">
        <v>4</v>
      </c>
      <c r="B252">
        <v>24</v>
      </c>
      <c r="C252">
        <v>7</v>
      </c>
      <c r="D252">
        <v>5564.38</v>
      </c>
      <c r="E252">
        <v>6654.1</v>
      </c>
      <c r="F252">
        <v>276.79000000000002</v>
      </c>
      <c r="G252" s="1">
        <v>0.48611111111111099</v>
      </c>
      <c r="H252" s="2">
        <f>CONVERT(G252, "day", "hr")</f>
        <v>11.666666666666664</v>
      </c>
      <c r="I252" s="1">
        <v>0.875</v>
      </c>
      <c r="J252" s="2">
        <f>CONVERT(I252, "day", "hr")</f>
        <v>21</v>
      </c>
      <c r="K252">
        <f>J252-H252</f>
        <v>9.3333333333333357</v>
      </c>
      <c r="L252" s="4">
        <v>1.1620699999999999</v>
      </c>
      <c r="M252">
        <f>(LN((E252-F252)/(D252-F252))*15)/K252</f>
        <v>0.30115255636215343</v>
      </c>
      <c r="N252" s="4">
        <f>(LN((E252-F252)/(D252-F252))*15)/(K252*L252^2)</f>
        <v>0.22300878670817181</v>
      </c>
    </row>
    <row r="253" spans="1:14">
      <c r="A253">
        <v>4</v>
      </c>
      <c r="B253">
        <v>25</v>
      </c>
      <c r="C253">
        <v>7</v>
      </c>
      <c r="D253">
        <v>5165.12</v>
      </c>
      <c r="E253">
        <v>6149.33</v>
      </c>
      <c r="F253">
        <v>245.89</v>
      </c>
      <c r="G253" s="1">
        <v>0.48611111111111099</v>
      </c>
      <c r="H253" s="2">
        <f>CONVERT(G253, "day", "hr")</f>
        <v>11.666666666666664</v>
      </c>
      <c r="I253" s="1">
        <v>0.85416666666666696</v>
      </c>
      <c r="J253" s="2">
        <f>CONVERT(I253, "day", "hr")</f>
        <v>20.500000000000007</v>
      </c>
      <c r="K253">
        <f>J253-H253</f>
        <v>8.8333333333333428</v>
      </c>
      <c r="L253" s="4" t="s">
        <v>14</v>
      </c>
      <c r="M253">
        <f>(LN((E253-F253)/(D253-F253))*15)/K253</f>
        <v>0.30970735074320777</v>
      </c>
      <c r="N253" s="4" t="s">
        <v>14</v>
      </c>
    </row>
    <row r="254" spans="1:14">
      <c r="A254">
        <v>4</v>
      </c>
      <c r="B254">
        <v>26</v>
      </c>
      <c r="C254">
        <v>7</v>
      </c>
      <c r="D254">
        <v>6262.44</v>
      </c>
      <c r="E254">
        <v>7247.97</v>
      </c>
      <c r="F254">
        <v>248.53</v>
      </c>
      <c r="G254" s="1">
        <v>0.48611111111111099</v>
      </c>
      <c r="H254" s="2">
        <f>CONVERT(G254, "day", "hr")</f>
        <v>11.666666666666664</v>
      </c>
      <c r="I254" s="1">
        <v>0.92361111111111116</v>
      </c>
      <c r="J254" s="2">
        <f>CONVERT(I254, "day", "hr")</f>
        <v>22.166666666666668</v>
      </c>
      <c r="K254">
        <f>J254-H254</f>
        <v>10.500000000000004</v>
      </c>
      <c r="L254" s="4">
        <v>1.2712300000000001</v>
      </c>
      <c r="M254">
        <f>(LN((E254-F254)/(D254-F254))*15)/K254</f>
        <v>0.21679289497465698</v>
      </c>
      <c r="N254" s="4">
        <f>(LN((E254-F254)/(D254-F254))*15)/(K254*L254^2)</f>
        <v>0.1341518846167469</v>
      </c>
    </row>
    <row r="255" spans="1:14">
      <c r="A255">
        <v>4</v>
      </c>
      <c r="B255">
        <v>27</v>
      </c>
      <c r="C255">
        <v>7</v>
      </c>
      <c r="D255">
        <v>4150.9799999999996</v>
      </c>
      <c r="E255">
        <v>7262.17</v>
      </c>
      <c r="F255">
        <v>233.82</v>
      </c>
      <c r="G255" s="1">
        <v>0.48611111111111099</v>
      </c>
      <c r="H255" s="2">
        <f>CONVERT(G255, "day", "hr")</f>
        <v>11.666666666666664</v>
      </c>
      <c r="I255" s="1">
        <v>0.94444444444444453</v>
      </c>
      <c r="J255" s="2">
        <f>CONVERT(I255, "day", "hr")</f>
        <v>22.666666666666671</v>
      </c>
      <c r="K255">
        <f>J255-H255</f>
        <v>11.000000000000007</v>
      </c>
      <c r="L255" s="4">
        <v>1.1756899999999999</v>
      </c>
      <c r="M255">
        <f>(LN((E255-F255)/(D255-F255))*15)/K255</f>
        <v>0.79716145697011531</v>
      </c>
      <c r="N255" s="4">
        <f>(LN((E255-F255)/(D255-F255))*15)/(K255*L255^2)</f>
        <v>0.57671419851414751</v>
      </c>
    </row>
    <row r="256" spans="1:14">
      <c r="A256">
        <v>4</v>
      </c>
      <c r="B256">
        <v>29</v>
      </c>
      <c r="C256">
        <v>7</v>
      </c>
      <c r="D256">
        <v>4173.29</v>
      </c>
      <c r="E256">
        <v>7158.39</v>
      </c>
      <c r="F256">
        <v>244.25</v>
      </c>
      <c r="G256" s="1">
        <v>0.48611111111111099</v>
      </c>
      <c r="H256" s="2">
        <f>CONVERT(G256, "day", "hr")</f>
        <v>11.666666666666664</v>
      </c>
      <c r="I256" s="1">
        <v>0.96527777777777779</v>
      </c>
      <c r="J256" s="2">
        <f>CONVERT(I256, "day", "hr")</f>
        <v>23.166666666666668</v>
      </c>
      <c r="K256">
        <f>J256-H256</f>
        <v>11.500000000000004</v>
      </c>
      <c r="L256" s="4">
        <v>0.55740000000000001</v>
      </c>
      <c r="M256">
        <f>(LN((E256-F256)/(D256-F256))*15)/K256</f>
        <v>0.73718278543432258</v>
      </c>
      <c r="N256" s="4">
        <f>(LN((E256-F256)/(D256-F256))*15)/(K256*L256^2)</f>
        <v>2.3726914011498694</v>
      </c>
    </row>
    <row r="257" spans="1:14">
      <c r="A257">
        <v>4</v>
      </c>
      <c r="B257">
        <v>30</v>
      </c>
      <c r="C257">
        <v>7</v>
      </c>
      <c r="D257">
        <v>3286.37</v>
      </c>
      <c r="E257">
        <v>7262.17</v>
      </c>
      <c r="F257">
        <v>233.82</v>
      </c>
      <c r="G257" s="1">
        <v>0.48611111111111099</v>
      </c>
      <c r="H257" s="2">
        <f>CONVERT(G257, "day", "hr")</f>
        <v>11.666666666666664</v>
      </c>
      <c r="I257" s="1">
        <v>0.94444444444444497</v>
      </c>
      <c r="J257" s="2">
        <f>CONVERT(I257, "day", "hr")</f>
        <v>22.666666666666679</v>
      </c>
      <c r="K257">
        <f>J257-H257</f>
        <v>11.000000000000014</v>
      </c>
      <c r="L257" s="4">
        <v>1.2864599999999999</v>
      </c>
      <c r="M257">
        <f>(LN((E257-F257)/(D257-F257))*15)/K257</f>
        <v>1.1372381768136715</v>
      </c>
      <c r="N257" s="4">
        <f>(LN((E257-F257)/(D257-F257))*15)/(K257*L257^2)</f>
        <v>0.68716155851578697</v>
      </c>
    </row>
    <row r="258" spans="1:14">
      <c r="A258">
        <v>4</v>
      </c>
      <c r="B258">
        <v>1</v>
      </c>
      <c r="C258">
        <v>10</v>
      </c>
      <c r="D258">
        <v>2028.7</v>
      </c>
      <c r="E258">
        <v>4081.59</v>
      </c>
      <c r="F258">
        <v>294.89999999999998</v>
      </c>
      <c r="G258" s="1">
        <v>0.48611111111111099</v>
      </c>
      <c r="H258" s="2">
        <f>CONVERT(G258, "day", "hr")</f>
        <v>11.666666666666664</v>
      </c>
      <c r="I258" s="1">
        <v>0.86805555555555503</v>
      </c>
      <c r="J258" s="2">
        <f>CONVERT(I258, "day", "hr")</f>
        <v>20.833333333333321</v>
      </c>
      <c r="K258">
        <f>J258-H258</f>
        <v>9.1666666666666572</v>
      </c>
      <c r="L258" s="4">
        <v>1.3550500000000001</v>
      </c>
      <c r="M258">
        <f>(LN((E258-F258)/(D258-F258))*15)/K258</f>
        <v>1.2782892356596465</v>
      </c>
      <c r="N258" s="4">
        <f>(LN((E258-F258)/(D258-F258))*15)/(K258*L258^2)</f>
        <v>0.6961751077420566</v>
      </c>
    </row>
    <row r="259" spans="1:14">
      <c r="A259">
        <v>4</v>
      </c>
      <c r="B259">
        <v>2</v>
      </c>
      <c r="C259">
        <v>10</v>
      </c>
      <c r="D259">
        <v>2636.7</v>
      </c>
      <c r="E259">
        <v>4013.71</v>
      </c>
      <c r="F259">
        <v>232.92</v>
      </c>
      <c r="G259" s="1">
        <v>0.48611111111111099</v>
      </c>
      <c r="H259" s="2">
        <f>CONVERT(G259, "day", "hr")</f>
        <v>11.666666666666664</v>
      </c>
      <c r="I259" s="1">
        <v>0.84722222222222199</v>
      </c>
      <c r="J259" s="2">
        <f>CONVERT(I259, "day", "hr")</f>
        <v>20.333333333333329</v>
      </c>
      <c r="K259">
        <f>J259-H259</f>
        <v>8.6666666666666643</v>
      </c>
      <c r="L259" s="4">
        <v>1.1756800000000001</v>
      </c>
      <c r="M259">
        <f>(LN((E259-F259)/(D259-F259))*15)/K259</f>
        <v>0.78384891489567898</v>
      </c>
      <c r="N259" s="4">
        <f>(LN((E259-F259)/(D259-F259))*15)/(K259*L259^2)</f>
        <v>0.5670927575883109</v>
      </c>
    </row>
    <row r="260" spans="1:14">
      <c r="A260">
        <v>4</v>
      </c>
      <c r="B260">
        <v>3</v>
      </c>
      <c r="C260">
        <v>10</v>
      </c>
      <c r="D260">
        <v>3721.48</v>
      </c>
      <c r="E260">
        <v>4081.59</v>
      </c>
      <c r="F260">
        <v>294.89999999999998</v>
      </c>
      <c r="G260" s="1">
        <v>0.48611111111111099</v>
      </c>
      <c r="H260" s="2">
        <f>CONVERT(G260, "day", "hr")</f>
        <v>11.666666666666664</v>
      </c>
      <c r="I260" s="1">
        <v>0.86805555555555503</v>
      </c>
      <c r="J260" s="2">
        <f>CONVERT(I260, "day", "hr")</f>
        <v>20.833333333333321</v>
      </c>
      <c r="K260">
        <f>J260-H260</f>
        <v>9.1666666666666572</v>
      </c>
      <c r="L260" s="4" t="s">
        <v>14</v>
      </c>
      <c r="M260">
        <f>(LN((E260-F260)/(D260-F260))*15)/K260</f>
        <v>0.1635211756922236</v>
      </c>
      <c r="N260" s="4" t="s">
        <v>14</v>
      </c>
    </row>
    <row r="261" spans="1:14">
      <c r="A261">
        <v>4</v>
      </c>
      <c r="B261">
        <v>4</v>
      </c>
      <c r="C261">
        <v>10</v>
      </c>
      <c r="D261">
        <v>4237.9399999999996</v>
      </c>
      <c r="E261">
        <v>4081.59</v>
      </c>
      <c r="F261">
        <v>294.89999999999998</v>
      </c>
      <c r="G261" s="1">
        <v>0.48611111111111099</v>
      </c>
      <c r="H261" s="2">
        <f>CONVERT(G261, "day", "hr")</f>
        <v>11.666666666666664</v>
      </c>
      <c r="I261" s="1">
        <v>0.86805555555555503</v>
      </c>
      <c r="J261" s="2">
        <f>CONVERT(I261, "day", "hr")</f>
        <v>20.833333333333321</v>
      </c>
      <c r="K261">
        <f>J261-H261</f>
        <v>9.1666666666666572</v>
      </c>
      <c r="L261" s="4">
        <v>1.2198500000000001</v>
      </c>
      <c r="M261">
        <f>(LN((E261-F261)/(D261-F261))*15)/K261</f>
        <v>-6.6206802806627399E-2</v>
      </c>
      <c r="N261" s="4">
        <f>(LN((E261-F261)/(D261-F261))*15)/(K261*L261^2)</f>
        <v>-4.4492801781101349E-2</v>
      </c>
    </row>
    <row r="262" spans="1:14">
      <c r="A262">
        <v>4</v>
      </c>
      <c r="B262">
        <v>5</v>
      </c>
      <c r="C262">
        <v>10</v>
      </c>
      <c r="D262">
        <v>2860.24</v>
      </c>
      <c r="E262">
        <v>4280.07</v>
      </c>
      <c r="F262">
        <v>235.21</v>
      </c>
      <c r="G262" s="1">
        <v>0.48611111111111099</v>
      </c>
      <c r="H262" s="2">
        <f>CONVERT(G262, "day", "hr")</f>
        <v>11.666666666666664</v>
      </c>
      <c r="I262" s="1">
        <v>0.88888888888888895</v>
      </c>
      <c r="J262" s="2">
        <f>CONVERT(I262, "day", "hr")</f>
        <v>21.333333333333332</v>
      </c>
      <c r="K262">
        <f>J262-H262</f>
        <v>9.6666666666666679</v>
      </c>
      <c r="L262" s="4">
        <v>1.3170999999999999</v>
      </c>
      <c r="M262">
        <f>(LN((E262-F262)/(D262-F262))*15)/K262</f>
        <v>0.6708950918245481</v>
      </c>
      <c r="N262" s="4">
        <f>(LN((E262-F262)/(D262-F262))*15)/(K262*L262^2)</f>
        <v>0.38673823881561759</v>
      </c>
    </row>
    <row r="263" spans="1:14">
      <c r="A263">
        <v>4</v>
      </c>
      <c r="B263">
        <v>6</v>
      </c>
      <c r="C263">
        <v>10</v>
      </c>
      <c r="D263">
        <v>1760.76</v>
      </c>
      <c r="E263">
        <v>4013.71</v>
      </c>
      <c r="F263">
        <v>232.92</v>
      </c>
      <c r="G263" s="1">
        <v>0.48611111111111099</v>
      </c>
      <c r="H263" s="2">
        <f>CONVERT(G263, "day", "hr")</f>
        <v>11.666666666666664</v>
      </c>
      <c r="I263" s="1">
        <v>0.85416666666666663</v>
      </c>
      <c r="J263" s="2">
        <f>CONVERT(I263, "day", "hr")</f>
        <v>20.5</v>
      </c>
      <c r="K263">
        <f>J263-H263</f>
        <v>8.8333333333333357</v>
      </c>
      <c r="L263" s="4">
        <v>1.3570199999999999</v>
      </c>
      <c r="M263">
        <f>(LN((E263-F263)/(D263-F263))*15)/K263</f>
        <v>1.5386230346338592</v>
      </c>
      <c r="N263" s="4">
        <f>(LN((E263-F263)/(D263-F263))*15)/(K263*L263^2)</f>
        <v>0.83552554644358223</v>
      </c>
    </row>
    <row r="264" spans="1:14">
      <c r="A264">
        <v>4</v>
      </c>
      <c r="B264">
        <v>9</v>
      </c>
      <c r="C264">
        <v>10</v>
      </c>
      <c r="D264">
        <v>1682.5</v>
      </c>
      <c r="E264">
        <v>4013.71</v>
      </c>
      <c r="F264">
        <v>232.92</v>
      </c>
      <c r="G264" s="1">
        <v>0.48611111111111099</v>
      </c>
      <c r="H264" s="2">
        <f>CONVERT(G264, "day", "hr")</f>
        <v>11.666666666666664</v>
      </c>
      <c r="I264" s="1">
        <v>0.84722222222222199</v>
      </c>
      <c r="J264" s="2">
        <f>CONVERT(I264, "day", "hr")</f>
        <v>20.333333333333329</v>
      </c>
      <c r="K264">
        <f>J264-H264</f>
        <v>8.6666666666666643</v>
      </c>
      <c r="L264" s="4">
        <v>1.36117</v>
      </c>
      <c r="M264">
        <f>(LN((E264-F264)/(D264-F264))*15)/K264</f>
        <v>1.6592177132346329</v>
      </c>
      <c r="N264" s="4">
        <f>(LN((E264-F264)/(D264-F264))*15)/(K264*L264^2)</f>
        <v>0.89552690448044692</v>
      </c>
    </row>
    <row r="265" spans="1:14">
      <c r="A265">
        <v>4</v>
      </c>
      <c r="B265">
        <v>10</v>
      </c>
      <c r="C265">
        <v>10</v>
      </c>
      <c r="D265">
        <v>2128.0700000000002</v>
      </c>
      <c r="E265">
        <v>4013.71</v>
      </c>
      <c r="F265">
        <v>232.92</v>
      </c>
      <c r="G265" s="1">
        <v>0.48611111111111099</v>
      </c>
      <c r="H265" s="2">
        <f>CONVERT(G265, "day", "hr")</f>
        <v>11.666666666666664</v>
      </c>
      <c r="I265" s="1">
        <v>0.85416666666666663</v>
      </c>
      <c r="J265" s="2">
        <f>CONVERT(I265, "day", "hr")</f>
        <v>20.5</v>
      </c>
      <c r="K265">
        <f>J265-H265</f>
        <v>8.8333333333333357</v>
      </c>
      <c r="L265" s="4">
        <v>1.34562</v>
      </c>
      <c r="M265">
        <f>(LN((E265-F265)/(D265-F265))*15)/K265</f>
        <v>1.1727764005407812</v>
      </c>
      <c r="N265" s="4">
        <f>(LN((E265-F265)/(D265-F265))*15)/(K265*L265^2)</f>
        <v>0.6476947119726405</v>
      </c>
    </row>
    <row r="266" spans="1:14">
      <c r="A266">
        <v>4</v>
      </c>
      <c r="B266">
        <v>11</v>
      </c>
      <c r="C266">
        <v>10</v>
      </c>
      <c r="D266">
        <v>2044.32</v>
      </c>
      <c r="E266">
        <v>4280.07</v>
      </c>
      <c r="F266">
        <v>235.21</v>
      </c>
      <c r="G266" s="1">
        <v>0.48611111111111099</v>
      </c>
      <c r="H266" s="2">
        <f>CONVERT(G266, "day", "hr")</f>
        <v>11.666666666666664</v>
      </c>
      <c r="I266" s="1">
        <v>0.88888888888888884</v>
      </c>
      <c r="J266" s="2">
        <f>CONVERT(I266, "day", "hr")</f>
        <v>21.333333333333332</v>
      </c>
      <c r="K266">
        <f>J266-H266</f>
        <v>9.6666666666666679</v>
      </c>
      <c r="L266" s="4" t="s">
        <v>14</v>
      </c>
      <c r="M266">
        <f>(LN((E266-F266)/(D266-F266))*15)/K266</f>
        <v>1.2485357497875571</v>
      </c>
      <c r="N266" s="4" t="s">
        <v>14</v>
      </c>
    </row>
    <row r="267" spans="1:14">
      <c r="A267">
        <v>4</v>
      </c>
      <c r="B267">
        <v>12</v>
      </c>
      <c r="C267">
        <v>10</v>
      </c>
      <c r="D267">
        <v>1940.84</v>
      </c>
      <c r="E267">
        <v>4013.71</v>
      </c>
      <c r="F267">
        <v>232.92</v>
      </c>
      <c r="G267" s="1">
        <v>0.48611111111111099</v>
      </c>
      <c r="H267" s="2">
        <f>CONVERT(G267, "day", "hr")</f>
        <v>11.666666666666664</v>
      </c>
      <c r="I267" s="1">
        <v>0.84722222222222199</v>
      </c>
      <c r="J267" s="2">
        <f>CONVERT(I267, "day", "hr")</f>
        <v>20.333333333333329</v>
      </c>
      <c r="K267">
        <f>J267-H267</f>
        <v>8.6666666666666643</v>
      </c>
      <c r="L267" s="4">
        <v>1.3610599999999999</v>
      </c>
      <c r="M267">
        <f>(LN((E267-F267)/(D267-F267))*15)/K267</f>
        <v>1.3753674114961292</v>
      </c>
      <c r="N267" s="4">
        <f>(LN((E267-F267)/(D267-F267))*15)/(K267*L267^2)</f>
        <v>0.74244483150244844</v>
      </c>
    </row>
    <row r="268" spans="1:14">
      <c r="A268">
        <v>4</v>
      </c>
      <c r="B268">
        <v>13</v>
      </c>
      <c r="C268">
        <v>10</v>
      </c>
      <c r="D268">
        <v>2032.07</v>
      </c>
      <c r="E268">
        <v>4280.07</v>
      </c>
      <c r="F268">
        <v>235.21</v>
      </c>
      <c r="G268" s="1">
        <v>0.48611111111111099</v>
      </c>
      <c r="H268" s="2">
        <f>CONVERT(G268, "day", "hr")</f>
        <v>11.666666666666664</v>
      </c>
      <c r="I268" s="1">
        <v>0.88888888888888895</v>
      </c>
      <c r="J268" s="2">
        <f>CONVERT(I268, "day", "hr")</f>
        <v>21.333333333333332</v>
      </c>
      <c r="K268">
        <f>J268-H268</f>
        <v>9.6666666666666679</v>
      </c>
      <c r="L268" s="4">
        <v>1.2725200000000001</v>
      </c>
      <c r="M268">
        <f>(LN((E268-F268)/(D268-F268))*15)/K268</f>
        <v>1.2590786515941268</v>
      </c>
      <c r="N268" s="4">
        <f>(LN((E268-F268)/(D268-F268))*15)/(K268*L268^2)</f>
        <v>0.77754158701955345</v>
      </c>
    </row>
    <row r="269" spans="1:14">
      <c r="A269">
        <v>4</v>
      </c>
      <c r="B269">
        <v>16</v>
      </c>
      <c r="C269">
        <v>10</v>
      </c>
      <c r="D269">
        <v>2483.9299999999998</v>
      </c>
      <c r="E269">
        <v>4013.71</v>
      </c>
      <c r="F269">
        <v>232.92</v>
      </c>
      <c r="G269" s="1">
        <v>0.48611111111111099</v>
      </c>
      <c r="H269" s="2">
        <f>CONVERT(G269, "day", "hr")</f>
        <v>11.666666666666664</v>
      </c>
      <c r="I269" s="1">
        <v>0.85416666666666696</v>
      </c>
      <c r="J269" s="2">
        <f>CONVERT(I269, "day", "hr")</f>
        <v>20.500000000000007</v>
      </c>
      <c r="K269">
        <f>J269-H269</f>
        <v>8.8333333333333428</v>
      </c>
      <c r="L269" s="4">
        <v>1.3592500000000001</v>
      </c>
      <c r="M269">
        <f>(LN((E269-F269)/(D269-F269))*15)/K269</f>
        <v>0.88056335907067573</v>
      </c>
      <c r="N269" s="4">
        <f>(LN((E269-F269)/(D269-F269))*15)/(K269*L269^2)</f>
        <v>0.47660865735256552</v>
      </c>
    </row>
    <row r="270" spans="1:14">
      <c r="A270">
        <v>4</v>
      </c>
      <c r="B270">
        <v>17</v>
      </c>
      <c r="C270">
        <v>10</v>
      </c>
      <c r="D270">
        <v>2666.35</v>
      </c>
      <c r="E270">
        <v>4280.07</v>
      </c>
      <c r="F270">
        <v>235.21</v>
      </c>
      <c r="G270" s="1">
        <v>0.48611111111111099</v>
      </c>
      <c r="H270" s="2">
        <f>CONVERT(G270, "day", "hr")</f>
        <v>11.666666666666664</v>
      </c>
      <c r="I270" s="1">
        <v>0.89583333333333304</v>
      </c>
      <c r="J270" s="2">
        <f>CONVERT(I270, "day", "hr")</f>
        <v>21.499999999999993</v>
      </c>
      <c r="K270">
        <f>J270-H270</f>
        <v>9.8333333333333286</v>
      </c>
      <c r="L270" s="4">
        <v>1.31331</v>
      </c>
      <c r="M270">
        <f>(LN((E270-F270)/(D270-F270))*15)/K270</f>
        <v>0.77657286529213476</v>
      </c>
      <c r="N270" s="4">
        <f>(LN((E270-F270)/(D270-F270))*15)/(K270*L270^2)</f>
        <v>0.4502437669023191</v>
      </c>
    </row>
    <row r="271" spans="1:14">
      <c r="A271">
        <v>4</v>
      </c>
      <c r="B271">
        <v>18</v>
      </c>
      <c r="C271">
        <v>10</v>
      </c>
      <c r="D271">
        <v>2463.87</v>
      </c>
      <c r="E271">
        <v>4013.71</v>
      </c>
      <c r="F271">
        <v>232.92</v>
      </c>
      <c r="G271" s="1">
        <v>0.48611111111111099</v>
      </c>
      <c r="H271" s="2">
        <f>CONVERT(G271, "day", "hr")</f>
        <v>11.666666666666664</v>
      </c>
      <c r="I271" s="1">
        <v>0.85416666666666696</v>
      </c>
      <c r="J271" s="2">
        <f>CONVERT(I271, "day", "hr")</f>
        <v>20.500000000000007</v>
      </c>
      <c r="K271">
        <f>J271-H271</f>
        <v>8.8333333333333428</v>
      </c>
      <c r="L271" s="4">
        <v>1.2619100000000001</v>
      </c>
      <c r="M271">
        <f>(LN((E271-F271)/(D271-F271))*15)/K271</f>
        <v>0.89576402056906257</v>
      </c>
      <c r="N271" s="4">
        <f>(LN((E271-F271)/(D271-F271))*15)/(K271*L271^2)</f>
        <v>0.56251855262511685</v>
      </c>
    </row>
    <row r="272" spans="1:14">
      <c r="A272">
        <v>4</v>
      </c>
      <c r="B272">
        <v>19</v>
      </c>
      <c r="C272">
        <v>10</v>
      </c>
      <c r="D272">
        <v>2430.38</v>
      </c>
      <c r="E272">
        <v>4081.59</v>
      </c>
      <c r="F272">
        <v>294.89999999999998</v>
      </c>
      <c r="G272" s="1">
        <v>0.48611111111111099</v>
      </c>
      <c r="H272" s="2">
        <f>CONVERT(G272, "day", "hr")</f>
        <v>11.666666666666664</v>
      </c>
      <c r="I272" s="1">
        <v>0.875</v>
      </c>
      <c r="J272" s="2">
        <f>CONVERT(I272, "day", "hr")</f>
        <v>21</v>
      </c>
      <c r="K272">
        <f>J272-H272</f>
        <v>9.3333333333333357</v>
      </c>
      <c r="L272" s="4">
        <v>1.35534</v>
      </c>
      <c r="M272">
        <f>(LN((E272-F272)/(D272-F272))*15)/K272</f>
        <v>0.92057277987384101</v>
      </c>
      <c r="N272" s="4">
        <f>(LN((E272-F272)/(D272-F272))*15)/(K272*L272^2)</f>
        <v>0.50114294131920067</v>
      </c>
    </row>
    <row r="273" spans="1:14">
      <c r="A273">
        <v>4</v>
      </c>
      <c r="B273">
        <v>20</v>
      </c>
      <c r="C273">
        <v>10</v>
      </c>
      <c r="D273">
        <v>1761.25</v>
      </c>
      <c r="E273">
        <v>4013.71</v>
      </c>
      <c r="F273">
        <v>232.92</v>
      </c>
      <c r="G273" s="1">
        <v>0.48611111111111099</v>
      </c>
      <c r="H273" s="2">
        <f>CONVERT(G273, "day", "hr")</f>
        <v>11.666666666666664</v>
      </c>
      <c r="I273" s="1">
        <v>0.84722222222222199</v>
      </c>
      <c r="J273" s="2">
        <f>CONVERT(I273, "day", "hr")</f>
        <v>20.333333333333329</v>
      </c>
      <c r="K273">
        <f>J273-H273</f>
        <v>8.6666666666666643</v>
      </c>
      <c r="L273" s="4">
        <v>1.31677</v>
      </c>
      <c r="M273">
        <f>(LN((E273-F273)/(D273-F273))*15)/K273</f>
        <v>1.5676569458502947</v>
      </c>
      <c r="N273" s="4">
        <f>(LN((E273-F273)/(D273-F273))*15)/(K273*L273^2)</f>
        <v>0.90413063354232681</v>
      </c>
    </row>
    <row r="274" spans="1:14">
      <c r="A274">
        <v>4</v>
      </c>
      <c r="B274">
        <v>21</v>
      </c>
      <c r="C274">
        <v>10</v>
      </c>
      <c r="D274">
        <v>1444.08</v>
      </c>
      <c r="E274">
        <v>4280.07</v>
      </c>
      <c r="F274">
        <v>235.21</v>
      </c>
      <c r="G274" s="1">
        <v>0.48611111111111099</v>
      </c>
      <c r="H274" s="2">
        <f>CONVERT(G274, "day", "hr")</f>
        <v>11.666666666666664</v>
      </c>
      <c r="I274" s="1">
        <v>0.89583333333333304</v>
      </c>
      <c r="J274" s="2">
        <f>CONVERT(I274, "day", "hr")</f>
        <v>21.499999999999993</v>
      </c>
      <c r="K274">
        <f>J274-H274</f>
        <v>9.8333333333333286</v>
      </c>
      <c r="L274" s="4">
        <v>1.42685</v>
      </c>
      <c r="M274">
        <f>(LN((E274-F274)/(D274-F274))*15)/K274</f>
        <v>1.8423471360685126</v>
      </c>
      <c r="N274" s="4">
        <f>(LN((E274-F274)/(D274-F274))*15)/(K274*L274^2)</f>
        <v>0.90492966318134416</v>
      </c>
    </row>
    <row r="275" spans="1:14">
      <c r="A275">
        <v>4</v>
      </c>
      <c r="B275">
        <v>23</v>
      </c>
      <c r="C275">
        <v>10</v>
      </c>
      <c r="D275">
        <v>2715.81</v>
      </c>
      <c r="E275">
        <v>4081.59</v>
      </c>
      <c r="F275">
        <v>294.89999999999998</v>
      </c>
      <c r="G275" s="1">
        <v>0.48611111111111099</v>
      </c>
      <c r="H275" s="2">
        <f>CONVERT(G275, "day", "hr")</f>
        <v>11.666666666666664</v>
      </c>
      <c r="I275" s="1">
        <v>0.86805555555555503</v>
      </c>
      <c r="J275" s="2">
        <f>CONVERT(I275, "day", "hr")</f>
        <v>20.833333333333321</v>
      </c>
      <c r="K275">
        <f>J275-H275</f>
        <v>9.1666666666666572</v>
      </c>
      <c r="L275" s="4">
        <v>1.4395</v>
      </c>
      <c r="M275">
        <f>(LN((E275-F275)/(D275-F275))*15)/K275</f>
        <v>0.73202528296473945</v>
      </c>
      <c r="N275" s="4">
        <f>(LN((E275-F275)/(D275-F275))*15)/(K275*L275^2)</f>
        <v>0.35326673357658483</v>
      </c>
    </row>
    <row r="276" spans="1:14">
      <c r="A276">
        <v>4</v>
      </c>
      <c r="B276">
        <v>24</v>
      </c>
      <c r="C276">
        <v>10</v>
      </c>
      <c r="D276">
        <v>2613.39</v>
      </c>
      <c r="E276">
        <v>4081.59</v>
      </c>
      <c r="F276">
        <v>294.89999999999998</v>
      </c>
      <c r="G276" s="1">
        <v>0.48611111111111099</v>
      </c>
      <c r="H276" s="2">
        <f>CONVERT(G276, "day", "hr")</f>
        <v>11.666666666666664</v>
      </c>
      <c r="I276" s="1">
        <v>0.86805555555555503</v>
      </c>
      <c r="J276" s="2">
        <f>CONVERT(I276, "day", "hr")</f>
        <v>20.833333333333321</v>
      </c>
      <c r="K276">
        <f>J276-H276</f>
        <v>9.1666666666666572</v>
      </c>
      <c r="L276" s="4">
        <v>1.2701</v>
      </c>
      <c r="M276">
        <f>(LN((E276-F276)/(D276-F276))*15)/K276</f>
        <v>0.80276101342552952</v>
      </c>
      <c r="N276" s="4">
        <f>(LN((E276-F276)/(D276-F276))*15)/(K276*L276^2)</f>
        <v>0.4976344530337371</v>
      </c>
    </row>
    <row r="277" spans="1:14">
      <c r="A277">
        <v>4</v>
      </c>
      <c r="B277">
        <v>26</v>
      </c>
      <c r="C277">
        <v>10</v>
      </c>
      <c r="D277">
        <v>2527.4</v>
      </c>
      <c r="E277">
        <v>4280.07</v>
      </c>
      <c r="F277">
        <v>235.21</v>
      </c>
      <c r="G277" s="1">
        <v>0.48611111111111099</v>
      </c>
      <c r="H277" s="2">
        <f>CONVERT(G277, "day", "hr")</f>
        <v>11.666666666666664</v>
      </c>
      <c r="I277" s="1">
        <v>0.88888888888888884</v>
      </c>
      <c r="J277" s="2">
        <f>CONVERT(I277, "day", "hr")</f>
        <v>21.333333333333332</v>
      </c>
      <c r="K277">
        <f>J277-H277</f>
        <v>9.6666666666666679</v>
      </c>
      <c r="L277" s="4">
        <v>1.3670800000000001</v>
      </c>
      <c r="M277">
        <f>(LN((E277-F277)/(D277-F277))*15)/K277</f>
        <v>0.88128503818634862</v>
      </c>
      <c r="N277" s="4">
        <f>(LN((E277-F277)/(D277-F277))*15)/(K277*L277^2)</f>
        <v>0.47155085600931812</v>
      </c>
    </row>
    <row r="278" spans="1:14">
      <c r="A278">
        <v>4</v>
      </c>
      <c r="B278">
        <v>27</v>
      </c>
      <c r="C278">
        <v>10</v>
      </c>
      <c r="D278">
        <v>2288.38</v>
      </c>
      <c r="E278">
        <v>4081.59</v>
      </c>
      <c r="F278">
        <v>294.89999999999998</v>
      </c>
      <c r="G278" s="1">
        <v>0.48611111111111099</v>
      </c>
      <c r="H278" s="2">
        <f>CONVERT(G278, "day", "hr")</f>
        <v>11.666666666666664</v>
      </c>
      <c r="I278" s="1">
        <v>0.875</v>
      </c>
      <c r="J278" s="2">
        <f>CONVERT(I278, "day", "hr")</f>
        <v>21</v>
      </c>
      <c r="K278">
        <f>J278-H278</f>
        <v>9.3333333333333357</v>
      </c>
      <c r="L278" s="4">
        <v>1.29616</v>
      </c>
      <c r="M278">
        <f>(LN((E278-F278)/(D278-F278))*15)/K278</f>
        <v>1.0311596218844441</v>
      </c>
      <c r="N278" s="4">
        <f>(LN((E278-F278)/(D278-F278))*15)/(K278*L278^2)</f>
        <v>0.61377425656348905</v>
      </c>
    </row>
    <row r="279" spans="1:14">
      <c r="A279">
        <v>4</v>
      </c>
      <c r="B279">
        <v>30</v>
      </c>
      <c r="C279">
        <v>10</v>
      </c>
      <c r="D279">
        <v>1740.82</v>
      </c>
      <c r="E279">
        <v>4081.59</v>
      </c>
      <c r="F279">
        <v>294.89999999999998</v>
      </c>
      <c r="G279" s="1">
        <v>0.48611111111111099</v>
      </c>
      <c r="H279" s="2">
        <f>CONVERT(G279, "day", "hr")</f>
        <v>11.666666666666664</v>
      </c>
      <c r="I279" s="1">
        <v>0.875</v>
      </c>
      <c r="J279" s="2">
        <f>CONVERT(I279, "day", "hr")</f>
        <v>21</v>
      </c>
      <c r="K279">
        <f>J279-H279</f>
        <v>9.3333333333333357</v>
      </c>
      <c r="L279" s="4">
        <v>1.37242</v>
      </c>
      <c r="M279">
        <f>(LN((E279-F279)/(D279-F279))*15)/K279</f>
        <v>1.5472711436885884</v>
      </c>
      <c r="N279" s="4">
        <f>(LN((E279-F279)/(D279-F279))*15)/(K279*L279^2)</f>
        <v>0.82147121396930223</v>
      </c>
    </row>
    <row r="280" spans="1:14">
      <c r="A280">
        <v>5</v>
      </c>
      <c r="B280">
        <v>1</v>
      </c>
      <c r="C280">
        <v>4</v>
      </c>
      <c r="D280">
        <v>4275.1400000000003</v>
      </c>
      <c r="E280">
        <v>5237.7299999999996</v>
      </c>
      <c r="F280">
        <v>269.52912408759101</v>
      </c>
      <c r="G280" s="1">
        <v>0.64583333333333337</v>
      </c>
      <c r="H280" s="2">
        <f>CONVERT(G280, "day", "hr")</f>
        <v>15.5</v>
      </c>
      <c r="I280" s="1">
        <v>7.6388888888888895E-2</v>
      </c>
      <c r="J280">
        <v>25.83333</v>
      </c>
      <c r="K280">
        <f>J280-H280</f>
        <v>10.33333</v>
      </c>
      <c r="L280" s="4">
        <v>1.2018900000000001</v>
      </c>
      <c r="M280">
        <f>(LN((E280-F280)/(D280-F280))*15)/K280</f>
        <v>0.31262189521694123</v>
      </c>
      <c r="N280" s="4">
        <f>(LN((E280-F280)/(D280-F280))*15)/(K280*L280^2)</f>
        <v>0.21641629018336062</v>
      </c>
    </row>
    <row r="281" spans="1:14">
      <c r="A281">
        <v>5</v>
      </c>
      <c r="B281">
        <v>2</v>
      </c>
      <c r="C281">
        <v>4</v>
      </c>
      <c r="D281">
        <v>3632.95</v>
      </c>
      <c r="E281">
        <v>5237.7299999999996</v>
      </c>
      <c r="F281">
        <v>269.52912408759101</v>
      </c>
      <c r="G281" s="1">
        <v>0.64583333333333337</v>
      </c>
      <c r="H281" s="2">
        <f>CONVERT(G281, "day", "hr")</f>
        <v>15.5</v>
      </c>
      <c r="I281" s="1">
        <v>6.25E-2</v>
      </c>
      <c r="J281">
        <v>25.5</v>
      </c>
      <c r="K281">
        <f>J281-H281</f>
        <v>10</v>
      </c>
      <c r="L281" s="4">
        <v>1.02949</v>
      </c>
      <c r="M281">
        <f>(LN((E281-F281)/(D281-F281))*15)/K281</f>
        <v>0.58514880584674589</v>
      </c>
      <c r="N281" s="4">
        <f>(LN((E281-F281)/(D281-F281))*15)/(K281*L281^2)</f>
        <v>0.55210548049950336</v>
      </c>
    </row>
    <row r="282" spans="1:14">
      <c r="A282">
        <v>5</v>
      </c>
      <c r="B282">
        <v>3</v>
      </c>
      <c r="C282">
        <v>4</v>
      </c>
      <c r="D282">
        <v>3683.56</v>
      </c>
      <c r="E282">
        <v>5237.7299999999996</v>
      </c>
      <c r="F282">
        <v>269.52912408759101</v>
      </c>
      <c r="G282" s="1">
        <v>0.64583333333333304</v>
      </c>
      <c r="H282" s="2">
        <f>CONVERT(G282, "day", "hr")</f>
        <v>15.499999999999991</v>
      </c>
      <c r="I282" s="1">
        <v>7.6388888888888895E-2</v>
      </c>
      <c r="J282">
        <v>25.83333</v>
      </c>
      <c r="K282">
        <f>J282-H282</f>
        <v>10.333330000000009</v>
      </c>
      <c r="L282" s="4">
        <v>1.0574100000000002</v>
      </c>
      <c r="M282">
        <f>(LN((E282-F282)/(D282-F282))*15)/K282</f>
        <v>0.54459323789786596</v>
      </c>
      <c r="N282" s="4">
        <f>(LN((E282-F282)/(D282-F282))*15)/(K282*L282^2)</f>
        <v>0.48706331244610057</v>
      </c>
    </row>
    <row r="283" spans="1:14">
      <c r="A283">
        <v>5</v>
      </c>
      <c r="B283">
        <v>4</v>
      </c>
      <c r="C283">
        <v>4</v>
      </c>
      <c r="D283">
        <v>5829.7</v>
      </c>
      <c r="E283">
        <v>5237.7299999999996</v>
      </c>
      <c r="F283">
        <v>269.52912408759101</v>
      </c>
      <c r="G283" s="1">
        <v>0.64583333333333304</v>
      </c>
      <c r="H283" s="2">
        <f>CONVERT(G283, "day", "hr")</f>
        <v>15.499999999999991</v>
      </c>
      <c r="I283" s="1">
        <v>4.1666666666666699E-2</v>
      </c>
      <c r="J283">
        <v>25</v>
      </c>
      <c r="K283">
        <f>J283-H283</f>
        <v>9.5000000000000089</v>
      </c>
      <c r="L283" s="4">
        <v>0.87161999999999995</v>
      </c>
      <c r="M283">
        <f>(LN((E283-F283)/(D283-F283))*15)/K283</f>
        <v>-0.17774378383332509</v>
      </c>
      <c r="N283" s="4">
        <f>(LN((E283-F283)/(D283-F283))*15)/(K283*L283^2)</f>
        <v>-0.23395915677078691</v>
      </c>
    </row>
    <row r="284" spans="1:14">
      <c r="A284">
        <v>5</v>
      </c>
      <c r="B284">
        <v>5</v>
      </c>
      <c r="C284">
        <v>4</v>
      </c>
      <c r="D284">
        <v>4322.4799999999996</v>
      </c>
      <c r="E284">
        <v>5237.7299999999996</v>
      </c>
      <c r="F284">
        <v>269.52912408759101</v>
      </c>
      <c r="G284" s="1">
        <v>0.64583333333333304</v>
      </c>
      <c r="H284" s="2">
        <f>CONVERT(G284, "day", "hr")</f>
        <v>15.499999999999991</v>
      </c>
      <c r="I284" s="1">
        <v>3.4722222222222203E-2</v>
      </c>
      <c r="J284">
        <v>24.83333</v>
      </c>
      <c r="K284">
        <f>J284-H284</f>
        <v>9.333330000000009</v>
      </c>
      <c r="L284" s="4">
        <v>1.0508299999999999</v>
      </c>
      <c r="M284">
        <f>(LN((E284-F284)/(D284-F284))*15)/K284</f>
        <v>0.32723457323447736</v>
      </c>
      <c r="N284" s="4">
        <f>(LN((E284-F284)/(D284-F284))*15)/(K284*L284^2)</f>
        <v>0.29634271540229895</v>
      </c>
    </row>
    <row r="285" spans="1:14">
      <c r="A285">
        <v>5</v>
      </c>
      <c r="B285">
        <v>6</v>
      </c>
      <c r="C285">
        <v>4</v>
      </c>
      <c r="D285">
        <v>3601.3</v>
      </c>
      <c r="E285">
        <v>5237.7299999999996</v>
      </c>
      <c r="F285">
        <v>269.52912408759101</v>
      </c>
      <c r="G285" s="1">
        <v>0.64583333333333304</v>
      </c>
      <c r="H285" s="2">
        <f>CONVERT(G285, "day", "hr")</f>
        <v>15.499999999999991</v>
      </c>
      <c r="I285" s="1">
        <v>6.25E-2</v>
      </c>
      <c r="J285">
        <v>25.5</v>
      </c>
      <c r="K285">
        <f>J285-H285</f>
        <v>10.000000000000009</v>
      </c>
      <c r="L285" s="4">
        <v>1.0582199999999999</v>
      </c>
      <c r="M285">
        <f>(LN((E285-F285)/(D285-F285))*15)/K285</f>
        <v>0.59933073084832156</v>
      </c>
      <c r="N285" s="4">
        <f>(LN((E285-F285)/(D285-F285))*15)/(K285*L285^2)</f>
        <v>0.53519816565000933</v>
      </c>
    </row>
    <row r="286" spans="1:14">
      <c r="A286">
        <v>5</v>
      </c>
      <c r="B286">
        <v>7</v>
      </c>
      <c r="C286">
        <v>4</v>
      </c>
      <c r="D286">
        <v>3141.45</v>
      </c>
      <c r="E286">
        <v>5237.7299999999996</v>
      </c>
      <c r="F286">
        <v>269.52912408759101</v>
      </c>
      <c r="G286" s="1">
        <v>0.64583333333333304</v>
      </c>
      <c r="H286" s="2">
        <f>CONVERT(G286, "day", "hr")</f>
        <v>15.499999999999991</v>
      </c>
      <c r="I286" s="1">
        <v>6.9444444444444406E-2</v>
      </c>
      <c r="J286">
        <v>25.66667</v>
      </c>
      <c r="K286">
        <f>J286-H286</f>
        <v>10.166670000000009</v>
      </c>
      <c r="L286" s="4">
        <v>1.12704</v>
      </c>
      <c r="M286">
        <f>(LN((E286-F286)/(D286-F286))*15)/K286</f>
        <v>0.80863745523885455</v>
      </c>
      <c r="N286" s="4">
        <f>(LN((E286-F286)/(D286-F286))*15)/(K286*L286^2)</f>
        <v>0.6366125466256346</v>
      </c>
    </row>
    <row r="287" spans="1:14">
      <c r="A287">
        <v>5</v>
      </c>
      <c r="B287">
        <v>8</v>
      </c>
      <c r="C287">
        <v>4</v>
      </c>
      <c r="D287">
        <v>3318.31</v>
      </c>
      <c r="E287">
        <v>5237.7299999999996</v>
      </c>
      <c r="F287">
        <v>269.52912408759101</v>
      </c>
      <c r="G287" s="1">
        <v>0.64583333333333304</v>
      </c>
      <c r="H287" s="2">
        <f>CONVERT(G287, "day", "hr")</f>
        <v>15.499999999999991</v>
      </c>
      <c r="I287" s="1">
        <v>4.8611111111111098E-2</v>
      </c>
      <c r="J287">
        <v>25.166667</v>
      </c>
      <c r="K287">
        <f>J287-H287</f>
        <v>9.6666670000000092</v>
      </c>
      <c r="L287" s="4">
        <v>1.19028</v>
      </c>
      <c r="M287">
        <f>(LN((E287-F287)/(D287-F287))*15)/K287</f>
        <v>0.7577316667828462</v>
      </c>
      <c r="N287" s="4">
        <f>(LN((E287-F287)/(D287-F287))*15)/(K287*L287^2)</f>
        <v>0.5348317300946992</v>
      </c>
    </row>
    <row r="288" spans="1:14">
      <c r="A288">
        <v>5</v>
      </c>
      <c r="B288">
        <v>9</v>
      </c>
      <c r="C288">
        <v>4</v>
      </c>
      <c r="D288">
        <v>5055.3599999999997</v>
      </c>
      <c r="E288">
        <v>5237.7299999999996</v>
      </c>
      <c r="F288">
        <v>269.52912408759101</v>
      </c>
      <c r="G288" s="1">
        <v>0.64583333333333304</v>
      </c>
      <c r="H288" s="2">
        <f>CONVERT(G288, "day", "hr")</f>
        <v>15.499999999999991</v>
      </c>
      <c r="I288" s="1">
        <v>4.1666666666666664E-2</v>
      </c>
      <c r="J288">
        <v>25</v>
      </c>
      <c r="K288">
        <f>J288-H288</f>
        <v>9.5000000000000089</v>
      </c>
      <c r="L288" s="4">
        <v>0.87290999999999996</v>
      </c>
      <c r="M288">
        <f>(LN((E288-F288)/(D288-F288))*15)/K288</f>
        <v>5.9049672889997386E-2</v>
      </c>
      <c r="N288" s="4">
        <f>(LN((E288-F288)/(D288-F288))*15)/(K288*L288^2)</f>
        <v>7.7495870073575737E-2</v>
      </c>
    </row>
    <row r="289" spans="1:14">
      <c r="A289">
        <v>5</v>
      </c>
      <c r="B289">
        <v>10</v>
      </c>
      <c r="C289">
        <v>4</v>
      </c>
      <c r="D289">
        <v>3836.81</v>
      </c>
      <c r="E289">
        <v>5237.7299999999996</v>
      </c>
      <c r="F289">
        <v>269.52912408759101</v>
      </c>
      <c r="G289" s="1">
        <v>0.64583333333333304</v>
      </c>
      <c r="H289" s="2">
        <f>CONVERT(G289, "day", "hr")</f>
        <v>15.499999999999991</v>
      </c>
      <c r="I289" s="1">
        <v>4.8611111111111098E-2</v>
      </c>
      <c r="J289">
        <v>25.166667</v>
      </c>
      <c r="K289">
        <f>J289-H289</f>
        <v>9.6666670000000092</v>
      </c>
      <c r="L289" s="4">
        <v>1.20173</v>
      </c>
      <c r="M289">
        <f>(LN((E289-F289)/(D289-F289))*15)/K289</f>
        <v>0.51401501406877292</v>
      </c>
      <c r="N289" s="4">
        <f>(LN((E289-F289)/(D289-F289))*15)/(K289*L289^2)</f>
        <v>0.35592787242080032</v>
      </c>
    </row>
    <row r="290" spans="1:14">
      <c r="A290">
        <v>5</v>
      </c>
      <c r="B290">
        <v>11</v>
      </c>
      <c r="C290">
        <v>4</v>
      </c>
      <c r="D290">
        <v>3881.35</v>
      </c>
      <c r="E290">
        <v>5237.7299999999996</v>
      </c>
      <c r="F290">
        <v>269.52912408759101</v>
      </c>
      <c r="G290" s="1">
        <v>0.64583333333333304</v>
      </c>
      <c r="H290" s="2">
        <f>CONVERT(G290, "day", "hr")</f>
        <v>15.499999999999991</v>
      </c>
      <c r="I290" s="1">
        <v>5.5555555555555601E-2</v>
      </c>
      <c r="J290">
        <v>25.33333</v>
      </c>
      <c r="K290">
        <f>J290-H290</f>
        <v>9.833330000000009</v>
      </c>
      <c r="L290" s="4">
        <v>1.0483699999999998</v>
      </c>
      <c r="M290">
        <f>(LN((E290-F290)/(D290-F290))*15)/K290</f>
        <v>0.48637501462104205</v>
      </c>
      <c r="N290" s="4">
        <f>(LN((E290-F290)/(D290-F290))*15)/(K290*L290^2)</f>
        <v>0.4425293576926746</v>
      </c>
    </row>
    <row r="291" spans="1:14">
      <c r="A291">
        <v>5</v>
      </c>
      <c r="B291">
        <v>12</v>
      </c>
      <c r="C291">
        <v>4</v>
      </c>
      <c r="D291">
        <v>4228.5600000000004</v>
      </c>
      <c r="E291">
        <v>5237.7299999999996</v>
      </c>
      <c r="F291">
        <v>269.52912408759101</v>
      </c>
      <c r="G291" s="1">
        <v>0.64583333333333304</v>
      </c>
      <c r="H291" s="2">
        <f>CONVERT(G291, "day", "hr")</f>
        <v>15.499999999999991</v>
      </c>
      <c r="I291" s="1">
        <v>3.4722222222222224E-2</v>
      </c>
      <c r="J291">
        <v>24.83333</v>
      </c>
      <c r="K291">
        <f>J291-H291</f>
        <v>9.333330000000009</v>
      </c>
      <c r="L291" s="4">
        <v>1.09809</v>
      </c>
      <c r="M291">
        <f>(LN((E291-F291)/(D291-F291))*15)/K291</f>
        <v>0.36491559405322793</v>
      </c>
      <c r="N291" s="4">
        <f>(LN((E291-F291)/(D291-F291))*15)/(K291*L291^2)</f>
        <v>0.30263318567214681</v>
      </c>
    </row>
    <row r="292" spans="1:14">
      <c r="A292">
        <v>5</v>
      </c>
      <c r="B292">
        <v>13</v>
      </c>
      <c r="C292">
        <v>4</v>
      </c>
      <c r="D292">
        <v>2927.97</v>
      </c>
      <c r="E292">
        <v>5237.7299999999996</v>
      </c>
      <c r="F292">
        <v>269.52912408759101</v>
      </c>
      <c r="G292" s="1">
        <v>0.64583333333333304</v>
      </c>
      <c r="H292" s="2">
        <f>CONVERT(G292, "day", "hr")</f>
        <v>15.499999999999991</v>
      </c>
      <c r="I292" s="1">
        <v>7.6388888888888895E-2</v>
      </c>
      <c r="J292">
        <v>25.83333</v>
      </c>
      <c r="K292">
        <f>J292-H292</f>
        <v>10.333330000000009</v>
      </c>
      <c r="L292" s="4">
        <v>1.0462499999999999</v>
      </c>
      <c r="M292">
        <f>(LN((E292-F292)/(D292-F292))*15)/K292</f>
        <v>0.90771991753921866</v>
      </c>
      <c r="N292" s="4">
        <f>(LN((E292-F292)/(D292-F292))*15)/(K292*L292^2)</f>
        <v>0.82924129846610395</v>
      </c>
    </row>
    <row r="293" spans="1:14">
      <c r="A293">
        <v>5</v>
      </c>
      <c r="B293">
        <v>14</v>
      </c>
      <c r="C293">
        <v>4</v>
      </c>
      <c r="D293">
        <v>4334.47</v>
      </c>
      <c r="E293">
        <v>5237.7299999999996</v>
      </c>
      <c r="F293">
        <v>269.52912408759101</v>
      </c>
      <c r="G293" s="1">
        <v>0.64583333333333304</v>
      </c>
      <c r="H293" s="2">
        <f>CONVERT(G293, "day", "hr")</f>
        <v>15.499999999999991</v>
      </c>
      <c r="I293" s="1">
        <v>5.5555555555555601E-2</v>
      </c>
      <c r="J293">
        <v>25.33333</v>
      </c>
      <c r="K293">
        <f>J293-H293</f>
        <v>9.833330000000009</v>
      </c>
      <c r="L293" s="4" t="s">
        <v>14</v>
      </c>
      <c r="M293">
        <f>(LN((E293-F293)/(D293-F293))*15)/K293</f>
        <v>0.30608946239559676</v>
      </c>
      <c r="N293" s="4" t="s">
        <v>14</v>
      </c>
    </row>
    <row r="294" spans="1:14">
      <c r="A294">
        <v>5</v>
      </c>
      <c r="B294">
        <v>15</v>
      </c>
      <c r="C294">
        <v>4</v>
      </c>
      <c r="D294">
        <v>3971.58</v>
      </c>
      <c r="E294">
        <v>5237.7299999999996</v>
      </c>
      <c r="F294">
        <v>269.52912408759101</v>
      </c>
      <c r="G294" s="1">
        <v>0.64583333333333304</v>
      </c>
      <c r="H294" s="2">
        <f>CONVERT(G294, "day", "hr")</f>
        <v>15.499999999999991</v>
      </c>
      <c r="I294" s="1">
        <v>6.9444444444444406E-2</v>
      </c>
      <c r="J294">
        <v>25.66667</v>
      </c>
      <c r="K294">
        <f>J294-H294</f>
        <v>10.166670000000009</v>
      </c>
      <c r="L294" s="4">
        <v>1.1725099999999999</v>
      </c>
      <c r="M294">
        <f>(LN((E294-F294)/(D294-F294))*15)/K294</f>
        <v>0.43402238033493351</v>
      </c>
      <c r="N294" s="4">
        <f>(LN((E294-F294)/(D294-F294))*15)/(K294*L294^2)</f>
        <v>0.31570322161678938</v>
      </c>
    </row>
    <row r="295" spans="1:14">
      <c r="A295">
        <v>5</v>
      </c>
      <c r="B295">
        <v>16</v>
      </c>
      <c r="C295">
        <v>4</v>
      </c>
      <c r="D295">
        <v>3768.33</v>
      </c>
      <c r="E295">
        <v>5237.7299999999996</v>
      </c>
      <c r="F295">
        <v>269.52912408759101</v>
      </c>
      <c r="G295" s="1">
        <v>0.64583333333333304</v>
      </c>
      <c r="H295" s="2">
        <f>CONVERT(G295, "day", "hr")</f>
        <v>15.499999999999991</v>
      </c>
      <c r="I295" s="1">
        <v>4.8611111111111112E-2</v>
      </c>
      <c r="J295">
        <v>25.166667</v>
      </c>
      <c r="K295">
        <f>J295-H295</f>
        <v>9.6666670000000092</v>
      </c>
      <c r="L295" s="4">
        <v>1.1379699999999999</v>
      </c>
      <c r="M295">
        <f>(LN((E295-F295)/(D295-F295))*15)/K295</f>
        <v>0.5440926146470938</v>
      </c>
      <c r="N295" s="4">
        <f>(LN((E295-F295)/(D295-F295))*15)/(K295*L295^2)</f>
        <v>0.42015661441818608</v>
      </c>
    </row>
    <row r="296" spans="1:14">
      <c r="A296">
        <v>5</v>
      </c>
      <c r="B296">
        <v>17</v>
      </c>
      <c r="C296">
        <v>4</v>
      </c>
      <c r="D296">
        <v>4755.68</v>
      </c>
      <c r="E296">
        <v>5237.7299999999996</v>
      </c>
      <c r="F296">
        <v>269.52912408759101</v>
      </c>
      <c r="G296" s="1">
        <v>0.64583333333333304</v>
      </c>
      <c r="H296" s="2">
        <f>CONVERT(G296, "day", "hr")</f>
        <v>15.499999999999991</v>
      </c>
      <c r="I296" s="1">
        <v>4.8611111111111098E-2</v>
      </c>
      <c r="J296">
        <v>25.166667</v>
      </c>
      <c r="K296">
        <f>J296-H296</f>
        <v>9.6666670000000092</v>
      </c>
      <c r="L296" s="4" t="s">
        <v>14</v>
      </c>
      <c r="M296">
        <f>(LN((E296-F296)/(D296-F296))*15)/K296</f>
        <v>0.1583731646478255</v>
      </c>
      <c r="N296" s="4" t="s">
        <v>14</v>
      </c>
    </row>
    <row r="297" spans="1:14">
      <c r="A297">
        <v>5</v>
      </c>
      <c r="B297">
        <v>18</v>
      </c>
      <c r="C297">
        <v>4</v>
      </c>
      <c r="D297">
        <v>3101.11</v>
      </c>
      <c r="E297">
        <v>5237.7299999999996</v>
      </c>
      <c r="F297">
        <v>269.52912408759101</v>
      </c>
      <c r="G297" s="1">
        <v>0.64583333333333304</v>
      </c>
      <c r="H297" s="2">
        <f>CONVERT(G297, "day", "hr")</f>
        <v>15.499999999999991</v>
      </c>
      <c r="I297" s="1">
        <v>6.9444444444444406E-2</v>
      </c>
      <c r="J297">
        <v>25.66667</v>
      </c>
      <c r="K297">
        <f>J297-H297</f>
        <v>10.166670000000009</v>
      </c>
      <c r="L297" s="4">
        <v>1.18221</v>
      </c>
      <c r="M297">
        <f>(LN((E297-F297)/(D297-F297))*15)/K297</f>
        <v>0.8295084949470134</v>
      </c>
      <c r="N297" s="4">
        <f>(LN((E297-F297)/(D297-F297))*15)/(K297*L297^2)</f>
        <v>0.59351483781462799</v>
      </c>
    </row>
    <row r="298" spans="1:14">
      <c r="A298">
        <v>5</v>
      </c>
      <c r="B298">
        <v>19</v>
      </c>
      <c r="C298">
        <v>4</v>
      </c>
      <c r="D298">
        <v>4332.7700000000004</v>
      </c>
      <c r="E298">
        <v>5237.7299999999996</v>
      </c>
      <c r="F298">
        <v>269.52912408759101</v>
      </c>
      <c r="G298" s="1">
        <v>0.64583333333333304</v>
      </c>
      <c r="H298" s="2">
        <f>CONVERT(G298, "day", "hr")</f>
        <v>15.499999999999991</v>
      </c>
      <c r="I298" s="1">
        <v>4.8611111111111098E-2</v>
      </c>
      <c r="J298">
        <v>25.166667</v>
      </c>
      <c r="K298">
        <f>J298-H298</f>
        <v>9.6666670000000092</v>
      </c>
      <c r="L298" s="4">
        <v>1.0474600000000001</v>
      </c>
      <c r="M298">
        <f>(LN((E298-F298)/(D298-F298))*15)/K298</f>
        <v>0.3120158333109655</v>
      </c>
      <c r="N298" s="4">
        <f>(LN((E298-F298)/(D298-F298))*15)/(K298*L298^2)</f>
        <v>0.28438176045703178</v>
      </c>
    </row>
    <row r="299" spans="1:14">
      <c r="A299">
        <v>5</v>
      </c>
      <c r="B299">
        <v>20</v>
      </c>
      <c r="C299">
        <v>4</v>
      </c>
      <c r="D299">
        <v>3864.34</v>
      </c>
      <c r="E299">
        <v>5237.7299999999996</v>
      </c>
      <c r="F299">
        <v>269.52912408759101</v>
      </c>
      <c r="G299" s="1">
        <v>0.64583333333333304</v>
      </c>
      <c r="H299" s="2">
        <f>CONVERT(G299, "day", "hr")</f>
        <v>15.499999999999991</v>
      </c>
      <c r="I299" s="1">
        <v>6.9444444444444434E-2</v>
      </c>
      <c r="J299">
        <v>25.66667</v>
      </c>
      <c r="K299">
        <f>J299-H299</f>
        <v>10.166670000000009</v>
      </c>
      <c r="L299" s="4">
        <v>1.09216</v>
      </c>
      <c r="M299">
        <f>(LN((E299-F299)/(D299-F299))*15)/K299</f>
        <v>0.47739288604702734</v>
      </c>
      <c r="N299" s="4">
        <f>(LN((E299-F299)/(D299-F299))*15)/(K299*L299^2)</f>
        <v>0.40022425954664481</v>
      </c>
    </row>
    <row r="300" spans="1:14">
      <c r="A300">
        <v>5</v>
      </c>
      <c r="B300">
        <v>21</v>
      </c>
      <c r="C300">
        <v>4</v>
      </c>
      <c r="D300">
        <v>2727.28</v>
      </c>
      <c r="E300">
        <v>5237.7299999999996</v>
      </c>
      <c r="F300">
        <v>269.52912408759101</v>
      </c>
      <c r="G300" s="1">
        <v>0.64583333333333304</v>
      </c>
      <c r="H300" s="2">
        <f>CONVERT(G300, "day", "hr")</f>
        <v>15.499999999999991</v>
      </c>
      <c r="I300" s="1">
        <v>7.6388888888888895E-2</v>
      </c>
      <c r="J300">
        <v>25.83333</v>
      </c>
      <c r="K300">
        <f>J300-H300</f>
        <v>10.333330000000009</v>
      </c>
      <c r="L300" s="4">
        <v>1.0508299999999999</v>
      </c>
      <c r="M300">
        <f>(LN((E300-F300)/(D300-F300))*15)/K300</f>
        <v>1.0216616387759099</v>
      </c>
      <c r="N300" s="4">
        <f>(LN((E300-F300)/(D300-F300))*15)/(K300*L300^2)</f>
        <v>0.92521392609782127</v>
      </c>
    </row>
    <row r="301" spans="1:14">
      <c r="A301">
        <v>5</v>
      </c>
      <c r="B301">
        <v>22</v>
      </c>
      <c r="C301">
        <v>4</v>
      </c>
      <c r="D301">
        <v>4040.39</v>
      </c>
      <c r="E301">
        <v>5237.7299999999996</v>
      </c>
      <c r="F301">
        <v>269.52912408759101</v>
      </c>
      <c r="G301" s="1">
        <v>0.64583333333333304</v>
      </c>
      <c r="H301" s="2">
        <f>CONVERT(G301, "day", "hr")</f>
        <v>15.499999999999991</v>
      </c>
      <c r="I301" s="1">
        <v>5.5555555555555552E-2</v>
      </c>
      <c r="J301">
        <v>25.33333</v>
      </c>
      <c r="K301">
        <f>J301-H301</f>
        <v>9.833330000000009</v>
      </c>
      <c r="L301" s="4">
        <v>1.0525100000000001</v>
      </c>
      <c r="M301">
        <f>(LN((E301-F301)/(D301-F301))*15)/K301</f>
        <v>0.42064252903077082</v>
      </c>
      <c r="N301" s="4">
        <f>(LN((E301-F301)/(D301-F301))*15)/(K301*L301^2)</f>
        <v>0.37971759214852935</v>
      </c>
    </row>
    <row r="302" spans="1:14">
      <c r="A302">
        <v>5</v>
      </c>
      <c r="B302">
        <v>23</v>
      </c>
      <c r="C302">
        <v>4</v>
      </c>
      <c r="D302">
        <v>3944.8</v>
      </c>
      <c r="E302">
        <v>5237.7299999999996</v>
      </c>
      <c r="F302">
        <v>269.52912408759101</v>
      </c>
      <c r="G302" s="1">
        <v>0.64583333333333304</v>
      </c>
      <c r="H302" s="2">
        <f>CONVERT(G302, "day", "hr")</f>
        <v>15.499999999999991</v>
      </c>
      <c r="I302" s="1">
        <v>3.4722222222222203E-2</v>
      </c>
      <c r="J302">
        <v>24.83333</v>
      </c>
      <c r="K302">
        <f>J302-H302</f>
        <v>9.333330000000009</v>
      </c>
      <c r="L302" s="4">
        <v>0.91825999999999997</v>
      </c>
      <c r="M302">
        <f>(LN((E302-F302)/(D302-F302))*15)/K302</f>
        <v>0.48444275530885272</v>
      </c>
      <c r="N302" s="4">
        <f>(LN((E302-F302)/(D302-F302))*15)/(K302*L302^2)</f>
        <v>0.57452791166129746</v>
      </c>
    </row>
    <row r="303" spans="1:14">
      <c r="A303">
        <v>5</v>
      </c>
      <c r="B303">
        <v>24</v>
      </c>
      <c r="C303">
        <v>4</v>
      </c>
      <c r="D303">
        <v>3719.94</v>
      </c>
      <c r="E303">
        <v>5237.7299999999996</v>
      </c>
      <c r="F303">
        <v>269.52912408759101</v>
      </c>
      <c r="G303" s="1">
        <v>0.64583333333333304</v>
      </c>
      <c r="H303" s="2">
        <f>CONVERT(G303, "day", "hr")</f>
        <v>15.499999999999991</v>
      </c>
      <c r="I303" s="1">
        <v>5.5555555555555601E-2</v>
      </c>
      <c r="J303">
        <v>25.33333</v>
      </c>
      <c r="K303">
        <f>J303-H303</f>
        <v>9.833330000000009</v>
      </c>
      <c r="L303" s="4">
        <v>1.14381</v>
      </c>
      <c r="M303">
        <f>(LN((E303-F303)/(D303-F303))*15)/K303</f>
        <v>0.55611546549457969</v>
      </c>
      <c r="N303" s="4">
        <f>(LN((E303-F303)/(D303-F303))*15)/(K303*L303^2)</f>
        <v>0.42506680888492893</v>
      </c>
    </row>
    <row r="304" spans="1:14">
      <c r="A304">
        <v>5</v>
      </c>
      <c r="B304">
        <v>25</v>
      </c>
      <c r="C304">
        <v>4</v>
      </c>
      <c r="D304">
        <v>3872.68</v>
      </c>
      <c r="E304">
        <v>5237.7299999999996</v>
      </c>
      <c r="F304">
        <v>269.52912408759101</v>
      </c>
      <c r="G304" s="1">
        <v>0.64583333333333304</v>
      </c>
      <c r="H304" s="2">
        <f>CONVERT(G304, "day", "hr")</f>
        <v>15.499999999999991</v>
      </c>
      <c r="I304" s="1">
        <v>2.7777777777777776E-2</v>
      </c>
      <c r="J304">
        <v>24.66667</v>
      </c>
      <c r="K304">
        <f>J304-H304</f>
        <v>9.1666700000000088</v>
      </c>
      <c r="L304" s="4">
        <v>1.01447</v>
      </c>
      <c r="M304">
        <f>(LN((E304-F304)/(D304-F304))*15)/K304</f>
        <v>0.52568010816018662</v>
      </c>
      <c r="N304" s="4">
        <f>(LN((E304-F304)/(D304-F304))*15)/(K304*L304^2)</f>
        <v>0.51079087051529393</v>
      </c>
    </row>
    <row r="305" spans="1:14">
      <c r="A305">
        <v>5</v>
      </c>
      <c r="B305">
        <v>26</v>
      </c>
      <c r="C305">
        <v>4</v>
      </c>
      <c r="D305">
        <v>3744.8</v>
      </c>
      <c r="E305">
        <v>5237.7299999999996</v>
      </c>
      <c r="F305">
        <v>269.52912408759101</v>
      </c>
      <c r="G305" s="1">
        <v>0.64583333333333304</v>
      </c>
      <c r="H305" s="2">
        <f>CONVERT(G305, "day", "hr")</f>
        <v>15.499999999999991</v>
      </c>
      <c r="I305" s="1">
        <v>5.5555555555555601E-2</v>
      </c>
      <c r="J305">
        <v>25.33333</v>
      </c>
      <c r="K305">
        <f>J305-H305</f>
        <v>9.833330000000009</v>
      </c>
      <c r="L305" s="4">
        <v>1.1827999999999999</v>
      </c>
      <c r="M305">
        <f>(LN((E305-F305)/(D305-F305))*15)/K305</f>
        <v>0.54516428090773927</v>
      </c>
      <c r="N305" s="4">
        <f>(LN((E305-F305)/(D305-F305))*15)/(K305*L305^2)</f>
        <v>0.38967698958128982</v>
      </c>
    </row>
    <row r="306" spans="1:14">
      <c r="A306">
        <v>5</v>
      </c>
      <c r="B306">
        <v>27</v>
      </c>
      <c r="C306">
        <v>4</v>
      </c>
      <c r="D306">
        <v>3090.69</v>
      </c>
      <c r="E306">
        <v>5237.7299999999996</v>
      </c>
      <c r="F306">
        <v>269.52912408759101</v>
      </c>
      <c r="G306" s="1">
        <v>0.64583333333333304</v>
      </c>
      <c r="H306" s="2">
        <f>CONVERT(G306, "day", "hr")</f>
        <v>15.499999999999991</v>
      </c>
      <c r="I306" s="1">
        <v>2.7777777777777801E-2</v>
      </c>
      <c r="J306">
        <v>24.66667</v>
      </c>
      <c r="K306">
        <f>J306-H306</f>
        <v>9.1666700000000088</v>
      </c>
      <c r="L306" s="4">
        <v>1.17058</v>
      </c>
      <c r="M306">
        <f>(LN((E306-F306)/(D306-F306))*15)/K306</f>
        <v>0.92603309501685016</v>
      </c>
      <c r="N306" s="4">
        <f>(LN((E306-F306)/(D306-F306))*15)/(K306*L306^2)</f>
        <v>0.67580952515668302</v>
      </c>
    </row>
    <row r="307" spans="1:14">
      <c r="A307">
        <v>5</v>
      </c>
      <c r="B307">
        <v>28</v>
      </c>
      <c r="C307">
        <v>4</v>
      </c>
      <c r="D307">
        <v>3725.02</v>
      </c>
      <c r="E307">
        <v>5237.7299999999996</v>
      </c>
      <c r="F307">
        <v>269.52912408759101</v>
      </c>
      <c r="G307" s="1">
        <v>0.64583333333333304</v>
      </c>
      <c r="H307" s="2">
        <f>CONVERT(G307, "day", "hr")</f>
        <v>15.499999999999991</v>
      </c>
      <c r="I307" s="1">
        <v>7.6388888888888895E-2</v>
      </c>
      <c r="J307">
        <v>25.83333</v>
      </c>
      <c r="K307">
        <f>J307-H307</f>
        <v>10.333330000000009</v>
      </c>
      <c r="L307" s="4">
        <v>0.93225000000000002</v>
      </c>
      <c r="M307">
        <f>(LN((E307-F307)/(D307-F307))*15)/K307</f>
        <v>0.52707102214106627</v>
      </c>
      <c r="N307" s="4">
        <f>(LN((E307-F307)/(D307-F307))*15)/(K307*L307^2)</f>
        <v>0.60646306393713512</v>
      </c>
    </row>
    <row r="308" spans="1:14">
      <c r="A308">
        <v>5</v>
      </c>
      <c r="B308">
        <v>29</v>
      </c>
      <c r="C308">
        <v>4</v>
      </c>
      <c r="D308">
        <v>3984.29</v>
      </c>
      <c r="E308">
        <v>5237.7299999999996</v>
      </c>
      <c r="F308">
        <v>269.52912408759101</v>
      </c>
      <c r="G308" s="1">
        <v>0.64583333333333304</v>
      </c>
      <c r="H308" s="2">
        <f>CONVERT(G308, "day", "hr")</f>
        <v>15.499999999999991</v>
      </c>
      <c r="I308" s="1">
        <v>3.4722222222222203E-2</v>
      </c>
      <c r="J308">
        <v>24.83333</v>
      </c>
      <c r="K308">
        <f>J308-H308</f>
        <v>9.333330000000009</v>
      </c>
      <c r="L308" s="4">
        <v>0.93313999999999997</v>
      </c>
      <c r="M308">
        <f>(LN((E308-F308)/(D308-F308))*15)/K308</f>
        <v>0.46726645611894807</v>
      </c>
      <c r="N308" s="4">
        <f>(LN((E308-F308)/(D308-F308))*15)/(K308*L308^2)</f>
        <v>0.5366251126167888</v>
      </c>
    </row>
    <row r="309" spans="1:14">
      <c r="A309">
        <v>5</v>
      </c>
      <c r="B309">
        <v>30</v>
      </c>
      <c r="C309">
        <v>4</v>
      </c>
      <c r="D309">
        <v>4886.67</v>
      </c>
      <c r="E309">
        <v>5237.7299999999996</v>
      </c>
      <c r="F309">
        <v>269.52912408759101</v>
      </c>
      <c r="G309" s="1">
        <v>0.64583333333333304</v>
      </c>
      <c r="H309" s="2">
        <f>CONVERT(G309, "day", "hr")</f>
        <v>15.499999999999991</v>
      </c>
      <c r="I309" s="1">
        <v>6.25E-2</v>
      </c>
      <c r="J309">
        <v>25.5</v>
      </c>
      <c r="K309">
        <f>J309-H309</f>
        <v>10.000000000000009</v>
      </c>
      <c r="L309" s="4">
        <v>1.0435300000000001</v>
      </c>
      <c r="M309">
        <f>(LN((E309-F309)/(D309-F309))*15)/K309</f>
        <v>0.10992318341881729</v>
      </c>
      <c r="N309" s="4">
        <f>(LN((E309-F309)/(D309-F309))*15)/(K309*L309^2)</f>
        <v>0.1009437464909867</v>
      </c>
    </row>
    <row r="310" spans="1:14">
      <c r="A310">
        <v>5</v>
      </c>
      <c r="B310">
        <v>1</v>
      </c>
      <c r="C310">
        <v>7</v>
      </c>
      <c r="D310">
        <v>4787.93</v>
      </c>
      <c r="E310">
        <v>7158.39</v>
      </c>
      <c r="F310">
        <v>244.25</v>
      </c>
      <c r="G310" s="1">
        <v>0.48611111111111099</v>
      </c>
      <c r="H310" s="2">
        <f>CONVERT(G310, "day", "hr")</f>
        <v>11.666666666666664</v>
      </c>
      <c r="I310" s="1">
        <v>0.97222222222222221</v>
      </c>
      <c r="J310" s="2">
        <f>CONVERT(I310, "day", "hr")</f>
        <v>23.333333333333332</v>
      </c>
      <c r="K310">
        <f>J310-H310</f>
        <v>11.666666666666668</v>
      </c>
      <c r="L310" s="4">
        <v>1.2382599999999999</v>
      </c>
      <c r="M310">
        <f>(LN((E310-F310)/(D310-F310))*15)/K310</f>
        <v>0.53978314327866483</v>
      </c>
      <c r="N310" s="4">
        <f>(LN((E310-F310)/(D310-F310))*15)/(K310*L310^2)</f>
        <v>0.35204293255465802</v>
      </c>
    </row>
    <row r="311" spans="1:14">
      <c r="A311">
        <v>5</v>
      </c>
      <c r="B311">
        <v>2</v>
      </c>
      <c r="C311">
        <v>7</v>
      </c>
      <c r="D311">
        <v>4350.12</v>
      </c>
      <c r="E311">
        <v>7247.97</v>
      </c>
      <c r="F311">
        <v>248.53</v>
      </c>
      <c r="G311" s="1">
        <v>0.48611111111111099</v>
      </c>
      <c r="H311" s="2">
        <f>CONVERT(G311, "day", "hr")</f>
        <v>11.666666666666664</v>
      </c>
      <c r="I311" s="1">
        <v>0.93055555555555547</v>
      </c>
      <c r="J311" s="2">
        <f>CONVERT(I311, "day", "hr")</f>
        <v>22.333333333333329</v>
      </c>
      <c r="K311">
        <f>J311-H311</f>
        <v>10.666666666666664</v>
      </c>
      <c r="L311" s="4">
        <v>1.1412899999999999</v>
      </c>
      <c r="M311">
        <f>(LN((E311-F311)/(D311-F311))*15)/K311</f>
        <v>0.75157796593646475</v>
      </c>
      <c r="N311" s="4">
        <f>(LN((E311-F311)/(D311-F311))*15)/(K311*L311^2)</f>
        <v>0.57700824030522191</v>
      </c>
    </row>
    <row r="312" spans="1:14">
      <c r="A312">
        <v>5</v>
      </c>
      <c r="B312">
        <v>3</v>
      </c>
      <c r="C312">
        <v>7</v>
      </c>
      <c r="D312">
        <v>4376.8</v>
      </c>
      <c r="E312">
        <v>7262.17</v>
      </c>
      <c r="F312">
        <v>233.82</v>
      </c>
      <c r="G312" s="1">
        <v>0.48611111111111099</v>
      </c>
      <c r="H312" s="2">
        <f>CONVERT(G312, "day", "hr")</f>
        <v>11.666666666666664</v>
      </c>
      <c r="I312" s="1">
        <v>0.95138888888888884</v>
      </c>
      <c r="J312" s="2">
        <f>CONVERT(I312, "day", "hr")</f>
        <v>22.833333333333332</v>
      </c>
      <c r="K312">
        <f>J312-H312</f>
        <v>11.166666666666668</v>
      </c>
      <c r="L312" s="4">
        <v>1.17282</v>
      </c>
      <c r="M312">
        <f>(LN((E312-F312)/(D312-F312))*15)/K312</f>
        <v>0.70997458327761009</v>
      </c>
      <c r="N312" s="4">
        <f>(LN((E312-F312)/(D312-F312))*15)/(K312*L312^2)</f>
        <v>0.51615492402261076</v>
      </c>
    </row>
    <row r="313" spans="1:14">
      <c r="A313">
        <v>5</v>
      </c>
      <c r="B313">
        <v>4</v>
      </c>
      <c r="C313">
        <v>7</v>
      </c>
      <c r="D313">
        <v>5215.72</v>
      </c>
      <c r="E313">
        <v>6149.33</v>
      </c>
      <c r="F313">
        <v>245.89</v>
      </c>
      <c r="G313" s="1">
        <v>0.48611111111111099</v>
      </c>
      <c r="H313" s="2">
        <f>CONVERT(G313, "day", "hr")</f>
        <v>11.666666666666664</v>
      </c>
      <c r="I313" s="1">
        <v>0.86111111111111105</v>
      </c>
      <c r="J313" s="2">
        <f>CONVERT(I313, "day", "hr")</f>
        <v>20.666666666666668</v>
      </c>
      <c r="K313">
        <f>J313-H313</f>
        <v>9.0000000000000036</v>
      </c>
      <c r="L313" s="4">
        <v>1.12893</v>
      </c>
      <c r="M313">
        <f>(LN((E313-F313)/(D313-F313))*15)/K313</f>
        <v>0.2869159959314822</v>
      </c>
      <c r="N313" s="4">
        <f>(LN((E313-F313)/(D313-F313))*15)/(K313*L313^2)</f>
        <v>0.22512344875199139</v>
      </c>
    </row>
    <row r="314" spans="1:14">
      <c r="A314">
        <v>5</v>
      </c>
      <c r="B314">
        <v>5</v>
      </c>
      <c r="C314">
        <v>7</v>
      </c>
      <c r="D314">
        <v>3453.59</v>
      </c>
      <c r="E314">
        <v>6825.41</v>
      </c>
      <c r="F314">
        <v>318.94</v>
      </c>
      <c r="G314" s="1">
        <v>0.48611111111111099</v>
      </c>
      <c r="H314" s="2">
        <f>CONVERT(G314, "day", "hr")</f>
        <v>11.666666666666664</v>
      </c>
      <c r="I314" s="1">
        <v>0.90277777777777801</v>
      </c>
      <c r="J314" s="2">
        <f>CONVERT(I314, "day", "hr")</f>
        <v>21.666666666666671</v>
      </c>
      <c r="K314">
        <f>J314-H314</f>
        <v>10.000000000000007</v>
      </c>
      <c r="L314" s="4">
        <v>1.38357</v>
      </c>
      <c r="M314">
        <f>(LN((E314-F314)/(D314-F314))*15)/K314</f>
        <v>1.0954193120115836</v>
      </c>
      <c r="N314" s="4">
        <f>(LN((E314-F314)/(D314-F314))*15)/(K314*L314^2)</f>
        <v>0.57223987864904924</v>
      </c>
    </row>
    <row r="315" spans="1:14">
      <c r="A315">
        <v>5</v>
      </c>
      <c r="B315">
        <v>6</v>
      </c>
      <c r="C315">
        <v>7</v>
      </c>
      <c r="D315">
        <v>3795.89</v>
      </c>
      <c r="E315">
        <v>7262.17</v>
      </c>
      <c r="F315">
        <v>233.82</v>
      </c>
      <c r="G315" s="1">
        <v>0.48611111111111099</v>
      </c>
      <c r="H315" s="2">
        <f>CONVERT(G315, "day", "hr")</f>
        <v>11.666666666666664</v>
      </c>
      <c r="I315" s="1">
        <v>0.95138888888888884</v>
      </c>
      <c r="J315" s="2">
        <f>CONVERT(I315, "day", "hr")</f>
        <v>22.833333333333332</v>
      </c>
      <c r="K315">
        <f>J315-H315</f>
        <v>11.166666666666668</v>
      </c>
      <c r="L315" s="4">
        <v>1.25732</v>
      </c>
      <c r="M315">
        <f>(LN((E315-F315)/(D315-F315))*15)/K315</f>
        <v>0.91290913431891729</v>
      </c>
      <c r="N315" s="4">
        <f>(LN((E315-F315)/(D315-F315))*15)/(K315*L315^2)</f>
        <v>0.57747861312555504</v>
      </c>
    </row>
    <row r="316" spans="1:14">
      <c r="A316">
        <v>5</v>
      </c>
      <c r="B316">
        <v>7</v>
      </c>
      <c r="C316">
        <v>7</v>
      </c>
      <c r="D316">
        <v>4218.57</v>
      </c>
      <c r="E316">
        <v>7158.39</v>
      </c>
      <c r="F316">
        <v>244.25</v>
      </c>
      <c r="G316" s="1">
        <v>0.48611111111111099</v>
      </c>
      <c r="H316" s="2">
        <f>CONVERT(G316, "day", "hr")</f>
        <v>11.666666666666664</v>
      </c>
      <c r="I316" s="1">
        <v>0.97222222222222221</v>
      </c>
      <c r="J316" s="2">
        <f>CONVERT(I316, "day", "hr")</f>
        <v>23.333333333333332</v>
      </c>
      <c r="K316">
        <f>J316-H316</f>
        <v>11.666666666666668</v>
      </c>
      <c r="L316" s="4">
        <v>1.3022199999999999</v>
      </c>
      <c r="M316">
        <f>(LN((E316-F316)/(D316-F316))*15)/K316</f>
        <v>0.71191919028231765</v>
      </c>
      <c r="N316" s="4">
        <f>(LN((E316-F316)/(D316-F316))*15)/(K316*L316^2)</f>
        <v>0.41981889148240031</v>
      </c>
    </row>
    <row r="317" spans="1:14">
      <c r="A317">
        <v>5</v>
      </c>
      <c r="B317">
        <v>8</v>
      </c>
      <c r="C317">
        <v>7</v>
      </c>
      <c r="D317">
        <v>4353.4399999999996</v>
      </c>
      <c r="E317">
        <v>7247.97</v>
      </c>
      <c r="F317">
        <v>248.53</v>
      </c>
      <c r="G317" s="1">
        <v>0.48611111111111099</v>
      </c>
      <c r="H317" s="2">
        <f>CONVERT(G317, "day", "hr")</f>
        <v>11.666666666666664</v>
      </c>
      <c r="I317" s="1">
        <v>0.93055555555555547</v>
      </c>
      <c r="J317" s="2">
        <f>CONVERT(I317, "day", "hr")</f>
        <v>22.333333333333329</v>
      </c>
      <c r="K317">
        <f>J317-H317</f>
        <v>10.666666666666664</v>
      </c>
      <c r="L317" s="4">
        <v>1.2953399999999999</v>
      </c>
      <c r="M317">
        <f>(LN((E317-F317)/(D317-F317))*15)/K317</f>
        <v>0.75044014829076788</v>
      </c>
      <c r="N317" s="4">
        <f>(LN((E317-F317)/(D317-F317))*15)/(K317*L317^2)</f>
        <v>0.44724810298558343</v>
      </c>
    </row>
    <row r="318" spans="1:14">
      <c r="A318">
        <v>5</v>
      </c>
      <c r="B318">
        <v>9</v>
      </c>
      <c r="C318">
        <v>7</v>
      </c>
      <c r="D318">
        <v>5047.5200000000004</v>
      </c>
      <c r="E318">
        <v>6654.1</v>
      </c>
      <c r="F318">
        <v>276.79000000000002</v>
      </c>
      <c r="G318" s="1">
        <v>0.48611111111111099</v>
      </c>
      <c r="H318" s="2">
        <f>CONVERT(G318, "day", "hr")</f>
        <v>11.666666666666664</v>
      </c>
      <c r="I318" s="1">
        <v>0.88194444444444497</v>
      </c>
      <c r="J318" s="2">
        <f>CONVERT(I318, "day", "hr")</f>
        <v>21.166666666666679</v>
      </c>
      <c r="K318">
        <f>J318-H318</f>
        <v>9.5000000000000142</v>
      </c>
      <c r="L318" s="4">
        <v>1.0943499999999999</v>
      </c>
      <c r="M318">
        <f>(LN((E318-F318)/(D318-F318))*15)/K318</f>
        <v>0.45828480841351421</v>
      </c>
      <c r="N318" s="4">
        <f>(LN((E318-F318)/(D318-F318))*15)/(K318*L318^2)</f>
        <v>0.38266873140687885</v>
      </c>
    </row>
    <row r="319" spans="1:14">
      <c r="A319">
        <v>5</v>
      </c>
      <c r="B319">
        <v>10</v>
      </c>
      <c r="C319">
        <v>7</v>
      </c>
      <c r="D319">
        <v>4609.53</v>
      </c>
      <c r="E319">
        <v>6825.41</v>
      </c>
      <c r="F319">
        <v>318.94</v>
      </c>
      <c r="G319" s="1">
        <v>0.48611111111111099</v>
      </c>
      <c r="H319" s="2">
        <f>CONVERT(G319, "day", "hr")</f>
        <v>11.666666666666664</v>
      </c>
      <c r="I319" s="1">
        <v>0.90277777777777801</v>
      </c>
      <c r="J319" s="2">
        <f>CONVERT(I319, "day", "hr")</f>
        <v>21.666666666666671</v>
      </c>
      <c r="K319">
        <f>J319-H319</f>
        <v>10.000000000000007</v>
      </c>
      <c r="L319" s="4">
        <v>1.28904</v>
      </c>
      <c r="M319">
        <f>(LN((E319-F319)/(D319-F319))*15)/K319</f>
        <v>0.62455922074352033</v>
      </c>
      <c r="N319" s="4">
        <f>(LN((E319-F319)/(D319-F319))*15)/(K319*L319^2)</f>
        <v>0.37587274560152872</v>
      </c>
    </row>
    <row r="320" spans="1:14">
      <c r="A320">
        <v>5</v>
      </c>
      <c r="B320">
        <v>11</v>
      </c>
      <c r="C320">
        <v>7</v>
      </c>
      <c r="D320">
        <v>4444.58</v>
      </c>
      <c r="E320">
        <v>6149.33</v>
      </c>
      <c r="F320">
        <v>245.89</v>
      </c>
      <c r="G320" s="1">
        <v>0.48611111111111099</v>
      </c>
      <c r="H320" s="2">
        <f>CONVERT(G320, "day", "hr")</f>
        <v>11.666666666666664</v>
      </c>
      <c r="I320" s="1">
        <v>0.86111111111111105</v>
      </c>
      <c r="J320" s="2">
        <f>CONVERT(I320, "day", "hr")</f>
        <v>20.666666666666668</v>
      </c>
      <c r="K320">
        <f>J320-H320</f>
        <v>9.0000000000000036</v>
      </c>
      <c r="L320" s="4">
        <v>1.23478</v>
      </c>
      <c r="M320">
        <f>(LN((E320-F320)/(D320-F320))*15)/K320</f>
        <v>0.56793776662669238</v>
      </c>
      <c r="N320" s="4">
        <f>(LN((E320-F320)/(D320-F320))*15)/(K320*L320^2)</f>
        <v>0.37249596807483448</v>
      </c>
    </row>
    <row r="321" spans="1:14">
      <c r="A321">
        <v>5</v>
      </c>
      <c r="B321">
        <v>12</v>
      </c>
      <c r="C321">
        <v>7</v>
      </c>
      <c r="D321">
        <v>4570.03</v>
      </c>
      <c r="E321">
        <v>6149.33</v>
      </c>
      <c r="F321">
        <v>245.89</v>
      </c>
      <c r="G321" s="1">
        <v>0.48611111111111099</v>
      </c>
      <c r="H321" s="2">
        <f>CONVERT(G321, "day", "hr")</f>
        <v>11.666666666666664</v>
      </c>
      <c r="I321" s="1">
        <v>0.86111111111111105</v>
      </c>
      <c r="J321" s="2">
        <f>CONVERT(I321, "day", "hr")</f>
        <v>20.666666666666668</v>
      </c>
      <c r="K321">
        <f>J321-H321</f>
        <v>9.0000000000000036</v>
      </c>
      <c r="L321" s="4">
        <v>1.20858</v>
      </c>
      <c r="M321">
        <f>(LN((E321-F321)/(D321-F321))*15)/K321</f>
        <v>0.5188699252831579</v>
      </c>
      <c r="N321" s="4">
        <f>(LN((E321-F321)/(D321-F321))*15)/(K321*L321^2)</f>
        <v>0.35522841056667043</v>
      </c>
    </row>
    <row r="322" spans="1:14">
      <c r="A322">
        <v>5</v>
      </c>
      <c r="B322">
        <v>13</v>
      </c>
      <c r="C322">
        <v>7</v>
      </c>
      <c r="D322">
        <v>4166.1899999999996</v>
      </c>
      <c r="E322">
        <v>7158.39</v>
      </c>
      <c r="F322">
        <v>244.25</v>
      </c>
      <c r="G322" s="1">
        <v>0.48611111111111099</v>
      </c>
      <c r="H322" s="2">
        <f>CONVERT(G322, "day", "hr")</f>
        <v>11.666666666666664</v>
      </c>
      <c r="I322" s="1">
        <v>0.97222222222222221</v>
      </c>
      <c r="J322" s="2">
        <f>CONVERT(I322, "day", "hr")</f>
        <v>23.333333333333332</v>
      </c>
      <c r="K322">
        <f>J322-H322</f>
        <v>11.666666666666668</v>
      </c>
      <c r="L322" s="4">
        <v>1.0808</v>
      </c>
      <c r="M322">
        <f>(LN((E322-F322)/(D322-F322))*15)/K322</f>
        <v>0.7289770637894023</v>
      </c>
      <c r="N322" s="4">
        <f>(LN((E322-F322)/(D322-F322))*15)/(K322*L322^2)</f>
        <v>0.62405546686142577</v>
      </c>
    </row>
    <row r="323" spans="1:14">
      <c r="A323">
        <v>5</v>
      </c>
      <c r="B323">
        <v>15</v>
      </c>
      <c r="C323">
        <v>7</v>
      </c>
      <c r="D323">
        <v>4092.7</v>
      </c>
      <c r="E323">
        <v>7158.39</v>
      </c>
      <c r="F323">
        <v>244.25</v>
      </c>
      <c r="G323" s="1">
        <v>0.48611111111111099</v>
      </c>
      <c r="H323" s="2">
        <f>CONVERT(G323, "day", "hr")</f>
        <v>11.666666666666664</v>
      </c>
      <c r="I323" s="1">
        <v>0.97222222222222221</v>
      </c>
      <c r="J323" s="2">
        <f>CONVERT(I323, "day", "hr")</f>
        <v>23.333333333333332</v>
      </c>
      <c r="K323">
        <f>J323-H323</f>
        <v>11.666666666666668</v>
      </c>
      <c r="L323" s="4">
        <v>1.22502</v>
      </c>
      <c r="M323">
        <f>(LN((E323-F323)/(D323-F323))*15)/K323</f>
        <v>0.75329758315547568</v>
      </c>
      <c r="N323" s="4">
        <f>(LN((E323-F323)/(D323-F323))*15)/(K323*L323^2)</f>
        <v>0.5019728355090356</v>
      </c>
    </row>
    <row r="324" spans="1:14">
      <c r="A324">
        <v>5</v>
      </c>
      <c r="B324">
        <v>18</v>
      </c>
      <c r="C324">
        <v>7</v>
      </c>
      <c r="D324">
        <v>5034.92</v>
      </c>
      <c r="E324">
        <v>7247.97</v>
      </c>
      <c r="F324">
        <v>248.53</v>
      </c>
      <c r="G324" s="1">
        <v>0.48611111111111099</v>
      </c>
      <c r="H324" s="2">
        <f>CONVERT(G324, "day", "hr")</f>
        <v>11.666666666666664</v>
      </c>
      <c r="I324" s="1">
        <v>0.93055555555555547</v>
      </c>
      <c r="J324" s="2">
        <f>CONVERT(I324, "day", "hr")</f>
        <v>22.333333333333329</v>
      </c>
      <c r="K324">
        <f>J324-H324</f>
        <v>10.666666666666664</v>
      </c>
      <c r="L324" s="4">
        <v>1.29484</v>
      </c>
      <c r="M324">
        <f>(LN((E324-F324)/(D324-F324))*15)/K324</f>
        <v>0.53445047627323594</v>
      </c>
      <c r="N324" s="4">
        <f>(LN((E324-F324)/(D324-F324))*15)/(K324*L324^2)</f>
        <v>0.31876839387318978</v>
      </c>
    </row>
    <row r="325" spans="1:14">
      <c r="A325">
        <v>5</v>
      </c>
      <c r="B325">
        <v>19</v>
      </c>
      <c r="C325">
        <v>7</v>
      </c>
      <c r="D325">
        <v>7352.38</v>
      </c>
      <c r="E325">
        <v>6825.41</v>
      </c>
      <c r="F325">
        <v>318.94</v>
      </c>
      <c r="G325" s="1">
        <v>0.48611111111111099</v>
      </c>
      <c r="H325" s="2">
        <f>CONVERT(G325, "day", "hr")</f>
        <v>11.666666666666664</v>
      </c>
      <c r="I325" s="1">
        <v>0.90277777777777801</v>
      </c>
      <c r="J325" s="2">
        <f>CONVERT(I325, "day", "hr")</f>
        <v>21.666666666666671</v>
      </c>
      <c r="K325">
        <f>J325-H325</f>
        <v>10.000000000000007</v>
      </c>
      <c r="L325" s="4" t="s">
        <v>14</v>
      </c>
      <c r="M325">
        <f>(LN((E325-F325)/(D325-F325))*15)/K325</f>
        <v>-0.11681827668822571</v>
      </c>
      <c r="N325" s="4" t="s">
        <v>14</v>
      </c>
    </row>
    <row r="326" spans="1:14">
      <c r="A326">
        <v>5</v>
      </c>
      <c r="B326">
        <v>20</v>
      </c>
      <c r="C326">
        <v>7</v>
      </c>
      <c r="D326">
        <v>4220.8500000000004</v>
      </c>
      <c r="E326">
        <v>7262.17</v>
      </c>
      <c r="F326">
        <v>233.82</v>
      </c>
      <c r="G326" s="1">
        <v>0.48611111111111099</v>
      </c>
      <c r="H326" s="2">
        <f>CONVERT(G326, "day", "hr")</f>
        <v>11.666666666666664</v>
      </c>
      <c r="I326" s="1">
        <v>0.95138888888888884</v>
      </c>
      <c r="J326" s="2">
        <f>CONVERT(I326, "day", "hr")</f>
        <v>22.833333333333332</v>
      </c>
      <c r="K326">
        <f>J326-H326</f>
        <v>11.166666666666668</v>
      </c>
      <c r="L326" s="4">
        <v>1.19476</v>
      </c>
      <c r="M326">
        <f>(LN((E326-F326)/(D326-F326))*15)/K326</f>
        <v>0.76151468559795921</v>
      </c>
      <c r="N326" s="4">
        <f>(LN((E326-F326)/(D326-F326))*15)/(K326*L326^2)</f>
        <v>0.53347851623501619</v>
      </c>
    </row>
    <row r="327" spans="1:14">
      <c r="A327">
        <v>5</v>
      </c>
      <c r="B327">
        <v>21</v>
      </c>
      <c r="C327">
        <v>7</v>
      </c>
      <c r="D327">
        <v>3682.62</v>
      </c>
      <c r="E327">
        <v>6868.99</v>
      </c>
      <c r="F327">
        <v>322.61</v>
      </c>
      <c r="G327" s="1">
        <v>0.48611111111111099</v>
      </c>
      <c r="H327" s="2">
        <f>CONVERT(G327, "day", "hr")</f>
        <v>11.666666666666664</v>
      </c>
      <c r="I327" s="1">
        <v>0.99305555555555503</v>
      </c>
      <c r="J327" s="2">
        <f>CONVERT(I327, "day", "hr")</f>
        <v>23.833333333333321</v>
      </c>
      <c r="K327">
        <f>J327-H327</f>
        <v>12.166666666666657</v>
      </c>
      <c r="L327" s="4">
        <v>1.1803800000000002</v>
      </c>
      <c r="M327">
        <f>(LN((E327-F327)/(D327-F327))*15)/K327</f>
        <v>0.82228965404911303</v>
      </c>
      <c r="N327" s="4">
        <f>(LN((E327-F327)/(D327-F327))*15)/(K327*L327^2)</f>
        <v>0.59017545208442124</v>
      </c>
    </row>
    <row r="328" spans="1:14">
      <c r="A328">
        <v>5</v>
      </c>
      <c r="B328">
        <v>22</v>
      </c>
      <c r="C328">
        <v>7</v>
      </c>
      <c r="D328">
        <v>3440.48</v>
      </c>
      <c r="E328">
        <v>6868.99</v>
      </c>
      <c r="F328">
        <v>322.61</v>
      </c>
      <c r="G328" s="1">
        <v>0.48611111111111099</v>
      </c>
      <c r="H328" s="2">
        <f>CONVERT(G328, "day", "hr")</f>
        <v>11.666666666666664</v>
      </c>
      <c r="I328" s="1">
        <v>0.99305555555555503</v>
      </c>
      <c r="J328" s="2">
        <f>CONVERT(I328, "day", "hr")</f>
        <v>23.833333333333321</v>
      </c>
      <c r="K328">
        <f>J328-H328</f>
        <v>12.166666666666657</v>
      </c>
      <c r="L328" s="4">
        <v>1.18726</v>
      </c>
      <c r="M328">
        <f>(LN((E328-F328)/(D328-F328))*15)/K328</f>
        <v>0.91450127926715818</v>
      </c>
      <c r="N328" s="4">
        <f>(LN((E328-F328)/(D328-F328))*15)/(K328*L328^2)</f>
        <v>0.64877281677360565</v>
      </c>
    </row>
    <row r="329" spans="1:14">
      <c r="A329">
        <v>5</v>
      </c>
      <c r="B329">
        <v>23</v>
      </c>
      <c r="C329">
        <v>7</v>
      </c>
      <c r="D329">
        <v>6374.01</v>
      </c>
      <c r="E329">
        <v>6149.33</v>
      </c>
      <c r="F329">
        <v>245.89</v>
      </c>
      <c r="G329" s="1">
        <v>0.48611111111111099</v>
      </c>
      <c r="H329" s="2">
        <f>CONVERT(G329, "day", "hr")</f>
        <v>11.666666666666664</v>
      </c>
      <c r="I329" s="1">
        <v>0.86111111111111105</v>
      </c>
      <c r="J329" s="2">
        <f>CONVERT(I329, "day", "hr")</f>
        <v>20.666666666666668</v>
      </c>
      <c r="K329">
        <f>J329-H329</f>
        <v>9.0000000000000036</v>
      </c>
      <c r="L329" s="4">
        <v>1.15747</v>
      </c>
      <c r="M329">
        <f>(LN((E329-F329)/(D329-F329))*15)/K329</f>
        <v>-6.2254637734941949E-2</v>
      </c>
      <c r="N329" s="4">
        <f>(LN((E329-F329)/(D329-F329))*15)/(K329*L329^2)</f>
        <v>-4.6467811956140137E-2</v>
      </c>
    </row>
    <row r="330" spans="1:14">
      <c r="A330">
        <v>5</v>
      </c>
      <c r="B330">
        <v>24</v>
      </c>
      <c r="C330">
        <v>7</v>
      </c>
      <c r="D330">
        <v>3613.73</v>
      </c>
      <c r="E330">
        <v>7247.97</v>
      </c>
      <c r="F330">
        <v>248.53</v>
      </c>
      <c r="G330" s="1">
        <v>0.48611111111111099</v>
      </c>
      <c r="H330" s="2">
        <f>CONVERT(G330, "day", "hr")</f>
        <v>11.666666666666664</v>
      </c>
      <c r="I330" s="1">
        <v>0.93055555555555547</v>
      </c>
      <c r="J330" s="2">
        <f>CONVERT(I330, "day", "hr")</f>
        <v>22.333333333333329</v>
      </c>
      <c r="K330">
        <f>J330-H330</f>
        <v>10.666666666666664</v>
      </c>
      <c r="L330" s="4">
        <v>1.2561500000000001</v>
      </c>
      <c r="M330">
        <f>(LN((E330-F330)/(D330-F330))*15)/K330</f>
        <v>1.029856991007124</v>
      </c>
      <c r="N330" s="4">
        <f>(LN((E330-F330)/(D330-F330))*15)/(K330*L330^2)</f>
        <v>0.65267039872041077</v>
      </c>
    </row>
    <row r="331" spans="1:14">
      <c r="A331">
        <v>5</v>
      </c>
      <c r="B331">
        <v>25</v>
      </c>
      <c r="C331">
        <v>7</v>
      </c>
      <c r="D331">
        <v>4877.62</v>
      </c>
      <c r="E331">
        <v>6654.1</v>
      </c>
      <c r="F331">
        <v>276.79000000000002</v>
      </c>
      <c r="G331" s="1">
        <v>0.48611111111111099</v>
      </c>
      <c r="H331" s="2">
        <f>CONVERT(G331, "day", "hr")</f>
        <v>11.666666666666664</v>
      </c>
      <c r="I331" s="1">
        <v>0.88194444444444497</v>
      </c>
      <c r="J331" s="2">
        <f>CONVERT(I331, "day", "hr")</f>
        <v>21.166666666666679</v>
      </c>
      <c r="K331">
        <f>J331-H331</f>
        <v>9.5000000000000142</v>
      </c>
      <c r="L331" s="4">
        <v>1.26606</v>
      </c>
      <c r="M331">
        <f>(LN((E331-F331)/(D331-F331))*15)/K331</f>
        <v>0.51554156265857853</v>
      </c>
      <c r="N331" s="4">
        <f>(LN((E331-F331)/(D331-F331))*15)/(K331*L331^2)</f>
        <v>0.32162893143650723</v>
      </c>
    </row>
    <row r="332" spans="1:14">
      <c r="A332">
        <v>5</v>
      </c>
      <c r="B332">
        <v>26</v>
      </c>
      <c r="C332">
        <v>7</v>
      </c>
      <c r="D332">
        <v>4469.7</v>
      </c>
      <c r="E332">
        <v>6825.41</v>
      </c>
      <c r="F332">
        <v>318.94</v>
      </c>
      <c r="G332" s="1">
        <v>0.48611111111111099</v>
      </c>
      <c r="H332" s="2">
        <f>CONVERT(G332, "day", "hr")</f>
        <v>11.666666666666664</v>
      </c>
      <c r="I332" s="1">
        <v>0.90277777777777801</v>
      </c>
      <c r="J332" s="2">
        <f>CONVERT(I332, "day", "hr")</f>
        <v>21.666666666666671</v>
      </c>
      <c r="K332">
        <f>J332-H332</f>
        <v>10.000000000000007</v>
      </c>
      <c r="L332" s="4">
        <v>1.2710399999999999</v>
      </c>
      <c r="M332">
        <f>(LN((E332-F332)/(D332-F332))*15)/K332</f>
        <v>0.67425842466628616</v>
      </c>
      <c r="N332" s="4">
        <f>(LN((E332-F332)/(D332-F332))*15)/(K332*L332^2)</f>
        <v>0.41735723379249551</v>
      </c>
    </row>
    <row r="333" spans="1:14">
      <c r="A333">
        <v>5</v>
      </c>
      <c r="B333">
        <v>27</v>
      </c>
      <c r="C333">
        <v>7</v>
      </c>
      <c r="D333">
        <v>4527.41</v>
      </c>
      <c r="E333">
        <v>6654.1</v>
      </c>
      <c r="F333">
        <v>276.79000000000002</v>
      </c>
      <c r="G333" s="1">
        <v>0.48611111111111099</v>
      </c>
      <c r="H333" s="2">
        <f>CONVERT(G333, "day", "hr")</f>
        <v>11.666666666666664</v>
      </c>
      <c r="I333" s="1">
        <v>0.88194444444444497</v>
      </c>
      <c r="J333" s="2">
        <f>CONVERT(I333, "day", "hr")</f>
        <v>21.166666666666679</v>
      </c>
      <c r="K333">
        <f>J333-H333</f>
        <v>9.5000000000000142</v>
      </c>
      <c r="L333" s="4">
        <v>1.2268599999999998</v>
      </c>
      <c r="M333">
        <f>(LN((E333-F333)/(D333-F333))*15)/K333</f>
        <v>0.64054977426666704</v>
      </c>
      <c r="N333" s="4">
        <f>(LN((E333-F333)/(D333-F333))*15)/(K333*L333^2)</f>
        <v>0.42556202638104945</v>
      </c>
    </row>
    <row r="334" spans="1:14">
      <c r="A334">
        <v>5</v>
      </c>
      <c r="B334">
        <v>28</v>
      </c>
      <c r="C334">
        <v>7</v>
      </c>
      <c r="D334">
        <v>3975.46</v>
      </c>
      <c r="E334">
        <v>6868.99</v>
      </c>
      <c r="F334">
        <v>322.61</v>
      </c>
      <c r="G334" s="1">
        <v>0.48611111111111099</v>
      </c>
      <c r="H334" s="2">
        <f>CONVERT(G334, "day", "hr")</f>
        <v>11.666666666666664</v>
      </c>
      <c r="I334" s="1">
        <v>0.99305555555555503</v>
      </c>
      <c r="J334" s="2">
        <f>CONVERT(I334, "day", "hr")</f>
        <v>23.833333333333321</v>
      </c>
      <c r="K334">
        <f>J334-H334</f>
        <v>12.166666666666657</v>
      </c>
      <c r="L334" s="4">
        <v>1.1973800000000001</v>
      </c>
      <c r="M334">
        <f>(LN((E334-F334)/(D334-F334))*15)/K334</f>
        <v>0.71926587158146138</v>
      </c>
      <c r="N334" s="4">
        <f>(LN((E334-F334)/(D334-F334))*15)/(K334*L334^2)</f>
        <v>0.50167845973238856</v>
      </c>
    </row>
    <row r="335" spans="1:14">
      <c r="A335">
        <v>5</v>
      </c>
      <c r="B335">
        <v>29</v>
      </c>
      <c r="C335">
        <v>7</v>
      </c>
      <c r="D335">
        <v>5386.75</v>
      </c>
      <c r="E335">
        <v>6654.1</v>
      </c>
      <c r="F335">
        <v>276.79000000000002</v>
      </c>
      <c r="G335" s="1">
        <v>0.48611111111111099</v>
      </c>
      <c r="H335" s="2">
        <f>CONVERT(G335, "day", "hr")</f>
        <v>11.666666666666664</v>
      </c>
      <c r="I335" s="1">
        <v>0.88194444444444497</v>
      </c>
      <c r="J335" s="2">
        <f>CONVERT(I335, "day", "hr")</f>
        <v>21.166666666666679</v>
      </c>
      <c r="K335">
        <f>J335-H335</f>
        <v>9.5000000000000142</v>
      </c>
      <c r="L335" s="4">
        <v>1.163</v>
      </c>
      <c r="M335">
        <f>(LN((E335-F335)/(D335-F335))*15)/K335</f>
        <v>0.34982337150847509</v>
      </c>
      <c r="N335" s="4">
        <f>(LN((E335-F335)/(D335-F335))*15)/(K335*L335^2)</f>
        <v>0.25863624813852387</v>
      </c>
    </row>
    <row r="336" spans="1:14">
      <c r="A336">
        <v>5</v>
      </c>
      <c r="B336">
        <v>30</v>
      </c>
      <c r="C336">
        <v>7</v>
      </c>
      <c r="D336">
        <v>4452.8500000000004</v>
      </c>
      <c r="E336">
        <v>7262.17</v>
      </c>
      <c r="F336">
        <v>233.82</v>
      </c>
      <c r="G336" s="1">
        <v>0.48611111111111099</v>
      </c>
      <c r="H336" s="2">
        <f>CONVERT(G336, "day", "hr")</f>
        <v>11.666666666666664</v>
      </c>
      <c r="I336" s="1">
        <v>0.95138888888888884</v>
      </c>
      <c r="J336" s="2">
        <f>CONVERT(I336, "day", "hr")</f>
        <v>22.833333333333332</v>
      </c>
      <c r="K336">
        <f>J336-H336</f>
        <v>11.166666666666668</v>
      </c>
      <c r="L336" s="4">
        <v>1.28298</v>
      </c>
      <c r="M336">
        <f>(LN((E336-F336)/(D336-F336))*15)/K336</f>
        <v>0.68554037830968406</v>
      </c>
      <c r="N336" s="4">
        <f>(LN((E336-F336)/(D336-F336))*15)/(K336*L336^2)</f>
        <v>0.41647915261763169</v>
      </c>
    </row>
    <row r="337" spans="1:14">
      <c r="A337">
        <v>5</v>
      </c>
      <c r="B337">
        <v>1</v>
      </c>
      <c r="C337">
        <v>10</v>
      </c>
      <c r="D337">
        <v>3830.34</v>
      </c>
      <c r="E337">
        <v>4013.71</v>
      </c>
      <c r="F337">
        <v>232.92</v>
      </c>
      <c r="G337" s="1">
        <v>0.48611111111111099</v>
      </c>
      <c r="H337" s="2">
        <f>CONVERT(G337, "day", "hr")</f>
        <v>11.666666666666664</v>
      </c>
      <c r="I337" s="1">
        <v>0.85416666666666696</v>
      </c>
      <c r="J337" s="2">
        <f>CONVERT(I337, "day", "hr")</f>
        <v>20.500000000000007</v>
      </c>
      <c r="K337">
        <f>J337-H337</f>
        <v>8.8333333333333428</v>
      </c>
      <c r="L337" s="4">
        <v>1.3058799999999999</v>
      </c>
      <c r="M337">
        <f>(LN((E337-F337)/(D337-F337))*15)/K337</f>
        <v>8.4423499195005955E-2</v>
      </c>
      <c r="N337" s="4">
        <f>(LN((E337-F337)/(D337-F337))*15)/(K337*L337^2)</f>
        <v>4.9505882618547693E-2</v>
      </c>
    </row>
    <row r="338" spans="1:14">
      <c r="A338">
        <v>5</v>
      </c>
      <c r="B338">
        <v>2</v>
      </c>
      <c r="C338">
        <v>10</v>
      </c>
      <c r="D338">
        <v>2527.6999999999998</v>
      </c>
      <c r="E338">
        <v>4081.59</v>
      </c>
      <c r="F338">
        <v>294.89999999999998</v>
      </c>
      <c r="G338" s="1">
        <v>0.48611111111111099</v>
      </c>
      <c r="H338" s="2">
        <f>CONVERT(G338, "day", "hr")</f>
        <v>11.666666666666664</v>
      </c>
      <c r="I338" s="1">
        <v>0.875</v>
      </c>
      <c r="J338" s="2">
        <f>CONVERT(I338, "day", "hr")</f>
        <v>21</v>
      </c>
      <c r="K338">
        <f>J338-H338</f>
        <v>9.3333333333333357</v>
      </c>
      <c r="L338" s="4">
        <v>1.25935</v>
      </c>
      <c r="M338">
        <f>(LN((E338-F338)/(D338-F338))*15)/K338</f>
        <v>0.84895052679283889</v>
      </c>
      <c r="N338" s="4">
        <f>(LN((E338-F338)/(D338-F338))*15)/(K338*L338^2)</f>
        <v>0.53529044241452628</v>
      </c>
    </row>
    <row r="339" spans="1:14">
      <c r="A339">
        <v>5</v>
      </c>
      <c r="B339">
        <v>3</v>
      </c>
      <c r="C339">
        <v>10</v>
      </c>
      <c r="D339">
        <v>2739.94</v>
      </c>
      <c r="E339">
        <v>4081.59</v>
      </c>
      <c r="F339">
        <v>294.89999999999998</v>
      </c>
      <c r="G339" s="1">
        <v>0.48611111111111099</v>
      </c>
      <c r="H339" s="2">
        <f>CONVERT(G339, "day", "hr")</f>
        <v>11.666666666666664</v>
      </c>
      <c r="I339" s="1">
        <v>0.875</v>
      </c>
      <c r="J339" s="2">
        <f>CONVERT(I339, "day", "hr")</f>
        <v>21</v>
      </c>
      <c r="K339">
        <f>J339-H339</f>
        <v>9.3333333333333357</v>
      </c>
      <c r="L339" s="4">
        <v>1.27183</v>
      </c>
      <c r="M339">
        <f>(LN((E339-F339)/(D339-F339))*15)/K339</f>
        <v>0.70301379192834834</v>
      </c>
      <c r="N339" s="4">
        <f>(LN((E339-F339)/(D339-F339))*15)/(K339*L339^2)</f>
        <v>0.43461600491584085</v>
      </c>
    </row>
    <row r="340" spans="1:14">
      <c r="A340">
        <v>5</v>
      </c>
      <c r="B340">
        <v>4</v>
      </c>
      <c r="C340">
        <v>10</v>
      </c>
      <c r="D340">
        <v>2892.57</v>
      </c>
      <c r="E340">
        <v>4280.07</v>
      </c>
      <c r="F340">
        <v>235.21</v>
      </c>
      <c r="G340" s="1">
        <v>0.48611111111111099</v>
      </c>
      <c r="H340" s="2">
        <f>CONVERT(G340, "day", "hr")</f>
        <v>11.666666666666664</v>
      </c>
      <c r="I340" s="1">
        <v>0.88888888888888895</v>
      </c>
      <c r="J340" s="2">
        <f>CONVERT(I340, "day", "hr")</f>
        <v>21.333333333333332</v>
      </c>
      <c r="K340">
        <f>J340-H340</f>
        <v>9.6666666666666679</v>
      </c>
      <c r="L340" s="4">
        <v>1.2020500000000001</v>
      </c>
      <c r="M340">
        <f>(LN((E340-F340)/(D340-F340))*15)/K340</f>
        <v>0.65190070943700185</v>
      </c>
      <c r="N340" s="4">
        <f>(LN((E340-F340)/(D340-F340))*15)/(K340*L340^2)</f>
        <v>0.45116602539364126</v>
      </c>
    </row>
    <row r="341" spans="1:14">
      <c r="A341">
        <v>5</v>
      </c>
      <c r="B341">
        <v>5</v>
      </c>
      <c r="C341">
        <v>10</v>
      </c>
      <c r="D341">
        <v>2215.15</v>
      </c>
      <c r="E341">
        <v>4081.59</v>
      </c>
      <c r="F341">
        <v>294.89999999999998</v>
      </c>
      <c r="G341" s="1">
        <v>0.48611111111111099</v>
      </c>
      <c r="H341" s="2">
        <f>CONVERT(G341, "day", "hr")</f>
        <v>11.666666666666664</v>
      </c>
      <c r="I341" s="1">
        <v>0.875</v>
      </c>
      <c r="J341" s="2">
        <f>CONVERT(I341, "day", "hr")</f>
        <v>21</v>
      </c>
      <c r="K341">
        <f>J341-H341</f>
        <v>9.3333333333333357</v>
      </c>
      <c r="L341" s="4">
        <v>1.3945099999999999</v>
      </c>
      <c r="M341">
        <f>(LN((E341-F341)/(D341-F341))*15)/K341</f>
        <v>1.0913093046660332</v>
      </c>
      <c r="N341" s="4">
        <f>(LN((E341-F341)/(D341-F341))*15)/(K341*L341^2)</f>
        <v>0.56118311088339412</v>
      </c>
    </row>
    <row r="342" spans="1:14">
      <c r="A342">
        <v>5</v>
      </c>
      <c r="B342">
        <v>6</v>
      </c>
      <c r="C342">
        <v>10</v>
      </c>
      <c r="D342">
        <v>2915.37</v>
      </c>
      <c r="E342">
        <v>4013.71</v>
      </c>
      <c r="F342">
        <v>232.92</v>
      </c>
      <c r="G342" s="1">
        <v>0.48611111111111099</v>
      </c>
      <c r="H342" s="2">
        <f>CONVERT(G342, "day", "hr")</f>
        <v>11.666666666666664</v>
      </c>
      <c r="I342" s="1">
        <v>0.86111111111111116</v>
      </c>
      <c r="J342" s="2">
        <f>CONVERT(I342, "day", "hr")</f>
        <v>20.666666666666668</v>
      </c>
      <c r="K342">
        <f>J342-H342</f>
        <v>9.0000000000000036</v>
      </c>
      <c r="L342" s="4">
        <v>1.27308</v>
      </c>
      <c r="M342">
        <f>(LN((E342-F342)/(D342-F342))*15)/K342</f>
        <v>0.57200404414020201</v>
      </c>
      <c r="N342" s="4">
        <f>(LN((E342-F342)/(D342-F342))*15)/(K342*L342^2)</f>
        <v>0.35292929484303021</v>
      </c>
    </row>
    <row r="343" spans="1:14">
      <c r="A343">
        <v>5</v>
      </c>
      <c r="B343">
        <v>7</v>
      </c>
      <c r="C343">
        <v>10</v>
      </c>
      <c r="D343">
        <v>2878.41</v>
      </c>
      <c r="E343">
        <v>4013.71</v>
      </c>
      <c r="F343">
        <v>232.92</v>
      </c>
      <c r="G343" s="1">
        <v>0.48611111111111099</v>
      </c>
      <c r="H343" s="2">
        <f>CONVERT(G343, "day", "hr")</f>
        <v>11.666666666666664</v>
      </c>
      <c r="I343" s="1">
        <v>0.86111111111111116</v>
      </c>
      <c r="J343" s="2">
        <f>CONVERT(I343, "day", "hr")</f>
        <v>20.666666666666668</v>
      </c>
      <c r="K343">
        <f>J343-H343</f>
        <v>9.0000000000000036</v>
      </c>
      <c r="L343" s="4">
        <v>1.3044500000000001</v>
      </c>
      <c r="M343">
        <f>(LN((E343-F343)/(D343-F343))*15)/K343</f>
        <v>0.59512779858835696</v>
      </c>
      <c r="N343" s="4">
        <f>(LN((E343-F343)/(D343-F343))*15)/(K343*L343^2)</f>
        <v>0.34974809893311926</v>
      </c>
    </row>
    <row r="344" spans="1:14">
      <c r="A344">
        <v>5</v>
      </c>
      <c r="B344">
        <v>8</v>
      </c>
      <c r="C344">
        <v>10</v>
      </c>
      <c r="D344">
        <v>2955.44</v>
      </c>
      <c r="E344">
        <v>4280.07</v>
      </c>
      <c r="F344">
        <v>235.21</v>
      </c>
      <c r="G344" s="1">
        <v>0.48611111111111099</v>
      </c>
      <c r="H344" s="2">
        <f>CONVERT(G344, "day", "hr")</f>
        <v>11.666666666666664</v>
      </c>
      <c r="I344" s="1">
        <v>0.88888888888888895</v>
      </c>
      <c r="J344" s="2">
        <f>CONVERT(I344, "day", "hr")</f>
        <v>21.333333333333332</v>
      </c>
      <c r="K344">
        <f>J344-H344</f>
        <v>9.6666666666666679</v>
      </c>
      <c r="L344" s="4">
        <v>1.3336600000000001</v>
      </c>
      <c r="M344">
        <f>(LN((E344-F344)/(D344-F344))*15)/K344</f>
        <v>0.61561629888291569</v>
      </c>
      <c r="N344" s="4">
        <f>(LN((E344-F344)/(D344-F344))*15)/(K344*L344^2)</f>
        <v>0.34611455121601825</v>
      </c>
    </row>
    <row r="345" spans="1:14">
      <c r="A345">
        <v>5</v>
      </c>
      <c r="B345">
        <v>9</v>
      </c>
      <c r="C345">
        <v>10</v>
      </c>
      <c r="D345">
        <v>2268.8000000000002</v>
      </c>
      <c r="E345">
        <v>4081.59</v>
      </c>
      <c r="F345">
        <v>294.89999999999998</v>
      </c>
      <c r="G345" s="1">
        <v>0.48611111111111099</v>
      </c>
      <c r="H345" s="2">
        <f>CONVERT(G345, "day", "hr")</f>
        <v>11.666666666666664</v>
      </c>
      <c r="I345" s="1">
        <v>0.875</v>
      </c>
      <c r="J345" s="2">
        <f>CONVERT(I345, "day", "hr")</f>
        <v>21</v>
      </c>
      <c r="K345">
        <f>J345-H345</f>
        <v>9.3333333333333357</v>
      </c>
      <c r="L345" s="4">
        <v>1.2223200000000001</v>
      </c>
      <c r="M345">
        <f>(LN((E345-F345)/(D345-F345))*15)/K345</f>
        <v>1.0470230444104343</v>
      </c>
      <c r="N345" s="4">
        <f>(LN((E345-F345)/(D345-F345))*15)/(K345*L345^2)</f>
        <v>0.70078759344418329</v>
      </c>
    </row>
    <row r="346" spans="1:14">
      <c r="A346">
        <v>5</v>
      </c>
      <c r="B346">
        <v>10</v>
      </c>
      <c r="C346">
        <v>10</v>
      </c>
      <c r="D346">
        <v>1919.26</v>
      </c>
      <c r="E346">
        <v>4280.07</v>
      </c>
      <c r="F346">
        <v>235.21</v>
      </c>
      <c r="G346" s="1">
        <v>0.48611111111111099</v>
      </c>
      <c r="H346" s="2">
        <f>CONVERT(G346, "day", "hr")</f>
        <v>11.666666666666664</v>
      </c>
      <c r="I346" s="1">
        <v>0.89583333333333304</v>
      </c>
      <c r="J346" s="2">
        <f>CONVERT(I346, "day", "hr")</f>
        <v>21.499999999999993</v>
      </c>
      <c r="K346">
        <f>J346-H346</f>
        <v>9.8333333333333286</v>
      </c>
      <c r="L346" s="4">
        <v>1.34964</v>
      </c>
      <c r="M346">
        <f>(LN((E346-F346)/(D346-F346))*15)/K346</f>
        <v>1.3366454227479529</v>
      </c>
      <c r="N346" s="4">
        <f>(LN((E346-F346)/(D346-F346))*15)/(K346*L346^2)</f>
        <v>0.73380443652082095</v>
      </c>
    </row>
    <row r="347" spans="1:14">
      <c r="A347">
        <v>5</v>
      </c>
      <c r="B347">
        <v>11</v>
      </c>
      <c r="C347">
        <v>10</v>
      </c>
      <c r="D347">
        <v>2262.54</v>
      </c>
      <c r="E347">
        <v>4280.07</v>
      </c>
      <c r="F347">
        <v>235.21</v>
      </c>
      <c r="G347" s="1">
        <v>0.48611111111111099</v>
      </c>
      <c r="H347" s="2">
        <f>CONVERT(G347, "day", "hr")</f>
        <v>11.666666666666664</v>
      </c>
      <c r="I347" s="1">
        <v>0.90277777777777801</v>
      </c>
      <c r="J347" s="2">
        <f>CONVERT(I347, "day", "hr")</f>
        <v>21.666666666666671</v>
      </c>
      <c r="K347">
        <f>J347-H347</f>
        <v>10.000000000000007</v>
      </c>
      <c r="L347" s="4">
        <v>1.2684500000000001</v>
      </c>
      <c r="M347">
        <f>(LN((E347-F347)/(D347-F347))*15)/K347</f>
        <v>1.0360909243370422</v>
      </c>
      <c r="N347" s="4">
        <f>(LN((E347-F347)/(D347-F347))*15)/(K347*L347^2)</f>
        <v>0.64394854154549919</v>
      </c>
    </row>
    <row r="348" spans="1:14">
      <c r="A348">
        <v>5</v>
      </c>
      <c r="B348">
        <v>12</v>
      </c>
      <c r="C348">
        <v>10</v>
      </c>
      <c r="D348">
        <v>2882.8</v>
      </c>
      <c r="E348">
        <v>4081.59</v>
      </c>
      <c r="F348">
        <v>294.89999999999998</v>
      </c>
      <c r="G348" s="1">
        <v>0.48611111111111099</v>
      </c>
      <c r="H348" s="2">
        <f>CONVERT(G348, "day", "hr")</f>
        <v>11.666666666666664</v>
      </c>
      <c r="I348" s="1">
        <v>0.88194444444444453</v>
      </c>
      <c r="J348" s="2">
        <f>CONVERT(I348, "day", "hr")</f>
        <v>21.166666666666671</v>
      </c>
      <c r="K348">
        <f>J348-H348</f>
        <v>9.5000000000000071</v>
      </c>
      <c r="L348" s="4">
        <v>1.2553000000000001</v>
      </c>
      <c r="M348">
        <f>(LN((E348-F348)/(D348-F348))*15)/K348</f>
        <v>0.6010192903610192</v>
      </c>
      <c r="N348" s="4">
        <f>(LN((E348-F348)/(D348-F348))*15)/(K348*L348^2)</f>
        <v>0.38141112265434479</v>
      </c>
    </row>
    <row r="349" spans="1:14">
      <c r="A349">
        <v>5</v>
      </c>
      <c r="B349">
        <v>13</v>
      </c>
      <c r="C349">
        <v>10</v>
      </c>
      <c r="D349">
        <v>2103.16</v>
      </c>
      <c r="E349">
        <v>4013.71</v>
      </c>
      <c r="F349">
        <v>232.92</v>
      </c>
      <c r="G349" s="1">
        <v>0.48611111111111099</v>
      </c>
      <c r="H349" s="2">
        <f>CONVERT(G349, "day", "hr")</f>
        <v>11.666666666666664</v>
      </c>
      <c r="I349" s="1">
        <v>0.86111111111111116</v>
      </c>
      <c r="J349" s="2">
        <f>CONVERT(I349, "day", "hr")</f>
        <v>20.666666666666668</v>
      </c>
      <c r="K349">
        <f>J349-H349</f>
        <v>9.0000000000000036</v>
      </c>
      <c r="L349" s="4">
        <v>1.21357</v>
      </c>
      <c r="M349">
        <f>(LN((E349-F349)/(D349-F349))*15)/K349</f>
        <v>1.1731103627113602</v>
      </c>
      <c r="N349" s="4">
        <f>(LN((E349-F349)/(D349-F349))*15)/(K349*L349^2)</f>
        <v>0.79654296669927072</v>
      </c>
    </row>
    <row r="350" spans="1:14">
      <c r="A350">
        <v>5</v>
      </c>
      <c r="B350">
        <v>15</v>
      </c>
      <c r="C350">
        <v>10</v>
      </c>
      <c r="D350">
        <v>3308.37</v>
      </c>
      <c r="E350">
        <v>4081.59</v>
      </c>
      <c r="F350">
        <v>294.89999999999998</v>
      </c>
      <c r="G350" s="1">
        <v>0.48611111111111099</v>
      </c>
      <c r="H350" s="2">
        <f>CONVERT(G350, "day", "hr")</f>
        <v>11.666666666666664</v>
      </c>
      <c r="I350" s="1">
        <v>0.88194444444444453</v>
      </c>
      <c r="J350" s="2">
        <f>CONVERT(I350, "day", "hr")</f>
        <v>21.166666666666671</v>
      </c>
      <c r="K350">
        <f>J350-H350</f>
        <v>9.5000000000000071</v>
      </c>
      <c r="L350" s="4">
        <v>1.3164100000000001</v>
      </c>
      <c r="M350">
        <f>(LN((E350-F350)/(D350-F350))*15)/K350</f>
        <v>0.36063165455988327</v>
      </c>
      <c r="N350" s="4">
        <f>(LN((E350-F350)/(D350-F350))*15)/(K350*L350^2)</f>
        <v>0.20810451321311704</v>
      </c>
    </row>
    <row r="351" spans="1:14">
      <c r="A351">
        <v>5</v>
      </c>
      <c r="B351">
        <v>18</v>
      </c>
      <c r="C351">
        <v>10</v>
      </c>
      <c r="D351">
        <v>3414.12</v>
      </c>
      <c r="E351">
        <v>4081.59</v>
      </c>
      <c r="F351">
        <v>294.89999999999998</v>
      </c>
      <c r="G351" s="1">
        <v>0.48611111111111099</v>
      </c>
      <c r="H351" s="2">
        <f>CONVERT(G351, "day", "hr")</f>
        <v>11.666666666666664</v>
      </c>
      <c r="I351" s="1">
        <v>0.875</v>
      </c>
      <c r="J351" s="2">
        <f>CONVERT(I351, "day", "hr")</f>
        <v>21</v>
      </c>
      <c r="K351">
        <f>J351-H351</f>
        <v>9.3333333333333357</v>
      </c>
      <c r="L351" s="4">
        <v>1.3697900000000001</v>
      </c>
      <c r="M351">
        <f>(LN((E351-F351)/(D351-F351))*15)/K351</f>
        <v>0.31163997216143585</v>
      </c>
      <c r="N351" s="4">
        <f>(LN((E351-F351)/(D351-F351))*15)/(K351*L351^2)</f>
        <v>0.1660906459558428</v>
      </c>
    </row>
    <row r="352" spans="1:14">
      <c r="A352">
        <v>5</v>
      </c>
      <c r="B352">
        <v>20</v>
      </c>
      <c r="C352">
        <v>10</v>
      </c>
      <c r="D352">
        <v>2686.21</v>
      </c>
      <c r="E352">
        <v>4013.71</v>
      </c>
      <c r="F352">
        <v>232.92</v>
      </c>
      <c r="G352" s="1">
        <v>0.48611111111111099</v>
      </c>
      <c r="H352" s="2">
        <f>CONVERT(G352, "day", "hr")</f>
        <v>11.666666666666664</v>
      </c>
      <c r="I352" s="1">
        <v>0.85416666666666696</v>
      </c>
      <c r="J352" s="2">
        <f>CONVERT(I352, "day", "hr")</f>
        <v>20.500000000000007</v>
      </c>
      <c r="K352">
        <f>J352-H352</f>
        <v>8.8333333333333428</v>
      </c>
      <c r="L352" s="4">
        <v>1.3384199999999999</v>
      </c>
      <c r="M352">
        <f>(LN((E352-F352)/(D352-F352))*15)/K352</f>
        <v>0.73443905937328624</v>
      </c>
      <c r="N352" s="4">
        <f>(LN((E352-F352)/(D352-F352))*15)/(K352*L352^2)</f>
        <v>0.40998779695208504</v>
      </c>
    </row>
    <row r="353" spans="1:14">
      <c r="A353">
        <v>5</v>
      </c>
      <c r="B353">
        <v>21</v>
      </c>
      <c r="C353">
        <v>10</v>
      </c>
      <c r="D353">
        <v>2187.21</v>
      </c>
      <c r="E353">
        <v>4013.71</v>
      </c>
      <c r="F353">
        <v>232.92</v>
      </c>
      <c r="G353" s="1">
        <v>0.48611111111111099</v>
      </c>
      <c r="H353" s="2">
        <f>CONVERT(G353, "day", "hr")</f>
        <v>11.666666666666664</v>
      </c>
      <c r="I353" s="1">
        <v>0.85416666666666696</v>
      </c>
      <c r="J353" s="2">
        <f>CONVERT(I353, "day", "hr")</f>
        <v>20.500000000000007</v>
      </c>
      <c r="K353">
        <f>J353-H353</f>
        <v>8.8333333333333428</v>
      </c>
      <c r="L353" s="4">
        <v>1.3164</v>
      </c>
      <c r="M353">
        <f>(LN((E353-F353)/(D353-F353))*15)/K353</f>
        <v>1.1205951391443327</v>
      </c>
      <c r="N353" s="4">
        <f>(LN((E353-F353)/(D353-F353))*15)/(K353*L353^2)</f>
        <v>0.6466555168278042</v>
      </c>
    </row>
    <row r="354" spans="1:14">
      <c r="A354">
        <v>5</v>
      </c>
      <c r="B354">
        <v>22</v>
      </c>
      <c r="C354">
        <v>10</v>
      </c>
      <c r="D354">
        <v>1963.08</v>
      </c>
      <c r="E354">
        <v>4013.71</v>
      </c>
      <c r="F354">
        <v>232.92</v>
      </c>
      <c r="G354" s="1">
        <v>0.48611111111111099</v>
      </c>
      <c r="H354" s="2">
        <f>CONVERT(G354, "day", "hr")</f>
        <v>11.666666666666664</v>
      </c>
      <c r="I354" s="1">
        <v>0.85416666666666696</v>
      </c>
      <c r="J354" s="2">
        <f>CONVERT(I354, "day", "hr")</f>
        <v>20.500000000000007</v>
      </c>
      <c r="K354">
        <f>J354-H354</f>
        <v>8.8333333333333428</v>
      </c>
      <c r="L354" s="4">
        <v>1.2723100000000001</v>
      </c>
      <c r="M354">
        <f>(LN((E354-F354)/(D354-F354))*15)/K354</f>
        <v>1.3274475159427517</v>
      </c>
      <c r="N354" s="4">
        <f>(LN((E354-F354)/(D354-F354))*15)/(K354*L354^2)</f>
        <v>0.82003327974307338</v>
      </c>
    </row>
    <row r="355" spans="1:14">
      <c r="A355">
        <v>5</v>
      </c>
      <c r="B355">
        <v>23</v>
      </c>
      <c r="C355">
        <v>10</v>
      </c>
      <c r="D355">
        <v>3247.56</v>
      </c>
      <c r="E355">
        <v>4280.07</v>
      </c>
      <c r="F355">
        <v>235.21</v>
      </c>
      <c r="G355" s="1">
        <v>0.48611111111111099</v>
      </c>
      <c r="H355" s="2">
        <f>CONVERT(G355, "day", "hr")</f>
        <v>11.666666666666664</v>
      </c>
      <c r="I355" s="1">
        <v>0.90277777777777801</v>
      </c>
      <c r="J355" s="2">
        <f>CONVERT(I355, "day", "hr")</f>
        <v>21.666666666666671</v>
      </c>
      <c r="K355">
        <f>J355-H355</f>
        <v>10.000000000000007</v>
      </c>
      <c r="L355" s="4">
        <v>1.1967399999999999</v>
      </c>
      <c r="M355">
        <f>(LN((E355-F355)/(D355-F355))*15)/K355</f>
        <v>0.44208965135268197</v>
      </c>
      <c r="N355" s="4">
        <f>(LN((E355-F355)/(D355-F355))*15)/(K355*L355^2)</f>
        <v>0.30868159416731733</v>
      </c>
    </row>
    <row r="356" spans="1:14">
      <c r="A356">
        <v>5</v>
      </c>
      <c r="B356">
        <v>24</v>
      </c>
      <c r="C356">
        <v>10</v>
      </c>
      <c r="D356">
        <v>2048.9</v>
      </c>
      <c r="E356">
        <v>4280.07</v>
      </c>
      <c r="F356">
        <v>235.21</v>
      </c>
      <c r="G356" s="1">
        <v>0.48611111111111099</v>
      </c>
      <c r="H356" s="2">
        <f>CONVERT(G356, "day", "hr")</f>
        <v>11.666666666666664</v>
      </c>
      <c r="I356" s="1">
        <v>0.88888888888888895</v>
      </c>
      <c r="J356" s="2">
        <f>CONVERT(I356, "day", "hr")</f>
        <v>21.333333333333332</v>
      </c>
      <c r="K356">
        <f>J356-H356</f>
        <v>9.6666666666666679</v>
      </c>
      <c r="L356" s="4">
        <v>1.38727</v>
      </c>
      <c r="M356">
        <f>(LN((E356-F356)/(D356-F356))*15)/K356</f>
        <v>1.2446123202093824</v>
      </c>
      <c r="N356" s="4">
        <f>(LN((E356-F356)/(D356-F356))*15)/(K356*L356^2)</f>
        <v>0.64671376729041974</v>
      </c>
    </row>
    <row r="357" spans="1:14">
      <c r="A357">
        <v>5</v>
      </c>
      <c r="B357">
        <v>25</v>
      </c>
      <c r="C357">
        <v>10</v>
      </c>
      <c r="D357">
        <v>2431.3000000000002</v>
      </c>
      <c r="E357">
        <v>4280.07</v>
      </c>
      <c r="F357">
        <v>235.21</v>
      </c>
      <c r="G357" s="1">
        <v>0.48611111111111099</v>
      </c>
      <c r="H357" s="2">
        <f>CONVERT(G357, "day", "hr")</f>
        <v>11.666666666666664</v>
      </c>
      <c r="I357" s="1">
        <v>0.90277777777777801</v>
      </c>
      <c r="J357" s="2">
        <f>CONVERT(I357, "day", "hr")</f>
        <v>21.666666666666671</v>
      </c>
      <c r="K357">
        <f>J357-H357</f>
        <v>10.000000000000007</v>
      </c>
      <c r="L357" s="4">
        <v>1.30704</v>
      </c>
      <c r="M357">
        <f>(LN((E357-F357)/(D357-F357))*15)/K357</f>
        <v>0.91615264930057239</v>
      </c>
      <c r="N357" s="4">
        <f t="shared" ref="N357:N422" si="0">(LN((E357-F357)/(D357-F357))*15)/(K357*L357^2)</f>
        <v>0.53627812760405846</v>
      </c>
    </row>
    <row r="358" spans="1:14">
      <c r="A358">
        <v>5</v>
      </c>
      <c r="B358">
        <v>26</v>
      </c>
      <c r="C358">
        <v>10</v>
      </c>
      <c r="D358">
        <v>2755.06</v>
      </c>
      <c r="E358">
        <v>4280.07</v>
      </c>
      <c r="F358">
        <v>235.21</v>
      </c>
      <c r="G358" s="1">
        <v>0.48611111111111099</v>
      </c>
      <c r="H358" s="2">
        <f>CONVERT(G358, "day", "hr")</f>
        <v>11.666666666666664</v>
      </c>
      <c r="I358" s="1">
        <v>0.89583333333333304</v>
      </c>
      <c r="J358" s="2">
        <f>CONVERT(I358, "day", "hr")</f>
        <v>21.499999999999993</v>
      </c>
      <c r="K358">
        <f>J358-H358</f>
        <v>9.8333333333333286</v>
      </c>
      <c r="L358" s="4">
        <v>1.2736099999999999</v>
      </c>
      <c r="M358">
        <f>(LN((E358-F358)/(D358-F358))*15)/K358</f>
        <v>0.72190306272034033</v>
      </c>
      <c r="N358" s="4">
        <f t="shared" si="0"/>
        <v>0.44504708788796976</v>
      </c>
    </row>
    <row r="359" spans="1:14">
      <c r="A359">
        <v>5</v>
      </c>
      <c r="B359">
        <v>27</v>
      </c>
      <c r="C359">
        <v>10</v>
      </c>
      <c r="D359">
        <v>2916.81</v>
      </c>
      <c r="E359">
        <v>4280.07</v>
      </c>
      <c r="F359">
        <v>235.21</v>
      </c>
      <c r="G359" s="1">
        <v>0.48611111111111099</v>
      </c>
      <c r="H359" s="2">
        <f>CONVERT(G359, "day", "hr")</f>
        <v>11.666666666666664</v>
      </c>
      <c r="I359" s="1">
        <v>0.90277777777777779</v>
      </c>
      <c r="J359" s="2">
        <f>CONVERT(I359, "day", "hr")</f>
        <v>21.666666666666668</v>
      </c>
      <c r="K359">
        <f>J359-H359</f>
        <v>10.000000000000004</v>
      </c>
      <c r="L359" s="4">
        <v>1.3705799999999999</v>
      </c>
      <c r="M359">
        <f>(LN((E359-F359)/(D359-F359))*15)/K359</f>
        <v>0.61654996196318756</v>
      </c>
      <c r="N359" s="4">
        <f t="shared" si="0"/>
        <v>0.32821580850791671</v>
      </c>
    </row>
    <row r="360" spans="1:14">
      <c r="A360">
        <v>5</v>
      </c>
      <c r="B360">
        <v>28</v>
      </c>
      <c r="C360">
        <v>10</v>
      </c>
      <c r="D360">
        <v>2504.19</v>
      </c>
      <c r="E360">
        <v>4013.71</v>
      </c>
      <c r="F360">
        <v>232.92</v>
      </c>
      <c r="G360" s="1">
        <v>0.48611111111111099</v>
      </c>
      <c r="H360" s="2">
        <f>CONVERT(G360, "day", "hr")</f>
        <v>11.666666666666664</v>
      </c>
      <c r="I360" s="1">
        <v>0.85416666666666696</v>
      </c>
      <c r="J360" s="2">
        <f>CONVERT(I360, "day", "hr")</f>
        <v>20.500000000000007</v>
      </c>
      <c r="K360">
        <f>J360-H360</f>
        <v>8.8333333333333428</v>
      </c>
      <c r="L360" s="4" t="s">
        <v>14</v>
      </c>
      <c r="M360">
        <f>(LN((E360-F360)/(D360-F360))*15)/K360</f>
        <v>0.86534802355066043</v>
      </c>
      <c r="N360" s="4" t="s">
        <v>14</v>
      </c>
    </row>
    <row r="361" spans="1:14">
      <c r="A361">
        <v>5</v>
      </c>
      <c r="B361">
        <v>29</v>
      </c>
      <c r="C361">
        <v>10</v>
      </c>
      <c r="D361">
        <v>2580.81</v>
      </c>
      <c r="E361">
        <v>4280.07</v>
      </c>
      <c r="F361">
        <v>235.21</v>
      </c>
      <c r="G361" s="1">
        <v>0.48611111111111099</v>
      </c>
      <c r="H361" s="2">
        <f>CONVERT(G361, "day", "hr")</f>
        <v>11.666666666666664</v>
      </c>
      <c r="I361" s="1">
        <v>0.88888888888888895</v>
      </c>
      <c r="J361" s="2">
        <f>CONVERT(I361, "day", "hr")</f>
        <v>21.333333333333332</v>
      </c>
      <c r="K361">
        <f>J361-H361</f>
        <v>9.6666666666666679</v>
      </c>
      <c r="L361" s="4">
        <v>1.1656</v>
      </c>
      <c r="M361">
        <f>(LN((E361-F361)/(D361-F361))*15)/K361</f>
        <v>0.84554333778241553</v>
      </c>
      <c r="N361" s="4">
        <f t="shared" si="0"/>
        <v>0.62235301016936395</v>
      </c>
    </row>
    <row r="362" spans="1:14">
      <c r="A362">
        <v>5</v>
      </c>
      <c r="B362">
        <v>30</v>
      </c>
      <c r="C362">
        <v>10</v>
      </c>
      <c r="D362">
        <v>3335.04</v>
      </c>
      <c r="E362">
        <v>4081.59</v>
      </c>
      <c r="F362">
        <v>294.89999999999998</v>
      </c>
      <c r="G362" s="1">
        <v>0.48611111111111099</v>
      </c>
      <c r="H362" s="2">
        <f>CONVERT(G362, "day", "hr")</f>
        <v>11.666666666666664</v>
      </c>
      <c r="I362" s="1">
        <v>0.875</v>
      </c>
      <c r="J362" s="2">
        <f>CONVERT(I362, "day", "hr")</f>
        <v>21</v>
      </c>
      <c r="K362">
        <f>J362-H362</f>
        <v>9.3333333333333357</v>
      </c>
      <c r="L362" s="4">
        <v>1.3097700000000001</v>
      </c>
      <c r="M362">
        <f>(LN((E362-F362)/(D362-F362))*15)/K362</f>
        <v>0.3529104421956788</v>
      </c>
      <c r="N362" s="4">
        <f t="shared" si="0"/>
        <v>0.20571901263921646</v>
      </c>
    </row>
    <row r="363" spans="1:14" ht="15">
      <c r="A363">
        <v>6</v>
      </c>
      <c r="B363">
        <v>1</v>
      </c>
      <c r="C363">
        <v>12</v>
      </c>
      <c r="D363">
        <v>3735.62</v>
      </c>
      <c r="E363">
        <v>4804.5200000000004</v>
      </c>
      <c r="F363">
        <v>145.29</v>
      </c>
      <c r="G363" s="1">
        <v>0.56944444444444442</v>
      </c>
      <c r="H363" s="2">
        <f>CONVERT(G363, "day", "hr")</f>
        <v>13.666666666666666</v>
      </c>
      <c r="I363" s="1">
        <v>0.90277777777777779</v>
      </c>
      <c r="J363" s="2">
        <f t="shared" ref="J363:J426" si="1">CONVERT(I363, "day", "hr")</f>
        <v>21.666666666666668</v>
      </c>
      <c r="K363">
        <f t="shared" ref="K363:K426" si="2">J363-H363</f>
        <v>8.0000000000000018</v>
      </c>
      <c r="L363" s="4">
        <v>1.33484</v>
      </c>
      <c r="M363">
        <f t="shared" ref="M363:M426" si="3">(LN((E363-F363)/(D363-F363))*15)/K363</f>
        <v>0.48863639653477908</v>
      </c>
      <c r="N363" s="4">
        <f t="shared" si="0"/>
        <v>0.27423784534602647</v>
      </c>
    </row>
    <row r="364" spans="1:14" ht="15">
      <c r="A364">
        <v>6</v>
      </c>
      <c r="B364">
        <v>2</v>
      </c>
      <c r="C364">
        <v>12</v>
      </c>
      <c r="D364">
        <v>5151.32</v>
      </c>
      <c r="E364">
        <v>5957.46</v>
      </c>
      <c r="F364">
        <v>161.09</v>
      </c>
      <c r="G364" s="1">
        <v>0.56944444444444442</v>
      </c>
      <c r="H364" s="2">
        <f t="shared" ref="H364:H427" si="4">CONVERT(G364, "day", "hr")</f>
        <v>13.666666666666666</v>
      </c>
      <c r="I364" s="1">
        <v>0.97916666666666663</v>
      </c>
      <c r="J364" s="2">
        <f t="shared" si="1"/>
        <v>23.5</v>
      </c>
      <c r="K364">
        <f t="shared" si="2"/>
        <v>9.8333333333333339</v>
      </c>
      <c r="L364" s="4" t="s">
        <v>14</v>
      </c>
      <c r="M364">
        <f t="shared" si="3"/>
        <v>0.22843198779315818</v>
      </c>
      <c r="N364" s="4" t="s">
        <v>14</v>
      </c>
    </row>
    <row r="365" spans="1:14" ht="15">
      <c r="A365">
        <v>6</v>
      </c>
      <c r="B365">
        <v>3</v>
      </c>
      <c r="C365">
        <v>12</v>
      </c>
      <c r="D365">
        <v>4059.61</v>
      </c>
      <c r="E365">
        <v>6086.84</v>
      </c>
      <c r="F365">
        <v>134.02000000000001</v>
      </c>
      <c r="G365" s="1">
        <v>0.56944444444444398</v>
      </c>
      <c r="H365" s="2">
        <f t="shared" si="4"/>
        <v>13.666666666666655</v>
      </c>
      <c r="I365" s="1">
        <v>0.95833333333333337</v>
      </c>
      <c r="J365" s="2">
        <f t="shared" si="1"/>
        <v>23</v>
      </c>
      <c r="K365">
        <f t="shared" si="2"/>
        <v>9.3333333333333446</v>
      </c>
      <c r="L365" s="4">
        <v>1.4248499999999999</v>
      </c>
      <c r="M365">
        <f t="shared" si="3"/>
        <v>0.66913135465133988</v>
      </c>
      <c r="N365" s="4">
        <f t="shared" si="0"/>
        <v>0.32958928736518533</v>
      </c>
    </row>
    <row r="366" spans="1:14" ht="15">
      <c r="A366">
        <v>6</v>
      </c>
      <c r="B366">
        <v>4</v>
      </c>
      <c r="C366">
        <v>12</v>
      </c>
      <c r="D366">
        <v>4186.1899999999996</v>
      </c>
      <c r="E366">
        <v>5443.41</v>
      </c>
      <c r="F366">
        <v>186.64</v>
      </c>
      <c r="G366" s="1">
        <v>0.56944444444444398</v>
      </c>
      <c r="H366" s="2">
        <f t="shared" si="4"/>
        <v>13.666666666666655</v>
      </c>
      <c r="I366" s="1">
        <v>0</v>
      </c>
      <c r="J366" s="2">
        <f t="shared" si="1"/>
        <v>0</v>
      </c>
      <c r="K366">
        <f t="shared" si="2"/>
        <v>-13.666666666666655</v>
      </c>
      <c r="L366" s="4">
        <v>1.41439</v>
      </c>
      <c r="M366">
        <f t="shared" si="3"/>
        <v>-0.30000173586587336</v>
      </c>
      <c r="N366" s="4">
        <f t="shared" si="0"/>
        <v>-0.14996344664681605</v>
      </c>
    </row>
    <row r="367" spans="1:14" ht="15">
      <c r="A367">
        <v>6</v>
      </c>
      <c r="B367">
        <v>5</v>
      </c>
      <c r="C367">
        <v>12</v>
      </c>
      <c r="D367">
        <v>2622.63</v>
      </c>
      <c r="E367">
        <v>6086.84</v>
      </c>
      <c r="F367">
        <v>134.02000000000001</v>
      </c>
      <c r="G367" s="1">
        <v>0.56944444444444398</v>
      </c>
      <c r="H367" s="2">
        <f t="shared" si="4"/>
        <v>13.666666666666655</v>
      </c>
      <c r="I367" s="1">
        <v>0.95833333333333337</v>
      </c>
      <c r="J367" s="2">
        <f t="shared" si="1"/>
        <v>23</v>
      </c>
      <c r="K367">
        <f t="shared" si="2"/>
        <v>9.3333333333333446</v>
      </c>
      <c r="L367" s="4">
        <v>1.46157</v>
      </c>
      <c r="M367">
        <f t="shared" si="3"/>
        <v>1.4016547529740706</v>
      </c>
      <c r="N367" s="4">
        <f t="shared" si="0"/>
        <v>0.65614800652736227</v>
      </c>
    </row>
    <row r="368" spans="1:14" ht="15">
      <c r="A368">
        <v>6</v>
      </c>
      <c r="B368">
        <v>6</v>
      </c>
      <c r="C368">
        <v>12</v>
      </c>
      <c r="D368">
        <v>2783.61</v>
      </c>
      <c r="E368">
        <v>5877.95</v>
      </c>
      <c r="F368">
        <v>147.99</v>
      </c>
      <c r="G368" s="1">
        <v>0.56944444444444398</v>
      </c>
      <c r="H368" s="2">
        <f t="shared" si="4"/>
        <v>13.666666666666655</v>
      </c>
      <c r="I368" s="1">
        <v>2.0833333333333332E-2</v>
      </c>
      <c r="J368" s="2">
        <f t="shared" si="1"/>
        <v>0.5</v>
      </c>
      <c r="K368">
        <f t="shared" si="2"/>
        <v>-13.166666666666655</v>
      </c>
      <c r="L368" s="4">
        <v>1.5529999999999999</v>
      </c>
      <c r="M368">
        <f t="shared" si="3"/>
        <v>-0.88472290040411838</v>
      </c>
      <c r="N368" s="4">
        <f t="shared" si="0"/>
        <v>-0.36682958741928506</v>
      </c>
    </row>
    <row r="369" spans="1:14" ht="15">
      <c r="A369">
        <v>6</v>
      </c>
      <c r="B369">
        <v>7</v>
      </c>
      <c r="C369">
        <v>12</v>
      </c>
      <c r="D369">
        <v>3680.18</v>
      </c>
      <c r="E369">
        <v>5217.6000000000004</v>
      </c>
      <c r="F369">
        <v>110.52</v>
      </c>
      <c r="G369" s="1">
        <v>0.56944444444444398</v>
      </c>
      <c r="H369" s="2">
        <f t="shared" si="4"/>
        <v>13.666666666666655</v>
      </c>
      <c r="I369" s="1">
        <v>0.92361111111111116</v>
      </c>
      <c r="J369" s="2">
        <f t="shared" si="1"/>
        <v>22.166666666666668</v>
      </c>
      <c r="K369">
        <f t="shared" si="2"/>
        <v>8.5000000000000124</v>
      </c>
      <c r="L369" s="4">
        <v>1.4375100000000001</v>
      </c>
      <c r="M369">
        <f t="shared" si="3"/>
        <v>0.63204257498078942</v>
      </c>
      <c r="N369" s="4">
        <f t="shared" si="0"/>
        <v>0.30586133846465202</v>
      </c>
    </row>
    <row r="370" spans="1:14" ht="15">
      <c r="A370">
        <v>6</v>
      </c>
      <c r="B370">
        <v>8</v>
      </c>
      <c r="C370">
        <v>12</v>
      </c>
      <c r="D370">
        <v>2742.75</v>
      </c>
      <c r="E370">
        <v>5575.15</v>
      </c>
      <c r="F370">
        <v>138.43</v>
      </c>
      <c r="G370" s="1">
        <v>0.56944444444444398</v>
      </c>
      <c r="H370" s="2">
        <f t="shared" si="4"/>
        <v>13.666666666666655</v>
      </c>
      <c r="I370" s="1">
        <v>0.9375</v>
      </c>
      <c r="J370" s="2">
        <f t="shared" si="1"/>
        <v>22.5</v>
      </c>
      <c r="K370">
        <f t="shared" si="2"/>
        <v>8.8333333333333446</v>
      </c>
      <c r="L370" s="4">
        <v>1.45459</v>
      </c>
      <c r="M370">
        <f t="shared" si="3"/>
        <v>1.2498186789988306</v>
      </c>
      <c r="N370" s="4">
        <f t="shared" si="0"/>
        <v>0.59069842916274429</v>
      </c>
    </row>
    <row r="371" spans="1:14" ht="15">
      <c r="A371">
        <v>6</v>
      </c>
      <c r="B371">
        <v>9</v>
      </c>
      <c r="C371">
        <v>12</v>
      </c>
      <c r="D371">
        <v>3789.69</v>
      </c>
      <c r="E371">
        <v>6086.84</v>
      </c>
      <c r="F371">
        <v>134.02000000000001</v>
      </c>
      <c r="G371" s="1">
        <v>0.56944444444444398</v>
      </c>
      <c r="H371" s="2">
        <f t="shared" si="4"/>
        <v>13.666666666666655</v>
      </c>
      <c r="I371" s="1">
        <v>0.95833333333333337</v>
      </c>
      <c r="J371" s="2">
        <f t="shared" si="1"/>
        <v>23</v>
      </c>
      <c r="K371">
        <f t="shared" si="2"/>
        <v>9.3333333333333446</v>
      </c>
      <c r="L371" s="4">
        <v>1.3472</v>
      </c>
      <c r="M371">
        <f t="shared" si="3"/>
        <v>0.78361982666165531</v>
      </c>
      <c r="N371" s="4">
        <f t="shared" si="0"/>
        <v>0.4317588689830642</v>
      </c>
    </row>
    <row r="372" spans="1:14" ht="15">
      <c r="A372">
        <v>6</v>
      </c>
      <c r="B372">
        <v>10</v>
      </c>
      <c r="C372">
        <v>12</v>
      </c>
      <c r="D372">
        <v>2576.1999999999998</v>
      </c>
      <c r="E372">
        <v>5877.95</v>
      </c>
      <c r="F372">
        <v>147.99</v>
      </c>
      <c r="G372" s="1">
        <v>0.56944444444444398</v>
      </c>
      <c r="H372" s="2">
        <f t="shared" si="4"/>
        <v>13.666666666666655</v>
      </c>
      <c r="I372" s="1">
        <v>2.0833333333333332E-2</v>
      </c>
      <c r="J372" s="2">
        <f t="shared" si="1"/>
        <v>0.5</v>
      </c>
      <c r="K372">
        <f t="shared" si="2"/>
        <v>-13.166666666666655</v>
      </c>
      <c r="L372" s="4">
        <v>1.40405</v>
      </c>
      <c r="M372">
        <f t="shared" si="3"/>
        <v>-0.97809970956074432</v>
      </c>
      <c r="N372" s="4">
        <f t="shared" si="0"/>
        <v>-0.49615569681887811</v>
      </c>
    </row>
    <row r="373" spans="1:14" ht="15">
      <c r="A373">
        <v>6</v>
      </c>
      <c r="B373">
        <v>11</v>
      </c>
      <c r="C373">
        <v>12</v>
      </c>
      <c r="D373">
        <v>2995.28</v>
      </c>
      <c r="E373">
        <v>5575.15</v>
      </c>
      <c r="F373">
        <v>138.43</v>
      </c>
      <c r="G373" s="1">
        <v>0.56944444444444398</v>
      </c>
      <c r="H373" s="2">
        <f t="shared" si="4"/>
        <v>13.666666666666655</v>
      </c>
      <c r="I373" s="1">
        <v>0.9375</v>
      </c>
      <c r="J373" s="2">
        <f t="shared" si="1"/>
        <v>22.5</v>
      </c>
      <c r="K373">
        <f t="shared" si="2"/>
        <v>8.8333333333333446</v>
      </c>
      <c r="L373" s="4">
        <v>1.45563</v>
      </c>
      <c r="M373">
        <f t="shared" si="3"/>
        <v>1.09266167310123</v>
      </c>
      <c r="N373" s="4">
        <f t="shared" si="0"/>
        <v>0.51568406836182645</v>
      </c>
    </row>
    <row r="374" spans="1:14" ht="15">
      <c r="A374">
        <v>6</v>
      </c>
      <c r="B374">
        <v>12</v>
      </c>
      <c r="C374">
        <v>12</v>
      </c>
      <c r="D374">
        <v>3525.56</v>
      </c>
      <c r="E374">
        <v>6086.84</v>
      </c>
      <c r="F374">
        <v>134.02000000000001</v>
      </c>
      <c r="G374" s="1">
        <v>0.56944444444444398</v>
      </c>
      <c r="H374" s="2">
        <f t="shared" si="4"/>
        <v>13.666666666666655</v>
      </c>
      <c r="I374" s="1">
        <v>0.95833333333333337</v>
      </c>
      <c r="J374" s="2">
        <f t="shared" si="1"/>
        <v>23</v>
      </c>
      <c r="K374">
        <f t="shared" si="2"/>
        <v>9.3333333333333446</v>
      </c>
      <c r="L374" s="4">
        <v>1.35087</v>
      </c>
      <c r="M374">
        <f t="shared" si="3"/>
        <v>0.90414797357078891</v>
      </c>
      <c r="N374" s="4">
        <f t="shared" si="0"/>
        <v>0.49546433625677133</v>
      </c>
    </row>
    <row r="375" spans="1:14" ht="15">
      <c r="A375">
        <v>6</v>
      </c>
      <c r="B375">
        <v>13</v>
      </c>
      <c r="C375">
        <v>12</v>
      </c>
      <c r="D375">
        <v>1817.88</v>
      </c>
      <c r="E375">
        <v>5877.95</v>
      </c>
      <c r="F375">
        <v>147.99</v>
      </c>
      <c r="G375" s="1">
        <v>0.56944444444444398</v>
      </c>
      <c r="H375" s="2">
        <f t="shared" si="4"/>
        <v>13.666666666666655</v>
      </c>
      <c r="I375" s="1">
        <v>2.0833333333333332E-2</v>
      </c>
      <c r="J375" s="2">
        <f t="shared" si="1"/>
        <v>0.5</v>
      </c>
      <c r="K375">
        <f t="shared" si="2"/>
        <v>-13.166666666666655</v>
      </c>
      <c r="L375" s="4">
        <v>1.4469700000000001</v>
      </c>
      <c r="M375">
        <f t="shared" si="3"/>
        <v>-1.4046274867257451</v>
      </c>
      <c r="N375" s="4">
        <f t="shared" si="0"/>
        <v>-0.67087577307986335</v>
      </c>
    </row>
    <row r="376" spans="1:14" ht="15">
      <c r="A376">
        <v>6</v>
      </c>
      <c r="B376">
        <v>14</v>
      </c>
      <c r="C376">
        <v>12</v>
      </c>
      <c r="D376">
        <v>5108.2</v>
      </c>
      <c r="E376">
        <v>5575.15</v>
      </c>
      <c r="F376">
        <v>138.43</v>
      </c>
      <c r="G376" s="1">
        <v>0.56944444444444398</v>
      </c>
      <c r="H376" s="2">
        <f t="shared" si="4"/>
        <v>13.666666666666655</v>
      </c>
      <c r="I376" s="1">
        <v>0.9375</v>
      </c>
      <c r="J376" s="2">
        <f t="shared" si="1"/>
        <v>22.5</v>
      </c>
      <c r="K376">
        <f t="shared" si="2"/>
        <v>8.8333333333333446</v>
      </c>
      <c r="L376" s="4">
        <v>1.4393</v>
      </c>
      <c r="M376">
        <f t="shared" si="3"/>
        <v>0.15249460156565978</v>
      </c>
      <c r="N376" s="4">
        <f t="shared" si="0"/>
        <v>7.361254262222236E-2</v>
      </c>
    </row>
    <row r="377" spans="1:14" ht="15">
      <c r="A377">
        <v>6</v>
      </c>
      <c r="B377">
        <v>15</v>
      </c>
      <c r="C377">
        <v>12</v>
      </c>
      <c r="D377">
        <v>2600.7800000000002</v>
      </c>
      <c r="E377">
        <v>5443.41</v>
      </c>
      <c r="F377">
        <v>186.64</v>
      </c>
      <c r="G377" s="1">
        <v>0.56944444444444398</v>
      </c>
      <c r="H377" s="2">
        <f t="shared" si="4"/>
        <v>13.666666666666655</v>
      </c>
      <c r="I377" s="1">
        <v>0</v>
      </c>
      <c r="J377" s="2">
        <f t="shared" si="1"/>
        <v>0</v>
      </c>
      <c r="K377">
        <f t="shared" si="2"/>
        <v>-13.666666666666655</v>
      </c>
      <c r="L377" s="4">
        <v>1.31606</v>
      </c>
      <c r="M377">
        <f t="shared" si="3"/>
        <v>-0.85409303451433749</v>
      </c>
      <c r="N377" s="4">
        <f t="shared" si="0"/>
        <v>-0.49312134439375677</v>
      </c>
    </row>
    <row r="378" spans="1:14" ht="15">
      <c r="A378">
        <v>6</v>
      </c>
      <c r="B378">
        <v>16</v>
      </c>
      <c r="C378">
        <v>12</v>
      </c>
      <c r="D378">
        <v>3497.32</v>
      </c>
      <c r="E378">
        <v>5575.15</v>
      </c>
      <c r="F378">
        <v>138.43</v>
      </c>
      <c r="G378" s="1">
        <v>0.56944444444444398</v>
      </c>
      <c r="H378" s="2">
        <f t="shared" si="4"/>
        <v>13.666666666666655</v>
      </c>
      <c r="I378" s="1">
        <v>0.9375</v>
      </c>
      <c r="J378" s="2">
        <f t="shared" si="1"/>
        <v>22.5</v>
      </c>
      <c r="K378">
        <f t="shared" si="2"/>
        <v>8.8333333333333446</v>
      </c>
      <c r="L378" s="4">
        <v>1.49455</v>
      </c>
      <c r="M378">
        <f t="shared" si="3"/>
        <v>0.8177525245985735</v>
      </c>
      <c r="N378" s="4">
        <f t="shared" si="0"/>
        <v>0.36610106797466124</v>
      </c>
    </row>
    <row r="379" spans="1:14" ht="15">
      <c r="A379">
        <v>6</v>
      </c>
      <c r="B379">
        <v>17</v>
      </c>
      <c r="C379">
        <v>12</v>
      </c>
      <c r="D379">
        <v>2318.63</v>
      </c>
      <c r="E379">
        <v>5877.95</v>
      </c>
      <c r="F379">
        <v>147.99</v>
      </c>
      <c r="G379" s="1">
        <v>0.56944444444444398</v>
      </c>
      <c r="H379" s="2">
        <f t="shared" si="4"/>
        <v>13.666666666666655</v>
      </c>
      <c r="I379" s="1">
        <v>2.0833333333333332E-2</v>
      </c>
      <c r="J379" s="2">
        <f t="shared" si="1"/>
        <v>0.5</v>
      </c>
      <c r="K379">
        <f t="shared" si="2"/>
        <v>-13.166666666666655</v>
      </c>
      <c r="L379" s="4">
        <v>1.4307099999999999</v>
      </c>
      <c r="M379">
        <f t="shared" si="3"/>
        <v>-1.1058453739994896</v>
      </c>
      <c r="N379" s="4">
        <f t="shared" si="0"/>
        <v>-0.54024552745545895</v>
      </c>
    </row>
    <row r="380" spans="1:14" ht="15">
      <c r="A380">
        <v>6</v>
      </c>
      <c r="B380">
        <v>18</v>
      </c>
      <c r="C380">
        <v>12</v>
      </c>
      <c r="D380">
        <v>3257.9</v>
      </c>
      <c r="E380">
        <v>4804.5200000000004</v>
      </c>
      <c r="F380">
        <v>145.29</v>
      </c>
      <c r="G380" s="1">
        <v>0.56944444444444398</v>
      </c>
      <c r="H380" s="2">
        <f t="shared" si="4"/>
        <v>13.666666666666655</v>
      </c>
      <c r="I380" s="1">
        <v>0.90277777777777779</v>
      </c>
      <c r="J380" s="2">
        <f t="shared" si="1"/>
        <v>21.666666666666668</v>
      </c>
      <c r="K380">
        <f t="shared" si="2"/>
        <v>8.0000000000000124</v>
      </c>
      <c r="L380" s="4">
        <v>1.3795999999999999</v>
      </c>
      <c r="M380">
        <f t="shared" si="3"/>
        <v>0.75635361731489048</v>
      </c>
      <c r="N380" s="4">
        <f t="shared" si="0"/>
        <v>0.39739144816794597</v>
      </c>
    </row>
    <row r="381" spans="1:14" ht="15">
      <c r="A381">
        <v>6</v>
      </c>
      <c r="B381">
        <v>19</v>
      </c>
      <c r="C381">
        <v>12</v>
      </c>
      <c r="D381">
        <v>4475.79</v>
      </c>
      <c r="E381">
        <v>5957.46</v>
      </c>
      <c r="F381">
        <v>161.09</v>
      </c>
      <c r="G381" s="1">
        <v>0.56944444444444398</v>
      </c>
      <c r="H381" s="2">
        <f t="shared" si="4"/>
        <v>13.666666666666655</v>
      </c>
      <c r="I381" s="1">
        <v>0.97916666666666663</v>
      </c>
      <c r="J381" s="2">
        <f t="shared" si="1"/>
        <v>23.5</v>
      </c>
      <c r="K381">
        <f t="shared" si="2"/>
        <v>9.8333333333333446</v>
      </c>
      <c r="L381" s="4">
        <v>1.3394699999999999</v>
      </c>
      <c r="M381">
        <f t="shared" si="3"/>
        <v>0.45031128154269984</v>
      </c>
      <c r="N381" s="4">
        <f t="shared" si="0"/>
        <v>0.25098446724127449</v>
      </c>
    </row>
    <row r="382" spans="1:14" ht="15">
      <c r="A382">
        <v>6</v>
      </c>
      <c r="B382">
        <v>20</v>
      </c>
      <c r="C382">
        <v>12</v>
      </c>
      <c r="D382">
        <v>2309.85</v>
      </c>
      <c r="E382">
        <v>5217.6000000000004</v>
      </c>
      <c r="F382">
        <v>110.52</v>
      </c>
      <c r="G382" s="1">
        <v>0.56944444444444398</v>
      </c>
      <c r="H382" s="2">
        <f t="shared" si="4"/>
        <v>13.666666666666655</v>
      </c>
      <c r="I382" s="1">
        <v>0.92361111111111116</v>
      </c>
      <c r="J382" s="2">
        <f t="shared" si="1"/>
        <v>22.166666666666668</v>
      </c>
      <c r="K382">
        <f t="shared" si="2"/>
        <v>8.5000000000000124</v>
      </c>
      <c r="L382" s="4">
        <v>1.4249700000000001</v>
      </c>
      <c r="M382">
        <f t="shared" si="3"/>
        <v>1.4867206655123186</v>
      </c>
      <c r="N382" s="4">
        <f t="shared" si="0"/>
        <v>0.73218012496351659</v>
      </c>
    </row>
    <row r="383" spans="1:14" ht="15">
      <c r="A383">
        <v>6</v>
      </c>
      <c r="B383">
        <v>21</v>
      </c>
      <c r="C383">
        <v>12</v>
      </c>
      <c r="D383">
        <v>4130.0200000000004</v>
      </c>
      <c r="E383">
        <v>5877.95</v>
      </c>
      <c r="F383">
        <v>147.99</v>
      </c>
      <c r="G383" s="1">
        <v>0.56944444444444398</v>
      </c>
      <c r="H383" s="2">
        <f t="shared" si="4"/>
        <v>13.666666666666655</v>
      </c>
      <c r="I383" s="1">
        <v>2.0833333333333332E-2</v>
      </c>
      <c r="J383" s="2">
        <f t="shared" si="1"/>
        <v>0.5</v>
      </c>
      <c r="K383">
        <f t="shared" si="2"/>
        <v>-13.166666666666655</v>
      </c>
      <c r="L383" s="4">
        <v>1.2087399999999999</v>
      </c>
      <c r="M383">
        <f t="shared" si="3"/>
        <v>-0.41458877132275102</v>
      </c>
      <c r="N383" s="4">
        <f t="shared" si="0"/>
        <v>-0.28376037357823697</v>
      </c>
    </row>
    <row r="384" spans="1:14" ht="15">
      <c r="A384">
        <v>6</v>
      </c>
      <c r="B384">
        <v>22</v>
      </c>
      <c r="C384">
        <v>12</v>
      </c>
      <c r="D384">
        <v>4617.3500000000004</v>
      </c>
      <c r="E384">
        <v>5957.46</v>
      </c>
      <c r="F384">
        <v>161.09</v>
      </c>
      <c r="G384" s="1">
        <v>0.56944444444444398</v>
      </c>
      <c r="H384" s="2">
        <f t="shared" si="4"/>
        <v>13.666666666666655</v>
      </c>
      <c r="I384" s="1">
        <v>0.97916666666666663</v>
      </c>
      <c r="J384" s="2">
        <f t="shared" si="1"/>
        <v>23.5</v>
      </c>
      <c r="K384">
        <f t="shared" si="2"/>
        <v>9.8333333333333446</v>
      </c>
      <c r="L384" s="4">
        <v>1.4216299999999999</v>
      </c>
      <c r="M384">
        <f t="shared" si="3"/>
        <v>0.4010674733889642</v>
      </c>
      <c r="N384" s="4">
        <f t="shared" si="0"/>
        <v>0.19844688346681957</v>
      </c>
    </row>
    <row r="385" spans="1:14" ht="15">
      <c r="A385">
        <v>6</v>
      </c>
      <c r="B385">
        <v>23</v>
      </c>
      <c r="C385">
        <v>12</v>
      </c>
      <c r="D385">
        <v>3195.49</v>
      </c>
      <c r="E385">
        <v>4804.5200000000004</v>
      </c>
      <c r="F385">
        <v>145.29</v>
      </c>
      <c r="G385" s="1">
        <v>0.56944444444444398</v>
      </c>
      <c r="H385" s="2">
        <f t="shared" si="4"/>
        <v>13.666666666666655</v>
      </c>
      <c r="I385" s="1">
        <v>0.90277777777777779</v>
      </c>
      <c r="J385" s="2">
        <f t="shared" si="1"/>
        <v>21.666666666666668</v>
      </c>
      <c r="K385">
        <f t="shared" si="2"/>
        <v>8.0000000000000124</v>
      </c>
      <c r="L385" s="4">
        <v>1.4329700000000001</v>
      </c>
      <c r="M385">
        <f t="shared" si="3"/>
        <v>0.79433069286210967</v>
      </c>
      <c r="N385" s="4">
        <f t="shared" si="0"/>
        <v>0.38683623466861217</v>
      </c>
    </row>
    <row r="386" spans="1:14" ht="15">
      <c r="A386">
        <v>6</v>
      </c>
      <c r="B386">
        <v>24</v>
      </c>
      <c r="C386">
        <v>12</v>
      </c>
      <c r="D386">
        <v>2733.67</v>
      </c>
      <c r="E386">
        <v>5217.6000000000004</v>
      </c>
      <c r="F386">
        <v>110.52</v>
      </c>
      <c r="G386" s="1">
        <v>0.56944444444444398</v>
      </c>
      <c r="H386" s="2">
        <f t="shared" si="4"/>
        <v>13.666666666666655</v>
      </c>
      <c r="I386" s="1">
        <v>0.92361111111111116</v>
      </c>
      <c r="J386" s="2">
        <f t="shared" si="1"/>
        <v>22.166666666666668</v>
      </c>
      <c r="K386">
        <f t="shared" si="2"/>
        <v>8.5000000000000124</v>
      </c>
      <c r="L386" s="4">
        <v>1.4803999999999999</v>
      </c>
      <c r="M386">
        <f t="shared" si="3"/>
        <v>1.1757386940692554</v>
      </c>
      <c r="N386" s="4">
        <f t="shared" si="0"/>
        <v>0.53647891581277696</v>
      </c>
    </row>
    <row r="387" spans="1:14" ht="15">
      <c r="A387">
        <v>6</v>
      </c>
      <c r="B387">
        <v>25</v>
      </c>
      <c r="C387">
        <v>12</v>
      </c>
      <c r="D387">
        <v>2812.46</v>
      </c>
      <c r="E387">
        <v>5877.95</v>
      </c>
      <c r="F387">
        <v>147.99</v>
      </c>
      <c r="G387" s="1">
        <v>0.56944444444444398</v>
      </c>
      <c r="H387" s="2">
        <f t="shared" si="4"/>
        <v>13.666666666666655</v>
      </c>
      <c r="I387" s="1">
        <v>2.0833333333333332E-2</v>
      </c>
      <c r="J387" s="2">
        <f t="shared" si="1"/>
        <v>0.5</v>
      </c>
      <c r="K387">
        <f t="shared" si="2"/>
        <v>-13.166666666666655</v>
      </c>
      <c r="L387" s="4">
        <v>1.4586399999999999</v>
      </c>
      <c r="M387">
        <f t="shared" si="3"/>
        <v>-0.87232031357039208</v>
      </c>
      <c r="N387" s="4">
        <f t="shared" si="0"/>
        <v>-0.4099961211474325</v>
      </c>
    </row>
    <row r="388" spans="1:14" ht="15">
      <c r="A388">
        <v>6</v>
      </c>
      <c r="B388">
        <v>26</v>
      </c>
      <c r="C388">
        <v>12</v>
      </c>
      <c r="D388">
        <v>3682.66</v>
      </c>
      <c r="E388">
        <v>5957.46</v>
      </c>
      <c r="F388">
        <v>161.09</v>
      </c>
      <c r="G388" s="1">
        <v>0.56944444444444398</v>
      </c>
      <c r="H388" s="2">
        <f t="shared" si="4"/>
        <v>13.666666666666655</v>
      </c>
      <c r="I388" s="1">
        <v>0.97916666666666663</v>
      </c>
      <c r="J388" s="2">
        <f t="shared" si="1"/>
        <v>23.5</v>
      </c>
      <c r="K388">
        <f t="shared" si="2"/>
        <v>9.8333333333333446</v>
      </c>
      <c r="L388" s="4">
        <v>1.4006000000000001</v>
      </c>
      <c r="M388">
        <f t="shared" si="3"/>
        <v>0.76015669828161136</v>
      </c>
      <c r="N388" s="4">
        <f t="shared" si="0"/>
        <v>0.38750283368367483</v>
      </c>
    </row>
    <row r="389" spans="1:14" ht="15">
      <c r="A389">
        <v>6</v>
      </c>
      <c r="B389">
        <v>27</v>
      </c>
      <c r="C389">
        <v>12</v>
      </c>
      <c r="D389">
        <v>2655.11</v>
      </c>
      <c r="E389">
        <v>4804.5200000000004</v>
      </c>
      <c r="F389">
        <v>145.29</v>
      </c>
      <c r="G389" s="1">
        <v>0.56944444444444398</v>
      </c>
      <c r="H389" s="2">
        <f t="shared" si="4"/>
        <v>13.666666666666655</v>
      </c>
      <c r="I389" s="1">
        <v>0.90277777777777779</v>
      </c>
      <c r="J389" s="2">
        <f t="shared" si="1"/>
        <v>21.666666666666668</v>
      </c>
      <c r="K389">
        <f t="shared" si="2"/>
        <v>8.0000000000000124</v>
      </c>
      <c r="L389" s="4">
        <v>1.4923</v>
      </c>
      <c r="M389">
        <f t="shared" si="3"/>
        <v>1.1599484268905618</v>
      </c>
      <c r="N389" s="4">
        <f t="shared" si="0"/>
        <v>0.52086647120098983</v>
      </c>
    </row>
    <row r="390" spans="1:14" ht="15">
      <c r="A390">
        <v>6</v>
      </c>
      <c r="B390">
        <v>28</v>
      </c>
      <c r="C390">
        <v>12</v>
      </c>
      <c r="D390">
        <v>3469.44</v>
      </c>
      <c r="E390">
        <v>5443.41</v>
      </c>
      <c r="F390">
        <v>186.64</v>
      </c>
      <c r="G390" s="1">
        <v>0.56944444444444398</v>
      </c>
      <c r="H390" s="2">
        <f t="shared" si="4"/>
        <v>13.666666666666655</v>
      </c>
      <c r="I390" s="1">
        <v>0</v>
      </c>
      <c r="J390" s="2">
        <f t="shared" si="1"/>
        <v>0</v>
      </c>
      <c r="K390">
        <f t="shared" si="2"/>
        <v>-13.666666666666655</v>
      </c>
      <c r="L390" s="4">
        <v>1.36703</v>
      </c>
      <c r="M390">
        <f t="shared" si="3"/>
        <v>-0.51675371661719582</v>
      </c>
      <c r="N390" s="4">
        <f t="shared" si="0"/>
        <v>-0.27652061747421969</v>
      </c>
    </row>
    <row r="391" spans="1:14" ht="15">
      <c r="A391">
        <v>6</v>
      </c>
      <c r="B391">
        <v>29</v>
      </c>
      <c r="C391">
        <v>12</v>
      </c>
      <c r="D391">
        <v>4162.22</v>
      </c>
      <c r="E391">
        <v>5217.6000000000004</v>
      </c>
      <c r="F391">
        <v>110.52</v>
      </c>
      <c r="G391" s="1">
        <v>0.56944444444444398</v>
      </c>
      <c r="H391" s="2">
        <f t="shared" si="4"/>
        <v>13.666666666666655</v>
      </c>
      <c r="I391" s="1">
        <v>0.92361111111111116</v>
      </c>
      <c r="J391" s="2">
        <f t="shared" si="1"/>
        <v>22.166666666666668</v>
      </c>
      <c r="K391">
        <f t="shared" si="2"/>
        <v>8.5000000000000124</v>
      </c>
      <c r="L391" s="4">
        <v>1.3292299999999999</v>
      </c>
      <c r="M391">
        <f t="shared" si="3"/>
        <v>0.4085139991472993</v>
      </c>
      <c r="N391" s="4">
        <f t="shared" si="0"/>
        <v>0.23121003247859898</v>
      </c>
    </row>
    <row r="392" spans="1:14" ht="15">
      <c r="A392">
        <v>6</v>
      </c>
      <c r="B392">
        <v>30</v>
      </c>
      <c r="C392">
        <v>12</v>
      </c>
      <c r="D392">
        <v>2978.36</v>
      </c>
      <c r="E392">
        <v>5443.41</v>
      </c>
      <c r="F392">
        <v>186.64</v>
      </c>
      <c r="G392" s="1">
        <v>0.56944444444444398</v>
      </c>
      <c r="H392" s="2">
        <f t="shared" si="4"/>
        <v>13.666666666666655</v>
      </c>
      <c r="I392" s="1">
        <v>0</v>
      </c>
      <c r="J392" s="2">
        <f t="shared" si="1"/>
        <v>0</v>
      </c>
      <c r="K392">
        <f t="shared" si="2"/>
        <v>-13.666666666666655</v>
      </c>
      <c r="L392" s="4">
        <v>1.51034</v>
      </c>
      <c r="M392">
        <f t="shared" si="3"/>
        <v>-0.69460120575347362</v>
      </c>
      <c r="N392" s="4">
        <f t="shared" si="0"/>
        <v>-0.30449914952267093</v>
      </c>
    </row>
    <row r="393" spans="1:14" ht="15">
      <c r="A393">
        <v>7</v>
      </c>
      <c r="B393">
        <v>1</v>
      </c>
      <c r="C393">
        <v>12</v>
      </c>
      <c r="D393">
        <v>5991.51</v>
      </c>
      <c r="E393">
        <v>5957.46</v>
      </c>
      <c r="F393">
        <v>161.09</v>
      </c>
      <c r="G393" s="1">
        <v>0.56944444444444398</v>
      </c>
      <c r="H393" s="2">
        <f t="shared" si="4"/>
        <v>13.666666666666655</v>
      </c>
      <c r="I393" s="1">
        <v>0.97222222222222221</v>
      </c>
      <c r="J393" s="2">
        <f t="shared" si="1"/>
        <v>23.333333333333332</v>
      </c>
      <c r="K393">
        <f t="shared" si="2"/>
        <v>9.6666666666666767</v>
      </c>
      <c r="L393" s="4">
        <v>1.3356699999999999</v>
      </c>
      <c r="M393">
        <f t="shared" si="3"/>
        <v>-9.0887266302733943E-3</v>
      </c>
      <c r="N393" s="4">
        <f t="shared" si="0"/>
        <v>-5.0945367316565515E-3</v>
      </c>
    </row>
    <row r="394" spans="1:14" ht="15">
      <c r="A394">
        <v>7</v>
      </c>
      <c r="B394">
        <v>2</v>
      </c>
      <c r="C394">
        <v>12</v>
      </c>
      <c r="D394">
        <v>5193.05</v>
      </c>
      <c r="E394">
        <v>5443.41</v>
      </c>
      <c r="F394">
        <v>186.64</v>
      </c>
      <c r="G394" s="1">
        <v>0.56944444444444398</v>
      </c>
      <c r="H394" s="2">
        <f t="shared" si="4"/>
        <v>13.666666666666655</v>
      </c>
      <c r="I394" s="1">
        <v>0.99305555555555547</v>
      </c>
      <c r="J394" s="2">
        <f t="shared" si="1"/>
        <v>23.833333333333329</v>
      </c>
      <c r="K394">
        <f t="shared" si="2"/>
        <v>10.166666666666673</v>
      </c>
      <c r="L394" s="4">
        <v>1.3554200000000001</v>
      </c>
      <c r="M394">
        <f t="shared" si="3"/>
        <v>7.1996574566877705E-2</v>
      </c>
      <c r="N394" s="4">
        <f t="shared" si="0"/>
        <v>3.9188988574308546E-2</v>
      </c>
    </row>
    <row r="395" spans="1:14" ht="15">
      <c r="A395">
        <v>7</v>
      </c>
      <c r="B395">
        <v>3</v>
      </c>
      <c r="C395">
        <v>12</v>
      </c>
      <c r="D395">
        <v>4013.13</v>
      </c>
      <c r="E395">
        <v>5575.15</v>
      </c>
      <c r="F395">
        <v>138.43</v>
      </c>
      <c r="G395" s="1">
        <v>0.56944444444444398</v>
      </c>
      <c r="H395" s="2">
        <f t="shared" si="4"/>
        <v>13.666666666666655</v>
      </c>
      <c r="I395" s="1">
        <v>0.93055555555555547</v>
      </c>
      <c r="J395" s="2">
        <f t="shared" si="1"/>
        <v>22.333333333333329</v>
      </c>
      <c r="K395">
        <f t="shared" si="2"/>
        <v>8.6666666666666732</v>
      </c>
      <c r="L395" s="4">
        <v>1.4440900000000001</v>
      </c>
      <c r="M395">
        <f t="shared" si="3"/>
        <v>0.58622486087736936</v>
      </c>
      <c r="N395" s="4">
        <f t="shared" si="0"/>
        <v>0.28110962190833355</v>
      </c>
    </row>
    <row r="396" spans="1:14" ht="15">
      <c r="A396">
        <v>7</v>
      </c>
      <c r="B396">
        <v>4</v>
      </c>
      <c r="C396">
        <v>12</v>
      </c>
      <c r="D396">
        <v>4392.38</v>
      </c>
      <c r="E396">
        <v>5575.15</v>
      </c>
      <c r="F396">
        <v>138.43</v>
      </c>
      <c r="G396" s="1">
        <v>0.56944444444444398</v>
      </c>
      <c r="H396" s="2">
        <f t="shared" si="4"/>
        <v>13.666666666666655</v>
      </c>
      <c r="I396" s="1">
        <v>0.93055555555555547</v>
      </c>
      <c r="J396" s="2">
        <f t="shared" si="1"/>
        <v>22.333333333333329</v>
      </c>
      <c r="K396">
        <f t="shared" si="2"/>
        <v>8.6666666666666732</v>
      </c>
      <c r="L396" s="4">
        <v>1.3561099999999999</v>
      </c>
      <c r="M396">
        <f t="shared" si="3"/>
        <v>0.42460611020292255</v>
      </c>
      <c r="N396" s="4">
        <f t="shared" si="0"/>
        <v>0.23088536347119923</v>
      </c>
    </row>
    <row r="397" spans="1:14" ht="15">
      <c r="A397">
        <v>7</v>
      </c>
      <c r="B397">
        <v>5</v>
      </c>
      <c r="C397">
        <v>12</v>
      </c>
      <c r="D397">
        <v>5264.83</v>
      </c>
      <c r="E397">
        <v>4804.5200000000004</v>
      </c>
      <c r="F397">
        <v>145.29</v>
      </c>
      <c r="G397" s="1">
        <v>0.56944444444444398</v>
      </c>
      <c r="H397" s="2">
        <f t="shared" si="4"/>
        <v>13.666666666666655</v>
      </c>
      <c r="I397" s="1">
        <v>0.89583333333333337</v>
      </c>
      <c r="J397" s="2">
        <f t="shared" si="1"/>
        <v>21.5</v>
      </c>
      <c r="K397">
        <f t="shared" si="2"/>
        <v>7.8333333333333446</v>
      </c>
      <c r="L397" s="4">
        <v>1.3571800000000001</v>
      </c>
      <c r="M397">
        <f t="shared" si="3"/>
        <v>-0.18041053946582425</v>
      </c>
      <c r="N397" s="4">
        <f t="shared" si="0"/>
        <v>-9.7946067297859082E-2</v>
      </c>
    </row>
    <row r="398" spans="1:14" ht="15">
      <c r="A398">
        <v>7</v>
      </c>
      <c r="B398">
        <v>6</v>
      </c>
      <c r="C398">
        <v>12</v>
      </c>
      <c r="D398">
        <v>4305.59</v>
      </c>
      <c r="E398">
        <v>5957.46</v>
      </c>
      <c r="F398">
        <v>161.09</v>
      </c>
      <c r="G398" s="1">
        <v>0.56944444444444398</v>
      </c>
      <c r="H398" s="2">
        <f t="shared" si="4"/>
        <v>13.666666666666655</v>
      </c>
      <c r="I398" s="1">
        <v>0.97222222222222221</v>
      </c>
      <c r="J398" s="2">
        <f t="shared" si="1"/>
        <v>23.333333333333332</v>
      </c>
      <c r="K398">
        <f t="shared" si="2"/>
        <v>9.6666666666666767</v>
      </c>
      <c r="L398" s="4">
        <v>1.4359500000000001</v>
      </c>
      <c r="M398">
        <f t="shared" si="3"/>
        <v>0.52052540508705003</v>
      </c>
      <c r="N398" s="4">
        <f t="shared" si="0"/>
        <v>0.25244297805125981</v>
      </c>
    </row>
    <row r="399" spans="1:14" ht="15">
      <c r="A399">
        <v>7</v>
      </c>
      <c r="B399">
        <v>7</v>
      </c>
      <c r="C399">
        <v>12</v>
      </c>
      <c r="D399">
        <v>3481.53</v>
      </c>
      <c r="E399">
        <v>5877.95</v>
      </c>
      <c r="F399">
        <v>147.99</v>
      </c>
      <c r="G399" s="1">
        <v>0.56944444444444398</v>
      </c>
      <c r="H399" s="2">
        <f t="shared" si="4"/>
        <v>13.666666666666655</v>
      </c>
      <c r="I399" s="1">
        <v>6.9444444444444441E-3</v>
      </c>
      <c r="J399" s="2">
        <f t="shared" si="1"/>
        <v>0.16666666666666666</v>
      </c>
      <c r="K399">
        <f t="shared" si="2"/>
        <v>-13.499999999999989</v>
      </c>
      <c r="L399" s="4">
        <v>1.35073</v>
      </c>
      <c r="M399">
        <f t="shared" si="3"/>
        <v>-0.60185971943941663</v>
      </c>
      <c r="N399" s="4">
        <f t="shared" si="0"/>
        <v>-0.32988167180814265</v>
      </c>
    </row>
    <row r="400" spans="1:14" ht="15">
      <c r="A400">
        <v>7</v>
      </c>
      <c r="B400">
        <v>8</v>
      </c>
      <c r="C400">
        <v>12</v>
      </c>
      <c r="D400">
        <v>4927.18</v>
      </c>
      <c r="E400">
        <v>5217.6000000000004</v>
      </c>
      <c r="F400">
        <v>110.52</v>
      </c>
      <c r="G400" s="1">
        <v>0.56944444444444398</v>
      </c>
      <c r="H400" s="2">
        <f t="shared" si="4"/>
        <v>13.666666666666655</v>
      </c>
      <c r="I400" s="1">
        <v>0.91666666666666663</v>
      </c>
      <c r="J400" s="2">
        <f t="shared" si="1"/>
        <v>22</v>
      </c>
      <c r="K400">
        <f t="shared" si="2"/>
        <v>8.3333333333333446</v>
      </c>
      <c r="L400" s="4">
        <v>1.4437500000000001</v>
      </c>
      <c r="M400">
        <f t="shared" si="3"/>
        <v>0.10538472691858808</v>
      </c>
      <c r="N400" s="4">
        <f t="shared" si="0"/>
        <v>5.0558441729275212E-2</v>
      </c>
    </row>
    <row r="401" spans="1:14" ht="15">
      <c r="A401">
        <v>7</v>
      </c>
      <c r="B401">
        <v>9</v>
      </c>
      <c r="C401">
        <v>12</v>
      </c>
      <c r="D401">
        <v>4422.32</v>
      </c>
      <c r="E401">
        <v>5877.95</v>
      </c>
      <c r="F401">
        <v>147.99</v>
      </c>
      <c r="G401" s="1">
        <v>0.56944444444444398</v>
      </c>
      <c r="H401" s="2">
        <f t="shared" si="4"/>
        <v>13.666666666666655</v>
      </c>
      <c r="I401" s="1">
        <v>6.9444444444444441E-3</v>
      </c>
      <c r="J401" s="2">
        <f t="shared" si="1"/>
        <v>0.16666666666666666</v>
      </c>
      <c r="K401">
        <f t="shared" si="2"/>
        <v>-13.499999999999989</v>
      </c>
      <c r="L401" s="4">
        <v>1.3968400000000001</v>
      </c>
      <c r="M401">
        <f t="shared" si="3"/>
        <v>-0.32564576104403836</v>
      </c>
      <c r="N401" s="4">
        <f t="shared" si="0"/>
        <v>-0.16689837309632666</v>
      </c>
    </row>
    <row r="402" spans="1:14" ht="15">
      <c r="A402">
        <v>7</v>
      </c>
      <c r="B402">
        <v>10</v>
      </c>
      <c r="C402">
        <v>12</v>
      </c>
      <c r="D402">
        <v>3563.99</v>
      </c>
      <c r="E402">
        <v>5443.41</v>
      </c>
      <c r="F402">
        <v>186.64</v>
      </c>
      <c r="G402" s="1">
        <v>0.56944444444444398</v>
      </c>
      <c r="H402" s="2">
        <f t="shared" si="4"/>
        <v>13.666666666666655</v>
      </c>
      <c r="I402" s="1">
        <v>0.99305555555555547</v>
      </c>
      <c r="J402" s="2">
        <f t="shared" si="1"/>
        <v>23.833333333333329</v>
      </c>
      <c r="K402">
        <f t="shared" si="2"/>
        <v>10.166666666666673</v>
      </c>
      <c r="L402" s="4">
        <v>1.31534</v>
      </c>
      <c r="M402">
        <f t="shared" si="3"/>
        <v>0.65275877415587569</v>
      </c>
      <c r="N402" s="4">
        <f t="shared" si="0"/>
        <v>0.37729118926662064</v>
      </c>
    </row>
    <row r="403" spans="1:14" ht="15">
      <c r="A403">
        <v>7</v>
      </c>
      <c r="B403">
        <v>11</v>
      </c>
      <c r="C403">
        <v>12</v>
      </c>
      <c r="D403">
        <v>3987.59</v>
      </c>
      <c r="E403">
        <v>6086.84</v>
      </c>
      <c r="F403">
        <v>134.02000000000001</v>
      </c>
      <c r="G403" s="1">
        <v>0.56944444444444398</v>
      </c>
      <c r="H403" s="2">
        <f t="shared" si="4"/>
        <v>13.666666666666655</v>
      </c>
      <c r="I403" s="1">
        <v>0.95138888888888884</v>
      </c>
      <c r="J403" s="2">
        <f t="shared" si="1"/>
        <v>22.833333333333332</v>
      </c>
      <c r="K403">
        <f t="shared" si="2"/>
        <v>9.1666666666666767</v>
      </c>
      <c r="L403" s="4">
        <v>1.45896</v>
      </c>
      <c r="M403">
        <f t="shared" si="3"/>
        <v>0.71159737988217242</v>
      </c>
      <c r="N403" s="4">
        <f t="shared" si="0"/>
        <v>0.33430861639155129</v>
      </c>
    </row>
    <row r="404" spans="1:14" ht="15">
      <c r="A404">
        <v>7</v>
      </c>
      <c r="B404">
        <v>12</v>
      </c>
      <c r="C404">
        <v>12</v>
      </c>
      <c r="D404">
        <v>6334.83</v>
      </c>
      <c r="E404">
        <v>5575.15</v>
      </c>
      <c r="F404">
        <v>138.43</v>
      </c>
      <c r="G404" s="1">
        <v>0.56944444444444398</v>
      </c>
      <c r="H404" s="2">
        <f t="shared" si="4"/>
        <v>13.666666666666655</v>
      </c>
      <c r="I404" s="1">
        <v>0.9375</v>
      </c>
      <c r="J404" s="2">
        <f t="shared" si="1"/>
        <v>22.5</v>
      </c>
      <c r="K404">
        <f t="shared" si="2"/>
        <v>8.8333333333333446</v>
      </c>
      <c r="L404" s="4">
        <v>1.3704000000000001</v>
      </c>
      <c r="M404">
        <f t="shared" si="3"/>
        <v>-0.22210054030327628</v>
      </c>
      <c r="N404" s="4">
        <f t="shared" si="0"/>
        <v>-0.11826464027662136</v>
      </c>
    </row>
    <row r="405" spans="1:14" ht="15">
      <c r="A405">
        <v>7</v>
      </c>
      <c r="B405">
        <v>13</v>
      </c>
      <c r="C405">
        <v>12</v>
      </c>
      <c r="D405">
        <v>5543.16</v>
      </c>
      <c r="E405">
        <v>5575.15</v>
      </c>
      <c r="F405">
        <v>138.43</v>
      </c>
      <c r="G405" s="1">
        <v>0.56944444444444398</v>
      </c>
      <c r="H405" s="2">
        <f t="shared" si="4"/>
        <v>13.666666666666655</v>
      </c>
      <c r="I405" s="1">
        <v>0.93055555555555547</v>
      </c>
      <c r="J405" s="2">
        <f t="shared" si="1"/>
        <v>22.333333333333329</v>
      </c>
      <c r="K405">
        <f t="shared" si="2"/>
        <v>8.6666666666666732</v>
      </c>
      <c r="L405" s="4">
        <v>1.3853899999999999</v>
      </c>
      <c r="M405">
        <f t="shared" si="3"/>
        <v>1.0214033802129888E-2</v>
      </c>
      <c r="N405" s="4">
        <f t="shared" si="0"/>
        <v>5.3217343758150881E-3</v>
      </c>
    </row>
    <row r="406" spans="1:14" ht="15">
      <c r="A406">
        <v>7</v>
      </c>
      <c r="B406">
        <v>14</v>
      </c>
      <c r="C406">
        <v>12</v>
      </c>
      <c r="D406">
        <v>4688.49</v>
      </c>
      <c r="E406">
        <v>6086.84</v>
      </c>
      <c r="F406">
        <v>134.02000000000001</v>
      </c>
      <c r="G406" s="1">
        <v>0.56944444444444398</v>
      </c>
      <c r="H406" s="2">
        <f t="shared" si="4"/>
        <v>13.666666666666655</v>
      </c>
      <c r="I406" s="1">
        <v>0.95138888888888884</v>
      </c>
      <c r="J406" s="2">
        <f t="shared" si="1"/>
        <v>22.833333333333332</v>
      </c>
      <c r="K406">
        <f t="shared" si="2"/>
        <v>9.1666666666666767</v>
      </c>
      <c r="L406" s="4">
        <v>1.44536</v>
      </c>
      <c r="M406">
        <f t="shared" si="3"/>
        <v>0.43814599947784433</v>
      </c>
      <c r="N406" s="4">
        <f t="shared" si="0"/>
        <v>0.20973300897925279</v>
      </c>
    </row>
    <row r="407" spans="1:14" ht="15">
      <c r="A407">
        <v>7</v>
      </c>
      <c r="B407">
        <v>15</v>
      </c>
      <c r="C407">
        <v>12</v>
      </c>
      <c r="D407">
        <v>4261.08</v>
      </c>
      <c r="E407">
        <v>5877.95</v>
      </c>
      <c r="F407">
        <v>147.99</v>
      </c>
      <c r="G407" s="1">
        <v>0.56944444444444398</v>
      </c>
      <c r="H407" s="2">
        <f t="shared" si="4"/>
        <v>13.666666666666655</v>
      </c>
      <c r="I407" s="1">
        <v>6.9444444444444441E-3</v>
      </c>
      <c r="J407" s="2">
        <f t="shared" si="1"/>
        <v>0.16666666666666666</v>
      </c>
      <c r="K407">
        <f t="shared" si="2"/>
        <v>-13.499999999999989</v>
      </c>
      <c r="L407" s="4">
        <v>1.407</v>
      </c>
      <c r="M407">
        <f t="shared" si="3"/>
        <v>-0.36837108783614753</v>
      </c>
      <c r="N407" s="4">
        <f t="shared" si="0"/>
        <v>-0.18607899068781766</v>
      </c>
    </row>
    <row r="408" spans="1:14" ht="15">
      <c r="A408">
        <v>7</v>
      </c>
      <c r="B408">
        <v>16</v>
      </c>
      <c r="C408">
        <v>12</v>
      </c>
      <c r="D408">
        <v>5184.32</v>
      </c>
      <c r="E408">
        <v>5443.41</v>
      </c>
      <c r="F408">
        <v>186.64</v>
      </c>
      <c r="G408" s="1">
        <v>0.56944444444444398</v>
      </c>
      <c r="H408" s="2">
        <f t="shared" si="4"/>
        <v>13.666666666666655</v>
      </c>
      <c r="I408" s="1">
        <v>0.99305555555555547</v>
      </c>
      <c r="J408" s="2">
        <f t="shared" si="1"/>
        <v>23.833333333333329</v>
      </c>
      <c r="K408">
        <f t="shared" si="2"/>
        <v>10.166666666666673</v>
      </c>
      <c r="L408" s="4">
        <v>1.3029200000000001</v>
      </c>
      <c r="M408">
        <f t="shared" si="3"/>
        <v>7.4571587614208665E-2</v>
      </c>
      <c r="N408" s="4">
        <f t="shared" si="0"/>
        <v>4.3927641665114321E-2</v>
      </c>
    </row>
    <row r="409" spans="1:14" ht="15">
      <c r="A409">
        <v>7</v>
      </c>
      <c r="B409">
        <v>17</v>
      </c>
      <c r="C409">
        <v>12</v>
      </c>
      <c r="D409">
        <v>4899.47</v>
      </c>
      <c r="E409">
        <v>5957.46</v>
      </c>
      <c r="F409">
        <v>161.09</v>
      </c>
      <c r="G409" s="1">
        <v>0.56944444444444398</v>
      </c>
      <c r="H409" s="2">
        <f t="shared" si="4"/>
        <v>13.666666666666655</v>
      </c>
      <c r="I409" s="1">
        <v>0.97222222222222221</v>
      </c>
      <c r="J409" s="2">
        <f t="shared" si="1"/>
        <v>23.333333333333332</v>
      </c>
      <c r="K409">
        <f t="shared" si="2"/>
        <v>9.6666666666666767</v>
      </c>
      <c r="L409" s="4" t="s">
        <v>14</v>
      </c>
      <c r="M409">
        <f t="shared" si="3"/>
        <v>0.31272913615703835</v>
      </c>
      <c r="N409" s="4" t="s">
        <v>14</v>
      </c>
    </row>
    <row r="410" spans="1:14" ht="15">
      <c r="A410">
        <v>7</v>
      </c>
      <c r="B410">
        <v>18</v>
      </c>
      <c r="C410">
        <v>12</v>
      </c>
      <c r="D410">
        <v>6175.23</v>
      </c>
      <c r="E410">
        <v>5877.95</v>
      </c>
      <c r="F410">
        <v>147.99</v>
      </c>
      <c r="G410" s="1">
        <v>0.56944444444444398</v>
      </c>
      <c r="H410" s="2">
        <f t="shared" si="4"/>
        <v>13.666666666666655</v>
      </c>
      <c r="I410" s="1">
        <v>6.9444444444444441E-3</v>
      </c>
      <c r="J410" s="2">
        <f t="shared" si="1"/>
        <v>0.16666666666666666</v>
      </c>
      <c r="K410">
        <f t="shared" si="2"/>
        <v>-13.499999999999989</v>
      </c>
      <c r="L410" s="4">
        <v>1.38002</v>
      </c>
      <c r="M410">
        <f t="shared" si="3"/>
        <v>5.6200716238845698E-2</v>
      </c>
      <c r="N410" s="4">
        <f t="shared" si="0"/>
        <v>2.9510127739965551E-2</v>
      </c>
    </row>
    <row r="411" spans="1:14" ht="15">
      <c r="A411">
        <v>7</v>
      </c>
      <c r="B411">
        <v>19</v>
      </c>
      <c r="C411">
        <v>12</v>
      </c>
      <c r="D411">
        <v>2366.0700000000002</v>
      </c>
      <c r="E411">
        <v>5877.95</v>
      </c>
      <c r="F411">
        <v>147.99</v>
      </c>
      <c r="G411" s="1">
        <v>0.56944444444444398</v>
      </c>
      <c r="H411" s="2">
        <f t="shared" si="4"/>
        <v>13.666666666666655</v>
      </c>
      <c r="I411" s="1">
        <v>6.9444444444444441E-3</v>
      </c>
      <c r="J411" s="2">
        <f t="shared" si="1"/>
        <v>0.16666666666666666</v>
      </c>
      <c r="K411">
        <f t="shared" si="2"/>
        <v>-13.499999999999989</v>
      </c>
      <c r="L411" s="4">
        <v>1.40652</v>
      </c>
      <c r="M411">
        <f t="shared" si="3"/>
        <v>-1.054518436768402</v>
      </c>
      <c r="N411" s="4">
        <f t="shared" si="0"/>
        <v>-0.53304313339203035</v>
      </c>
    </row>
    <row r="412" spans="1:14" ht="15">
      <c r="A412">
        <v>7</v>
      </c>
      <c r="B412">
        <v>20</v>
      </c>
      <c r="C412">
        <v>12</v>
      </c>
      <c r="D412">
        <v>5454.3</v>
      </c>
      <c r="E412">
        <v>5217.6000000000004</v>
      </c>
      <c r="F412">
        <v>110.52</v>
      </c>
      <c r="G412" s="1">
        <v>0.56944444444444398</v>
      </c>
      <c r="H412" s="2">
        <f t="shared" si="4"/>
        <v>13.666666666666655</v>
      </c>
      <c r="I412" s="1">
        <v>0.91666666666666663</v>
      </c>
      <c r="J412" s="2">
        <f t="shared" si="1"/>
        <v>22</v>
      </c>
      <c r="K412">
        <f t="shared" si="2"/>
        <v>8.3333333333333446</v>
      </c>
      <c r="L412" s="4">
        <v>1.3714999999999999</v>
      </c>
      <c r="M412">
        <f t="shared" si="3"/>
        <v>-8.1549819730092399E-2</v>
      </c>
      <c r="N412" s="4">
        <f t="shared" si="0"/>
        <v>-4.3354220436412572E-2</v>
      </c>
    </row>
    <row r="413" spans="1:14" ht="15">
      <c r="A413">
        <v>7</v>
      </c>
      <c r="B413">
        <v>21</v>
      </c>
      <c r="C413">
        <v>12</v>
      </c>
      <c r="D413">
        <v>3347.35</v>
      </c>
      <c r="E413">
        <v>6086.84</v>
      </c>
      <c r="F413">
        <v>134.02000000000001</v>
      </c>
      <c r="G413" s="1">
        <v>0.56944444444444398</v>
      </c>
      <c r="H413" s="2">
        <f t="shared" si="4"/>
        <v>13.666666666666655</v>
      </c>
      <c r="I413" s="1">
        <v>0.95138888888888884</v>
      </c>
      <c r="J413" s="2">
        <f t="shared" si="1"/>
        <v>22.833333333333332</v>
      </c>
      <c r="K413">
        <f t="shared" si="2"/>
        <v>9.1666666666666767</v>
      </c>
      <c r="L413" s="4">
        <v>1.4431099999999999</v>
      </c>
      <c r="M413">
        <f t="shared" si="3"/>
        <v>1.0089119033170924</v>
      </c>
      <c r="N413" s="4">
        <f t="shared" si="0"/>
        <v>0.48445603865874914</v>
      </c>
    </row>
    <row r="414" spans="1:14" ht="15">
      <c r="A414">
        <v>7</v>
      </c>
      <c r="B414">
        <v>22</v>
      </c>
      <c r="C414">
        <v>12</v>
      </c>
      <c r="D414">
        <v>3150.8</v>
      </c>
      <c r="E414">
        <v>4804.5200000000004</v>
      </c>
      <c r="F414" s="4">
        <v>145.29</v>
      </c>
      <c r="G414" s="1">
        <v>0.56944444444444398</v>
      </c>
      <c r="H414" s="2">
        <f t="shared" si="4"/>
        <v>13.666666666666655</v>
      </c>
      <c r="I414" s="1">
        <v>0.89583333333333337</v>
      </c>
      <c r="J414" s="2">
        <f t="shared" si="1"/>
        <v>21.5</v>
      </c>
      <c r="K414">
        <f t="shared" si="2"/>
        <v>7.8333333333333446</v>
      </c>
      <c r="L414" s="4">
        <v>1.44536</v>
      </c>
      <c r="M414">
        <f>(LN((E414-F414)/(D414-F414))*15)/K414</f>
        <v>0.83949496795172229</v>
      </c>
      <c r="N414" s="4">
        <f t="shared" si="0"/>
        <v>0.40185190749495686</v>
      </c>
    </row>
    <row r="415" spans="1:14" ht="15">
      <c r="A415">
        <v>7</v>
      </c>
      <c r="B415">
        <v>23</v>
      </c>
      <c r="C415">
        <v>12</v>
      </c>
      <c r="D415">
        <v>5814.02</v>
      </c>
      <c r="E415">
        <v>5443.41</v>
      </c>
      <c r="F415">
        <v>186.64</v>
      </c>
      <c r="G415" s="1">
        <v>0.56944444444444398</v>
      </c>
      <c r="H415" s="2">
        <f t="shared" si="4"/>
        <v>13.666666666666655</v>
      </c>
      <c r="I415" s="1">
        <v>0.99305555555555547</v>
      </c>
      <c r="J415" s="2">
        <f t="shared" si="1"/>
        <v>23.833333333333329</v>
      </c>
      <c r="K415">
        <f t="shared" si="2"/>
        <v>10.166666666666673</v>
      </c>
      <c r="L415" s="4">
        <v>1.3361000000000001</v>
      </c>
      <c r="M415">
        <f t="shared" si="3"/>
        <v>-0.10051554101904726</v>
      </c>
      <c r="N415" s="4">
        <f t="shared" si="0"/>
        <v>-5.6306079161830398E-2</v>
      </c>
    </row>
    <row r="416" spans="1:14" ht="15">
      <c r="A416">
        <v>7</v>
      </c>
      <c r="B416">
        <v>24</v>
      </c>
      <c r="C416">
        <v>12</v>
      </c>
      <c r="D416">
        <v>4155.8</v>
      </c>
      <c r="E416">
        <v>4804.5200000000004</v>
      </c>
      <c r="F416">
        <v>145.29</v>
      </c>
      <c r="G416" s="1">
        <v>0.56944444444444398</v>
      </c>
      <c r="H416" s="2">
        <f t="shared" si="4"/>
        <v>13.666666666666655</v>
      </c>
      <c r="I416" s="1">
        <v>0.89583333333333337</v>
      </c>
      <c r="J416" s="2">
        <f t="shared" si="1"/>
        <v>21.5</v>
      </c>
      <c r="K416">
        <f t="shared" si="2"/>
        <v>7.8333333333333446</v>
      </c>
      <c r="L416" s="4">
        <v>1.3331599999999999</v>
      </c>
      <c r="M416">
        <f t="shared" si="3"/>
        <v>0.28710341455530025</v>
      </c>
      <c r="N416" s="4">
        <f t="shared" si="0"/>
        <v>0.16153766775098508</v>
      </c>
    </row>
    <row r="417" spans="1:14" ht="15">
      <c r="A417">
        <v>7</v>
      </c>
      <c r="B417">
        <v>25</v>
      </c>
      <c r="C417">
        <v>12</v>
      </c>
      <c r="D417">
        <v>4968.01</v>
      </c>
      <c r="E417">
        <v>5957.46</v>
      </c>
      <c r="F417">
        <v>161.09</v>
      </c>
      <c r="G417" s="1">
        <v>0.56944444444444398</v>
      </c>
      <c r="H417" s="2">
        <f t="shared" si="4"/>
        <v>13.666666666666655</v>
      </c>
      <c r="I417" s="1">
        <v>0.97222222222222221</v>
      </c>
      <c r="J417" s="2">
        <f t="shared" si="1"/>
        <v>23.333333333333332</v>
      </c>
      <c r="K417">
        <f t="shared" si="2"/>
        <v>9.6666666666666767</v>
      </c>
      <c r="L417" s="4" t="s">
        <v>14</v>
      </c>
      <c r="M417">
        <f t="shared" si="3"/>
        <v>0.2904444514755854</v>
      </c>
      <c r="N417" s="4" t="s">
        <v>14</v>
      </c>
    </row>
    <row r="418" spans="1:14" ht="15">
      <c r="A418">
        <v>7</v>
      </c>
      <c r="B418">
        <v>26</v>
      </c>
      <c r="C418">
        <v>12</v>
      </c>
      <c r="D418">
        <v>5178.7700000000004</v>
      </c>
      <c r="E418">
        <v>5217.6000000000004</v>
      </c>
      <c r="F418">
        <v>110.52</v>
      </c>
      <c r="G418" s="1">
        <v>0.56944444444444398</v>
      </c>
      <c r="H418" s="2">
        <f t="shared" si="4"/>
        <v>13.666666666666655</v>
      </c>
      <c r="I418" s="1">
        <v>0.91666666666666663</v>
      </c>
      <c r="J418" s="2">
        <f t="shared" si="1"/>
        <v>22</v>
      </c>
      <c r="K418">
        <f t="shared" si="2"/>
        <v>8.3333333333333446</v>
      </c>
      <c r="L418" s="4">
        <v>1.41717</v>
      </c>
      <c r="M418">
        <f t="shared" si="3"/>
        <v>1.3737999510880469E-2</v>
      </c>
      <c r="N418" s="4">
        <f t="shared" si="0"/>
        <v>6.8403700402341911E-3</v>
      </c>
    </row>
    <row r="419" spans="1:14" ht="15">
      <c r="A419">
        <v>7</v>
      </c>
      <c r="B419">
        <v>27</v>
      </c>
      <c r="C419">
        <v>12</v>
      </c>
      <c r="D419">
        <v>4303.71</v>
      </c>
      <c r="E419">
        <v>5877.95</v>
      </c>
      <c r="F419">
        <v>147.99</v>
      </c>
      <c r="G419" s="1">
        <v>0.56944444444444398</v>
      </c>
      <c r="H419" s="2">
        <f t="shared" si="4"/>
        <v>13.666666666666655</v>
      </c>
      <c r="I419" s="1">
        <v>6.9444444444444441E-3</v>
      </c>
      <c r="J419" s="2">
        <f t="shared" si="1"/>
        <v>0.16666666666666666</v>
      </c>
      <c r="K419">
        <f t="shared" si="2"/>
        <v>-13.499999999999989</v>
      </c>
      <c r="L419" s="4">
        <v>1.3902300000000001</v>
      </c>
      <c r="M419">
        <f t="shared" si="3"/>
        <v>-0.35691427933963166</v>
      </c>
      <c r="N419" s="4">
        <f t="shared" si="0"/>
        <v>-0.18466756023637626</v>
      </c>
    </row>
    <row r="420" spans="1:14" ht="15">
      <c r="A420">
        <v>7</v>
      </c>
      <c r="B420">
        <v>28</v>
      </c>
      <c r="C420">
        <v>12</v>
      </c>
      <c r="D420">
        <v>4473.22</v>
      </c>
      <c r="E420">
        <v>4804.5200000000004</v>
      </c>
      <c r="F420">
        <v>145.29</v>
      </c>
      <c r="G420" s="1">
        <v>0.56944444444444398</v>
      </c>
      <c r="H420" s="2">
        <f t="shared" si="4"/>
        <v>13.666666666666655</v>
      </c>
      <c r="I420" s="1">
        <v>0.89583333333333337</v>
      </c>
      <c r="J420" s="2">
        <f t="shared" si="1"/>
        <v>21.5</v>
      </c>
      <c r="K420">
        <f t="shared" si="2"/>
        <v>7.8333333333333446</v>
      </c>
      <c r="L420" s="4">
        <v>1.4243699999999999</v>
      </c>
      <c r="M420">
        <f t="shared" si="3"/>
        <v>0.14124414403148652</v>
      </c>
      <c r="N420" s="4">
        <f t="shared" si="0"/>
        <v>6.9618524572860427E-2</v>
      </c>
    </row>
    <row r="421" spans="1:14" ht="15">
      <c r="A421">
        <v>7</v>
      </c>
      <c r="B421">
        <v>29</v>
      </c>
      <c r="C421">
        <v>12</v>
      </c>
      <c r="D421">
        <v>11095.24</v>
      </c>
      <c r="E421">
        <v>6086.84</v>
      </c>
      <c r="F421">
        <v>134.02000000000001</v>
      </c>
      <c r="G421" s="1">
        <v>0.56944444444444398</v>
      </c>
      <c r="H421" s="2">
        <f t="shared" si="4"/>
        <v>13.666666666666655</v>
      </c>
      <c r="I421" s="1">
        <v>0.95138888888888884</v>
      </c>
      <c r="J421" s="2">
        <f t="shared" si="1"/>
        <v>22.833333333333332</v>
      </c>
      <c r="K421">
        <f t="shared" si="2"/>
        <v>9.1666666666666767</v>
      </c>
      <c r="L421" s="4">
        <v>1.43607</v>
      </c>
      <c r="M421">
        <f t="shared" si="3"/>
        <v>-0.99899759836605229</v>
      </c>
      <c r="N421" s="4">
        <f t="shared" ref="N421:N484" si="5">(LN((E421-F421)/(D421-F421))*15)/(K421*L421^2)</f>
        <v>-0.48441013909055641</v>
      </c>
    </row>
    <row r="422" spans="1:14" ht="15">
      <c r="A422">
        <v>7</v>
      </c>
      <c r="B422">
        <v>30</v>
      </c>
      <c r="C422">
        <v>12</v>
      </c>
      <c r="D422">
        <v>6763.62</v>
      </c>
      <c r="E422">
        <v>5217.6000000000004</v>
      </c>
      <c r="F422">
        <v>110.52</v>
      </c>
      <c r="G422" s="1">
        <v>0.56944444444444398</v>
      </c>
      <c r="H422" s="2">
        <f t="shared" si="4"/>
        <v>13.666666666666655</v>
      </c>
      <c r="I422" s="1">
        <v>0.91666666666666663</v>
      </c>
      <c r="J422" s="2">
        <f t="shared" si="1"/>
        <v>22</v>
      </c>
      <c r="K422">
        <f t="shared" si="2"/>
        <v>8.3333333333333446</v>
      </c>
      <c r="L422" s="4" t="s">
        <v>14</v>
      </c>
      <c r="M422">
        <f t="shared" si="3"/>
        <v>-0.47601917845794006</v>
      </c>
      <c r="N422" s="4" t="s">
        <v>14</v>
      </c>
    </row>
    <row r="423" spans="1:14" ht="15">
      <c r="A423">
        <v>8</v>
      </c>
      <c r="B423">
        <v>1</v>
      </c>
      <c r="C423">
        <v>12</v>
      </c>
      <c r="D423">
        <v>4285.0200000000004</v>
      </c>
      <c r="E423">
        <v>5443.41</v>
      </c>
      <c r="F423">
        <v>186.64</v>
      </c>
      <c r="G423" s="1">
        <v>0.56944444444444398</v>
      </c>
      <c r="H423" s="2">
        <f t="shared" si="4"/>
        <v>13.666666666666655</v>
      </c>
      <c r="I423" s="1">
        <v>6.9444444444444441E-3</v>
      </c>
      <c r="J423" s="2">
        <f t="shared" si="1"/>
        <v>0.16666666666666666</v>
      </c>
      <c r="K423">
        <f t="shared" si="2"/>
        <v>-13.499999999999989</v>
      </c>
      <c r="L423" s="4">
        <v>1.40564</v>
      </c>
      <c r="M423">
        <f t="shared" si="3"/>
        <v>-0.27658332890390314</v>
      </c>
      <c r="N423" s="4">
        <f t="shared" si="5"/>
        <v>-0.13998380197670393</v>
      </c>
    </row>
    <row r="424" spans="1:14" ht="15">
      <c r="A424">
        <v>8</v>
      </c>
      <c r="B424">
        <v>2</v>
      </c>
      <c r="C424">
        <v>12</v>
      </c>
      <c r="D424">
        <v>5916.39</v>
      </c>
      <c r="E424">
        <v>6086.84</v>
      </c>
      <c r="F424">
        <v>134.02000000000001</v>
      </c>
      <c r="G424" s="1">
        <v>0.56944444444444398</v>
      </c>
      <c r="H424" s="2">
        <f t="shared" si="4"/>
        <v>13.666666666666655</v>
      </c>
      <c r="I424" s="1">
        <v>0.95833333333333337</v>
      </c>
      <c r="J424" s="2">
        <f t="shared" si="1"/>
        <v>23</v>
      </c>
      <c r="K424">
        <f t="shared" si="2"/>
        <v>9.3333333333333446</v>
      </c>
      <c r="L424" s="4">
        <v>1.30149</v>
      </c>
      <c r="M424">
        <f t="shared" si="3"/>
        <v>4.6689787950421717E-2</v>
      </c>
      <c r="N424" s="4">
        <f t="shared" si="5"/>
        <v>2.7563872375317558E-2</v>
      </c>
    </row>
    <row r="425" spans="1:14" ht="15">
      <c r="A425">
        <v>8</v>
      </c>
      <c r="B425">
        <v>3</v>
      </c>
      <c r="C425">
        <v>12</v>
      </c>
      <c r="D425">
        <v>3917.53</v>
      </c>
      <c r="E425">
        <v>5575.14</v>
      </c>
      <c r="F425">
        <v>138.43</v>
      </c>
      <c r="G425" s="1">
        <v>0.56944444444444398</v>
      </c>
      <c r="H425" s="2">
        <f t="shared" si="4"/>
        <v>13.666666666666655</v>
      </c>
      <c r="I425" s="1">
        <v>0.94444444444444453</v>
      </c>
      <c r="J425" s="2">
        <f t="shared" si="1"/>
        <v>22.666666666666671</v>
      </c>
      <c r="K425">
        <f t="shared" si="2"/>
        <v>9.000000000000016</v>
      </c>
      <c r="L425" s="4">
        <v>1.4363600000000001</v>
      </c>
      <c r="M425">
        <f t="shared" si="3"/>
        <v>0.6061470207650328</v>
      </c>
      <c r="N425" s="4">
        <f t="shared" si="5"/>
        <v>0.29379971508948383</v>
      </c>
    </row>
    <row r="426" spans="1:14" ht="15">
      <c r="A426">
        <v>8</v>
      </c>
      <c r="B426">
        <v>4</v>
      </c>
      <c r="C426">
        <v>12</v>
      </c>
      <c r="D426">
        <v>4464.66</v>
      </c>
      <c r="E426">
        <v>4804.5200000000004</v>
      </c>
      <c r="F426">
        <v>145.29</v>
      </c>
      <c r="G426" s="1">
        <v>0.56944444444444398</v>
      </c>
      <c r="H426" s="2">
        <f t="shared" si="4"/>
        <v>13.666666666666655</v>
      </c>
      <c r="I426" s="1">
        <v>0.90277777777777779</v>
      </c>
      <c r="J426" s="2">
        <f t="shared" si="1"/>
        <v>21.666666666666668</v>
      </c>
      <c r="K426">
        <f t="shared" si="2"/>
        <v>8.0000000000000124</v>
      </c>
      <c r="L426" s="4">
        <v>1.45119</v>
      </c>
      <c r="M426">
        <f t="shared" si="3"/>
        <v>0.1420137002720642</v>
      </c>
      <c r="N426" s="4">
        <f t="shared" si="5"/>
        <v>6.7434429755568015E-2</v>
      </c>
    </row>
    <row r="427" spans="1:14" ht="15">
      <c r="A427">
        <v>8</v>
      </c>
      <c r="B427">
        <v>5</v>
      </c>
      <c r="C427">
        <v>12</v>
      </c>
      <c r="D427">
        <v>4041.22</v>
      </c>
      <c r="E427">
        <v>5957.46</v>
      </c>
      <c r="F427">
        <v>161.09</v>
      </c>
      <c r="G427" s="1">
        <v>0.56944444444444398</v>
      </c>
      <c r="H427" s="2">
        <f t="shared" si="4"/>
        <v>13.666666666666655</v>
      </c>
      <c r="I427" s="1">
        <v>0.98611111111111116</v>
      </c>
      <c r="J427" s="2">
        <f t="shared" ref="J427:J491" si="6">CONVERT(I427, "day", "hr")</f>
        <v>23.666666666666668</v>
      </c>
      <c r="K427">
        <f t="shared" ref="K427:K491" si="7">J427-H427</f>
        <v>10.000000000000012</v>
      </c>
      <c r="L427" s="4">
        <v>1.41893</v>
      </c>
      <c r="M427">
        <f t="shared" ref="M427:M491" si="8">(LN((E427-F427)/(D427-F427))*15)/K427</f>
        <v>0.60204480198217658</v>
      </c>
      <c r="N427" s="4">
        <f t="shared" si="5"/>
        <v>0.29902456629687241</v>
      </c>
    </row>
    <row r="428" spans="1:14" ht="15">
      <c r="A428">
        <v>8</v>
      </c>
      <c r="B428">
        <v>6</v>
      </c>
      <c r="C428">
        <v>12</v>
      </c>
      <c r="D428">
        <v>4610.08</v>
      </c>
      <c r="E428">
        <v>5877.95</v>
      </c>
      <c r="F428">
        <v>147.99</v>
      </c>
      <c r="G428" s="1">
        <v>0.56944444444444398</v>
      </c>
      <c r="H428" s="2">
        <f t="shared" ref="H428:H490" si="9">CONVERT(G428, "day", "hr")</f>
        <v>13.666666666666655</v>
      </c>
      <c r="I428" s="1">
        <v>2.7777777777777776E-2</v>
      </c>
      <c r="J428" s="2">
        <f t="shared" si="6"/>
        <v>0.66666666666666663</v>
      </c>
      <c r="K428">
        <f t="shared" si="7"/>
        <v>-12.999999999999989</v>
      </c>
      <c r="L428" s="4">
        <v>1.3912100000000001</v>
      </c>
      <c r="M428">
        <f t="shared" si="8"/>
        <v>-0.28856686588310781</v>
      </c>
      <c r="N428" s="4">
        <f t="shared" si="5"/>
        <v>-0.14909431403166651</v>
      </c>
    </row>
    <row r="429" spans="1:14" ht="15">
      <c r="A429">
        <v>8</v>
      </c>
      <c r="B429">
        <v>7</v>
      </c>
      <c r="C429">
        <v>12</v>
      </c>
      <c r="D429" s="4">
        <v>4310.68</v>
      </c>
      <c r="E429">
        <v>5217.6000000000004</v>
      </c>
      <c r="F429">
        <v>110.52</v>
      </c>
      <c r="G429" s="1">
        <v>0.56944444444444398</v>
      </c>
      <c r="H429" s="2">
        <f t="shared" si="9"/>
        <v>13.666666666666655</v>
      </c>
      <c r="I429" s="1">
        <v>0.92361111111111116</v>
      </c>
      <c r="J429" s="2">
        <f t="shared" si="6"/>
        <v>22.166666666666668</v>
      </c>
      <c r="K429">
        <f t="shared" si="7"/>
        <v>8.5000000000000124</v>
      </c>
      <c r="L429" s="4">
        <v>1.44909</v>
      </c>
      <c r="M429">
        <f>(LN((E429-F429)/(D429-F429))*15)/K429</f>
        <v>0.34500916326148662</v>
      </c>
      <c r="N429" s="4">
        <f t="shared" si="5"/>
        <v>0.16430088810827059</v>
      </c>
    </row>
    <row r="430" spans="1:14" ht="15">
      <c r="A430">
        <v>8</v>
      </c>
      <c r="B430">
        <v>8</v>
      </c>
      <c r="C430">
        <v>12</v>
      </c>
      <c r="D430">
        <v>3153.63</v>
      </c>
      <c r="E430">
        <v>6086.84</v>
      </c>
      <c r="F430">
        <v>134.02000000000001</v>
      </c>
      <c r="G430" s="1">
        <v>0.56944444444444398</v>
      </c>
      <c r="H430" s="2">
        <f t="shared" si="9"/>
        <v>13.666666666666655</v>
      </c>
      <c r="I430" s="1">
        <v>0.96527777777777779</v>
      </c>
      <c r="J430" s="2">
        <f t="shared" si="6"/>
        <v>23.166666666666668</v>
      </c>
      <c r="K430">
        <f t="shared" si="7"/>
        <v>9.5000000000000124</v>
      </c>
      <c r="L430" s="4" t="s">
        <v>14</v>
      </c>
      <c r="M430">
        <f t="shared" si="8"/>
        <v>1.0716905887641783</v>
      </c>
      <c r="N430" s="4" t="s">
        <v>14</v>
      </c>
    </row>
    <row r="431" spans="1:14" ht="15">
      <c r="A431">
        <v>8</v>
      </c>
      <c r="B431">
        <v>9</v>
      </c>
      <c r="C431">
        <v>12</v>
      </c>
      <c r="D431">
        <v>4568.49</v>
      </c>
      <c r="E431">
        <v>6086.84</v>
      </c>
      <c r="F431">
        <v>134.02000000000001</v>
      </c>
      <c r="G431" s="1">
        <v>0.56944444444444398</v>
      </c>
      <c r="H431" s="2">
        <f t="shared" si="9"/>
        <v>13.666666666666655</v>
      </c>
      <c r="I431" s="1">
        <v>0.96527777777777779</v>
      </c>
      <c r="J431" s="2">
        <f t="shared" si="6"/>
        <v>23.166666666666668</v>
      </c>
      <c r="K431">
        <f t="shared" si="7"/>
        <v>9.5000000000000124</v>
      </c>
      <c r="L431" s="4">
        <v>1.3694999999999999</v>
      </c>
      <c r="M431">
        <f t="shared" si="8"/>
        <v>0.46493202976460607</v>
      </c>
      <c r="N431" s="4">
        <f t="shared" si="5"/>
        <v>0.24789364488501645</v>
      </c>
    </row>
    <row r="432" spans="1:14" ht="15">
      <c r="A432">
        <v>8</v>
      </c>
      <c r="B432">
        <v>10</v>
      </c>
      <c r="C432">
        <v>12</v>
      </c>
      <c r="D432">
        <v>2593.77</v>
      </c>
      <c r="E432">
        <v>5877.95</v>
      </c>
      <c r="F432">
        <v>147.99</v>
      </c>
      <c r="G432" s="1">
        <v>0.56944444444444398</v>
      </c>
      <c r="H432" s="2">
        <f t="shared" si="9"/>
        <v>13.666666666666655</v>
      </c>
      <c r="I432" s="1">
        <v>2.7777777777777776E-2</v>
      </c>
      <c r="J432" s="2">
        <f t="shared" si="6"/>
        <v>0.66666666666666663</v>
      </c>
      <c r="K432">
        <f t="shared" si="7"/>
        <v>-12.999999999999989</v>
      </c>
      <c r="L432" s="4">
        <v>1.3567100000000001</v>
      </c>
      <c r="M432">
        <f t="shared" si="8"/>
        <v>-0.98232053012688325</v>
      </c>
      <c r="N432" s="4">
        <f t="shared" si="5"/>
        <v>-0.5336778383349291</v>
      </c>
    </row>
    <row r="433" spans="1:14" ht="15">
      <c r="A433">
        <v>8</v>
      </c>
      <c r="B433">
        <v>11</v>
      </c>
      <c r="C433">
        <v>12</v>
      </c>
      <c r="D433">
        <v>1939.43</v>
      </c>
      <c r="E433">
        <v>5443.41</v>
      </c>
      <c r="F433">
        <v>186.64</v>
      </c>
      <c r="G433" s="1">
        <v>0.56944444444444398</v>
      </c>
      <c r="H433" s="2">
        <f t="shared" si="9"/>
        <v>13.666666666666655</v>
      </c>
      <c r="I433" s="1">
        <v>0</v>
      </c>
      <c r="J433" s="2">
        <f t="shared" si="6"/>
        <v>0</v>
      </c>
      <c r="K433">
        <f t="shared" si="7"/>
        <v>-13.666666666666655</v>
      </c>
      <c r="L433" s="4">
        <v>1.43269</v>
      </c>
      <c r="M433">
        <f t="shared" si="8"/>
        <v>-1.205459962206505</v>
      </c>
      <c r="N433" s="4">
        <f t="shared" si="5"/>
        <v>-0.58728421934863728</v>
      </c>
    </row>
    <row r="434" spans="1:14" ht="15">
      <c r="A434">
        <v>8</v>
      </c>
      <c r="B434">
        <v>12</v>
      </c>
      <c r="C434">
        <v>12</v>
      </c>
      <c r="D434">
        <v>3793.95</v>
      </c>
      <c r="E434">
        <v>4804.5200000000004</v>
      </c>
      <c r="F434">
        <v>145.29</v>
      </c>
      <c r="G434" s="1">
        <v>0.56944444444444398</v>
      </c>
      <c r="H434" s="2">
        <f t="shared" si="9"/>
        <v>13.666666666666655</v>
      </c>
      <c r="I434" s="1">
        <v>0.90277777777777779</v>
      </c>
      <c r="J434" s="2">
        <f t="shared" si="6"/>
        <v>21.666666666666668</v>
      </c>
      <c r="K434">
        <f t="shared" si="7"/>
        <v>8.0000000000000124</v>
      </c>
      <c r="L434" s="4">
        <v>1.4845299999999999</v>
      </c>
      <c r="M434">
        <f t="shared" si="8"/>
        <v>0.45841916537361593</v>
      </c>
      <c r="N434" s="4">
        <f t="shared" si="5"/>
        <v>0.20801028510974104</v>
      </c>
    </row>
    <row r="435" spans="1:14" ht="15">
      <c r="A435">
        <v>8</v>
      </c>
      <c r="B435">
        <v>13</v>
      </c>
      <c r="C435">
        <v>12</v>
      </c>
      <c r="D435">
        <v>3063.28</v>
      </c>
      <c r="E435">
        <v>5575.15</v>
      </c>
      <c r="F435">
        <v>138.43</v>
      </c>
      <c r="G435" s="1">
        <v>0.56944444444444398</v>
      </c>
      <c r="H435" s="2">
        <f t="shared" si="9"/>
        <v>13.666666666666655</v>
      </c>
      <c r="I435" s="1">
        <v>0.94444444444444453</v>
      </c>
      <c r="J435" s="2">
        <f t="shared" si="6"/>
        <v>22.666666666666671</v>
      </c>
      <c r="K435">
        <f t="shared" si="7"/>
        <v>9.000000000000016</v>
      </c>
      <c r="L435" s="4">
        <v>1.40411</v>
      </c>
      <c r="M435">
        <f t="shared" si="8"/>
        <v>1.0332212342194709</v>
      </c>
      <c r="N435" s="4">
        <f t="shared" si="5"/>
        <v>0.52407212222358479</v>
      </c>
    </row>
    <row r="436" spans="1:14" ht="15">
      <c r="A436">
        <v>8</v>
      </c>
      <c r="B436">
        <v>14</v>
      </c>
      <c r="C436">
        <v>12</v>
      </c>
      <c r="D436">
        <v>3214.9</v>
      </c>
      <c r="E436">
        <v>5877.95</v>
      </c>
      <c r="F436">
        <v>147.99</v>
      </c>
      <c r="G436" s="1">
        <v>0.56944444444444398</v>
      </c>
      <c r="H436" s="2">
        <f t="shared" si="9"/>
        <v>13.666666666666655</v>
      </c>
      <c r="I436" s="1">
        <v>2.7777777777777776E-2</v>
      </c>
      <c r="J436" s="2">
        <f t="shared" si="6"/>
        <v>0.66666666666666663</v>
      </c>
      <c r="K436">
        <f t="shared" si="7"/>
        <v>-12.999999999999989</v>
      </c>
      <c r="L436" s="4">
        <v>1.4112899999999999</v>
      </c>
      <c r="M436">
        <f t="shared" si="8"/>
        <v>-0.72119770365506641</v>
      </c>
      <c r="N436" s="4">
        <f t="shared" si="5"/>
        <v>-0.36209439871743032</v>
      </c>
    </row>
    <row r="437" spans="1:14" ht="15">
      <c r="A437">
        <v>8</v>
      </c>
      <c r="B437">
        <v>15</v>
      </c>
      <c r="C437">
        <v>12</v>
      </c>
      <c r="D437">
        <v>3047.64</v>
      </c>
      <c r="E437">
        <v>5877.95</v>
      </c>
      <c r="F437">
        <v>147.99</v>
      </c>
      <c r="G437" s="1">
        <v>0.56944444444444398</v>
      </c>
      <c r="H437" s="2">
        <f t="shared" si="9"/>
        <v>13.666666666666655</v>
      </c>
      <c r="I437" s="1">
        <v>2.7777777777777776E-2</v>
      </c>
      <c r="J437" s="2">
        <f t="shared" si="6"/>
        <v>0.66666666666666663</v>
      </c>
      <c r="K437">
        <f t="shared" si="7"/>
        <v>-12.999999999999989</v>
      </c>
      <c r="L437" s="4" t="s">
        <v>14</v>
      </c>
      <c r="M437">
        <f t="shared" si="8"/>
        <v>-0.78590597289901987</v>
      </c>
      <c r="N437" s="4" t="s">
        <v>14</v>
      </c>
    </row>
    <row r="438" spans="1:14" ht="15">
      <c r="A438">
        <v>8</v>
      </c>
      <c r="B438">
        <v>16</v>
      </c>
      <c r="C438">
        <v>12</v>
      </c>
      <c r="D438">
        <v>2393.8200000000002</v>
      </c>
      <c r="E438">
        <v>5443.41</v>
      </c>
      <c r="F438">
        <v>186.64</v>
      </c>
      <c r="G438" s="1">
        <v>0.56944444444444398</v>
      </c>
      <c r="H438" s="2">
        <f t="shared" si="9"/>
        <v>13.666666666666655</v>
      </c>
      <c r="I438" s="1">
        <v>6.9444444444444441E-3</v>
      </c>
      <c r="J438" s="2">
        <f t="shared" si="6"/>
        <v>0.16666666666666666</v>
      </c>
      <c r="K438">
        <f t="shared" si="7"/>
        <v>-13.499999999999989</v>
      </c>
      <c r="L438" s="4">
        <v>1.4735499999999999</v>
      </c>
      <c r="M438">
        <f t="shared" si="8"/>
        <v>-0.96422343007277878</v>
      </c>
      <c r="N438" s="4">
        <f t="shared" si="5"/>
        <v>-0.44406641333234081</v>
      </c>
    </row>
    <row r="439" spans="1:14" ht="15">
      <c r="A439">
        <v>8</v>
      </c>
      <c r="B439">
        <v>17</v>
      </c>
      <c r="C439">
        <v>12</v>
      </c>
      <c r="D439">
        <v>4852.2</v>
      </c>
      <c r="E439">
        <v>4804.5200000000004</v>
      </c>
      <c r="F439">
        <v>145.29</v>
      </c>
      <c r="G439" s="1">
        <v>0.56944444444444398</v>
      </c>
      <c r="H439" s="2">
        <f t="shared" si="9"/>
        <v>13.666666666666655</v>
      </c>
      <c r="I439" s="1">
        <v>0.90277777777777779</v>
      </c>
      <c r="J439" s="2">
        <f t="shared" si="6"/>
        <v>21.666666666666668</v>
      </c>
      <c r="K439">
        <f t="shared" si="7"/>
        <v>8.0000000000000124</v>
      </c>
      <c r="L439" s="4">
        <v>1.3123899999999999</v>
      </c>
      <c r="M439">
        <f t="shared" si="8"/>
        <v>-1.9090206270457096E-2</v>
      </c>
      <c r="N439" s="4">
        <f t="shared" si="5"/>
        <v>-1.1083700857305027E-2</v>
      </c>
    </row>
    <row r="440" spans="1:14" ht="15">
      <c r="A440">
        <v>8</v>
      </c>
      <c r="B440">
        <v>18</v>
      </c>
      <c r="C440">
        <v>12</v>
      </c>
      <c r="D440">
        <v>4581.96</v>
      </c>
      <c r="E440">
        <v>5443.41</v>
      </c>
      <c r="F440">
        <v>186.64</v>
      </c>
      <c r="G440" s="1">
        <v>0.56944444444444398</v>
      </c>
      <c r="H440" s="2">
        <f t="shared" si="9"/>
        <v>13.666666666666655</v>
      </c>
      <c r="I440" s="1">
        <v>6.9444444444444441E-3</v>
      </c>
      <c r="J440" s="2">
        <f t="shared" si="6"/>
        <v>0.16666666666666666</v>
      </c>
      <c r="K440">
        <f t="shared" si="7"/>
        <v>-13.499999999999989</v>
      </c>
      <c r="L440" s="4">
        <v>1.38181</v>
      </c>
      <c r="M440">
        <f t="shared" si="8"/>
        <v>-0.19886270132590261</v>
      </c>
      <c r="N440" s="4">
        <f t="shared" si="5"/>
        <v>-0.10414937591881544</v>
      </c>
    </row>
    <row r="441" spans="1:14" ht="15">
      <c r="A441">
        <v>8</v>
      </c>
      <c r="B441">
        <v>19</v>
      </c>
      <c r="C441">
        <v>12</v>
      </c>
      <c r="D441">
        <v>5474.96</v>
      </c>
      <c r="E441">
        <v>5217.6000000000004</v>
      </c>
      <c r="F441">
        <v>110.52</v>
      </c>
      <c r="G441" s="1">
        <v>0.56944444444444398</v>
      </c>
      <c r="H441" s="2">
        <f t="shared" si="9"/>
        <v>13.666666666666655</v>
      </c>
      <c r="I441" s="1">
        <v>0.92361111111111116</v>
      </c>
      <c r="J441" s="2">
        <f t="shared" si="6"/>
        <v>22.166666666666668</v>
      </c>
      <c r="K441">
        <f t="shared" si="7"/>
        <v>8.5000000000000124</v>
      </c>
      <c r="L441" s="4">
        <v>1.3488100000000001</v>
      </c>
      <c r="M441">
        <f t="shared" si="8"/>
        <v>-8.6760314251232359E-2</v>
      </c>
      <c r="N441" s="4">
        <f t="shared" si="5"/>
        <v>-4.7689147846727911E-2</v>
      </c>
    </row>
    <row r="442" spans="1:14" ht="15">
      <c r="A442">
        <v>8</v>
      </c>
      <c r="B442">
        <v>20</v>
      </c>
      <c r="C442">
        <v>12</v>
      </c>
      <c r="D442">
        <v>4043.58</v>
      </c>
      <c r="E442">
        <v>5877.95</v>
      </c>
      <c r="F442">
        <v>147.99</v>
      </c>
      <c r="G442" s="1">
        <v>0.56944444444444398</v>
      </c>
      <c r="H442" s="2">
        <f t="shared" si="9"/>
        <v>13.666666666666655</v>
      </c>
      <c r="I442" s="1">
        <v>2.7777777777777776E-2</v>
      </c>
      <c r="J442" s="2">
        <f t="shared" si="6"/>
        <v>0.66666666666666663</v>
      </c>
      <c r="K442">
        <f t="shared" si="7"/>
        <v>-12.999999999999989</v>
      </c>
      <c r="L442" s="4">
        <v>1.3671599999999999</v>
      </c>
      <c r="M442">
        <f t="shared" si="8"/>
        <v>-0.44522700668831883</v>
      </c>
      <c r="N442" s="4">
        <f t="shared" si="5"/>
        <v>-0.23820057919162713</v>
      </c>
    </row>
    <row r="443" spans="1:14" ht="15">
      <c r="A443">
        <v>8</v>
      </c>
      <c r="B443">
        <v>21</v>
      </c>
      <c r="C443">
        <v>12</v>
      </c>
      <c r="D443">
        <v>3242.5</v>
      </c>
      <c r="E443">
        <v>5957.46</v>
      </c>
      <c r="F443">
        <v>161.09</v>
      </c>
      <c r="G443" s="1">
        <v>0.56944444444444398</v>
      </c>
      <c r="H443" s="2">
        <f t="shared" si="9"/>
        <v>13.666666666666655</v>
      </c>
      <c r="I443" s="1">
        <v>0.97916666666666663</v>
      </c>
      <c r="J443" s="2">
        <f t="shared" si="6"/>
        <v>23.5</v>
      </c>
      <c r="K443">
        <f t="shared" si="7"/>
        <v>9.8333333333333446</v>
      </c>
      <c r="L443" s="4">
        <v>1.4334</v>
      </c>
      <c r="M443">
        <f t="shared" si="8"/>
        <v>0.96383070779734825</v>
      </c>
      <c r="N443" s="4">
        <f t="shared" si="5"/>
        <v>0.46910056778991421</v>
      </c>
    </row>
    <row r="444" spans="1:14" ht="15">
      <c r="A444">
        <v>8</v>
      </c>
      <c r="B444">
        <v>22</v>
      </c>
      <c r="C444">
        <v>12</v>
      </c>
      <c r="D444">
        <v>3560.89</v>
      </c>
      <c r="E444">
        <v>4804.5200000000004</v>
      </c>
      <c r="F444">
        <v>145.29</v>
      </c>
      <c r="G444" s="1">
        <v>0.56944444444444398</v>
      </c>
      <c r="H444" s="2">
        <f t="shared" si="9"/>
        <v>13.666666666666655</v>
      </c>
      <c r="I444" s="1">
        <v>0.90972222222222221</v>
      </c>
      <c r="J444" s="2">
        <f t="shared" si="6"/>
        <v>21.833333333333332</v>
      </c>
      <c r="K444">
        <f t="shared" si="7"/>
        <v>8.1666666666666767</v>
      </c>
      <c r="L444" s="4">
        <v>1.43109</v>
      </c>
      <c r="M444">
        <f t="shared" si="8"/>
        <v>0.57030065886445291</v>
      </c>
      <c r="N444" s="4">
        <f t="shared" si="5"/>
        <v>0.27846459118007116</v>
      </c>
    </row>
    <row r="445" spans="1:14" ht="15">
      <c r="A445">
        <v>8</v>
      </c>
      <c r="B445">
        <v>23</v>
      </c>
      <c r="C445">
        <v>12</v>
      </c>
      <c r="D445">
        <v>2349.9</v>
      </c>
      <c r="E445">
        <v>5957.46</v>
      </c>
      <c r="F445">
        <v>161.09</v>
      </c>
      <c r="G445" s="1">
        <v>0.56944444444444398</v>
      </c>
      <c r="H445" s="2">
        <f t="shared" si="9"/>
        <v>13.666666666666655</v>
      </c>
      <c r="I445" s="1">
        <v>0.97916666666666663</v>
      </c>
      <c r="J445" s="2">
        <f t="shared" si="6"/>
        <v>23.5</v>
      </c>
      <c r="K445">
        <f t="shared" si="7"/>
        <v>9.8333333333333446</v>
      </c>
      <c r="L445" s="4">
        <v>1.4373199999999999</v>
      </c>
      <c r="M445">
        <f t="shared" si="8"/>
        <v>1.4855702680691367</v>
      </c>
      <c r="N445" s="4">
        <f t="shared" si="5"/>
        <v>0.71909498745779965</v>
      </c>
    </row>
    <row r="446" spans="1:14" ht="15">
      <c r="A446">
        <v>8</v>
      </c>
      <c r="B446">
        <v>24</v>
      </c>
      <c r="C446">
        <v>12</v>
      </c>
      <c r="D446">
        <v>4661.91</v>
      </c>
      <c r="E446">
        <v>6086.84</v>
      </c>
      <c r="F446">
        <v>134.02000000000001</v>
      </c>
      <c r="G446" s="1">
        <v>0.56944444444444398</v>
      </c>
      <c r="H446" s="2">
        <f t="shared" si="9"/>
        <v>13.666666666666655</v>
      </c>
      <c r="I446" s="1">
        <v>0.95833333333333337</v>
      </c>
      <c r="J446" s="2">
        <f t="shared" si="6"/>
        <v>23</v>
      </c>
      <c r="K446">
        <f t="shared" si="7"/>
        <v>9.3333333333333446</v>
      </c>
      <c r="L446" s="4">
        <v>1.24698</v>
      </c>
      <c r="M446">
        <f t="shared" si="8"/>
        <v>0.43972876533080357</v>
      </c>
      <c r="N446" s="4">
        <f t="shared" si="5"/>
        <v>0.28279120625221782</v>
      </c>
    </row>
    <row r="447" spans="1:14" ht="15">
      <c r="A447">
        <v>8</v>
      </c>
      <c r="B447">
        <v>25</v>
      </c>
      <c r="C447">
        <v>12</v>
      </c>
      <c r="D447">
        <v>3627.03</v>
      </c>
      <c r="E447">
        <v>5575.15</v>
      </c>
      <c r="F447">
        <v>138.43</v>
      </c>
      <c r="G447" s="1">
        <v>0.56944444444444398</v>
      </c>
      <c r="H447" s="2">
        <f t="shared" si="9"/>
        <v>13.666666666666655</v>
      </c>
      <c r="I447" s="1">
        <v>0.94444444444444453</v>
      </c>
      <c r="J447" s="2">
        <f t="shared" si="6"/>
        <v>22.666666666666671</v>
      </c>
      <c r="K447">
        <f t="shared" si="7"/>
        <v>9.000000000000016</v>
      </c>
      <c r="L447" s="4">
        <v>1.3845400000000001</v>
      </c>
      <c r="M447">
        <f t="shared" si="8"/>
        <v>0.73945904707892351</v>
      </c>
      <c r="N447" s="4">
        <f t="shared" si="5"/>
        <v>0.38574749307846284</v>
      </c>
    </row>
    <row r="448" spans="1:14" ht="15">
      <c r="A448">
        <v>8</v>
      </c>
      <c r="B448">
        <v>26</v>
      </c>
      <c r="C448">
        <v>12</v>
      </c>
      <c r="D448">
        <v>2502.98</v>
      </c>
      <c r="E448">
        <v>5877.95</v>
      </c>
      <c r="F448">
        <v>147.99</v>
      </c>
      <c r="G448" s="1">
        <v>0.56944444444444398</v>
      </c>
      <c r="H448" s="2">
        <f t="shared" si="9"/>
        <v>13.666666666666655</v>
      </c>
      <c r="I448" s="1">
        <v>2.7777777777777776E-2</v>
      </c>
      <c r="J448" s="2">
        <f t="shared" si="6"/>
        <v>0.66666666666666663</v>
      </c>
      <c r="K448">
        <f t="shared" si="7"/>
        <v>-12.999999999999989</v>
      </c>
      <c r="L448" s="4">
        <v>1.4847699999999999</v>
      </c>
      <c r="M448">
        <f t="shared" si="8"/>
        <v>-1.0259677716053379</v>
      </c>
      <c r="N448" s="4">
        <f t="shared" si="5"/>
        <v>-0.46538818200112381</v>
      </c>
    </row>
    <row r="449" spans="1:14" ht="15">
      <c r="A449">
        <v>8</v>
      </c>
      <c r="B449">
        <v>27</v>
      </c>
      <c r="C449">
        <v>12</v>
      </c>
      <c r="D449">
        <v>5598.18</v>
      </c>
      <c r="E449">
        <v>5575.15</v>
      </c>
      <c r="F449">
        <v>138.43</v>
      </c>
      <c r="G449" s="1">
        <v>0.56944444444444398</v>
      </c>
      <c r="H449" s="2">
        <f t="shared" si="9"/>
        <v>13.666666666666655</v>
      </c>
      <c r="I449" s="1">
        <v>0.94444444444444453</v>
      </c>
      <c r="J449" s="2">
        <f t="shared" si="6"/>
        <v>22.666666666666671</v>
      </c>
      <c r="K449">
        <f t="shared" si="7"/>
        <v>9.000000000000016</v>
      </c>
      <c r="L449" s="4">
        <v>1.34243</v>
      </c>
      <c r="M449">
        <f t="shared" si="8"/>
        <v>-7.045105522486818E-3</v>
      </c>
      <c r="N449" s="4">
        <f t="shared" si="5"/>
        <v>-3.9093468521633782E-3</v>
      </c>
    </row>
    <row r="450" spans="1:14" ht="15">
      <c r="A450">
        <v>8</v>
      </c>
      <c r="B450">
        <v>28</v>
      </c>
      <c r="C450">
        <v>12</v>
      </c>
      <c r="D450">
        <v>2482.2800000000002</v>
      </c>
      <c r="E450">
        <v>5217.6000000000004</v>
      </c>
      <c r="F450">
        <v>110.52</v>
      </c>
      <c r="G450" s="1">
        <v>0.56944444444444398</v>
      </c>
      <c r="H450" s="2">
        <f t="shared" si="9"/>
        <v>13.666666666666655</v>
      </c>
      <c r="I450" s="1">
        <v>0.92361111111111116</v>
      </c>
      <c r="J450" s="2">
        <f t="shared" si="6"/>
        <v>22.166666666666668</v>
      </c>
      <c r="K450">
        <f t="shared" si="7"/>
        <v>8.5000000000000124</v>
      </c>
      <c r="L450" s="4">
        <v>1.3842099999999999</v>
      </c>
      <c r="M450">
        <f t="shared" si="8"/>
        <v>1.3535215001271348</v>
      </c>
      <c r="N450" s="4">
        <f t="shared" si="5"/>
        <v>0.70641708441818074</v>
      </c>
    </row>
    <row r="451" spans="1:14" ht="15">
      <c r="A451">
        <v>8</v>
      </c>
      <c r="B451">
        <v>29</v>
      </c>
      <c r="C451">
        <v>12</v>
      </c>
      <c r="D451">
        <v>3718.58</v>
      </c>
      <c r="E451">
        <v>5957.46</v>
      </c>
      <c r="F451">
        <v>161.09</v>
      </c>
      <c r="G451" s="1">
        <v>0.56944444444444398</v>
      </c>
      <c r="H451" s="2">
        <f t="shared" si="9"/>
        <v>13.666666666666655</v>
      </c>
      <c r="I451" s="1">
        <v>0.98611111111111116</v>
      </c>
      <c r="J451" s="2">
        <f t="shared" si="6"/>
        <v>23.666666666666668</v>
      </c>
      <c r="K451">
        <f t="shared" si="7"/>
        <v>10.000000000000012</v>
      </c>
      <c r="L451" s="4">
        <v>1.496</v>
      </c>
      <c r="M451">
        <f t="shared" si="8"/>
        <v>0.7322649293022333</v>
      </c>
      <c r="N451" s="4">
        <f t="shared" si="5"/>
        <v>0.32719378650654563</v>
      </c>
    </row>
    <row r="452" spans="1:14" ht="15">
      <c r="A452">
        <v>8</v>
      </c>
      <c r="B452">
        <v>30</v>
      </c>
      <c r="C452">
        <v>12</v>
      </c>
      <c r="D452">
        <v>4420.8500000000004</v>
      </c>
      <c r="E452">
        <v>5217.6000000000004</v>
      </c>
      <c r="F452">
        <v>110.52</v>
      </c>
      <c r="G452" s="1">
        <v>0.56944444444444398</v>
      </c>
      <c r="H452" s="2">
        <f t="shared" si="9"/>
        <v>13.666666666666655</v>
      </c>
      <c r="I452" s="1">
        <v>0.92361111111111116</v>
      </c>
      <c r="J452" s="2">
        <f t="shared" si="6"/>
        <v>22.166666666666668</v>
      </c>
      <c r="K452">
        <f t="shared" si="7"/>
        <v>8.5000000000000124</v>
      </c>
      <c r="L452" s="4">
        <v>1.47679</v>
      </c>
      <c r="M452">
        <f t="shared" si="8"/>
        <v>0.29931766765896162</v>
      </c>
      <c r="N452" s="4">
        <f t="shared" si="5"/>
        <v>0.13724447387286742</v>
      </c>
    </row>
    <row r="453" spans="1:14" ht="15">
      <c r="A453">
        <v>9</v>
      </c>
      <c r="B453">
        <v>1</v>
      </c>
      <c r="C453">
        <v>12</v>
      </c>
      <c r="D453">
        <v>3333.53</v>
      </c>
      <c r="E453">
        <v>5877.95</v>
      </c>
      <c r="F453">
        <v>147.99</v>
      </c>
      <c r="G453" s="1">
        <v>0.56944444444444398</v>
      </c>
      <c r="H453" s="2">
        <f t="shared" si="9"/>
        <v>13.666666666666655</v>
      </c>
      <c r="I453" s="1">
        <v>1.3888888888888888E-2</v>
      </c>
      <c r="J453" s="2">
        <f t="shared" si="6"/>
        <v>0.33333333333333331</v>
      </c>
      <c r="K453">
        <f t="shared" si="7"/>
        <v>-13.333333333333321</v>
      </c>
      <c r="L453" s="4">
        <v>1.2962899999999999</v>
      </c>
      <c r="M453">
        <f t="shared" si="8"/>
        <v>-0.66047257181866026</v>
      </c>
      <c r="N453" s="4">
        <f t="shared" si="5"/>
        <v>-0.39305239360647187</v>
      </c>
    </row>
    <row r="454" spans="1:14" ht="15">
      <c r="A454">
        <v>9</v>
      </c>
      <c r="B454">
        <v>2</v>
      </c>
      <c r="C454">
        <v>12</v>
      </c>
      <c r="D454">
        <v>5241.67</v>
      </c>
      <c r="E454">
        <v>5217.6000000000004</v>
      </c>
      <c r="F454">
        <v>110.52</v>
      </c>
      <c r="G454" s="1">
        <v>0.56944444444444398</v>
      </c>
      <c r="H454" s="2">
        <f t="shared" si="9"/>
        <v>13.666666666666655</v>
      </c>
      <c r="I454" s="1">
        <v>0.91666666666666663</v>
      </c>
      <c r="J454" s="2">
        <f t="shared" si="6"/>
        <v>22</v>
      </c>
      <c r="K454">
        <f t="shared" si="7"/>
        <v>8.3333333333333446</v>
      </c>
      <c r="L454" s="4">
        <v>1.35012</v>
      </c>
      <c r="M454">
        <f t="shared" si="8"/>
        <v>-8.4635879099373545E-3</v>
      </c>
      <c r="N454" s="4">
        <f t="shared" si="5"/>
        <v>-4.6431185035288374E-3</v>
      </c>
    </row>
    <row r="455" spans="1:14" ht="15">
      <c r="A455">
        <v>9</v>
      </c>
      <c r="B455">
        <v>3</v>
      </c>
      <c r="C455">
        <v>12</v>
      </c>
      <c r="D455">
        <v>4409.12</v>
      </c>
      <c r="E455">
        <v>4804.5200000000004</v>
      </c>
      <c r="F455">
        <v>145.29</v>
      </c>
      <c r="G455" s="1">
        <v>0.56944444444444398</v>
      </c>
      <c r="H455" s="2">
        <f t="shared" si="9"/>
        <v>13.666666666666655</v>
      </c>
      <c r="I455" s="1">
        <v>0.89583333333333337</v>
      </c>
      <c r="J455" s="2">
        <f t="shared" si="6"/>
        <v>21.5</v>
      </c>
      <c r="K455">
        <f t="shared" si="7"/>
        <v>7.8333333333333446</v>
      </c>
      <c r="L455" s="4">
        <v>1.34117</v>
      </c>
      <c r="M455">
        <f t="shared" si="8"/>
        <v>0.16981732538085167</v>
      </c>
      <c r="N455" s="4">
        <f t="shared" si="5"/>
        <v>9.4409203967549413E-2</v>
      </c>
    </row>
    <row r="456" spans="1:14" ht="15">
      <c r="A456">
        <v>9</v>
      </c>
      <c r="B456">
        <v>4</v>
      </c>
      <c r="C456">
        <v>12</v>
      </c>
      <c r="D456">
        <v>3942.91</v>
      </c>
      <c r="E456">
        <v>5217.6000000000004</v>
      </c>
      <c r="F456">
        <v>110.52</v>
      </c>
      <c r="G456" s="1">
        <v>0.56944444444444398</v>
      </c>
      <c r="H456" s="2">
        <f t="shared" si="9"/>
        <v>13.666666666666655</v>
      </c>
      <c r="I456" s="1">
        <v>0.91666666666666663</v>
      </c>
      <c r="J456" s="2">
        <f t="shared" si="6"/>
        <v>22</v>
      </c>
      <c r="K456">
        <f t="shared" si="7"/>
        <v>8.3333333333333446</v>
      </c>
      <c r="L456" s="4">
        <v>1.3828199999999999</v>
      </c>
      <c r="M456">
        <f t="shared" si="8"/>
        <v>0.51685052914160234</v>
      </c>
      <c r="N456" s="4">
        <f t="shared" si="5"/>
        <v>0.27029229190444731</v>
      </c>
    </row>
    <row r="457" spans="1:14" ht="15">
      <c r="A457">
        <v>9</v>
      </c>
      <c r="B457">
        <v>5</v>
      </c>
      <c r="C457">
        <v>12</v>
      </c>
      <c r="D457">
        <v>4540.12</v>
      </c>
      <c r="E457">
        <v>4804.5200000000004</v>
      </c>
      <c r="F457">
        <v>145.29</v>
      </c>
      <c r="G457" s="1">
        <v>0.56944444444444398</v>
      </c>
      <c r="H457" s="2">
        <f t="shared" si="9"/>
        <v>13.666666666666655</v>
      </c>
      <c r="I457" s="1">
        <v>0.89583333333333337</v>
      </c>
      <c r="J457" s="2">
        <f t="shared" si="6"/>
        <v>21.5</v>
      </c>
      <c r="K457">
        <f t="shared" si="7"/>
        <v>7.8333333333333446</v>
      </c>
      <c r="L457" s="4">
        <v>1.3797900000000001</v>
      </c>
      <c r="M457">
        <f t="shared" si="8"/>
        <v>0.11187066707727771</v>
      </c>
      <c r="N457" s="4">
        <f t="shared" si="5"/>
        <v>5.8761143900922193E-2</v>
      </c>
    </row>
    <row r="458" spans="1:14" ht="15">
      <c r="A458">
        <v>9</v>
      </c>
      <c r="B458">
        <v>6</v>
      </c>
      <c r="C458">
        <v>12</v>
      </c>
      <c r="D458">
        <v>4376.3</v>
      </c>
      <c r="E458">
        <v>5575.15</v>
      </c>
      <c r="F458">
        <v>138.43</v>
      </c>
      <c r="G458" s="1">
        <v>0.56944444444444398</v>
      </c>
      <c r="H458" s="2">
        <f t="shared" si="9"/>
        <v>13.666666666666655</v>
      </c>
      <c r="I458" s="1">
        <v>0.9375</v>
      </c>
      <c r="J458" s="2">
        <f t="shared" si="6"/>
        <v>22.5</v>
      </c>
      <c r="K458">
        <f t="shared" si="7"/>
        <v>8.8333333333333446</v>
      </c>
      <c r="L458" s="4">
        <v>1.3670100000000001</v>
      </c>
      <c r="M458">
        <f t="shared" si="8"/>
        <v>0.42302573205326022</v>
      </c>
      <c r="N458" s="4">
        <f t="shared" si="5"/>
        <v>0.2263723621267329</v>
      </c>
    </row>
    <row r="459" spans="1:14" ht="15">
      <c r="A459">
        <v>9</v>
      </c>
      <c r="B459">
        <v>7</v>
      </c>
      <c r="C459">
        <v>12</v>
      </c>
      <c r="D459">
        <v>4635.13</v>
      </c>
      <c r="E459">
        <v>5877.95</v>
      </c>
      <c r="F459">
        <v>147.99</v>
      </c>
      <c r="G459" s="1">
        <v>0.56944444444444398</v>
      </c>
      <c r="H459" s="2">
        <f t="shared" si="9"/>
        <v>13.666666666666655</v>
      </c>
      <c r="I459" s="1">
        <v>1.3888888888888888E-2</v>
      </c>
      <c r="J459" s="2">
        <f t="shared" si="6"/>
        <v>0.33333333333333331</v>
      </c>
      <c r="K459">
        <f t="shared" si="7"/>
        <v>-13.333333333333321</v>
      </c>
      <c r="L459" s="4">
        <v>1.3580000000000001</v>
      </c>
      <c r="M459">
        <f t="shared" si="8"/>
        <v>-0.2750546499123856</v>
      </c>
      <c r="N459" s="4">
        <f t="shared" si="5"/>
        <v>-0.14914869280193385</v>
      </c>
    </row>
    <row r="460" spans="1:14" ht="15">
      <c r="A460">
        <v>9</v>
      </c>
      <c r="B460">
        <v>8</v>
      </c>
      <c r="C460">
        <v>12</v>
      </c>
      <c r="D460">
        <v>3398.46</v>
      </c>
      <c r="E460">
        <v>4804.5200000000004</v>
      </c>
      <c r="F460">
        <v>145.29</v>
      </c>
      <c r="G460" s="1">
        <v>0.56944444444444398</v>
      </c>
      <c r="H460" s="2">
        <f t="shared" si="9"/>
        <v>13.666666666666655</v>
      </c>
      <c r="I460" s="1">
        <v>0.90277777777777779</v>
      </c>
      <c r="J460" s="2">
        <f t="shared" si="6"/>
        <v>21.666666666666668</v>
      </c>
      <c r="K460">
        <f t="shared" si="7"/>
        <v>8.0000000000000124</v>
      </c>
      <c r="L460" s="4">
        <v>1.3640000000000001</v>
      </c>
      <c r="M460">
        <f t="shared" si="8"/>
        <v>0.6735380491022287</v>
      </c>
      <c r="N460" s="4">
        <f t="shared" si="5"/>
        <v>0.36202069184896313</v>
      </c>
    </row>
    <row r="461" spans="1:14" ht="15">
      <c r="A461">
        <v>9</v>
      </c>
      <c r="B461">
        <v>9</v>
      </c>
      <c r="C461">
        <v>12</v>
      </c>
      <c r="D461">
        <v>4722.18</v>
      </c>
      <c r="E461">
        <v>5443.41</v>
      </c>
      <c r="F461">
        <v>186.64</v>
      </c>
      <c r="G461" s="1">
        <v>0.56944444444444398</v>
      </c>
      <c r="H461" s="2">
        <f t="shared" si="9"/>
        <v>13.666666666666655</v>
      </c>
      <c r="I461" s="1">
        <v>0</v>
      </c>
      <c r="J461" s="2">
        <f t="shared" si="6"/>
        <v>0</v>
      </c>
      <c r="K461">
        <f t="shared" si="7"/>
        <v>-13.666666666666655</v>
      </c>
      <c r="L461" s="4">
        <v>1.3576299999999999</v>
      </c>
      <c r="M461">
        <f t="shared" si="8"/>
        <v>-0.16196994805943279</v>
      </c>
      <c r="N461" s="4">
        <f t="shared" si="5"/>
        <v>-8.7876265150793248E-2</v>
      </c>
    </row>
    <row r="462" spans="1:14" ht="15">
      <c r="A462">
        <v>9</v>
      </c>
      <c r="B462">
        <v>10</v>
      </c>
      <c r="C462">
        <v>12</v>
      </c>
      <c r="D462">
        <v>3395.62</v>
      </c>
      <c r="E462">
        <v>5217.6000000000004</v>
      </c>
      <c r="F462">
        <v>110.52</v>
      </c>
      <c r="G462" s="1">
        <v>0.56944444444444398</v>
      </c>
      <c r="H462" s="2">
        <f t="shared" si="9"/>
        <v>13.666666666666655</v>
      </c>
      <c r="I462" s="1">
        <v>0.91666666666666663</v>
      </c>
      <c r="J462" s="2">
        <f t="shared" si="6"/>
        <v>22</v>
      </c>
      <c r="K462">
        <f t="shared" si="7"/>
        <v>8.3333333333333446</v>
      </c>
      <c r="L462" s="4">
        <v>1.44262</v>
      </c>
      <c r="M462">
        <f t="shared" si="8"/>
        <v>0.7942152949975918</v>
      </c>
      <c r="N462" s="4">
        <f t="shared" si="5"/>
        <v>0.38162283089940052</v>
      </c>
    </row>
    <row r="463" spans="1:14" ht="15">
      <c r="A463">
        <v>9</v>
      </c>
      <c r="B463">
        <v>11</v>
      </c>
      <c r="C463">
        <v>12</v>
      </c>
      <c r="D463">
        <v>3172.51</v>
      </c>
      <c r="E463">
        <v>5957.46</v>
      </c>
      <c r="F463">
        <v>161.09</v>
      </c>
      <c r="G463" s="1">
        <v>0.56944444444444398</v>
      </c>
      <c r="H463" s="2">
        <f t="shared" si="9"/>
        <v>13.666666666666655</v>
      </c>
      <c r="I463" s="1">
        <v>0.97222222222222221</v>
      </c>
      <c r="J463" s="2">
        <f t="shared" si="6"/>
        <v>23.333333333333332</v>
      </c>
      <c r="K463">
        <f t="shared" si="7"/>
        <v>9.6666666666666767</v>
      </c>
      <c r="L463" s="4">
        <v>1.46136</v>
      </c>
      <c r="M463">
        <f t="shared" si="8"/>
        <v>1.0161002036420683</v>
      </c>
      <c r="N463" s="4">
        <f t="shared" si="5"/>
        <v>0.4757974464195393</v>
      </c>
    </row>
    <row r="464" spans="1:14" ht="15">
      <c r="A464">
        <v>9</v>
      </c>
      <c r="B464">
        <v>12</v>
      </c>
      <c r="C464">
        <v>12</v>
      </c>
      <c r="D464">
        <v>4373.6000000000004</v>
      </c>
      <c r="E464">
        <v>6086.84</v>
      </c>
      <c r="F464">
        <v>134.02000000000001</v>
      </c>
      <c r="G464" s="1">
        <v>0.56944444444444398</v>
      </c>
      <c r="H464" s="2">
        <f t="shared" si="9"/>
        <v>13.666666666666655</v>
      </c>
      <c r="I464" s="1">
        <v>0.95138888888888884</v>
      </c>
      <c r="J464" s="2">
        <f t="shared" si="6"/>
        <v>22.833333333333332</v>
      </c>
      <c r="K464">
        <f t="shared" si="7"/>
        <v>9.1666666666666767</v>
      </c>
      <c r="L464" s="4">
        <v>1.4653099999999999</v>
      </c>
      <c r="M464">
        <f t="shared" si="8"/>
        <v>0.55538320765922067</v>
      </c>
      <c r="N464" s="4">
        <f t="shared" si="5"/>
        <v>0.25866264698225322</v>
      </c>
    </row>
    <row r="465" spans="1:14" ht="15">
      <c r="A465">
        <v>9</v>
      </c>
      <c r="B465">
        <v>13</v>
      </c>
      <c r="C465">
        <v>12</v>
      </c>
      <c r="D465">
        <v>4743.04</v>
      </c>
      <c r="E465">
        <v>5957.46</v>
      </c>
      <c r="F465">
        <v>161.09</v>
      </c>
      <c r="G465" s="1">
        <v>0.56944444444444398</v>
      </c>
      <c r="H465" s="2">
        <f t="shared" si="9"/>
        <v>13.666666666666655</v>
      </c>
      <c r="I465" s="1">
        <v>0.97222222222222221</v>
      </c>
      <c r="J465" s="2">
        <f t="shared" si="6"/>
        <v>23.333333333333332</v>
      </c>
      <c r="K465">
        <f t="shared" si="7"/>
        <v>9.6666666666666767</v>
      </c>
      <c r="L465" s="4">
        <v>1.3805799999999999</v>
      </c>
      <c r="M465">
        <f t="shared" si="8"/>
        <v>0.36482149837801425</v>
      </c>
      <c r="N465" s="4">
        <f t="shared" si="5"/>
        <v>0.19140675806053223</v>
      </c>
    </row>
    <row r="466" spans="1:14" ht="15">
      <c r="A466">
        <v>9</v>
      </c>
      <c r="B466">
        <v>14</v>
      </c>
      <c r="C466">
        <v>12</v>
      </c>
      <c r="D466">
        <v>7053.18</v>
      </c>
      <c r="E466">
        <v>5443.41</v>
      </c>
      <c r="F466">
        <v>186.64</v>
      </c>
      <c r="G466" s="1">
        <v>0.56944444444444398</v>
      </c>
      <c r="H466" s="2">
        <f t="shared" si="9"/>
        <v>13.666666666666655</v>
      </c>
      <c r="I466" s="1">
        <v>0.99305555555555547</v>
      </c>
      <c r="J466" s="2">
        <f t="shared" si="6"/>
        <v>23.833333333333329</v>
      </c>
      <c r="K466">
        <f t="shared" si="7"/>
        <v>10.166666666666673</v>
      </c>
      <c r="L466" s="4">
        <v>1.40045</v>
      </c>
      <c r="M466">
        <f t="shared" si="8"/>
        <v>-0.394146251799395</v>
      </c>
      <c r="N466" s="4">
        <f t="shared" si="5"/>
        <v>-0.20096581335662678</v>
      </c>
    </row>
    <row r="467" spans="1:14" ht="15">
      <c r="A467">
        <v>9</v>
      </c>
      <c r="B467">
        <v>15</v>
      </c>
      <c r="C467">
        <v>12</v>
      </c>
      <c r="D467">
        <v>2226.6799999999998</v>
      </c>
      <c r="E467">
        <v>5877.95</v>
      </c>
      <c r="F467">
        <v>147.99</v>
      </c>
      <c r="G467" s="1">
        <v>0.56944444444444398</v>
      </c>
      <c r="H467" s="2">
        <f t="shared" si="9"/>
        <v>13.666666666666655</v>
      </c>
      <c r="I467" s="1">
        <v>1.3888888888888888E-2</v>
      </c>
      <c r="J467" s="2">
        <f t="shared" si="6"/>
        <v>0.33333333333333331</v>
      </c>
      <c r="K467">
        <f t="shared" si="7"/>
        <v>-13.333333333333321</v>
      </c>
      <c r="L467" s="4">
        <v>1.4419599999999999</v>
      </c>
      <c r="M467">
        <f t="shared" si="8"/>
        <v>-1.1407169950770923</v>
      </c>
      <c r="N467" s="4">
        <f t="shared" si="5"/>
        <v>-0.5486198101826345</v>
      </c>
    </row>
    <row r="468" spans="1:14" ht="15">
      <c r="A468">
        <v>9</v>
      </c>
      <c r="B468">
        <v>16</v>
      </c>
      <c r="C468">
        <v>12</v>
      </c>
      <c r="D468">
        <v>4949.66</v>
      </c>
      <c r="E468">
        <v>5217.6000000000004</v>
      </c>
      <c r="F468">
        <v>110.52</v>
      </c>
      <c r="G468" s="1">
        <v>0.56944444444444398</v>
      </c>
      <c r="H468" s="2">
        <f t="shared" si="9"/>
        <v>13.666666666666655</v>
      </c>
      <c r="I468" s="1">
        <v>0.91666666666666663</v>
      </c>
      <c r="J468" s="2">
        <f t="shared" si="6"/>
        <v>22</v>
      </c>
      <c r="K468">
        <f t="shared" si="7"/>
        <v>8.3333333333333446</v>
      </c>
      <c r="L468" s="4">
        <v>1.30898</v>
      </c>
      <c r="M468">
        <f t="shared" si="8"/>
        <v>9.7003427987784621E-2</v>
      </c>
      <c r="N468" s="4">
        <f t="shared" si="5"/>
        <v>5.6613637533885951E-2</v>
      </c>
    </row>
    <row r="469" spans="1:14" ht="15">
      <c r="A469">
        <v>9</v>
      </c>
      <c r="B469">
        <v>17</v>
      </c>
      <c r="C469">
        <v>12</v>
      </c>
      <c r="D469">
        <v>3116.13</v>
      </c>
      <c r="E469">
        <v>5575.15</v>
      </c>
      <c r="F469">
        <v>138.43</v>
      </c>
      <c r="G469" s="1">
        <v>0.56944444444444398</v>
      </c>
      <c r="H469" s="2">
        <f t="shared" si="9"/>
        <v>13.666666666666655</v>
      </c>
      <c r="I469" s="1">
        <v>0.9375</v>
      </c>
      <c r="J469" s="2">
        <f t="shared" si="6"/>
        <v>22.5</v>
      </c>
      <c r="K469">
        <f t="shared" si="7"/>
        <v>8.8333333333333446</v>
      </c>
      <c r="L469" s="4">
        <v>1.3737600000000001</v>
      </c>
      <c r="M469">
        <f t="shared" si="8"/>
        <v>1.0223061748518609</v>
      </c>
      <c r="N469" s="4">
        <f t="shared" si="5"/>
        <v>0.54170051739369651</v>
      </c>
    </row>
    <row r="470" spans="1:14" ht="15">
      <c r="A470">
        <v>9</v>
      </c>
      <c r="B470">
        <v>18</v>
      </c>
      <c r="C470">
        <v>12</v>
      </c>
      <c r="D470">
        <v>3145.63</v>
      </c>
      <c r="E470">
        <v>4804.5200000000004</v>
      </c>
      <c r="F470">
        <v>145.29</v>
      </c>
      <c r="G470" s="1">
        <v>0.56944444444444398</v>
      </c>
      <c r="H470" s="2">
        <f t="shared" si="9"/>
        <v>13.666666666666655</v>
      </c>
      <c r="I470" s="1">
        <v>0.89583333333333337</v>
      </c>
      <c r="J470" s="2">
        <f t="shared" si="6"/>
        <v>21.5</v>
      </c>
      <c r="K470">
        <f t="shared" si="7"/>
        <v>7.8333333333333446</v>
      </c>
      <c r="L470" s="4">
        <v>1.3749</v>
      </c>
      <c r="M470">
        <f t="shared" si="8"/>
        <v>0.84279175440006138</v>
      </c>
      <c r="N470" s="4">
        <f t="shared" si="5"/>
        <v>0.44583899803828458</v>
      </c>
    </row>
    <row r="471" spans="1:14" ht="15">
      <c r="A471">
        <v>9</v>
      </c>
      <c r="B471">
        <v>19</v>
      </c>
      <c r="C471">
        <v>12</v>
      </c>
      <c r="D471">
        <v>4997.3900000000003</v>
      </c>
      <c r="E471">
        <v>5575.15</v>
      </c>
      <c r="F471">
        <v>138.43</v>
      </c>
      <c r="G471" s="1">
        <v>0.56944444444444398</v>
      </c>
      <c r="H471" s="2">
        <f t="shared" si="9"/>
        <v>13.666666666666655</v>
      </c>
      <c r="I471" s="1">
        <v>0.9375</v>
      </c>
      <c r="J471" s="2">
        <f t="shared" si="6"/>
        <v>22.5</v>
      </c>
      <c r="K471">
        <f t="shared" si="7"/>
        <v>8.8333333333333446</v>
      </c>
      <c r="L471" s="4">
        <v>1.3223199999999999</v>
      </c>
      <c r="M471">
        <f t="shared" si="8"/>
        <v>0.19078559084021232</v>
      </c>
      <c r="N471" s="4">
        <f t="shared" si="5"/>
        <v>0.10911198031385627</v>
      </c>
    </row>
    <row r="472" spans="1:14" ht="15">
      <c r="A472">
        <v>9</v>
      </c>
      <c r="B472">
        <v>20</v>
      </c>
      <c r="C472">
        <v>12</v>
      </c>
      <c r="D472">
        <v>4109.22</v>
      </c>
      <c r="E472">
        <v>5877.95</v>
      </c>
      <c r="F472">
        <v>147.99</v>
      </c>
      <c r="G472" s="1">
        <v>0.56944444444444398</v>
      </c>
      <c r="H472" s="2">
        <f t="shared" si="9"/>
        <v>13.666666666666655</v>
      </c>
      <c r="I472" s="1">
        <v>1.3888888888888888E-2</v>
      </c>
      <c r="J472" s="2">
        <f t="shared" si="6"/>
        <v>0.33333333333333331</v>
      </c>
      <c r="K472">
        <f t="shared" si="7"/>
        <v>-13.333333333333321</v>
      </c>
      <c r="L472" s="4">
        <v>1.3797600000000001</v>
      </c>
      <c r="M472">
        <f t="shared" si="8"/>
        <v>-0.41529821265064232</v>
      </c>
      <c r="N472" s="4">
        <f t="shared" si="5"/>
        <v>-0.21814886677936476</v>
      </c>
    </row>
    <row r="473" spans="1:14" ht="15">
      <c r="A473">
        <v>9</v>
      </c>
      <c r="B473">
        <v>21</v>
      </c>
      <c r="C473">
        <v>12</v>
      </c>
      <c r="D473">
        <v>2885.66</v>
      </c>
      <c r="E473">
        <v>5877.95</v>
      </c>
      <c r="F473">
        <v>147.99</v>
      </c>
      <c r="G473" s="1">
        <v>0.56944444444444398</v>
      </c>
      <c r="H473" s="2">
        <f t="shared" si="9"/>
        <v>13.666666666666655</v>
      </c>
      <c r="I473" s="1">
        <v>1.3888888888888888E-2</v>
      </c>
      <c r="J473" s="2">
        <f t="shared" si="6"/>
        <v>0.33333333333333331</v>
      </c>
      <c r="K473">
        <f t="shared" si="7"/>
        <v>-13.333333333333321</v>
      </c>
      <c r="L473" s="4">
        <v>1.40446</v>
      </c>
      <c r="M473">
        <f t="shared" si="8"/>
        <v>-0.83092652575695436</v>
      </c>
      <c r="N473" s="4">
        <f t="shared" si="5"/>
        <v>-0.42125384100894431</v>
      </c>
    </row>
    <row r="474" spans="1:14" ht="15">
      <c r="A474">
        <v>9</v>
      </c>
      <c r="B474">
        <v>22</v>
      </c>
      <c r="C474">
        <v>12</v>
      </c>
      <c r="D474">
        <v>2703.42</v>
      </c>
      <c r="E474">
        <v>5877.95</v>
      </c>
      <c r="F474">
        <v>147.99</v>
      </c>
      <c r="G474" s="1">
        <v>0.56944444444444398</v>
      </c>
      <c r="H474" s="2">
        <f t="shared" si="9"/>
        <v>13.666666666666655</v>
      </c>
      <c r="I474" s="1">
        <v>1.3888888888888888E-2</v>
      </c>
      <c r="J474" s="2">
        <f t="shared" si="6"/>
        <v>0.33333333333333331</v>
      </c>
      <c r="K474">
        <f t="shared" si="7"/>
        <v>-13.333333333333321</v>
      </c>
      <c r="L474" s="4">
        <v>1.4902</v>
      </c>
      <c r="M474">
        <f t="shared" si="8"/>
        <v>-0.90842404831681756</v>
      </c>
      <c r="N474" s="4">
        <f t="shared" si="5"/>
        <v>-0.409071764867387</v>
      </c>
    </row>
    <row r="475" spans="1:14" ht="15">
      <c r="A475">
        <v>9</v>
      </c>
      <c r="B475">
        <v>23</v>
      </c>
      <c r="C475">
        <v>12</v>
      </c>
      <c r="D475">
        <v>5457.62</v>
      </c>
      <c r="E475">
        <v>6086.84</v>
      </c>
      <c r="F475">
        <v>134.02000000000001</v>
      </c>
      <c r="G475" s="1">
        <v>0.56944444444444398</v>
      </c>
      <c r="H475" s="2">
        <f t="shared" si="9"/>
        <v>13.666666666666655</v>
      </c>
      <c r="I475" s="1">
        <v>0.95138888888888884</v>
      </c>
      <c r="J475" s="2">
        <f t="shared" si="6"/>
        <v>22.833333333333332</v>
      </c>
      <c r="K475">
        <f t="shared" si="7"/>
        <v>9.1666666666666767</v>
      </c>
      <c r="L475" s="4">
        <v>1.4470099999999999</v>
      </c>
      <c r="M475">
        <f t="shared" si="8"/>
        <v>0.18280683921023835</v>
      </c>
      <c r="N475" s="4">
        <f t="shared" si="5"/>
        <v>8.7307062170010941E-2</v>
      </c>
    </row>
    <row r="476" spans="1:14" ht="15">
      <c r="A476">
        <v>9</v>
      </c>
      <c r="B476">
        <v>24</v>
      </c>
      <c r="C476">
        <v>12</v>
      </c>
      <c r="D476">
        <v>4253.49</v>
      </c>
      <c r="E476">
        <v>5575.15</v>
      </c>
      <c r="F476">
        <v>138.43</v>
      </c>
      <c r="G476" s="1">
        <v>0.56944444444444398</v>
      </c>
      <c r="H476" s="2">
        <f t="shared" si="9"/>
        <v>13.666666666666655</v>
      </c>
      <c r="I476" s="1">
        <v>0.9375</v>
      </c>
      <c r="J476" s="2">
        <f t="shared" si="6"/>
        <v>22.5</v>
      </c>
      <c r="K476">
        <f t="shared" si="7"/>
        <v>8.8333333333333446</v>
      </c>
      <c r="L476" s="4">
        <v>1.23003</v>
      </c>
      <c r="M476">
        <f t="shared" si="8"/>
        <v>0.47296277494738931</v>
      </c>
      <c r="N476" s="4">
        <f t="shared" si="5"/>
        <v>0.31260473556517965</v>
      </c>
    </row>
    <row r="477" spans="1:14" ht="15">
      <c r="A477">
        <v>9</v>
      </c>
      <c r="B477">
        <v>25</v>
      </c>
      <c r="C477">
        <v>12</v>
      </c>
      <c r="D477">
        <v>4176.34</v>
      </c>
      <c r="E477">
        <v>5957.46</v>
      </c>
      <c r="F477">
        <v>161.09</v>
      </c>
      <c r="G477" s="1">
        <v>0.56944444444444398</v>
      </c>
      <c r="H477" s="2">
        <f t="shared" si="9"/>
        <v>13.666666666666655</v>
      </c>
      <c r="I477" s="1">
        <v>0.97222222222222221</v>
      </c>
      <c r="J477" s="2">
        <f t="shared" si="6"/>
        <v>23.333333333333332</v>
      </c>
      <c r="K477">
        <f t="shared" si="7"/>
        <v>9.6666666666666767</v>
      </c>
      <c r="L477" s="4">
        <v>1.42761</v>
      </c>
      <c r="M477">
        <f t="shared" si="8"/>
        <v>0.56968797039690666</v>
      </c>
      <c r="N477" s="4">
        <f t="shared" si="5"/>
        <v>0.2795232171405842</v>
      </c>
    </row>
    <row r="478" spans="1:14" ht="15">
      <c r="A478">
        <v>9</v>
      </c>
      <c r="B478">
        <v>26</v>
      </c>
      <c r="C478">
        <v>12</v>
      </c>
      <c r="D478">
        <v>2574.54</v>
      </c>
      <c r="E478">
        <v>5443.41</v>
      </c>
      <c r="F478">
        <v>186.64</v>
      </c>
      <c r="G478" s="1">
        <v>0.56944444444444398</v>
      </c>
      <c r="H478" s="2">
        <f t="shared" si="9"/>
        <v>13.666666666666655</v>
      </c>
      <c r="I478" s="1">
        <v>0.99305555555555547</v>
      </c>
      <c r="J478" s="2">
        <f t="shared" si="6"/>
        <v>23.833333333333329</v>
      </c>
      <c r="K478">
        <f t="shared" si="7"/>
        <v>10.166666666666673</v>
      </c>
      <c r="L478" s="4">
        <v>1.3820600000000001</v>
      </c>
      <c r="M478">
        <f t="shared" si="8"/>
        <v>1.1642495179937897</v>
      </c>
      <c r="N478" s="4">
        <f t="shared" si="5"/>
        <v>0.60952605025085926</v>
      </c>
    </row>
    <row r="479" spans="1:14" ht="15">
      <c r="A479">
        <v>9</v>
      </c>
      <c r="B479">
        <v>27</v>
      </c>
      <c r="C479">
        <v>12</v>
      </c>
      <c r="D479">
        <v>3389.46</v>
      </c>
      <c r="E479">
        <v>6086.84</v>
      </c>
      <c r="F479">
        <v>134.02000000000001</v>
      </c>
      <c r="G479" s="1">
        <v>0.56944444444444398</v>
      </c>
      <c r="H479" s="2">
        <f t="shared" si="9"/>
        <v>13.666666666666655</v>
      </c>
      <c r="I479" s="1">
        <v>0.95138888888888884</v>
      </c>
      <c r="J479" s="2">
        <f t="shared" si="6"/>
        <v>22.833333333333332</v>
      </c>
      <c r="K479">
        <f t="shared" si="7"/>
        <v>9.1666666666666767</v>
      </c>
      <c r="L479" s="4">
        <v>1.4207099999999999</v>
      </c>
      <c r="M479">
        <f t="shared" si="8"/>
        <v>0.98760700420763614</v>
      </c>
      <c r="N479" s="4">
        <f t="shared" si="5"/>
        <v>0.48929782653004694</v>
      </c>
    </row>
    <row r="480" spans="1:14" ht="15">
      <c r="A480">
        <v>9</v>
      </c>
      <c r="B480">
        <v>28</v>
      </c>
      <c r="C480">
        <v>12</v>
      </c>
      <c r="D480">
        <v>3156.6</v>
      </c>
      <c r="E480">
        <v>5957.46</v>
      </c>
      <c r="F480">
        <v>161.09</v>
      </c>
      <c r="G480" s="1">
        <v>0.56944444444444398</v>
      </c>
      <c r="H480" s="2">
        <f t="shared" si="9"/>
        <v>13.666666666666655</v>
      </c>
      <c r="I480" s="1">
        <v>0.97222222222222221</v>
      </c>
      <c r="J480" s="2">
        <f t="shared" si="6"/>
        <v>23.333333333333332</v>
      </c>
      <c r="K480">
        <f t="shared" si="7"/>
        <v>9.6666666666666767</v>
      </c>
      <c r="L480" s="4">
        <v>1.4975700000000001</v>
      </c>
      <c r="M480">
        <f t="shared" si="8"/>
        <v>1.0243200393199741</v>
      </c>
      <c r="N480" s="4">
        <f t="shared" si="5"/>
        <v>0.4567319637239774</v>
      </c>
    </row>
    <row r="481" spans="1:14" ht="15">
      <c r="A481">
        <v>9</v>
      </c>
      <c r="B481">
        <v>29</v>
      </c>
      <c r="C481">
        <v>12</v>
      </c>
      <c r="D481">
        <v>3455.19</v>
      </c>
      <c r="E481">
        <v>5443.41</v>
      </c>
      <c r="F481">
        <v>186.64</v>
      </c>
      <c r="G481" s="1">
        <v>0.56944444444444398</v>
      </c>
      <c r="H481" s="2">
        <f t="shared" si="9"/>
        <v>13.666666666666655</v>
      </c>
      <c r="I481" s="1">
        <v>0.99305555555555547</v>
      </c>
      <c r="J481" s="2">
        <f t="shared" si="6"/>
        <v>23.833333333333329</v>
      </c>
      <c r="K481">
        <f t="shared" si="7"/>
        <v>10.166666666666673</v>
      </c>
      <c r="L481" s="4">
        <v>1.3641700000000001</v>
      </c>
      <c r="M481">
        <f t="shared" si="8"/>
        <v>0.70107094652543234</v>
      </c>
      <c r="N481" s="4">
        <f t="shared" si="5"/>
        <v>0.3767254675286833</v>
      </c>
    </row>
    <row r="482" spans="1:14" ht="15">
      <c r="A482">
        <v>9</v>
      </c>
      <c r="B482">
        <v>30</v>
      </c>
      <c r="C482">
        <v>12</v>
      </c>
      <c r="D482">
        <v>4677.83</v>
      </c>
      <c r="E482">
        <v>6086.84</v>
      </c>
      <c r="F482">
        <v>134.02000000000001</v>
      </c>
      <c r="G482" s="1">
        <v>0.56944444444444398</v>
      </c>
      <c r="H482" s="2">
        <f t="shared" si="9"/>
        <v>13.666666666666655</v>
      </c>
      <c r="I482" s="1">
        <v>0.95833333333333337</v>
      </c>
      <c r="J482" s="2">
        <f t="shared" si="6"/>
        <v>23</v>
      </c>
      <c r="K482">
        <f t="shared" si="7"/>
        <v>9.3333333333333446</v>
      </c>
      <c r="L482" s="4">
        <v>1.36622</v>
      </c>
      <c r="M482">
        <f t="shared" si="8"/>
        <v>0.43408798343739335</v>
      </c>
      <c r="N482" s="4">
        <f t="shared" si="5"/>
        <v>0.23256078591707613</v>
      </c>
    </row>
    <row r="483" spans="1:14" ht="15">
      <c r="A483">
        <v>1</v>
      </c>
      <c r="B483">
        <v>2</v>
      </c>
      <c r="C483">
        <v>12</v>
      </c>
      <c r="D483">
        <v>3615.94</v>
      </c>
      <c r="E483">
        <v>4804.5200000000004</v>
      </c>
      <c r="F483">
        <v>145.29</v>
      </c>
      <c r="G483" s="1">
        <v>0.56944444444444398</v>
      </c>
      <c r="H483" s="2">
        <f t="shared" si="9"/>
        <v>13.666666666666655</v>
      </c>
      <c r="I483" s="1">
        <v>0.89583333333333337</v>
      </c>
      <c r="J483" s="2">
        <f t="shared" si="6"/>
        <v>21.5</v>
      </c>
      <c r="K483">
        <f t="shared" si="7"/>
        <v>7.8333333333333446</v>
      </c>
      <c r="L483" s="4">
        <v>1.28396</v>
      </c>
      <c r="M483">
        <f t="shared" si="8"/>
        <v>0.56395206791187424</v>
      </c>
      <c r="N483" s="4">
        <f t="shared" si="5"/>
        <v>0.34208907543742334</v>
      </c>
    </row>
    <row r="484" spans="1:14" ht="15">
      <c r="A484">
        <v>1</v>
      </c>
      <c r="B484">
        <v>3</v>
      </c>
      <c r="C484">
        <v>12</v>
      </c>
      <c r="D484">
        <v>4417.3</v>
      </c>
      <c r="E484">
        <v>5217.6000000000004</v>
      </c>
      <c r="F484">
        <v>110.52</v>
      </c>
      <c r="G484" s="1">
        <v>0.56944444444444398</v>
      </c>
      <c r="H484" s="2">
        <f t="shared" si="9"/>
        <v>13.666666666666655</v>
      </c>
      <c r="I484" s="1">
        <v>0.90972222222222221</v>
      </c>
      <c r="J484" s="2">
        <f t="shared" si="6"/>
        <v>21.833333333333332</v>
      </c>
      <c r="K484">
        <f t="shared" si="7"/>
        <v>8.1666666666666767</v>
      </c>
      <c r="L484" s="4">
        <v>1.4661500000000001</v>
      </c>
      <c r="M484">
        <f t="shared" si="8"/>
        <v>0.31304807850689959</v>
      </c>
      <c r="N484" s="4">
        <f t="shared" si="5"/>
        <v>0.14563113457432278</v>
      </c>
    </row>
    <row r="485" spans="1:14" ht="15">
      <c r="A485">
        <v>1</v>
      </c>
      <c r="B485">
        <v>4</v>
      </c>
      <c r="C485">
        <v>12</v>
      </c>
      <c r="D485">
        <v>4347.1499999999996</v>
      </c>
      <c r="E485">
        <v>5217.6000000000004</v>
      </c>
      <c r="F485">
        <v>110.52</v>
      </c>
      <c r="G485" s="1">
        <v>0.56944444444444398</v>
      </c>
      <c r="H485" s="2">
        <f t="shared" si="9"/>
        <v>13.666666666666655</v>
      </c>
      <c r="I485" s="1">
        <v>0.90972222222222221</v>
      </c>
      <c r="J485" s="2">
        <f t="shared" si="6"/>
        <v>21.833333333333332</v>
      </c>
      <c r="K485">
        <f t="shared" si="7"/>
        <v>8.1666666666666767</v>
      </c>
      <c r="L485" s="4">
        <v>1.2773600000000001</v>
      </c>
      <c r="M485">
        <f t="shared" si="8"/>
        <v>0.34321163955342004</v>
      </c>
      <c r="N485" s="4">
        <f t="shared" ref="N485:N548" si="10">(LN((E485-F485)/(D485-F485))*15)/(K485*L485^2)</f>
        <v>0.21034654517397619</v>
      </c>
    </row>
    <row r="486" spans="1:14" ht="15">
      <c r="A486">
        <v>1</v>
      </c>
      <c r="B486">
        <v>5</v>
      </c>
      <c r="C486">
        <v>12</v>
      </c>
      <c r="D486">
        <v>4601.58</v>
      </c>
      <c r="E486">
        <v>5443.41</v>
      </c>
      <c r="F486">
        <v>186.64</v>
      </c>
      <c r="G486" s="1">
        <v>0.56944444444444398</v>
      </c>
      <c r="H486" s="2">
        <f t="shared" si="9"/>
        <v>13.666666666666655</v>
      </c>
      <c r="I486" s="1">
        <v>0.99305555555555547</v>
      </c>
      <c r="J486" s="2">
        <f t="shared" si="6"/>
        <v>23.833333333333329</v>
      </c>
      <c r="K486">
        <f t="shared" si="7"/>
        <v>10.166666666666673</v>
      </c>
      <c r="L486" s="4">
        <v>1.30904</v>
      </c>
      <c r="M486">
        <f t="shared" si="8"/>
        <v>0.25749225112382834</v>
      </c>
      <c r="N486" s="4">
        <f t="shared" si="10"/>
        <v>0.15026517079250878</v>
      </c>
    </row>
    <row r="487" spans="1:14" ht="15">
      <c r="A487">
        <v>1</v>
      </c>
      <c r="B487">
        <v>6</v>
      </c>
      <c r="C487">
        <v>12</v>
      </c>
      <c r="D487">
        <v>3815.82</v>
      </c>
      <c r="E487">
        <v>5575.15</v>
      </c>
      <c r="F487">
        <v>138.43</v>
      </c>
      <c r="G487" s="1">
        <v>0.56944444444444398</v>
      </c>
      <c r="H487" s="2">
        <f t="shared" si="9"/>
        <v>13.666666666666655</v>
      </c>
      <c r="I487" s="1">
        <v>0.93055555555555547</v>
      </c>
      <c r="J487" s="2">
        <f t="shared" si="6"/>
        <v>22.333333333333329</v>
      </c>
      <c r="K487">
        <f t="shared" si="7"/>
        <v>8.6666666666666732</v>
      </c>
      <c r="L487" s="4">
        <v>1.2660199999999999</v>
      </c>
      <c r="M487">
        <f t="shared" si="8"/>
        <v>0.6766834784329091</v>
      </c>
      <c r="N487" s="4">
        <f t="shared" si="10"/>
        <v>0.42218659529887803</v>
      </c>
    </row>
    <row r="488" spans="1:14" ht="15">
      <c r="A488">
        <v>1</v>
      </c>
      <c r="B488">
        <v>7</v>
      </c>
      <c r="C488">
        <v>12</v>
      </c>
      <c r="D488">
        <v>4346.84</v>
      </c>
      <c r="E488">
        <v>5575.15</v>
      </c>
      <c r="F488">
        <v>138.43</v>
      </c>
      <c r="G488" s="1">
        <v>0.56944444444444398</v>
      </c>
      <c r="H488" s="2">
        <f t="shared" si="9"/>
        <v>13.666666666666655</v>
      </c>
      <c r="I488" s="1">
        <v>0.93055555555555547</v>
      </c>
      <c r="J488" s="2">
        <f t="shared" si="6"/>
        <v>22.333333333333329</v>
      </c>
      <c r="K488">
        <f t="shared" si="7"/>
        <v>8.6666666666666732</v>
      </c>
      <c r="L488" s="4">
        <v>1.37853</v>
      </c>
      <c r="M488">
        <f t="shared" si="8"/>
        <v>0.44323448140401678</v>
      </c>
      <c r="N488" s="4">
        <f t="shared" si="10"/>
        <v>0.23323895951717191</v>
      </c>
    </row>
    <row r="489" spans="1:14" ht="15">
      <c r="A489">
        <v>1</v>
      </c>
      <c r="B489">
        <v>8</v>
      </c>
      <c r="C489">
        <v>12</v>
      </c>
      <c r="D489">
        <v>5148.5600000000004</v>
      </c>
      <c r="E489">
        <v>4804.5200000000004</v>
      </c>
      <c r="F489">
        <v>145.29</v>
      </c>
      <c r="G489" s="1">
        <v>0.56944444444444398</v>
      </c>
      <c r="H489" s="2">
        <f t="shared" si="9"/>
        <v>13.666666666666655</v>
      </c>
      <c r="I489" s="1">
        <v>0.89583333333333337</v>
      </c>
      <c r="J489" s="2">
        <f t="shared" si="6"/>
        <v>21.5</v>
      </c>
      <c r="K489">
        <f t="shared" si="7"/>
        <v>7.8333333333333446</v>
      </c>
      <c r="L489" s="4">
        <v>1.33</v>
      </c>
      <c r="M489">
        <f t="shared" si="8"/>
        <v>-0.13641989406936639</v>
      </c>
      <c r="N489" s="4">
        <f t="shared" si="10"/>
        <v>-7.7121314980703473E-2</v>
      </c>
    </row>
    <row r="490" spans="1:14" ht="15">
      <c r="A490">
        <v>1</v>
      </c>
      <c r="B490">
        <v>9</v>
      </c>
      <c r="C490">
        <v>12</v>
      </c>
      <c r="D490">
        <v>3788.64</v>
      </c>
      <c r="E490">
        <v>5957.46</v>
      </c>
      <c r="F490">
        <v>161.09</v>
      </c>
      <c r="G490" s="1">
        <v>0.56944444444444398</v>
      </c>
      <c r="H490" s="2">
        <f t="shared" si="9"/>
        <v>13.666666666666655</v>
      </c>
      <c r="I490" s="1">
        <v>0.96527777777777779</v>
      </c>
      <c r="J490" s="2">
        <f t="shared" si="6"/>
        <v>23.166666666666668</v>
      </c>
      <c r="K490">
        <f t="shared" si="7"/>
        <v>9.5000000000000124</v>
      </c>
      <c r="L490" s="4">
        <v>1.2753300000000001</v>
      </c>
      <c r="M490">
        <f t="shared" si="8"/>
        <v>0.74001216358619248</v>
      </c>
      <c r="N490" s="4">
        <f t="shared" si="10"/>
        <v>0.45498146690307523</v>
      </c>
    </row>
    <row r="491" spans="1:14" ht="15">
      <c r="A491">
        <v>1</v>
      </c>
      <c r="B491">
        <v>10</v>
      </c>
      <c r="C491">
        <v>12</v>
      </c>
      <c r="D491">
        <v>3955.14</v>
      </c>
      <c r="E491">
        <v>5957.46</v>
      </c>
      <c r="F491">
        <v>161.09</v>
      </c>
      <c r="G491" s="1">
        <v>0.56944444444444398</v>
      </c>
      <c r="H491" s="2">
        <f t="shared" ref="H491:H552" si="11">CONVERT(G491, "day", "hr")</f>
        <v>13.666666666666655</v>
      </c>
      <c r="I491" s="1">
        <v>0.96527777777777779</v>
      </c>
      <c r="J491" s="2">
        <f t="shared" si="6"/>
        <v>23.166666666666668</v>
      </c>
      <c r="K491">
        <f t="shared" si="7"/>
        <v>9.5000000000000124</v>
      </c>
      <c r="L491" s="4">
        <v>1.27474</v>
      </c>
      <c r="M491">
        <f t="shared" si="8"/>
        <v>0.66915443592755908</v>
      </c>
      <c r="N491" s="4">
        <f t="shared" si="10"/>
        <v>0.41179695776891073</v>
      </c>
    </row>
    <row r="492" spans="1:14" ht="15">
      <c r="A492">
        <v>1</v>
      </c>
      <c r="B492">
        <v>11</v>
      </c>
      <c r="C492">
        <v>12</v>
      </c>
      <c r="D492">
        <v>3428.31</v>
      </c>
      <c r="E492">
        <v>5443.41</v>
      </c>
      <c r="F492">
        <v>186.64</v>
      </c>
      <c r="G492" s="1">
        <v>0.56944444444444398</v>
      </c>
      <c r="H492" s="2">
        <f t="shared" si="11"/>
        <v>13.666666666666655</v>
      </c>
      <c r="I492" s="1">
        <v>0.98611111111111116</v>
      </c>
      <c r="J492" s="2">
        <f t="shared" ref="J492:J555" si="12">CONVERT(I492, "day", "hr")</f>
        <v>23.666666666666668</v>
      </c>
      <c r="K492">
        <f t="shared" ref="K492:K555" si="13">J492-H492</f>
        <v>10.000000000000012</v>
      </c>
      <c r="L492" s="4">
        <v>1.3065899999999999</v>
      </c>
      <c r="M492">
        <f t="shared" ref="M492:M555" si="14">(LN((E492-F492)/(D492-F492))*15)/K492</f>
        <v>0.72514221086670239</v>
      </c>
      <c r="N492" s="4">
        <f t="shared" si="10"/>
        <v>0.42476089417006185</v>
      </c>
    </row>
    <row r="493" spans="1:14" ht="15">
      <c r="A493">
        <v>1</v>
      </c>
      <c r="B493">
        <v>12</v>
      </c>
      <c r="C493">
        <v>12</v>
      </c>
      <c r="D493">
        <v>4155.96</v>
      </c>
      <c r="E493">
        <v>5575.15</v>
      </c>
      <c r="F493">
        <v>138.43</v>
      </c>
      <c r="G493" s="1">
        <v>0.56944444444444398</v>
      </c>
      <c r="H493" s="2">
        <f t="shared" si="11"/>
        <v>13.666666666666655</v>
      </c>
      <c r="I493" s="1">
        <v>0.93055555555555547</v>
      </c>
      <c r="J493" s="2">
        <f t="shared" si="12"/>
        <v>22.333333333333329</v>
      </c>
      <c r="K493">
        <f t="shared" si="13"/>
        <v>8.6666666666666732</v>
      </c>
      <c r="L493" s="4">
        <v>1.2680499999999999</v>
      </c>
      <c r="M493">
        <f t="shared" si="14"/>
        <v>0.52357266677972158</v>
      </c>
      <c r="N493" s="4">
        <f t="shared" si="10"/>
        <v>0.3256148546122708</v>
      </c>
    </row>
    <row r="494" spans="1:14" ht="15">
      <c r="A494">
        <v>1</v>
      </c>
      <c r="B494">
        <v>13</v>
      </c>
      <c r="C494">
        <v>12</v>
      </c>
      <c r="D494">
        <v>3779.08</v>
      </c>
      <c r="E494">
        <v>5575.15</v>
      </c>
      <c r="F494">
        <v>138.43</v>
      </c>
      <c r="G494" s="1">
        <v>0.56944444444444398</v>
      </c>
      <c r="H494" s="2">
        <f t="shared" si="11"/>
        <v>13.666666666666655</v>
      </c>
      <c r="I494" s="1">
        <v>0.93055555555555547</v>
      </c>
      <c r="J494" s="2">
        <f t="shared" si="12"/>
        <v>22.333333333333329</v>
      </c>
      <c r="K494">
        <f t="shared" si="13"/>
        <v>8.6666666666666732</v>
      </c>
      <c r="L494" s="4">
        <v>1.36486</v>
      </c>
      <c r="M494">
        <f t="shared" si="14"/>
        <v>0.69406217431271133</v>
      </c>
      <c r="N494" s="4">
        <f t="shared" si="10"/>
        <v>0.37258225278595652</v>
      </c>
    </row>
    <row r="495" spans="1:14" ht="15">
      <c r="A495">
        <v>1</v>
      </c>
      <c r="B495">
        <v>14</v>
      </c>
      <c r="C495">
        <v>12</v>
      </c>
      <c r="D495">
        <v>3623.15</v>
      </c>
      <c r="E495">
        <v>5217.6000000000004</v>
      </c>
      <c r="F495">
        <v>110.52</v>
      </c>
      <c r="G495" s="1">
        <v>0.56944444444444398</v>
      </c>
      <c r="H495" s="2">
        <f t="shared" si="11"/>
        <v>13.666666666666655</v>
      </c>
      <c r="I495" s="1">
        <v>0.90972222222222221</v>
      </c>
      <c r="J495" s="2">
        <f t="shared" si="12"/>
        <v>21.833333333333332</v>
      </c>
      <c r="K495">
        <f t="shared" si="13"/>
        <v>8.1666666666666767</v>
      </c>
      <c r="L495" s="4">
        <v>1.41422</v>
      </c>
      <c r="M495">
        <f t="shared" si="14"/>
        <v>0.68742140999787982</v>
      </c>
      <c r="N495" s="4">
        <f t="shared" si="10"/>
        <v>0.34370757581642813</v>
      </c>
    </row>
    <row r="496" spans="1:14" ht="15">
      <c r="A496">
        <v>1</v>
      </c>
      <c r="B496">
        <v>15</v>
      </c>
      <c r="C496">
        <v>12</v>
      </c>
      <c r="D496">
        <v>5164.38</v>
      </c>
      <c r="E496">
        <v>4804.5200000000004</v>
      </c>
      <c r="F496">
        <v>145.29</v>
      </c>
      <c r="G496" s="1">
        <v>0.56944444444444398</v>
      </c>
      <c r="H496" s="2">
        <f t="shared" si="11"/>
        <v>13.666666666666655</v>
      </c>
      <c r="I496" s="1">
        <v>0.89583333333333337</v>
      </c>
      <c r="J496" s="2">
        <f t="shared" si="12"/>
        <v>21.5</v>
      </c>
      <c r="K496">
        <f t="shared" si="13"/>
        <v>7.8333333333333446</v>
      </c>
      <c r="L496" s="4">
        <v>1.2581199999999999</v>
      </c>
      <c r="M496">
        <f t="shared" si="14"/>
        <v>-0.14246510541297441</v>
      </c>
      <c r="N496" s="4">
        <f t="shared" si="10"/>
        <v>-9.0004530590253137E-2</v>
      </c>
    </row>
    <row r="497" spans="1:14" ht="15">
      <c r="A497">
        <v>1</v>
      </c>
      <c r="B497">
        <v>17</v>
      </c>
      <c r="C497">
        <v>12</v>
      </c>
      <c r="D497">
        <v>6392.96</v>
      </c>
      <c r="E497">
        <v>6086.84</v>
      </c>
      <c r="F497">
        <v>134.02000000000001</v>
      </c>
      <c r="G497" s="1">
        <v>0.56944444444444398</v>
      </c>
      <c r="H497" s="2">
        <f t="shared" si="11"/>
        <v>13.666666666666655</v>
      </c>
      <c r="I497" s="1">
        <v>0.94444444444444453</v>
      </c>
      <c r="J497" s="2">
        <f t="shared" si="12"/>
        <v>22.666666666666671</v>
      </c>
      <c r="K497">
        <f t="shared" si="13"/>
        <v>9.000000000000016</v>
      </c>
      <c r="L497" s="4" t="s">
        <v>14</v>
      </c>
      <c r="M497">
        <f t="shared" si="14"/>
        <v>-8.3576308069992361E-2</v>
      </c>
      <c r="N497" s="4" t="s">
        <v>14</v>
      </c>
    </row>
    <row r="498" spans="1:14" ht="15">
      <c r="A498">
        <v>1</v>
      </c>
      <c r="B498">
        <v>20</v>
      </c>
      <c r="C498">
        <v>12</v>
      </c>
      <c r="D498">
        <v>3332.75</v>
      </c>
      <c r="E498">
        <v>5957.46</v>
      </c>
      <c r="F498">
        <v>161.09</v>
      </c>
      <c r="G498" s="1">
        <v>0.56944444444444398</v>
      </c>
      <c r="H498" s="2">
        <f t="shared" si="11"/>
        <v>13.666666666666655</v>
      </c>
      <c r="I498" s="1">
        <v>0.96527777777777779</v>
      </c>
      <c r="J498" s="2">
        <f t="shared" si="12"/>
        <v>23.166666666666668</v>
      </c>
      <c r="K498">
        <f t="shared" si="13"/>
        <v>9.5000000000000124</v>
      </c>
      <c r="L498" s="4">
        <v>1.2903199999999999</v>
      </c>
      <c r="M498">
        <f t="shared" si="14"/>
        <v>0.95206855171024962</v>
      </c>
      <c r="N498" s="4">
        <f t="shared" si="10"/>
        <v>0.57183846122252635</v>
      </c>
    </row>
    <row r="499" spans="1:14" ht="15">
      <c r="A499">
        <v>1</v>
      </c>
      <c r="B499">
        <v>21</v>
      </c>
      <c r="C499">
        <v>12</v>
      </c>
      <c r="D499">
        <v>4420.8100000000004</v>
      </c>
      <c r="E499">
        <v>5443.41</v>
      </c>
      <c r="F499">
        <v>186.64</v>
      </c>
      <c r="G499" s="1">
        <v>0.56944444444444398</v>
      </c>
      <c r="H499" s="2">
        <f t="shared" si="11"/>
        <v>13.666666666666655</v>
      </c>
      <c r="I499" s="1">
        <v>0.99305555555555547</v>
      </c>
      <c r="J499" s="2">
        <f t="shared" si="12"/>
        <v>23.833333333333329</v>
      </c>
      <c r="K499">
        <f t="shared" si="13"/>
        <v>10.166666666666673</v>
      </c>
      <c r="L499" s="4">
        <v>1.29725</v>
      </c>
      <c r="M499">
        <f t="shared" si="14"/>
        <v>0.31917459338464921</v>
      </c>
      <c r="N499" s="4">
        <f t="shared" si="10"/>
        <v>0.18966227475039155</v>
      </c>
    </row>
    <row r="500" spans="1:14" ht="15">
      <c r="A500">
        <v>1</v>
      </c>
      <c r="B500">
        <v>22</v>
      </c>
      <c r="C500">
        <v>12</v>
      </c>
      <c r="D500">
        <v>5078.96</v>
      </c>
      <c r="E500">
        <v>4804.5200000000004</v>
      </c>
      <c r="F500">
        <v>145.29</v>
      </c>
      <c r="G500" s="1">
        <v>0.56944444444444398</v>
      </c>
      <c r="H500" s="2">
        <f t="shared" si="11"/>
        <v>13.666666666666655</v>
      </c>
      <c r="I500" s="1">
        <v>0.89583333333333337</v>
      </c>
      <c r="J500" s="2">
        <f t="shared" si="12"/>
        <v>21.5</v>
      </c>
      <c r="K500">
        <f t="shared" si="13"/>
        <v>7.8333333333333446</v>
      </c>
      <c r="L500" s="4">
        <v>1.3862000000000001</v>
      </c>
      <c r="M500">
        <f t="shared" si="14"/>
        <v>-0.10959498111765947</v>
      </c>
      <c r="N500" s="4">
        <f t="shared" si="10"/>
        <v>-5.7034662653799216E-2</v>
      </c>
    </row>
    <row r="501" spans="1:14" ht="15">
      <c r="A501">
        <v>1</v>
      </c>
      <c r="B501">
        <v>24</v>
      </c>
      <c r="C501">
        <v>12</v>
      </c>
      <c r="D501">
        <v>4669.87</v>
      </c>
      <c r="E501">
        <v>5957.46</v>
      </c>
      <c r="F501">
        <v>161.09</v>
      </c>
      <c r="G501" s="1">
        <v>0.56944444444444398</v>
      </c>
      <c r="H501" s="2">
        <f t="shared" si="11"/>
        <v>13.666666666666655</v>
      </c>
      <c r="I501" s="1">
        <v>0.97222222222222221</v>
      </c>
      <c r="J501" s="2">
        <f t="shared" si="12"/>
        <v>23.333333333333332</v>
      </c>
      <c r="K501">
        <f t="shared" si="13"/>
        <v>9.6666666666666767</v>
      </c>
      <c r="L501" s="4">
        <v>1.3357600000000001</v>
      </c>
      <c r="M501">
        <f t="shared" si="14"/>
        <v>0.38980125404635518</v>
      </c>
      <c r="N501" s="4">
        <f t="shared" si="10"/>
        <v>0.21846726092036953</v>
      </c>
    </row>
    <row r="502" spans="1:14" ht="15">
      <c r="A502">
        <v>1</v>
      </c>
      <c r="B502">
        <v>25</v>
      </c>
      <c r="C502">
        <v>12</v>
      </c>
      <c r="D502">
        <v>4052.45</v>
      </c>
      <c r="E502">
        <v>5443.41</v>
      </c>
      <c r="F502">
        <v>186.64</v>
      </c>
      <c r="G502" s="1">
        <v>0.56944444444444398</v>
      </c>
      <c r="H502" s="2">
        <f t="shared" si="11"/>
        <v>13.666666666666655</v>
      </c>
      <c r="I502" s="1">
        <v>0.98611111111111116</v>
      </c>
      <c r="J502" s="2">
        <f t="shared" si="12"/>
        <v>23.666666666666668</v>
      </c>
      <c r="K502">
        <f t="shared" si="13"/>
        <v>10.000000000000012</v>
      </c>
      <c r="L502" s="4">
        <v>1.23488</v>
      </c>
      <c r="M502">
        <f t="shared" si="14"/>
        <v>0.46101830477616884</v>
      </c>
      <c r="N502" s="4">
        <f t="shared" si="10"/>
        <v>0.30232123682560813</v>
      </c>
    </row>
    <row r="503" spans="1:14" ht="15">
      <c r="A503">
        <v>1</v>
      </c>
      <c r="B503">
        <v>26</v>
      </c>
      <c r="C503">
        <v>12</v>
      </c>
      <c r="D503" s="4">
        <v>3746.86</v>
      </c>
      <c r="E503">
        <v>6086.84</v>
      </c>
      <c r="F503">
        <v>134.02000000000001</v>
      </c>
      <c r="G503" s="1">
        <v>0.56944444444444398</v>
      </c>
      <c r="H503" s="2">
        <f t="shared" si="11"/>
        <v>13.666666666666655</v>
      </c>
      <c r="I503" s="1">
        <v>0.95138888888888884</v>
      </c>
      <c r="J503" s="2">
        <f t="shared" si="12"/>
        <v>22.833333333333332</v>
      </c>
      <c r="K503">
        <f t="shared" si="13"/>
        <v>9.1666666666666767</v>
      </c>
      <c r="L503" s="4">
        <v>1.3540300000000001</v>
      </c>
      <c r="M503">
        <f>(LN((E503-F503)/(D503-F503))*15)/K503</f>
        <v>0.81715236578496164</v>
      </c>
      <c r="N503" s="4">
        <f t="shared" si="10"/>
        <v>0.4457039355987184</v>
      </c>
    </row>
    <row r="504" spans="1:14" ht="15">
      <c r="A504">
        <v>1</v>
      </c>
      <c r="B504">
        <v>27</v>
      </c>
      <c r="C504">
        <v>12</v>
      </c>
      <c r="D504">
        <v>5015.72</v>
      </c>
      <c r="E504">
        <v>5217.6000000000004</v>
      </c>
      <c r="F504">
        <v>110.52</v>
      </c>
      <c r="G504" s="1">
        <v>0.56944444444444398</v>
      </c>
      <c r="H504" s="2">
        <f t="shared" si="11"/>
        <v>13.666666666666655</v>
      </c>
      <c r="I504" s="1">
        <v>0.90972222222222221</v>
      </c>
      <c r="J504" s="2">
        <f t="shared" si="12"/>
        <v>21.833333333333332</v>
      </c>
      <c r="K504">
        <f t="shared" si="13"/>
        <v>8.1666666666666767</v>
      </c>
      <c r="L504" s="4">
        <v>1.35755</v>
      </c>
      <c r="M504">
        <f t="shared" si="14"/>
        <v>7.4079083407814814E-2</v>
      </c>
      <c r="N504" s="4">
        <f t="shared" si="10"/>
        <v>4.0196101292023605E-2</v>
      </c>
    </row>
    <row r="505" spans="1:14" ht="15">
      <c r="A505">
        <v>1</v>
      </c>
      <c r="B505">
        <v>28</v>
      </c>
      <c r="C505">
        <v>12</v>
      </c>
      <c r="D505">
        <v>4230.9399999999996</v>
      </c>
      <c r="E505">
        <v>6086.84</v>
      </c>
      <c r="F505">
        <v>134.02000000000001</v>
      </c>
      <c r="G505" s="1">
        <v>0.56944444444444398</v>
      </c>
      <c r="H505" s="2">
        <f t="shared" si="11"/>
        <v>13.666666666666655</v>
      </c>
      <c r="I505" s="1">
        <v>0.95138888888888884</v>
      </c>
      <c r="J505" s="2">
        <f t="shared" si="12"/>
        <v>22.833333333333332</v>
      </c>
      <c r="K505">
        <f t="shared" si="13"/>
        <v>9.1666666666666767</v>
      </c>
      <c r="L505" s="4">
        <v>1.3451500000000001</v>
      </c>
      <c r="M505">
        <f t="shared" si="14"/>
        <v>0.61139386631036519</v>
      </c>
      <c r="N505" s="4">
        <f t="shared" si="10"/>
        <v>0.3378933506948546</v>
      </c>
    </row>
    <row r="506" spans="1:14" ht="15">
      <c r="A506">
        <v>1</v>
      </c>
      <c r="B506">
        <v>29</v>
      </c>
      <c r="C506">
        <v>12</v>
      </c>
      <c r="D506">
        <v>2718.59</v>
      </c>
      <c r="E506">
        <v>5443.41</v>
      </c>
      <c r="F506">
        <v>186.64</v>
      </c>
      <c r="G506" s="1">
        <v>0.56944444444444398</v>
      </c>
      <c r="H506" s="2">
        <f t="shared" si="11"/>
        <v>13.666666666666655</v>
      </c>
      <c r="I506" s="1">
        <v>0.98611111111111116</v>
      </c>
      <c r="J506" s="2">
        <f t="shared" si="12"/>
        <v>23.666666666666668</v>
      </c>
      <c r="K506">
        <f t="shared" si="13"/>
        <v>10.000000000000012</v>
      </c>
      <c r="L506" s="4">
        <v>1.33304</v>
      </c>
      <c r="M506">
        <f t="shared" si="14"/>
        <v>1.0957905192596162</v>
      </c>
      <c r="N506" s="4">
        <f t="shared" si="10"/>
        <v>0.61665346476200178</v>
      </c>
    </row>
    <row r="507" spans="1:14" ht="15">
      <c r="A507">
        <v>1</v>
      </c>
      <c r="B507">
        <v>30</v>
      </c>
      <c r="C507">
        <v>12</v>
      </c>
      <c r="D507">
        <v>4177.67</v>
      </c>
      <c r="E507">
        <v>6086.84</v>
      </c>
      <c r="F507">
        <v>134.02000000000001</v>
      </c>
      <c r="G507" s="1">
        <v>0.56944444444444398</v>
      </c>
      <c r="H507" s="2">
        <f t="shared" si="11"/>
        <v>13.666666666666655</v>
      </c>
      <c r="I507" s="1">
        <v>0.95138888888888884</v>
      </c>
      <c r="J507" s="2">
        <f t="shared" si="12"/>
        <v>22.833333333333332</v>
      </c>
      <c r="K507">
        <f t="shared" si="13"/>
        <v>9.1666666666666767</v>
      </c>
      <c r="L507" s="4">
        <v>1.2523899999999999</v>
      </c>
      <c r="M507">
        <f t="shared" si="14"/>
        <v>0.63281013941178677</v>
      </c>
      <c r="N507" s="4">
        <f t="shared" si="10"/>
        <v>0.40345420541673926</v>
      </c>
    </row>
    <row r="508" spans="1:14" ht="15">
      <c r="A508">
        <v>7</v>
      </c>
      <c r="B508">
        <v>1</v>
      </c>
      <c r="C508">
        <v>15</v>
      </c>
      <c r="D508">
        <v>2380.08</v>
      </c>
      <c r="E508">
        <v>5694.44</v>
      </c>
      <c r="F508">
        <v>150.79</v>
      </c>
      <c r="G508" s="1">
        <v>0.5</v>
      </c>
      <c r="H508" s="2">
        <f t="shared" si="11"/>
        <v>12</v>
      </c>
      <c r="I508" s="1">
        <v>0.90972222222222221</v>
      </c>
      <c r="J508" s="2">
        <f t="shared" si="12"/>
        <v>21.833333333333332</v>
      </c>
      <c r="K508">
        <f t="shared" si="13"/>
        <v>9.8333333333333321</v>
      </c>
      <c r="L508" s="4">
        <v>1.4298</v>
      </c>
      <c r="M508">
        <f t="shared" si="14"/>
        <v>1.3896152228978762</v>
      </c>
      <c r="N508" s="4">
        <f t="shared" si="10"/>
        <v>0.67974180058591582</v>
      </c>
    </row>
    <row r="509" spans="1:14" ht="15">
      <c r="A509">
        <v>7</v>
      </c>
      <c r="B509">
        <v>3</v>
      </c>
      <c r="C509">
        <v>15</v>
      </c>
      <c r="D509">
        <v>1694.93</v>
      </c>
      <c r="E509">
        <v>5504.09</v>
      </c>
      <c r="F509">
        <v>119.77</v>
      </c>
      <c r="G509" s="1">
        <v>0.5</v>
      </c>
      <c r="H509" s="2">
        <f t="shared" si="11"/>
        <v>12</v>
      </c>
      <c r="I509" s="1">
        <v>0.88888888888888884</v>
      </c>
      <c r="J509" s="2">
        <f t="shared" si="12"/>
        <v>21.333333333333332</v>
      </c>
      <c r="K509">
        <f t="shared" si="13"/>
        <v>9.3333333333333321</v>
      </c>
      <c r="L509" s="4">
        <v>1.5103899999999999</v>
      </c>
      <c r="M509">
        <f t="shared" si="14"/>
        <v>1.9753942042297186</v>
      </c>
      <c r="N509" s="4">
        <f t="shared" si="10"/>
        <v>0.86591561646896043</v>
      </c>
    </row>
    <row r="510" spans="1:14" ht="15">
      <c r="A510">
        <v>7</v>
      </c>
      <c r="B510">
        <v>4</v>
      </c>
      <c r="C510">
        <v>15</v>
      </c>
      <c r="D510">
        <v>1328.28</v>
      </c>
      <c r="E510">
        <v>5694.44</v>
      </c>
      <c r="F510">
        <v>150.79</v>
      </c>
      <c r="G510" s="1">
        <v>0.5</v>
      </c>
      <c r="H510" s="2">
        <f t="shared" si="11"/>
        <v>12</v>
      </c>
      <c r="I510" s="1">
        <v>0.90277777777777779</v>
      </c>
      <c r="J510" s="2">
        <f t="shared" si="12"/>
        <v>21.666666666666668</v>
      </c>
      <c r="K510">
        <f t="shared" si="13"/>
        <v>9.6666666666666679</v>
      </c>
      <c r="L510" s="4">
        <v>1.4592400000000001</v>
      </c>
      <c r="M510">
        <f t="shared" si="14"/>
        <v>2.4040366669834659</v>
      </c>
      <c r="N510" s="4">
        <f t="shared" si="10"/>
        <v>1.1289836063528584</v>
      </c>
    </row>
    <row r="511" spans="1:14" ht="15">
      <c r="A511">
        <v>7</v>
      </c>
      <c r="B511">
        <v>5</v>
      </c>
      <c r="C511">
        <v>15</v>
      </c>
      <c r="D511">
        <v>2873.78</v>
      </c>
      <c r="E511">
        <v>4792.46</v>
      </c>
      <c r="F511">
        <v>122.08</v>
      </c>
      <c r="G511" s="1">
        <v>0.5</v>
      </c>
      <c r="H511" s="2">
        <f t="shared" si="11"/>
        <v>12</v>
      </c>
      <c r="I511" s="1">
        <v>0.85416666666666663</v>
      </c>
      <c r="J511" s="2">
        <f t="shared" si="12"/>
        <v>20.5</v>
      </c>
      <c r="K511">
        <f t="shared" si="13"/>
        <v>8.5</v>
      </c>
      <c r="L511" s="4">
        <v>1.3992100000000001</v>
      </c>
      <c r="M511">
        <f t="shared" si="14"/>
        <v>0.93356741703370283</v>
      </c>
      <c r="N511" s="4">
        <f t="shared" si="10"/>
        <v>0.47684791174168045</v>
      </c>
    </row>
    <row r="512" spans="1:14" ht="15">
      <c r="A512">
        <v>7</v>
      </c>
      <c r="B512">
        <v>6</v>
      </c>
      <c r="C512">
        <v>15</v>
      </c>
      <c r="D512">
        <v>3167.82</v>
      </c>
      <c r="E512">
        <v>4792.46</v>
      </c>
      <c r="F512">
        <v>122.08</v>
      </c>
      <c r="G512" s="1">
        <v>0.5</v>
      </c>
      <c r="H512" s="2">
        <f t="shared" si="11"/>
        <v>12</v>
      </c>
      <c r="I512" s="1">
        <v>0.85416666666666663</v>
      </c>
      <c r="J512" s="2">
        <f t="shared" si="12"/>
        <v>20.5</v>
      </c>
      <c r="K512">
        <f t="shared" si="13"/>
        <v>8.5</v>
      </c>
      <c r="L512" s="4">
        <v>1.47265</v>
      </c>
      <c r="M512">
        <f t="shared" si="14"/>
        <v>0.75440566912352358</v>
      </c>
      <c r="N512" s="4">
        <f t="shared" si="10"/>
        <v>0.34786109513479924</v>
      </c>
    </row>
    <row r="513" spans="1:14" ht="15">
      <c r="A513">
        <v>7</v>
      </c>
      <c r="B513">
        <v>7</v>
      </c>
      <c r="C513">
        <v>15</v>
      </c>
      <c r="D513">
        <v>1529.39</v>
      </c>
      <c r="E513">
        <v>5667.47</v>
      </c>
      <c r="F513">
        <v>129.13</v>
      </c>
      <c r="G513" s="1">
        <v>0.5</v>
      </c>
      <c r="H513" s="2">
        <f t="shared" si="11"/>
        <v>12</v>
      </c>
      <c r="I513" s="1">
        <v>0.92361111111111116</v>
      </c>
      <c r="J513" s="2">
        <f t="shared" si="12"/>
        <v>22.166666666666668</v>
      </c>
      <c r="K513">
        <f t="shared" si="13"/>
        <v>10.166666666666668</v>
      </c>
      <c r="L513" s="4">
        <v>1.44065</v>
      </c>
      <c r="M513">
        <f t="shared" si="14"/>
        <v>2.0287429424337939</v>
      </c>
      <c r="N513" s="4">
        <f t="shared" si="10"/>
        <v>0.97748489473547517</v>
      </c>
    </row>
    <row r="514" spans="1:14" ht="15">
      <c r="A514">
        <v>7</v>
      </c>
      <c r="B514">
        <v>8</v>
      </c>
      <c r="C514">
        <v>15</v>
      </c>
      <c r="D514">
        <v>1871.36</v>
      </c>
      <c r="E514">
        <v>4811.82</v>
      </c>
      <c r="F514">
        <v>153.52000000000001</v>
      </c>
      <c r="G514" s="1">
        <v>0.5</v>
      </c>
      <c r="H514" s="2">
        <f t="shared" si="11"/>
        <v>12</v>
      </c>
      <c r="I514" s="1">
        <v>0.86805555555555547</v>
      </c>
      <c r="J514" s="2">
        <f t="shared" si="12"/>
        <v>20.833333333333329</v>
      </c>
      <c r="K514">
        <f t="shared" si="13"/>
        <v>8.8333333333333286</v>
      </c>
      <c r="L514" s="4">
        <v>1.53826</v>
      </c>
      <c r="M514">
        <f t="shared" si="14"/>
        <v>1.6940086760982729</v>
      </c>
      <c r="N514" s="4">
        <f t="shared" si="10"/>
        <v>0.71590622079570221</v>
      </c>
    </row>
    <row r="515" spans="1:14" ht="15">
      <c r="A515">
        <v>7</v>
      </c>
      <c r="B515">
        <v>9</v>
      </c>
      <c r="C515">
        <v>15</v>
      </c>
      <c r="D515">
        <v>1681.89</v>
      </c>
      <c r="E515">
        <v>5667.47</v>
      </c>
      <c r="F515">
        <v>129.13</v>
      </c>
      <c r="G515" s="1">
        <v>0.5</v>
      </c>
      <c r="H515" s="2">
        <f t="shared" si="11"/>
        <v>12</v>
      </c>
      <c r="I515" s="1">
        <v>0.92361111111111116</v>
      </c>
      <c r="J515" s="2">
        <f t="shared" si="12"/>
        <v>22.166666666666668</v>
      </c>
      <c r="K515">
        <f t="shared" si="13"/>
        <v>10.166666666666668</v>
      </c>
      <c r="L515" s="4">
        <v>1.4420500000000001</v>
      </c>
      <c r="M515">
        <f t="shared" si="14"/>
        <v>1.8762208882317859</v>
      </c>
      <c r="N515" s="4">
        <f t="shared" si="10"/>
        <v>0.90224260042647553</v>
      </c>
    </row>
    <row r="516" spans="1:14" ht="15">
      <c r="A516">
        <v>7</v>
      </c>
      <c r="B516">
        <v>10</v>
      </c>
      <c r="C516">
        <v>15</v>
      </c>
      <c r="D516">
        <v>2146.36</v>
      </c>
      <c r="E516">
        <v>5667.47</v>
      </c>
      <c r="F516">
        <v>129.13</v>
      </c>
      <c r="G516" s="1">
        <v>0.5</v>
      </c>
      <c r="H516" s="2">
        <f t="shared" si="11"/>
        <v>12</v>
      </c>
      <c r="I516" s="1">
        <v>0.92361111111111116</v>
      </c>
      <c r="J516" s="2">
        <f t="shared" si="12"/>
        <v>22.166666666666668</v>
      </c>
      <c r="K516">
        <f t="shared" si="13"/>
        <v>10.166666666666668</v>
      </c>
      <c r="L516" s="4">
        <v>1.40116</v>
      </c>
      <c r="M516">
        <f t="shared" si="14"/>
        <v>1.4901189840877955</v>
      </c>
      <c r="N516" s="4">
        <f t="shared" si="10"/>
        <v>0.75900648454432151</v>
      </c>
    </row>
    <row r="517" spans="1:14" ht="15">
      <c r="A517">
        <v>7</v>
      </c>
      <c r="B517">
        <v>11</v>
      </c>
      <c r="C517">
        <v>15</v>
      </c>
      <c r="D517">
        <v>1897.32</v>
      </c>
      <c r="E517">
        <v>5667.47</v>
      </c>
      <c r="F517">
        <v>129.13</v>
      </c>
      <c r="G517" s="1">
        <v>0.5</v>
      </c>
      <c r="H517" s="2">
        <f t="shared" si="11"/>
        <v>12</v>
      </c>
      <c r="I517" s="1">
        <v>0.92361111111111116</v>
      </c>
      <c r="J517" s="2">
        <f t="shared" si="12"/>
        <v>22.166666666666668</v>
      </c>
      <c r="K517">
        <f t="shared" si="13"/>
        <v>10.166666666666668</v>
      </c>
      <c r="L517" s="4">
        <v>1.47092</v>
      </c>
      <c r="M517">
        <f t="shared" si="14"/>
        <v>1.6845320543083593</v>
      </c>
      <c r="N517" s="4">
        <f t="shared" si="10"/>
        <v>0.7785762886648192</v>
      </c>
    </row>
    <row r="518" spans="1:14" ht="15">
      <c r="A518">
        <v>7</v>
      </c>
      <c r="B518">
        <v>12</v>
      </c>
      <c r="C518">
        <v>15</v>
      </c>
      <c r="D518">
        <v>2949.04</v>
      </c>
      <c r="E518">
        <v>5504.09</v>
      </c>
      <c r="F518">
        <v>119.77</v>
      </c>
      <c r="G518" s="1">
        <v>0.5</v>
      </c>
      <c r="H518" s="2">
        <f t="shared" si="11"/>
        <v>12</v>
      </c>
      <c r="I518" s="1">
        <v>0.88888888888888884</v>
      </c>
      <c r="J518" s="2">
        <f t="shared" si="12"/>
        <v>21.333333333333332</v>
      </c>
      <c r="K518">
        <f t="shared" si="13"/>
        <v>9.3333333333333321</v>
      </c>
      <c r="L518" s="4">
        <v>1.4461999999999999</v>
      </c>
      <c r="M518">
        <f t="shared" si="14"/>
        <v>1.034151907644814</v>
      </c>
      <c r="N518" s="4">
        <f t="shared" si="10"/>
        <v>0.49445596787951013</v>
      </c>
    </row>
    <row r="519" spans="1:14" ht="15">
      <c r="A519">
        <v>7</v>
      </c>
      <c r="B519">
        <v>13</v>
      </c>
      <c r="C519">
        <v>15</v>
      </c>
      <c r="D519">
        <v>2503.36</v>
      </c>
      <c r="E519">
        <v>5640.66</v>
      </c>
      <c r="F519">
        <v>113.97</v>
      </c>
      <c r="G519" s="1">
        <v>0.5</v>
      </c>
      <c r="H519" s="2">
        <f t="shared" si="11"/>
        <v>12</v>
      </c>
      <c r="I519" s="1">
        <v>0.94444444444444453</v>
      </c>
      <c r="J519" s="2">
        <f t="shared" si="12"/>
        <v>22.666666666666671</v>
      </c>
      <c r="K519">
        <f t="shared" si="13"/>
        <v>10.666666666666671</v>
      </c>
      <c r="L519" s="4">
        <v>1.4659599999999999</v>
      </c>
      <c r="M519">
        <f t="shared" si="14"/>
        <v>1.1792123152637952</v>
      </c>
      <c r="N519" s="4">
        <f t="shared" si="10"/>
        <v>0.54871617873215861</v>
      </c>
    </row>
    <row r="520" spans="1:14" ht="15">
      <c r="A520">
        <v>7</v>
      </c>
      <c r="B520">
        <v>14</v>
      </c>
      <c r="C520">
        <v>15</v>
      </c>
      <c r="D520">
        <v>1887.78</v>
      </c>
      <c r="E520">
        <v>5504.09</v>
      </c>
      <c r="F520">
        <v>119.77</v>
      </c>
      <c r="G520" s="1">
        <v>0.5</v>
      </c>
      <c r="H520" s="2">
        <f t="shared" si="11"/>
        <v>12</v>
      </c>
      <c r="I520" s="1">
        <v>0.88888888888888884</v>
      </c>
      <c r="J520" s="2">
        <f t="shared" si="12"/>
        <v>21.333333333333332</v>
      </c>
      <c r="K520">
        <f t="shared" si="13"/>
        <v>9.3333333333333321</v>
      </c>
      <c r="L520" s="4">
        <v>1.57379</v>
      </c>
      <c r="M520">
        <f t="shared" si="14"/>
        <v>1.789772794766042</v>
      </c>
      <c r="N520" s="4">
        <f t="shared" si="10"/>
        <v>0.72261061916524372</v>
      </c>
    </row>
    <row r="521" spans="1:14" ht="15">
      <c r="A521">
        <v>7</v>
      </c>
      <c r="B521">
        <v>15</v>
      </c>
      <c r="C521">
        <v>15</v>
      </c>
      <c r="D521">
        <v>1567.98</v>
      </c>
      <c r="E521">
        <v>5640.66</v>
      </c>
      <c r="F521">
        <v>113.97</v>
      </c>
      <c r="G521" s="1">
        <v>0.5</v>
      </c>
      <c r="H521" s="2">
        <f t="shared" si="11"/>
        <v>12</v>
      </c>
      <c r="I521" s="1">
        <v>0.94444444444444453</v>
      </c>
      <c r="J521" s="2">
        <f t="shared" si="12"/>
        <v>22.666666666666671</v>
      </c>
      <c r="K521">
        <f t="shared" si="13"/>
        <v>10.666666666666671</v>
      </c>
      <c r="L521" s="4">
        <v>1.4621299999999999</v>
      </c>
      <c r="M521">
        <f t="shared" si="14"/>
        <v>1.8777147557590101</v>
      </c>
      <c r="N521" s="4">
        <f t="shared" si="10"/>
        <v>0.87832985106147821</v>
      </c>
    </row>
    <row r="522" spans="1:14" ht="15">
      <c r="A522">
        <v>7</v>
      </c>
      <c r="B522">
        <v>16</v>
      </c>
      <c r="C522">
        <v>15</v>
      </c>
      <c r="D522">
        <v>2416.75</v>
      </c>
      <c r="E522">
        <v>5694.44</v>
      </c>
      <c r="F522">
        <v>150.79</v>
      </c>
      <c r="G522" s="1">
        <v>0.5</v>
      </c>
      <c r="H522" s="2">
        <f t="shared" si="11"/>
        <v>12</v>
      </c>
      <c r="I522" s="1">
        <v>0.90972222222222221</v>
      </c>
      <c r="J522" s="2">
        <f t="shared" si="12"/>
        <v>21.833333333333332</v>
      </c>
      <c r="K522">
        <f t="shared" si="13"/>
        <v>9.8333333333333321</v>
      </c>
      <c r="L522" s="4">
        <v>1.3640099999999999</v>
      </c>
      <c r="M522">
        <f t="shared" si="14"/>
        <v>1.3647273839729326</v>
      </c>
      <c r="N522" s="4">
        <f t="shared" si="10"/>
        <v>0.73351803687163808</v>
      </c>
    </row>
    <row r="523" spans="1:14" ht="15">
      <c r="A523">
        <v>7</v>
      </c>
      <c r="B523">
        <v>18</v>
      </c>
      <c r="C523">
        <v>15</v>
      </c>
      <c r="D523">
        <v>2667.08</v>
      </c>
      <c r="E523">
        <v>5640.66</v>
      </c>
      <c r="F523">
        <v>113.97</v>
      </c>
      <c r="G523" s="1">
        <v>0.5</v>
      </c>
      <c r="H523" s="2">
        <f t="shared" si="11"/>
        <v>12</v>
      </c>
      <c r="I523" s="1">
        <v>0.94444444444444453</v>
      </c>
      <c r="J523" s="2">
        <f t="shared" si="12"/>
        <v>22.666666666666671</v>
      </c>
      <c r="K523">
        <f t="shared" si="13"/>
        <v>10.666666666666671</v>
      </c>
      <c r="L523" s="4">
        <v>1.4328399999999999</v>
      </c>
      <c r="M523">
        <f t="shared" si="14"/>
        <v>1.0860143330929426</v>
      </c>
      <c r="N523" s="4">
        <f t="shared" si="10"/>
        <v>0.52898110928692632</v>
      </c>
    </row>
    <row r="524" spans="1:14" ht="15">
      <c r="A524">
        <v>7</v>
      </c>
      <c r="B524">
        <v>19</v>
      </c>
      <c r="C524">
        <v>15</v>
      </c>
      <c r="D524">
        <v>2483.17</v>
      </c>
      <c r="E524">
        <v>5640.66</v>
      </c>
      <c r="F524">
        <v>113.97</v>
      </c>
      <c r="G524" s="1">
        <v>0.5</v>
      </c>
      <c r="H524" s="2">
        <f t="shared" si="11"/>
        <v>12</v>
      </c>
      <c r="I524" s="1">
        <v>0.94444444444444453</v>
      </c>
      <c r="J524" s="2">
        <f t="shared" si="12"/>
        <v>22.666666666666671</v>
      </c>
      <c r="K524">
        <f t="shared" si="13"/>
        <v>10.666666666666671</v>
      </c>
      <c r="L524" s="4">
        <v>1.49204</v>
      </c>
      <c r="M524">
        <f t="shared" si="14"/>
        <v>1.1911454121988336</v>
      </c>
      <c r="N524" s="4">
        <f t="shared" si="10"/>
        <v>0.53506168123668618</v>
      </c>
    </row>
    <row r="525" spans="1:14" ht="15">
      <c r="A525">
        <v>7</v>
      </c>
      <c r="B525">
        <v>20</v>
      </c>
      <c r="C525">
        <v>15</v>
      </c>
      <c r="D525">
        <v>2073.1</v>
      </c>
      <c r="E525">
        <v>4811.82</v>
      </c>
      <c r="F525">
        <v>153.52000000000001</v>
      </c>
      <c r="G525" s="1">
        <v>0.5</v>
      </c>
      <c r="H525" s="2">
        <f t="shared" si="11"/>
        <v>12</v>
      </c>
      <c r="I525" s="1">
        <v>0.86805555555555547</v>
      </c>
      <c r="J525" s="2">
        <f t="shared" si="12"/>
        <v>20.833333333333329</v>
      </c>
      <c r="K525">
        <f t="shared" si="13"/>
        <v>8.8333333333333286</v>
      </c>
      <c r="L525" s="4" t="s">
        <v>14</v>
      </c>
      <c r="M525">
        <f t="shared" si="14"/>
        <v>1.5054523515882512</v>
      </c>
      <c r="N525" s="4" t="s">
        <v>14</v>
      </c>
    </row>
    <row r="526" spans="1:14" ht="15">
      <c r="A526">
        <v>7</v>
      </c>
      <c r="B526">
        <v>21</v>
      </c>
      <c r="C526">
        <v>15</v>
      </c>
      <c r="D526">
        <v>1928.08</v>
      </c>
      <c r="E526">
        <v>5694.44</v>
      </c>
      <c r="F526">
        <v>150.79</v>
      </c>
      <c r="G526" s="1">
        <v>0.5</v>
      </c>
      <c r="H526" s="2">
        <f t="shared" si="11"/>
        <v>12</v>
      </c>
      <c r="I526" s="1">
        <v>0.90972222222222221</v>
      </c>
      <c r="J526" s="2">
        <f t="shared" si="12"/>
        <v>21.833333333333332</v>
      </c>
      <c r="K526">
        <f t="shared" si="13"/>
        <v>9.8333333333333321</v>
      </c>
      <c r="L526" s="4">
        <v>1.49434</v>
      </c>
      <c r="M526">
        <f t="shared" si="14"/>
        <v>1.7352661977850437</v>
      </c>
      <c r="N526" s="4">
        <f t="shared" si="10"/>
        <v>0.77708274152187129</v>
      </c>
    </row>
    <row r="527" spans="1:14" ht="15">
      <c r="A527">
        <v>7</v>
      </c>
      <c r="B527">
        <v>22</v>
      </c>
      <c r="C527">
        <v>15</v>
      </c>
      <c r="D527">
        <v>2490.46</v>
      </c>
      <c r="E527">
        <v>4792.46</v>
      </c>
      <c r="F527">
        <v>122.08</v>
      </c>
      <c r="G527" s="1">
        <v>0.5</v>
      </c>
      <c r="H527" s="2">
        <f t="shared" si="11"/>
        <v>12</v>
      </c>
      <c r="I527" s="1">
        <v>0.85416666666666663</v>
      </c>
      <c r="J527" s="2">
        <f t="shared" si="12"/>
        <v>20.5</v>
      </c>
      <c r="K527">
        <f t="shared" si="13"/>
        <v>8.5</v>
      </c>
      <c r="L527" s="4">
        <v>1.40038</v>
      </c>
      <c r="M527">
        <f t="shared" si="14"/>
        <v>1.1982957559407657</v>
      </c>
      <c r="N527" s="4">
        <f t="shared" si="10"/>
        <v>0.6110436312665295</v>
      </c>
    </row>
    <row r="528" spans="1:14" ht="15">
      <c r="A528">
        <v>7</v>
      </c>
      <c r="B528">
        <v>23</v>
      </c>
      <c r="C528">
        <v>15</v>
      </c>
      <c r="D528">
        <v>2664.76</v>
      </c>
      <c r="E528">
        <v>5504.09</v>
      </c>
      <c r="F528">
        <v>119.77</v>
      </c>
      <c r="G528" s="1">
        <v>0.5</v>
      </c>
      <c r="H528" s="2">
        <f t="shared" si="11"/>
        <v>12</v>
      </c>
      <c r="I528" s="1">
        <v>0.88888888888888884</v>
      </c>
      <c r="J528" s="2">
        <f t="shared" si="12"/>
        <v>21.333333333333332</v>
      </c>
      <c r="K528">
        <f t="shared" si="13"/>
        <v>9.3333333333333321</v>
      </c>
      <c r="L528" s="4">
        <v>1.4012100000000001</v>
      </c>
      <c r="M528">
        <f t="shared" si="14"/>
        <v>1.2043354905298527</v>
      </c>
      <c r="N528" s="4">
        <f t="shared" si="10"/>
        <v>0.61339612570545654</v>
      </c>
    </row>
    <row r="529" spans="1:14" ht="15">
      <c r="A529">
        <v>7</v>
      </c>
      <c r="B529">
        <v>24</v>
      </c>
      <c r="C529">
        <v>15</v>
      </c>
      <c r="D529">
        <v>1788.09</v>
      </c>
      <c r="E529">
        <v>4811.82</v>
      </c>
      <c r="F529">
        <v>153.52000000000001</v>
      </c>
      <c r="G529" s="1">
        <v>0.5</v>
      </c>
      <c r="H529" s="2">
        <f t="shared" si="11"/>
        <v>12</v>
      </c>
      <c r="I529" s="1">
        <v>0.86805555555555547</v>
      </c>
      <c r="J529" s="2">
        <f t="shared" si="12"/>
        <v>20.833333333333329</v>
      </c>
      <c r="K529">
        <f t="shared" si="13"/>
        <v>8.8333333333333286</v>
      </c>
      <c r="L529" s="4">
        <v>1.39411</v>
      </c>
      <c r="M529">
        <f t="shared" si="14"/>
        <v>1.778384380576125</v>
      </c>
      <c r="N529" s="4">
        <f t="shared" si="10"/>
        <v>0.91502203054494202</v>
      </c>
    </row>
    <row r="530" spans="1:14" ht="15">
      <c r="A530">
        <v>7</v>
      </c>
      <c r="B530">
        <v>26</v>
      </c>
      <c r="C530">
        <v>15</v>
      </c>
      <c r="D530">
        <v>2071.12</v>
      </c>
      <c r="E530">
        <v>4811.82</v>
      </c>
      <c r="F530">
        <v>153.52000000000001</v>
      </c>
      <c r="G530" s="1">
        <v>0.5</v>
      </c>
      <c r="H530" s="2">
        <f t="shared" si="11"/>
        <v>12</v>
      </c>
      <c r="I530" s="1">
        <v>0.86805555555555547</v>
      </c>
      <c r="J530" s="2">
        <f t="shared" si="12"/>
        <v>20.833333333333329</v>
      </c>
      <c r="K530">
        <f t="shared" si="13"/>
        <v>8.8333333333333286</v>
      </c>
      <c r="L530" s="4">
        <v>1.4596800000000001</v>
      </c>
      <c r="M530">
        <f t="shared" si="14"/>
        <v>1.5072048179564461</v>
      </c>
      <c r="N530" s="4">
        <f t="shared" si="10"/>
        <v>0.70738681167051098</v>
      </c>
    </row>
    <row r="531" spans="1:14" ht="15">
      <c r="A531">
        <v>7</v>
      </c>
      <c r="B531">
        <v>27</v>
      </c>
      <c r="C531">
        <v>15</v>
      </c>
      <c r="D531">
        <v>1693.78</v>
      </c>
      <c r="E531">
        <v>5640.66</v>
      </c>
      <c r="F531">
        <v>113.97</v>
      </c>
      <c r="G531" s="1">
        <v>0.5</v>
      </c>
      <c r="H531" s="2">
        <f t="shared" si="11"/>
        <v>12</v>
      </c>
      <c r="I531" s="1">
        <v>0.95833333333333337</v>
      </c>
      <c r="J531" s="2">
        <f t="shared" si="12"/>
        <v>23</v>
      </c>
      <c r="K531">
        <f t="shared" si="13"/>
        <v>11</v>
      </c>
      <c r="L531" s="4">
        <v>1.4378200000000001</v>
      </c>
      <c r="M531">
        <f t="shared" si="14"/>
        <v>1.7076606768285836</v>
      </c>
      <c r="N531" s="4">
        <f t="shared" si="10"/>
        <v>0.82602375519768634</v>
      </c>
    </row>
    <row r="532" spans="1:14" ht="15">
      <c r="A532">
        <v>7</v>
      </c>
      <c r="B532">
        <v>28</v>
      </c>
      <c r="C532">
        <v>15</v>
      </c>
      <c r="D532">
        <v>2474.89</v>
      </c>
      <c r="E532">
        <v>4792.46</v>
      </c>
      <c r="F532">
        <v>122.08</v>
      </c>
      <c r="G532" s="1">
        <v>0.5</v>
      </c>
      <c r="H532" s="2">
        <f t="shared" si="11"/>
        <v>12</v>
      </c>
      <c r="I532" s="1">
        <v>0.85416666666666663</v>
      </c>
      <c r="J532" s="2">
        <f t="shared" si="12"/>
        <v>20.5</v>
      </c>
      <c r="K532">
        <f t="shared" si="13"/>
        <v>8.5</v>
      </c>
      <c r="L532" s="4">
        <v>1.4688099999999999</v>
      </c>
      <c r="M532">
        <f t="shared" si="14"/>
        <v>1.2099354358525733</v>
      </c>
      <c r="N532" s="4">
        <f t="shared" si="10"/>
        <v>0.56082963590443846</v>
      </c>
    </row>
    <row r="533" spans="1:14" ht="15">
      <c r="A533">
        <v>8</v>
      </c>
      <c r="B533">
        <v>1</v>
      </c>
      <c r="C533">
        <v>15</v>
      </c>
      <c r="D533">
        <v>3532</v>
      </c>
      <c r="E533">
        <v>5694.44</v>
      </c>
      <c r="F533">
        <v>150.79</v>
      </c>
      <c r="G533" s="1">
        <v>0.5</v>
      </c>
      <c r="H533" s="2">
        <f t="shared" si="11"/>
        <v>12</v>
      </c>
      <c r="I533" s="1">
        <v>0.90277777777777779</v>
      </c>
      <c r="J533" s="2">
        <f t="shared" si="12"/>
        <v>21.666666666666668</v>
      </c>
      <c r="K533">
        <f t="shared" si="13"/>
        <v>9.6666666666666679</v>
      </c>
      <c r="L533" s="4">
        <v>1.5037799999999999</v>
      </c>
      <c r="M533">
        <f t="shared" si="14"/>
        <v>0.76720266462952591</v>
      </c>
      <c r="N533" s="4">
        <f t="shared" si="10"/>
        <v>0.33926690238898971</v>
      </c>
    </row>
    <row r="534" spans="1:14" ht="15">
      <c r="A534">
        <v>8</v>
      </c>
      <c r="B534">
        <v>2</v>
      </c>
      <c r="C534">
        <v>15</v>
      </c>
      <c r="D534">
        <v>2554.59</v>
      </c>
      <c r="E534">
        <v>5694.44</v>
      </c>
      <c r="F534">
        <v>150.79</v>
      </c>
      <c r="G534" s="1">
        <v>0.5</v>
      </c>
      <c r="H534" s="2">
        <f t="shared" si="11"/>
        <v>12</v>
      </c>
      <c r="I534" s="1">
        <v>0.90277777777777779</v>
      </c>
      <c r="J534" s="2">
        <f t="shared" si="12"/>
        <v>21.666666666666668</v>
      </c>
      <c r="K534">
        <f t="shared" si="13"/>
        <v>9.6666666666666679</v>
      </c>
      <c r="L534" s="4">
        <v>1.4460900000000001</v>
      </c>
      <c r="M534">
        <f t="shared" si="14"/>
        <v>1.296624274207842</v>
      </c>
      <c r="N534" s="4">
        <f t="shared" si="10"/>
        <v>0.62004541730239693</v>
      </c>
    </row>
    <row r="535" spans="1:14" ht="15">
      <c r="A535">
        <v>8</v>
      </c>
      <c r="B535">
        <v>3</v>
      </c>
      <c r="C535">
        <v>15</v>
      </c>
      <c r="D535">
        <v>2410.42</v>
      </c>
      <c r="E535">
        <v>5667.47</v>
      </c>
      <c r="F535">
        <v>129.13</v>
      </c>
      <c r="G535" s="1">
        <v>0.5</v>
      </c>
      <c r="H535" s="2">
        <f t="shared" si="11"/>
        <v>12</v>
      </c>
      <c r="I535" s="1">
        <v>0.92361111111111116</v>
      </c>
      <c r="J535" s="2">
        <f t="shared" si="12"/>
        <v>22.166666666666668</v>
      </c>
      <c r="K535">
        <f t="shared" si="13"/>
        <v>10.166666666666668</v>
      </c>
      <c r="L535" s="4">
        <v>1.4841299999999999</v>
      </c>
      <c r="M535">
        <f t="shared" si="14"/>
        <v>1.3086202786639294</v>
      </c>
      <c r="N535" s="4">
        <f t="shared" si="10"/>
        <v>0.59411396118009074</v>
      </c>
    </row>
    <row r="536" spans="1:14" ht="15">
      <c r="A536">
        <v>8</v>
      </c>
      <c r="B536">
        <v>4</v>
      </c>
      <c r="C536">
        <v>15</v>
      </c>
      <c r="D536">
        <v>2459.69</v>
      </c>
      <c r="E536">
        <v>5640.66</v>
      </c>
      <c r="F536">
        <v>113.97</v>
      </c>
      <c r="G536" s="1">
        <v>0.5</v>
      </c>
      <c r="H536" s="2">
        <f t="shared" si="11"/>
        <v>12</v>
      </c>
      <c r="I536" s="1">
        <v>0.95138888888888884</v>
      </c>
      <c r="J536" s="2">
        <f t="shared" si="12"/>
        <v>22.833333333333332</v>
      </c>
      <c r="K536">
        <f t="shared" si="13"/>
        <v>10.833333333333332</v>
      </c>
      <c r="L536" s="4">
        <v>1.4083000000000001</v>
      </c>
      <c r="M536">
        <f t="shared" si="14"/>
        <v>1.1866108042588064</v>
      </c>
      <c r="N536" s="4">
        <f t="shared" si="10"/>
        <v>0.59829853546353351</v>
      </c>
    </row>
    <row r="537" spans="1:14" ht="15">
      <c r="A537">
        <v>8</v>
      </c>
      <c r="B537">
        <v>5</v>
      </c>
      <c r="C537">
        <v>15</v>
      </c>
      <c r="D537">
        <v>2876.77</v>
      </c>
      <c r="E537">
        <v>5504.09</v>
      </c>
      <c r="F537">
        <v>119.77</v>
      </c>
      <c r="G537" s="1">
        <v>0.5</v>
      </c>
      <c r="H537" s="2">
        <f t="shared" si="11"/>
        <v>12</v>
      </c>
      <c r="I537" s="1">
        <v>0.88194444444444453</v>
      </c>
      <c r="J537" s="2">
        <f t="shared" si="12"/>
        <v>21.166666666666671</v>
      </c>
      <c r="K537">
        <f t="shared" si="13"/>
        <v>9.1666666666666714</v>
      </c>
      <c r="L537" s="4">
        <v>1.42746</v>
      </c>
      <c r="M537">
        <f t="shared" si="14"/>
        <v>1.0952965536522494</v>
      </c>
      <c r="N537" s="4">
        <f t="shared" si="10"/>
        <v>0.53753138476515017</v>
      </c>
    </row>
    <row r="538" spans="1:14" ht="15">
      <c r="A538">
        <v>8</v>
      </c>
      <c r="B538">
        <v>6</v>
      </c>
      <c r="C538">
        <v>15</v>
      </c>
      <c r="D538">
        <v>2661.12</v>
      </c>
      <c r="E538">
        <v>4811.82</v>
      </c>
      <c r="F538">
        <v>153.52000000000001</v>
      </c>
      <c r="G538" s="1">
        <v>0.5</v>
      </c>
      <c r="H538" s="2">
        <f t="shared" si="11"/>
        <v>12</v>
      </c>
      <c r="I538" s="1">
        <v>0.86805555555555547</v>
      </c>
      <c r="J538" s="2">
        <f t="shared" si="12"/>
        <v>20.833333333333329</v>
      </c>
      <c r="K538">
        <f t="shared" si="13"/>
        <v>8.8333333333333286</v>
      </c>
      <c r="L538" s="4">
        <v>1.44126</v>
      </c>
      <c r="M538">
        <f t="shared" si="14"/>
        <v>1.0516830355947953</v>
      </c>
      <c r="N538" s="4">
        <f t="shared" si="10"/>
        <v>0.50629099298412139</v>
      </c>
    </row>
    <row r="539" spans="1:14" ht="15">
      <c r="A539">
        <v>8</v>
      </c>
      <c r="B539">
        <v>7</v>
      </c>
      <c r="C539">
        <v>15</v>
      </c>
      <c r="D539">
        <v>2020.2</v>
      </c>
      <c r="E539">
        <v>5640.66</v>
      </c>
      <c r="F539">
        <v>113.97</v>
      </c>
      <c r="G539" s="1">
        <v>0.5</v>
      </c>
      <c r="H539" s="2">
        <f t="shared" si="11"/>
        <v>12</v>
      </c>
      <c r="I539" s="1">
        <v>0.95138888888888884</v>
      </c>
      <c r="J539" s="2">
        <f t="shared" si="12"/>
        <v>22.833333333333332</v>
      </c>
      <c r="K539">
        <f t="shared" si="13"/>
        <v>10.833333333333332</v>
      </c>
      <c r="L539" s="4">
        <v>1.51753</v>
      </c>
      <c r="M539">
        <f t="shared" si="14"/>
        <v>1.4738699263417225</v>
      </c>
      <c r="N539" s="4">
        <f t="shared" si="10"/>
        <v>0.64000679742241062</v>
      </c>
    </row>
    <row r="540" spans="1:14" ht="15">
      <c r="A540">
        <v>8</v>
      </c>
      <c r="B540">
        <v>9</v>
      </c>
      <c r="C540">
        <v>15</v>
      </c>
      <c r="D540">
        <v>3018.82</v>
      </c>
      <c r="E540">
        <v>5504.09</v>
      </c>
      <c r="F540">
        <v>119.77</v>
      </c>
      <c r="G540" s="1">
        <v>0.5</v>
      </c>
      <c r="H540" s="2">
        <f t="shared" si="11"/>
        <v>12</v>
      </c>
      <c r="I540" s="1">
        <v>0.88888888888888884</v>
      </c>
      <c r="J540" s="2">
        <f t="shared" si="12"/>
        <v>21.333333333333332</v>
      </c>
      <c r="K540">
        <f t="shared" si="13"/>
        <v>9.3333333333333321</v>
      </c>
      <c r="L540" s="4">
        <v>1.48797</v>
      </c>
      <c r="M540">
        <f t="shared" si="14"/>
        <v>0.99499488560808369</v>
      </c>
      <c r="N540" s="4">
        <f t="shared" si="10"/>
        <v>0.44939941014810336</v>
      </c>
    </row>
    <row r="541" spans="1:14" ht="15">
      <c r="A541">
        <v>8</v>
      </c>
      <c r="B541">
        <v>10</v>
      </c>
      <c r="C541">
        <v>15</v>
      </c>
      <c r="D541">
        <v>2580.16</v>
      </c>
      <c r="E541">
        <v>5640.66</v>
      </c>
      <c r="F541">
        <v>113.97</v>
      </c>
      <c r="G541" s="1">
        <v>0.5</v>
      </c>
      <c r="H541" s="2">
        <f t="shared" si="11"/>
        <v>12</v>
      </c>
      <c r="I541" s="1">
        <v>0.9375</v>
      </c>
      <c r="J541" s="2">
        <f t="shared" si="12"/>
        <v>22.5</v>
      </c>
      <c r="K541">
        <f t="shared" si="13"/>
        <v>10.5</v>
      </c>
      <c r="L541" s="4">
        <v>1.46946</v>
      </c>
      <c r="M541">
        <f t="shared" si="14"/>
        <v>1.1527351905134267</v>
      </c>
      <c r="N541" s="4">
        <f t="shared" si="10"/>
        <v>0.53384356744519346</v>
      </c>
    </row>
    <row r="542" spans="1:14" ht="15">
      <c r="A542">
        <v>8</v>
      </c>
      <c r="B542">
        <v>11</v>
      </c>
      <c r="C542">
        <v>15</v>
      </c>
      <c r="D542">
        <v>2764.72</v>
      </c>
      <c r="E542">
        <v>4811.82</v>
      </c>
      <c r="F542">
        <v>153.52000000000001</v>
      </c>
      <c r="G542" s="1">
        <v>0.5</v>
      </c>
      <c r="H542" s="2">
        <f t="shared" si="11"/>
        <v>12</v>
      </c>
      <c r="I542" s="1">
        <v>0.86805555555555547</v>
      </c>
      <c r="J542" s="2">
        <f t="shared" si="12"/>
        <v>20.833333333333329</v>
      </c>
      <c r="K542">
        <f t="shared" si="13"/>
        <v>8.8333333333333286</v>
      </c>
      <c r="L542" s="4">
        <v>1.48536</v>
      </c>
      <c r="M542">
        <f t="shared" si="14"/>
        <v>0.98293701892880092</v>
      </c>
      <c r="N542" s="4">
        <f t="shared" si="10"/>
        <v>0.44551490965713852</v>
      </c>
    </row>
    <row r="543" spans="1:14" ht="15">
      <c r="A543">
        <v>8</v>
      </c>
      <c r="B543">
        <v>12</v>
      </c>
      <c r="C543">
        <v>15</v>
      </c>
      <c r="D543">
        <v>2316.12</v>
      </c>
      <c r="E543">
        <v>5640.66</v>
      </c>
      <c r="F543">
        <v>113.97</v>
      </c>
      <c r="G543" s="1">
        <v>0.5</v>
      </c>
      <c r="H543" s="2">
        <f t="shared" si="11"/>
        <v>12</v>
      </c>
      <c r="I543" s="1">
        <v>0.9375</v>
      </c>
      <c r="J543" s="2">
        <f t="shared" si="12"/>
        <v>22.5</v>
      </c>
      <c r="K543">
        <f t="shared" si="13"/>
        <v>10.5</v>
      </c>
      <c r="L543" s="4" t="s">
        <v>14</v>
      </c>
      <c r="M543">
        <f t="shared" si="14"/>
        <v>1.3145070387326376</v>
      </c>
      <c r="N543" s="4" t="s">
        <v>14</v>
      </c>
    </row>
    <row r="544" spans="1:14" ht="15">
      <c r="A544">
        <v>8</v>
      </c>
      <c r="B544">
        <v>13</v>
      </c>
      <c r="C544">
        <v>15</v>
      </c>
      <c r="D544">
        <v>2290.21</v>
      </c>
      <c r="E544">
        <v>5640.66</v>
      </c>
      <c r="F544">
        <v>113.97</v>
      </c>
      <c r="G544" s="1">
        <v>0.5</v>
      </c>
      <c r="H544" s="2">
        <f t="shared" si="11"/>
        <v>12</v>
      </c>
      <c r="I544" s="1">
        <v>0.9375</v>
      </c>
      <c r="J544" s="2">
        <f t="shared" si="12"/>
        <v>22.5</v>
      </c>
      <c r="K544">
        <f t="shared" si="13"/>
        <v>10.5</v>
      </c>
      <c r="L544" s="4">
        <v>1.4699599999999999</v>
      </c>
      <c r="M544">
        <f t="shared" si="14"/>
        <v>1.3314149513641342</v>
      </c>
      <c r="N544" s="4">
        <f t="shared" si="10"/>
        <v>0.61617261894499809</v>
      </c>
    </row>
    <row r="545" spans="1:14" ht="15">
      <c r="A545">
        <v>8</v>
      </c>
      <c r="B545">
        <v>14</v>
      </c>
      <c r="C545">
        <v>15</v>
      </c>
      <c r="D545">
        <v>1965.97</v>
      </c>
      <c r="E545">
        <v>5640.66</v>
      </c>
      <c r="F545">
        <v>113.97</v>
      </c>
      <c r="G545" s="1">
        <v>0.5</v>
      </c>
      <c r="H545" s="2">
        <f t="shared" si="11"/>
        <v>12</v>
      </c>
      <c r="I545" s="1">
        <v>0.9375</v>
      </c>
      <c r="J545" s="2">
        <f t="shared" si="12"/>
        <v>22.5</v>
      </c>
      <c r="K545">
        <f t="shared" si="13"/>
        <v>10.5</v>
      </c>
      <c r="L545" s="4">
        <v>1.46661</v>
      </c>
      <c r="M545">
        <f t="shared" si="14"/>
        <v>1.5618899239432869</v>
      </c>
      <c r="N545" s="4">
        <f t="shared" si="10"/>
        <v>0.72614130175059488</v>
      </c>
    </row>
    <row r="546" spans="1:14" ht="15">
      <c r="A546">
        <v>8</v>
      </c>
      <c r="B546">
        <v>16</v>
      </c>
      <c r="C546">
        <v>15</v>
      </c>
      <c r="D546">
        <v>3560.73</v>
      </c>
      <c r="E546">
        <v>4792.46</v>
      </c>
      <c r="F546">
        <v>122.08</v>
      </c>
      <c r="G546" s="1">
        <v>0.5</v>
      </c>
      <c r="H546" s="2">
        <f t="shared" si="11"/>
        <v>12</v>
      </c>
      <c r="I546" s="1">
        <v>0.84027777777777779</v>
      </c>
      <c r="J546" s="2">
        <f t="shared" si="12"/>
        <v>20.166666666666668</v>
      </c>
      <c r="K546">
        <f t="shared" si="13"/>
        <v>8.1666666666666679</v>
      </c>
      <c r="L546" s="4">
        <v>1.50925</v>
      </c>
      <c r="M546">
        <f t="shared" si="14"/>
        <v>0.5623374238543597</v>
      </c>
      <c r="N546" s="4">
        <f t="shared" si="10"/>
        <v>0.2468735817071781</v>
      </c>
    </row>
    <row r="547" spans="1:14" ht="15">
      <c r="A547">
        <v>8</v>
      </c>
      <c r="B547">
        <v>17</v>
      </c>
      <c r="C547">
        <v>15</v>
      </c>
      <c r="D547">
        <v>2749.24</v>
      </c>
      <c r="E547">
        <v>4792.46</v>
      </c>
      <c r="F547">
        <v>122.08</v>
      </c>
      <c r="G547" s="1">
        <v>0.5</v>
      </c>
      <c r="H547" s="2">
        <f t="shared" si="11"/>
        <v>12</v>
      </c>
      <c r="I547" s="1">
        <v>0.84722222222222221</v>
      </c>
      <c r="J547" s="2">
        <f t="shared" si="12"/>
        <v>20.333333333333332</v>
      </c>
      <c r="K547">
        <f t="shared" si="13"/>
        <v>8.3333333333333321</v>
      </c>
      <c r="L547" s="4">
        <v>1.4144399999999999</v>
      </c>
      <c r="M547">
        <f t="shared" si="14"/>
        <v>1.0356066431909665</v>
      </c>
      <c r="N547" s="4">
        <f t="shared" si="10"/>
        <v>0.51763754465187328</v>
      </c>
    </row>
    <row r="548" spans="1:14" ht="15">
      <c r="A548">
        <v>8</v>
      </c>
      <c r="B548">
        <v>18</v>
      </c>
      <c r="C548">
        <v>15</v>
      </c>
      <c r="D548">
        <v>3274.46</v>
      </c>
      <c r="E548">
        <v>5504.09</v>
      </c>
      <c r="F548">
        <v>119.77</v>
      </c>
      <c r="G548" s="1">
        <v>0.5</v>
      </c>
      <c r="H548" s="2">
        <f t="shared" si="11"/>
        <v>12</v>
      </c>
      <c r="I548" s="1">
        <v>0.88888888888888884</v>
      </c>
      <c r="J548" s="2">
        <f t="shared" si="12"/>
        <v>21.333333333333332</v>
      </c>
      <c r="K548">
        <f t="shared" si="13"/>
        <v>9.3333333333333321</v>
      </c>
      <c r="L548" s="4">
        <v>1.4118599999999999</v>
      </c>
      <c r="M548">
        <f t="shared" si="14"/>
        <v>0.85917984349810261</v>
      </c>
      <c r="N548" s="4">
        <f t="shared" si="10"/>
        <v>0.43102336330389496</v>
      </c>
    </row>
    <row r="549" spans="1:14" ht="15">
      <c r="A549">
        <v>8</v>
      </c>
      <c r="B549">
        <v>19</v>
      </c>
      <c r="C549">
        <v>15</v>
      </c>
      <c r="D549">
        <v>2571.1799999999998</v>
      </c>
      <c r="E549">
        <v>5640.66</v>
      </c>
      <c r="F549">
        <v>113.97</v>
      </c>
      <c r="G549" s="1">
        <v>0.5</v>
      </c>
      <c r="H549" s="2">
        <f t="shared" si="11"/>
        <v>12</v>
      </c>
      <c r="I549" s="1">
        <v>0.95138888888888884</v>
      </c>
      <c r="J549" s="2">
        <f t="shared" si="12"/>
        <v>22.833333333333332</v>
      </c>
      <c r="K549">
        <f t="shared" si="13"/>
        <v>10.833333333333332</v>
      </c>
      <c r="L549" s="4">
        <v>1.45919</v>
      </c>
      <c r="M549">
        <f t="shared" si="14"/>
        <v>1.122317339555265</v>
      </c>
      <c r="N549" s="4">
        <f t="shared" ref="N549:N612" si="15">(LN((E549-F549)/(D549-F549))*15)/(K549*L549^2)</f>
        <v>0.5270987463316763</v>
      </c>
    </row>
    <row r="550" spans="1:14" ht="15">
      <c r="A550">
        <v>8</v>
      </c>
      <c r="B550">
        <v>20</v>
      </c>
      <c r="C550">
        <v>15</v>
      </c>
      <c r="D550">
        <v>3209.46</v>
      </c>
      <c r="E550">
        <v>4792.46</v>
      </c>
      <c r="F550">
        <v>122.08</v>
      </c>
      <c r="G550" s="1">
        <v>0.5</v>
      </c>
      <c r="H550" s="2">
        <f t="shared" si="11"/>
        <v>12</v>
      </c>
      <c r="I550" s="1">
        <v>0.84722222222222221</v>
      </c>
      <c r="J550" s="2">
        <f t="shared" si="12"/>
        <v>20.333333333333332</v>
      </c>
      <c r="K550">
        <f t="shared" si="13"/>
        <v>8.3333333333333321</v>
      </c>
      <c r="L550" s="4">
        <v>1.4440200000000001</v>
      </c>
      <c r="M550">
        <f t="shared" si="14"/>
        <v>0.74505168723253112</v>
      </c>
      <c r="N550" s="4">
        <f t="shared" si="15"/>
        <v>0.3573057340674225</v>
      </c>
    </row>
    <row r="551" spans="1:14" ht="15">
      <c r="A551">
        <v>8</v>
      </c>
      <c r="B551">
        <v>21</v>
      </c>
      <c r="C551">
        <v>15</v>
      </c>
      <c r="D551">
        <v>2487.75</v>
      </c>
      <c r="E551">
        <v>4811.82</v>
      </c>
      <c r="F551">
        <v>153.52000000000001</v>
      </c>
      <c r="G551" s="1">
        <v>0.5</v>
      </c>
      <c r="H551" s="2">
        <f t="shared" si="11"/>
        <v>12</v>
      </c>
      <c r="I551" s="1">
        <v>0.86805555555555547</v>
      </c>
      <c r="J551" s="2">
        <f t="shared" si="12"/>
        <v>20.833333333333329</v>
      </c>
      <c r="K551">
        <f t="shared" si="13"/>
        <v>8.8333333333333286</v>
      </c>
      <c r="L551" s="4">
        <v>1.44604</v>
      </c>
      <c r="M551">
        <f t="shared" si="14"/>
        <v>1.1733427399750365</v>
      </c>
      <c r="N551" s="4">
        <f t="shared" si="15"/>
        <v>0.56113101982138647</v>
      </c>
    </row>
    <row r="552" spans="1:14" ht="15">
      <c r="A552">
        <v>8</v>
      </c>
      <c r="B552">
        <v>22</v>
      </c>
      <c r="C552">
        <v>15</v>
      </c>
      <c r="D552">
        <v>2046.99</v>
      </c>
      <c r="E552">
        <v>5640.66</v>
      </c>
      <c r="F552">
        <v>113.97</v>
      </c>
      <c r="G552" s="1">
        <v>0.5</v>
      </c>
      <c r="H552" s="2">
        <f t="shared" si="11"/>
        <v>12</v>
      </c>
      <c r="I552" s="1">
        <v>0.95138888888888884</v>
      </c>
      <c r="J552" s="2">
        <f t="shared" si="12"/>
        <v>22.833333333333332</v>
      </c>
      <c r="K552">
        <f t="shared" si="13"/>
        <v>10.833333333333332</v>
      </c>
      <c r="L552" s="4">
        <v>1.5098499999999999</v>
      </c>
      <c r="M552">
        <f t="shared" si="14"/>
        <v>1.4545461270463418</v>
      </c>
      <c r="N552" s="4">
        <f t="shared" si="15"/>
        <v>0.63805760834464531</v>
      </c>
    </row>
    <row r="553" spans="1:14" ht="15">
      <c r="A553">
        <v>8</v>
      </c>
      <c r="B553">
        <v>23</v>
      </c>
      <c r="C553">
        <v>15</v>
      </c>
      <c r="D553">
        <v>2488.79</v>
      </c>
      <c r="E553">
        <v>5667.47</v>
      </c>
      <c r="F553">
        <v>129.13</v>
      </c>
      <c r="G553" s="1">
        <v>0.5</v>
      </c>
      <c r="H553" s="2">
        <f t="shared" ref="H553:H616" si="16">CONVERT(G553, "day", "hr")</f>
        <v>12</v>
      </c>
      <c r="I553" s="1">
        <v>0.92361111111111116</v>
      </c>
      <c r="J553" s="2">
        <f t="shared" si="12"/>
        <v>22.166666666666668</v>
      </c>
      <c r="K553">
        <f t="shared" si="13"/>
        <v>10.166666666666668</v>
      </c>
      <c r="L553" s="4">
        <v>1.5347299999999999</v>
      </c>
      <c r="M553">
        <f t="shared" si="14"/>
        <v>1.2587861449285742</v>
      </c>
      <c r="N553" s="4">
        <f t="shared" si="15"/>
        <v>0.53442650515082446</v>
      </c>
    </row>
    <row r="554" spans="1:14" ht="15">
      <c r="A554">
        <v>8</v>
      </c>
      <c r="B554">
        <v>25</v>
      </c>
      <c r="C554">
        <v>15</v>
      </c>
      <c r="D554">
        <v>1921.22</v>
      </c>
      <c r="E554">
        <v>5694.44</v>
      </c>
      <c r="F554">
        <v>150.79</v>
      </c>
      <c r="G554" s="1">
        <v>0.5</v>
      </c>
      <c r="H554" s="2">
        <f t="shared" si="16"/>
        <v>12</v>
      </c>
      <c r="I554" s="1">
        <v>0.90277777777777779</v>
      </c>
      <c r="J554" s="2">
        <f t="shared" si="12"/>
        <v>21.666666666666668</v>
      </c>
      <c r="K554">
        <f t="shared" si="13"/>
        <v>9.6666666666666679</v>
      </c>
      <c r="L554" s="4">
        <v>1.41988</v>
      </c>
      <c r="M554">
        <f t="shared" si="14"/>
        <v>1.771185528073524</v>
      </c>
      <c r="N554" s="4">
        <f t="shared" si="15"/>
        <v>0.8785384454100208</v>
      </c>
    </row>
    <row r="555" spans="1:14" ht="15">
      <c r="A555">
        <v>8</v>
      </c>
      <c r="B555">
        <v>26</v>
      </c>
      <c r="C555">
        <v>15</v>
      </c>
      <c r="D555">
        <v>2863.57</v>
      </c>
      <c r="E555">
        <v>4811.82</v>
      </c>
      <c r="F555">
        <v>153.52000000000001</v>
      </c>
      <c r="G555" s="1">
        <v>0.5</v>
      </c>
      <c r="H555" s="2">
        <f t="shared" si="16"/>
        <v>12</v>
      </c>
      <c r="I555" s="1">
        <v>0.86805555555555547</v>
      </c>
      <c r="J555" s="2">
        <f t="shared" si="12"/>
        <v>20.833333333333329</v>
      </c>
      <c r="K555">
        <f t="shared" si="13"/>
        <v>8.8333333333333286</v>
      </c>
      <c r="L555" s="4">
        <v>1.5758000000000001</v>
      </c>
      <c r="M555">
        <f t="shared" si="14"/>
        <v>0.91983988835062658</v>
      </c>
      <c r="N555" s="4">
        <f t="shared" si="15"/>
        <v>0.37043332196601497</v>
      </c>
    </row>
    <row r="556" spans="1:14" ht="15">
      <c r="A556">
        <v>8</v>
      </c>
      <c r="B556">
        <v>27</v>
      </c>
      <c r="C556">
        <v>15</v>
      </c>
      <c r="D556">
        <v>2486.52</v>
      </c>
      <c r="E556">
        <v>4792.46</v>
      </c>
      <c r="F556">
        <v>122.08</v>
      </c>
      <c r="G556" s="1">
        <v>0.5</v>
      </c>
      <c r="H556" s="2">
        <f t="shared" si="16"/>
        <v>12</v>
      </c>
      <c r="I556" s="1">
        <v>0.84722222222222221</v>
      </c>
      <c r="J556" s="2">
        <f t="shared" ref="J556:J619" si="17">CONVERT(I556, "day", "hr")</f>
        <v>20.333333333333332</v>
      </c>
      <c r="K556">
        <f t="shared" ref="K556:K619" si="18">J556-H556</f>
        <v>8.3333333333333321</v>
      </c>
      <c r="L556" s="4">
        <v>1.4861</v>
      </c>
      <c r="M556">
        <f t="shared" ref="M556:M619" si="19">(LN((E556-F556)/(D556-F556))*15)/K556</f>
        <v>1.2252586164909838</v>
      </c>
      <c r="N556" s="4">
        <f t="shared" si="15"/>
        <v>0.55479392508115699</v>
      </c>
    </row>
    <row r="557" spans="1:14" ht="15">
      <c r="A557">
        <v>8</v>
      </c>
      <c r="B557">
        <v>28</v>
      </c>
      <c r="C557">
        <v>15</v>
      </c>
      <c r="D557">
        <v>2573.17</v>
      </c>
      <c r="E557">
        <v>5667.47</v>
      </c>
      <c r="F557">
        <v>129.13</v>
      </c>
      <c r="G557" s="1">
        <v>0.5</v>
      </c>
      <c r="H557" s="2">
        <f t="shared" si="16"/>
        <v>12</v>
      </c>
      <c r="I557" s="1">
        <v>0.92361111111111116</v>
      </c>
      <c r="J557" s="2">
        <f t="shared" si="17"/>
        <v>22.166666666666668</v>
      </c>
      <c r="K557">
        <f t="shared" si="18"/>
        <v>10.166666666666668</v>
      </c>
      <c r="L557" s="4">
        <v>1.49891</v>
      </c>
      <c r="M557">
        <f t="shared" si="19"/>
        <v>1.2069478166780105</v>
      </c>
      <c r="N557" s="4">
        <f t="shared" si="15"/>
        <v>0.53720170132978551</v>
      </c>
    </row>
    <row r="558" spans="1:14" ht="15">
      <c r="A558">
        <v>8</v>
      </c>
      <c r="B558">
        <v>29</v>
      </c>
      <c r="C558">
        <v>15</v>
      </c>
      <c r="D558">
        <v>2744.62</v>
      </c>
      <c r="E558">
        <v>5694.44</v>
      </c>
      <c r="F558">
        <v>150.79</v>
      </c>
      <c r="G558" s="1">
        <v>0.5</v>
      </c>
      <c r="H558" s="2">
        <f t="shared" si="16"/>
        <v>12</v>
      </c>
      <c r="I558" s="1">
        <v>0.90277777777777779</v>
      </c>
      <c r="J558" s="2">
        <f t="shared" si="17"/>
        <v>21.666666666666668</v>
      </c>
      <c r="K558">
        <f t="shared" si="18"/>
        <v>9.6666666666666679</v>
      </c>
      <c r="L558" s="4">
        <v>1.5115400000000001</v>
      </c>
      <c r="M558">
        <f t="shared" si="19"/>
        <v>1.1785617631348249</v>
      </c>
      <c r="N558" s="4">
        <f t="shared" si="15"/>
        <v>0.51583767462700769</v>
      </c>
    </row>
    <row r="559" spans="1:14" ht="15">
      <c r="A559">
        <v>8</v>
      </c>
      <c r="B559">
        <v>30</v>
      </c>
      <c r="C559">
        <v>15</v>
      </c>
      <c r="D559">
        <v>2096.09</v>
      </c>
      <c r="E559">
        <v>5667.47</v>
      </c>
      <c r="F559">
        <v>129.13</v>
      </c>
      <c r="G559" s="1">
        <v>0.5</v>
      </c>
      <c r="H559" s="2">
        <f t="shared" si="16"/>
        <v>12</v>
      </c>
      <c r="I559" s="1">
        <v>0.92361111111111116</v>
      </c>
      <c r="J559" s="2">
        <f t="shared" si="17"/>
        <v>22.166666666666668</v>
      </c>
      <c r="K559">
        <f t="shared" si="18"/>
        <v>10.166666666666668</v>
      </c>
      <c r="L559" s="4">
        <v>1.51911</v>
      </c>
      <c r="M559">
        <f t="shared" si="19"/>
        <v>1.5273525440736722</v>
      </c>
      <c r="N559" s="4">
        <f t="shared" si="15"/>
        <v>0.66185194184323071</v>
      </c>
    </row>
    <row r="560" spans="1:14" ht="15">
      <c r="A560">
        <v>6</v>
      </c>
      <c r="B560">
        <v>1</v>
      </c>
      <c r="C560">
        <v>15</v>
      </c>
      <c r="D560">
        <v>1987.89</v>
      </c>
      <c r="E560">
        <v>5640.66</v>
      </c>
      <c r="F560">
        <v>113.97</v>
      </c>
      <c r="G560" s="1">
        <v>0.5</v>
      </c>
      <c r="H560" s="2">
        <f t="shared" si="16"/>
        <v>12</v>
      </c>
      <c r="I560" s="1">
        <v>0.95138888888888884</v>
      </c>
      <c r="J560" s="2">
        <f t="shared" si="17"/>
        <v>22.833333333333332</v>
      </c>
      <c r="K560">
        <f t="shared" si="18"/>
        <v>10.833333333333332</v>
      </c>
      <c r="L560" s="4">
        <v>1.45021</v>
      </c>
      <c r="M560">
        <f t="shared" si="19"/>
        <v>1.4975398931727364</v>
      </c>
      <c r="N560" s="4">
        <f t="shared" si="15"/>
        <v>0.7120600319673821</v>
      </c>
    </row>
    <row r="561" spans="1:14" ht="15">
      <c r="A561">
        <v>6</v>
      </c>
      <c r="B561">
        <v>3</v>
      </c>
      <c r="C561">
        <v>15</v>
      </c>
      <c r="D561">
        <v>2869.56</v>
      </c>
      <c r="E561">
        <v>5504.09</v>
      </c>
      <c r="F561">
        <v>119.77</v>
      </c>
      <c r="G561" s="1">
        <v>0.5</v>
      </c>
      <c r="H561" s="2">
        <f t="shared" si="16"/>
        <v>12</v>
      </c>
      <c r="I561" s="1">
        <v>0.88194444444444453</v>
      </c>
      <c r="J561" s="2">
        <f t="shared" si="17"/>
        <v>21.166666666666671</v>
      </c>
      <c r="K561">
        <f t="shared" si="18"/>
        <v>9.1666666666666714</v>
      </c>
      <c r="L561" s="4">
        <v>1.52698</v>
      </c>
      <c r="M561">
        <f t="shared" si="19"/>
        <v>1.0995815140592582</v>
      </c>
      <c r="N561" s="4">
        <f t="shared" si="15"/>
        <v>0.47158581393126681</v>
      </c>
    </row>
    <row r="562" spans="1:14" ht="15">
      <c r="A562">
        <v>6</v>
      </c>
      <c r="B562">
        <v>4</v>
      </c>
      <c r="C562">
        <v>15</v>
      </c>
      <c r="D562">
        <v>1678.28</v>
      </c>
      <c r="E562">
        <v>5667.47</v>
      </c>
      <c r="F562">
        <v>129.13</v>
      </c>
      <c r="G562" s="1">
        <v>0.5</v>
      </c>
      <c r="H562" s="2">
        <f t="shared" si="16"/>
        <v>12</v>
      </c>
      <c r="I562" s="1">
        <v>0.91666666666666663</v>
      </c>
      <c r="J562" s="2">
        <f t="shared" si="17"/>
        <v>22</v>
      </c>
      <c r="K562">
        <f t="shared" si="18"/>
        <v>10</v>
      </c>
      <c r="L562" s="4">
        <v>1.52617</v>
      </c>
      <c r="M562">
        <f t="shared" si="19"/>
        <v>1.9109826351811627</v>
      </c>
      <c r="N562" s="4">
        <f t="shared" si="15"/>
        <v>0.82044772667889954</v>
      </c>
    </row>
    <row r="563" spans="1:14" ht="15">
      <c r="A563">
        <v>6</v>
      </c>
      <c r="B563">
        <v>5</v>
      </c>
      <c r="C563">
        <v>15</v>
      </c>
      <c r="D563">
        <v>2468.2600000000002</v>
      </c>
      <c r="E563">
        <v>4811.82</v>
      </c>
      <c r="F563">
        <v>153.52000000000001</v>
      </c>
      <c r="G563" s="1">
        <v>0.5</v>
      </c>
      <c r="H563" s="2">
        <f t="shared" si="16"/>
        <v>12</v>
      </c>
      <c r="I563" s="1">
        <v>0.86805555555555547</v>
      </c>
      <c r="J563" s="2">
        <f t="shared" si="17"/>
        <v>20.833333333333329</v>
      </c>
      <c r="K563">
        <f t="shared" si="18"/>
        <v>8.8333333333333286</v>
      </c>
      <c r="L563" s="4">
        <v>1.5197499999999999</v>
      </c>
      <c r="M563">
        <f t="shared" si="19"/>
        <v>1.1875809132962232</v>
      </c>
      <c r="N563" s="4">
        <f t="shared" si="15"/>
        <v>0.51418441019366556</v>
      </c>
    </row>
    <row r="564" spans="1:14" ht="15">
      <c r="A564">
        <v>6</v>
      </c>
      <c r="B564">
        <v>6</v>
      </c>
      <c r="C564">
        <v>15</v>
      </c>
      <c r="D564">
        <v>2176</v>
      </c>
      <c r="E564">
        <v>5667.47</v>
      </c>
      <c r="F564">
        <v>129.13</v>
      </c>
      <c r="G564" s="1">
        <v>0.5</v>
      </c>
      <c r="H564" s="2">
        <f t="shared" si="16"/>
        <v>12</v>
      </c>
      <c r="I564" s="1">
        <v>0.91666666666666663</v>
      </c>
      <c r="J564" s="2">
        <f t="shared" si="17"/>
        <v>22</v>
      </c>
      <c r="K564">
        <f t="shared" si="18"/>
        <v>10</v>
      </c>
      <c r="L564" s="4">
        <v>1.6369400000000001</v>
      </c>
      <c r="M564">
        <f t="shared" si="19"/>
        <v>1.4930745296683301</v>
      </c>
      <c r="N564" s="4">
        <f t="shared" si="15"/>
        <v>0.55720623130369251</v>
      </c>
    </row>
    <row r="565" spans="1:14" ht="15">
      <c r="A565">
        <v>6</v>
      </c>
      <c r="B565">
        <v>7</v>
      </c>
      <c r="C565">
        <v>15</v>
      </c>
      <c r="D565">
        <v>2797.78</v>
      </c>
      <c r="E565">
        <v>4792.46</v>
      </c>
      <c r="F565">
        <v>122.08</v>
      </c>
      <c r="G565" s="1">
        <v>0.5</v>
      </c>
      <c r="H565" s="2">
        <f t="shared" si="16"/>
        <v>12</v>
      </c>
      <c r="I565" s="1">
        <v>0.84027777777777779</v>
      </c>
      <c r="J565" s="2">
        <f t="shared" si="17"/>
        <v>20.166666666666668</v>
      </c>
      <c r="K565">
        <f t="shared" si="18"/>
        <v>8.1666666666666679</v>
      </c>
      <c r="L565" s="4">
        <v>1.46797</v>
      </c>
      <c r="M565">
        <f t="shared" si="19"/>
        <v>1.0231152437056312</v>
      </c>
      <c r="N565" s="4">
        <f t="shared" si="15"/>
        <v>0.47477757170539509</v>
      </c>
    </row>
    <row r="566" spans="1:14" ht="15">
      <c r="A566">
        <v>6</v>
      </c>
      <c r="B566">
        <v>8</v>
      </c>
      <c r="C566">
        <v>15</v>
      </c>
      <c r="D566">
        <v>2103.7600000000002</v>
      </c>
      <c r="E566">
        <v>4811.82</v>
      </c>
      <c r="F566">
        <v>153.52000000000001</v>
      </c>
      <c r="G566" s="1">
        <v>0.5</v>
      </c>
      <c r="H566" s="2">
        <f t="shared" si="16"/>
        <v>12</v>
      </c>
      <c r="I566" s="1">
        <v>0.86111111111111116</v>
      </c>
      <c r="J566" s="2">
        <f t="shared" si="17"/>
        <v>20.666666666666668</v>
      </c>
      <c r="K566">
        <f t="shared" si="18"/>
        <v>8.6666666666666679</v>
      </c>
      <c r="L566" s="4">
        <v>1.50234</v>
      </c>
      <c r="M566">
        <f t="shared" si="19"/>
        <v>1.5069775375159602</v>
      </c>
      <c r="N566" s="4">
        <f t="shared" si="15"/>
        <v>0.66768299862249025</v>
      </c>
    </row>
    <row r="567" spans="1:14" ht="15">
      <c r="A567">
        <v>6</v>
      </c>
      <c r="B567">
        <v>9</v>
      </c>
      <c r="C567">
        <v>15</v>
      </c>
      <c r="D567">
        <v>1929.51</v>
      </c>
      <c r="E567">
        <v>5504.09</v>
      </c>
      <c r="F567">
        <v>119.77</v>
      </c>
      <c r="G567" s="1">
        <v>0.5</v>
      </c>
      <c r="H567" s="2">
        <f t="shared" si="16"/>
        <v>12</v>
      </c>
      <c r="I567" s="1">
        <v>0.88194444444444453</v>
      </c>
      <c r="J567" s="2">
        <f t="shared" si="17"/>
        <v>21.166666666666671</v>
      </c>
      <c r="K567">
        <f t="shared" si="18"/>
        <v>9.1666666666666714</v>
      </c>
      <c r="L567" s="4">
        <v>1.4395800000000001</v>
      </c>
      <c r="M567">
        <f t="shared" si="19"/>
        <v>1.784140097546447</v>
      </c>
      <c r="N567" s="4">
        <f t="shared" si="15"/>
        <v>0.86090919243886921</v>
      </c>
    </row>
    <row r="568" spans="1:14" ht="15">
      <c r="A568">
        <v>6</v>
      </c>
      <c r="B568">
        <v>10</v>
      </c>
      <c r="C568">
        <v>15</v>
      </c>
      <c r="D568">
        <v>1434.01</v>
      </c>
      <c r="E568">
        <v>5667.47</v>
      </c>
      <c r="F568">
        <v>129.13</v>
      </c>
      <c r="G568" s="1">
        <v>0.5</v>
      </c>
      <c r="H568" s="2">
        <f t="shared" si="16"/>
        <v>12</v>
      </c>
      <c r="I568" s="1">
        <v>0.91666666666666663</v>
      </c>
      <c r="J568" s="2">
        <f t="shared" si="17"/>
        <v>22</v>
      </c>
      <c r="K568">
        <f t="shared" si="18"/>
        <v>10</v>
      </c>
      <c r="L568" s="4">
        <v>1.4715800000000001</v>
      </c>
      <c r="M568">
        <f t="shared" si="19"/>
        <v>2.1683756015184796</v>
      </c>
      <c r="N568" s="4">
        <f t="shared" si="15"/>
        <v>1.0013058613870203</v>
      </c>
    </row>
    <row r="569" spans="1:14" ht="15">
      <c r="A569">
        <v>6</v>
      </c>
      <c r="B569">
        <v>11</v>
      </c>
      <c r="C569">
        <v>15</v>
      </c>
      <c r="D569">
        <v>1480.46</v>
      </c>
      <c r="E569">
        <v>5640.66</v>
      </c>
      <c r="F569">
        <v>113.97</v>
      </c>
      <c r="G569" s="1">
        <v>0.5</v>
      </c>
      <c r="H569" s="2">
        <f t="shared" si="16"/>
        <v>12</v>
      </c>
      <c r="I569" s="1">
        <v>0.9375</v>
      </c>
      <c r="J569" s="2">
        <f t="shared" si="17"/>
        <v>22.5</v>
      </c>
      <c r="K569">
        <f t="shared" si="18"/>
        <v>10.5</v>
      </c>
      <c r="L569" s="4">
        <v>1.5182500000000001</v>
      </c>
      <c r="M569">
        <f t="shared" si="19"/>
        <v>1.996205249415264</v>
      </c>
      <c r="N569" s="4">
        <f t="shared" si="15"/>
        <v>0.86600143911962113</v>
      </c>
    </row>
    <row r="570" spans="1:14" ht="15">
      <c r="A570">
        <v>6</v>
      </c>
      <c r="B570">
        <v>12</v>
      </c>
      <c r="C570">
        <v>15</v>
      </c>
      <c r="D570">
        <v>2486.4699999999998</v>
      </c>
      <c r="E570">
        <v>4811.82</v>
      </c>
      <c r="F570">
        <v>153.52000000000001</v>
      </c>
      <c r="G570" s="1">
        <v>0.5</v>
      </c>
      <c r="H570" s="2">
        <f t="shared" si="16"/>
        <v>12</v>
      </c>
      <c r="I570" s="1">
        <v>0.86111111111111116</v>
      </c>
      <c r="J570" s="2">
        <f t="shared" si="17"/>
        <v>20.666666666666668</v>
      </c>
      <c r="K570">
        <f t="shared" si="18"/>
        <v>8.6666666666666679</v>
      </c>
      <c r="L570" s="4">
        <v>1.41612</v>
      </c>
      <c r="M570">
        <f t="shared" si="19"/>
        <v>1.1968563695812735</v>
      </c>
      <c r="N570" s="4">
        <f t="shared" si="15"/>
        <v>0.59681801323926853</v>
      </c>
    </row>
    <row r="571" spans="1:14" ht="15">
      <c r="A571">
        <v>6</v>
      </c>
      <c r="B571">
        <v>13</v>
      </c>
      <c r="C571">
        <v>15</v>
      </c>
      <c r="D571">
        <v>2548.8200000000002</v>
      </c>
      <c r="E571">
        <v>5640.66</v>
      </c>
      <c r="F571">
        <v>113.97</v>
      </c>
      <c r="G571" s="1">
        <v>0.5</v>
      </c>
      <c r="H571" s="2">
        <f t="shared" si="16"/>
        <v>12</v>
      </c>
      <c r="I571" s="1">
        <v>0.95138888888888884</v>
      </c>
      <c r="J571" s="2">
        <f t="shared" si="17"/>
        <v>22.833333333333332</v>
      </c>
      <c r="K571">
        <f t="shared" si="18"/>
        <v>10.833333333333332</v>
      </c>
      <c r="L571" s="4">
        <v>1.55006</v>
      </c>
      <c r="M571">
        <f t="shared" si="19"/>
        <v>1.1349746722937146</v>
      </c>
      <c r="N571" s="4">
        <f t="shared" si="15"/>
        <v>0.47237744365812084</v>
      </c>
    </row>
    <row r="572" spans="1:14" ht="15">
      <c r="A572">
        <v>6</v>
      </c>
      <c r="B572">
        <v>14</v>
      </c>
      <c r="C572">
        <v>15</v>
      </c>
      <c r="D572">
        <v>2620.54</v>
      </c>
      <c r="E572">
        <v>4792.46</v>
      </c>
      <c r="F572">
        <v>122.08</v>
      </c>
      <c r="G572" s="1">
        <v>0.5</v>
      </c>
      <c r="H572" s="2">
        <f t="shared" si="16"/>
        <v>12</v>
      </c>
      <c r="I572" s="1">
        <v>0.84027777777777779</v>
      </c>
      <c r="J572" s="2">
        <f t="shared" si="17"/>
        <v>20.166666666666668</v>
      </c>
      <c r="K572">
        <f t="shared" si="18"/>
        <v>8.1666666666666679</v>
      </c>
      <c r="L572" s="4">
        <v>1.4673499999999999</v>
      </c>
      <c r="M572">
        <f t="shared" si="19"/>
        <v>1.1489985858708094</v>
      </c>
      <c r="N572" s="4">
        <f t="shared" si="15"/>
        <v>0.53364452907498139</v>
      </c>
    </row>
    <row r="573" spans="1:14" ht="15">
      <c r="A573">
        <v>6</v>
      </c>
      <c r="B573">
        <v>15</v>
      </c>
      <c r="C573">
        <v>15</v>
      </c>
      <c r="D573">
        <v>2181.85</v>
      </c>
      <c r="E573">
        <v>5694.44</v>
      </c>
      <c r="F573">
        <v>150.79</v>
      </c>
      <c r="G573" s="1">
        <v>0.5</v>
      </c>
      <c r="H573" s="2">
        <f t="shared" si="16"/>
        <v>12</v>
      </c>
      <c r="I573" s="1">
        <v>0.90277777777777779</v>
      </c>
      <c r="J573" s="2">
        <f t="shared" si="17"/>
        <v>21.666666666666668</v>
      </c>
      <c r="K573">
        <f t="shared" si="18"/>
        <v>9.6666666666666679</v>
      </c>
      <c r="L573" s="4">
        <v>1.3469199999999999</v>
      </c>
      <c r="M573">
        <f t="shared" si="19"/>
        <v>1.5580789205000092</v>
      </c>
      <c r="N573" s="4">
        <f t="shared" si="15"/>
        <v>0.85882731482615338</v>
      </c>
    </row>
    <row r="574" spans="1:14" ht="15">
      <c r="A574">
        <v>6</v>
      </c>
      <c r="B574">
        <v>16</v>
      </c>
      <c r="C574">
        <v>15</v>
      </c>
      <c r="D574">
        <v>1491.75</v>
      </c>
      <c r="E574">
        <v>5640.66</v>
      </c>
      <c r="F574">
        <v>113.97</v>
      </c>
      <c r="G574" s="1">
        <v>0.5</v>
      </c>
      <c r="H574" s="2">
        <f t="shared" si="16"/>
        <v>12</v>
      </c>
      <c r="I574" s="1">
        <v>0.9375</v>
      </c>
      <c r="J574" s="2">
        <f t="shared" si="17"/>
        <v>22.5</v>
      </c>
      <c r="K574">
        <f t="shared" si="18"/>
        <v>10.5</v>
      </c>
      <c r="L574" s="4">
        <v>1.5134700000000001</v>
      </c>
      <c r="M574">
        <f t="shared" si="19"/>
        <v>1.9844508211537022</v>
      </c>
      <c r="N574" s="4">
        <f t="shared" si="15"/>
        <v>0.8663486581325861</v>
      </c>
    </row>
    <row r="575" spans="1:14" ht="15">
      <c r="A575">
        <v>6</v>
      </c>
      <c r="B575">
        <v>17</v>
      </c>
      <c r="C575">
        <v>15</v>
      </c>
      <c r="D575">
        <v>2142.09</v>
      </c>
      <c r="E575">
        <v>5667.47</v>
      </c>
      <c r="F575">
        <v>129.13</v>
      </c>
      <c r="G575" s="1">
        <v>0.5</v>
      </c>
      <c r="H575" s="2">
        <f t="shared" si="16"/>
        <v>12</v>
      </c>
      <c r="I575" s="1">
        <v>0.91666666666666663</v>
      </c>
      <c r="J575" s="2">
        <f t="shared" si="17"/>
        <v>22</v>
      </c>
      <c r="K575">
        <f t="shared" si="18"/>
        <v>10</v>
      </c>
      <c r="L575" s="4">
        <v>1.5129900000000001</v>
      </c>
      <c r="M575">
        <f t="shared" si="19"/>
        <v>1.5181328118729114</v>
      </c>
      <c r="N575" s="4">
        <f t="shared" si="15"/>
        <v>0.66318951546230542</v>
      </c>
    </row>
    <row r="576" spans="1:14" ht="15">
      <c r="A576">
        <v>6</v>
      </c>
      <c r="B576">
        <v>18</v>
      </c>
      <c r="C576">
        <v>15</v>
      </c>
      <c r="D576">
        <v>1395.78</v>
      </c>
      <c r="E576">
        <v>5640.66</v>
      </c>
      <c r="F576">
        <v>113.97</v>
      </c>
      <c r="G576" s="1">
        <v>0.5</v>
      </c>
      <c r="H576" s="2">
        <f t="shared" si="16"/>
        <v>12</v>
      </c>
      <c r="I576" s="1">
        <v>0.95138888888888884</v>
      </c>
      <c r="J576" s="2">
        <f t="shared" si="17"/>
        <v>22.833333333333332</v>
      </c>
      <c r="K576">
        <f t="shared" si="18"/>
        <v>10.833333333333332</v>
      </c>
      <c r="L576" s="4">
        <v>1.45428</v>
      </c>
      <c r="M576">
        <f t="shared" si="19"/>
        <v>2.0233605342428738</v>
      </c>
      <c r="N576" s="4">
        <f t="shared" si="15"/>
        <v>0.95670316730510496</v>
      </c>
    </row>
    <row r="577" spans="1:14" ht="15">
      <c r="A577">
        <v>6</v>
      </c>
      <c r="B577">
        <v>19</v>
      </c>
      <c r="C577">
        <v>15</v>
      </c>
      <c r="D577">
        <v>2477.92</v>
      </c>
      <c r="E577">
        <v>5504.09</v>
      </c>
      <c r="F577">
        <v>119.77</v>
      </c>
      <c r="G577" s="1">
        <v>0.5</v>
      </c>
      <c r="H577" s="2">
        <f t="shared" si="16"/>
        <v>12</v>
      </c>
      <c r="I577" s="1">
        <v>0.88194444444444453</v>
      </c>
      <c r="J577" s="2">
        <f t="shared" si="17"/>
        <v>21.166666666666671</v>
      </c>
      <c r="K577">
        <f t="shared" si="18"/>
        <v>9.1666666666666714</v>
      </c>
      <c r="L577" s="4">
        <v>1.3981300000000001</v>
      </c>
      <c r="M577">
        <f t="shared" si="19"/>
        <v>1.3510040933728815</v>
      </c>
      <c r="N577" s="4">
        <f t="shared" si="15"/>
        <v>0.6911328817956065</v>
      </c>
    </row>
    <row r="578" spans="1:14" ht="15">
      <c r="A578">
        <v>6</v>
      </c>
      <c r="B578">
        <v>20</v>
      </c>
      <c r="C578">
        <v>15</v>
      </c>
      <c r="D578">
        <v>1955.41</v>
      </c>
      <c r="E578">
        <v>4792.46</v>
      </c>
      <c r="F578">
        <v>122.08</v>
      </c>
      <c r="G578" s="1">
        <v>0.5</v>
      </c>
      <c r="H578" s="2">
        <f t="shared" si="16"/>
        <v>12</v>
      </c>
      <c r="I578" s="1">
        <v>0.84027777777777779</v>
      </c>
      <c r="J578" s="2">
        <f t="shared" si="17"/>
        <v>20.166666666666668</v>
      </c>
      <c r="K578">
        <f t="shared" si="18"/>
        <v>8.1666666666666679</v>
      </c>
      <c r="L578" s="4">
        <v>1.4873000000000001</v>
      </c>
      <c r="M578">
        <f t="shared" si="19"/>
        <v>1.7175424654896332</v>
      </c>
      <c r="N578" s="4">
        <f t="shared" si="15"/>
        <v>0.7764443387052955</v>
      </c>
    </row>
    <row r="579" spans="1:14" ht="15">
      <c r="A579">
        <v>6</v>
      </c>
      <c r="B579">
        <v>21</v>
      </c>
      <c r="C579">
        <v>15</v>
      </c>
      <c r="D579">
        <v>3236.62</v>
      </c>
      <c r="E579">
        <v>5694.44</v>
      </c>
      <c r="F579">
        <v>150.79</v>
      </c>
      <c r="G579" s="1">
        <v>0.5</v>
      </c>
      <c r="H579" s="2">
        <f t="shared" si="16"/>
        <v>12</v>
      </c>
      <c r="I579" s="1">
        <v>0.90277777777777779</v>
      </c>
      <c r="J579" s="2">
        <f t="shared" si="17"/>
        <v>21.666666666666668</v>
      </c>
      <c r="K579">
        <f t="shared" si="18"/>
        <v>9.6666666666666679</v>
      </c>
      <c r="L579" s="4">
        <v>1.33287</v>
      </c>
      <c r="M579">
        <f t="shared" si="19"/>
        <v>0.90905037462916571</v>
      </c>
      <c r="N579" s="4">
        <f t="shared" si="15"/>
        <v>0.51169640293840923</v>
      </c>
    </row>
    <row r="580" spans="1:14" ht="15">
      <c r="A580">
        <v>6</v>
      </c>
      <c r="B580">
        <v>22</v>
      </c>
      <c r="C580">
        <v>15</v>
      </c>
      <c r="D580">
        <v>2599.5300000000002</v>
      </c>
      <c r="E580">
        <v>5694.44</v>
      </c>
      <c r="F580">
        <v>150.79</v>
      </c>
      <c r="G580" s="1">
        <v>0.5</v>
      </c>
      <c r="H580" s="2">
        <f t="shared" si="16"/>
        <v>12</v>
      </c>
      <c r="I580" s="1">
        <v>0.90277777777777779</v>
      </c>
      <c r="J580" s="2">
        <f t="shared" si="17"/>
        <v>21.666666666666668</v>
      </c>
      <c r="K580">
        <f t="shared" si="18"/>
        <v>9.6666666666666679</v>
      </c>
      <c r="L580" s="4">
        <v>1.4646600000000001</v>
      </c>
      <c r="M580">
        <f t="shared" si="19"/>
        <v>1.2678820169423461</v>
      </c>
      <c r="N580" s="4">
        <f t="shared" si="15"/>
        <v>0.59102411296173085</v>
      </c>
    </row>
    <row r="581" spans="1:14" ht="15">
      <c r="A581">
        <v>6</v>
      </c>
      <c r="B581">
        <v>23</v>
      </c>
      <c r="C581">
        <v>15</v>
      </c>
      <c r="D581">
        <v>1261.3900000000001</v>
      </c>
      <c r="E581">
        <v>5640.66</v>
      </c>
      <c r="F581">
        <v>113.97</v>
      </c>
      <c r="G581" s="1">
        <v>0.5</v>
      </c>
      <c r="H581" s="2">
        <f t="shared" si="16"/>
        <v>12</v>
      </c>
      <c r="I581" s="1">
        <v>0.95833333333333337</v>
      </c>
      <c r="J581" s="2">
        <f t="shared" si="17"/>
        <v>23</v>
      </c>
      <c r="K581">
        <f t="shared" si="18"/>
        <v>11</v>
      </c>
      <c r="L581" s="4">
        <v>1.47133</v>
      </c>
      <c r="M581">
        <f t="shared" si="19"/>
        <v>2.1437360989604342</v>
      </c>
      <c r="N581" s="4">
        <f t="shared" si="15"/>
        <v>0.9902643415491299</v>
      </c>
    </row>
    <row r="582" spans="1:14" ht="15">
      <c r="A582">
        <v>6</v>
      </c>
      <c r="B582">
        <v>24</v>
      </c>
      <c r="C582">
        <v>15</v>
      </c>
      <c r="D582">
        <v>1625.49</v>
      </c>
      <c r="E582">
        <v>5640.66</v>
      </c>
      <c r="F582">
        <v>113.97</v>
      </c>
      <c r="G582" s="1">
        <v>0.5</v>
      </c>
      <c r="H582" s="2">
        <f t="shared" si="16"/>
        <v>12</v>
      </c>
      <c r="I582" s="1">
        <v>0.95138888888888884</v>
      </c>
      <c r="J582" s="2">
        <f t="shared" si="17"/>
        <v>22.833333333333332</v>
      </c>
      <c r="K582">
        <f t="shared" si="18"/>
        <v>10.833333333333332</v>
      </c>
      <c r="L582" s="4">
        <v>1.5383199999999999</v>
      </c>
      <c r="M582">
        <f t="shared" si="19"/>
        <v>1.795116899001602</v>
      </c>
      <c r="N582" s="4">
        <f t="shared" si="15"/>
        <v>0.75857646147649738</v>
      </c>
    </row>
    <row r="583" spans="1:14" ht="15">
      <c r="A583">
        <v>6</v>
      </c>
      <c r="B583">
        <v>25</v>
      </c>
      <c r="C583">
        <v>15</v>
      </c>
      <c r="D583">
        <v>2337.12</v>
      </c>
      <c r="E583">
        <v>5640.66</v>
      </c>
      <c r="F583">
        <v>113.97</v>
      </c>
      <c r="G583" s="1">
        <v>0.5</v>
      </c>
      <c r="H583" s="2">
        <f t="shared" si="16"/>
        <v>12</v>
      </c>
      <c r="I583" s="1">
        <v>0.9375</v>
      </c>
      <c r="J583" s="2">
        <f t="shared" si="17"/>
        <v>22.5</v>
      </c>
      <c r="K583">
        <f t="shared" si="18"/>
        <v>10.5</v>
      </c>
      <c r="L583" s="4">
        <v>1.34697</v>
      </c>
      <c r="M583">
        <f t="shared" si="19"/>
        <v>1.3009485341362736</v>
      </c>
      <c r="N583" s="4">
        <f t="shared" si="15"/>
        <v>0.71704146351898501</v>
      </c>
    </row>
    <row r="584" spans="1:14" ht="15">
      <c r="A584">
        <v>6</v>
      </c>
      <c r="B584">
        <v>26</v>
      </c>
      <c r="C584">
        <v>15</v>
      </c>
      <c r="D584">
        <v>2543.9699999999998</v>
      </c>
      <c r="E584">
        <v>4811.82</v>
      </c>
      <c r="F584">
        <v>153.52000000000001</v>
      </c>
      <c r="G584" s="1">
        <v>0.5</v>
      </c>
      <c r="H584" s="2">
        <f t="shared" si="16"/>
        <v>12</v>
      </c>
      <c r="I584" s="1">
        <v>0.86111111111111116</v>
      </c>
      <c r="J584" s="2">
        <f t="shared" si="17"/>
        <v>20.666666666666668</v>
      </c>
      <c r="K584">
        <f t="shared" si="18"/>
        <v>8.6666666666666679</v>
      </c>
      <c r="L584" s="4">
        <v>1.4182900000000001</v>
      </c>
      <c r="M584">
        <f t="shared" si="19"/>
        <v>1.1547154764925029</v>
      </c>
      <c r="N584" s="4">
        <f t="shared" si="15"/>
        <v>0.57404363391949986</v>
      </c>
    </row>
    <row r="585" spans="1:14" ht="15">
      <c r="A585">
        <v>6</v>
      </c>
      <c r="B585">
        <v>27</v>
      </c>
      <c r="C585">
        <v>15</v>
      </c>
      <c r="D585">
        <v>2199.88</v>
      </c>
      <c r="E585">
        <v>4792.46</v>
      </c>
      <c r="F585">
        <v>122.08</v>
      </c>
      <c r="G585" s="1">
        <v>0.5</v>
      </c>
      <c r="H585" s="2">
        <f t="shared" si="16"/>
        <v>12</v>
      </c>
      <c r="I585" s="1">
        <v>0.84027777777777779</v>
      </c>
      <c r="J585" s="2">
        <f t="shared" si="17"/>
        <v>20.166666666666668</v>
      </c>
      <c r="K585">
        <f t="shared" si="18"/>
        <v>8.1666666666666679</v>
      </c>
      <c r="L585" s="4">
        <v>1.43858</v>
      </c>
      <c r="M585">
        <f t="shared" si="19"/>
        <v>1.4876279947943172</v>
      </c>
      <c r="N585" s="4">
        <f t="shared" si="15"/>
        <v>0.71883018579908098</v>
      </c>
    </row>
    <row r="586" spans="1:14" ht="15">
      <c r="A586">
        <v>6</v>
      </c>
      <c r="B586">
        <v>28</v>
      </c>
      <c r="C586">
        <v>15</v>
      </c>
      <c r="D586">
        <v>2231.7800000000002</v>
      </c>
      <c r="E586">
        <v>5694.44</v>
      </c>
      <c r="F586">
        <v>150.79</v>
      </c>
      <c r="G586" s="1">
        <v>0.5</v>
      </c>
      <c r="H586" s="2">
        <f t="shared" si="16"/>
        <v>12</v>
      </c>
      <c r="I586" s="1">
        <v>0.90277777777777779</v>
      </c>
      <c r="J586" s="2">
        <f t="shared" si="17"/>
        <v>21.666666666666668</v>
      </c>
      <c r="K586">
        <f t="shared" si="18"/>
        <v>9.6666666666666679</v>
      </c>
      <c r="L586" s="4">
        <v>1.3992899999999999</v>
      </c>
      <c r="M586">
        <f t="shared" si="19"/>
        <v>1.5203938757022646</v>
      </c>
      <c r="N586" s="4">
        <f t="shared" si="15"/>
        <v>0.77649855275112933</v>
      </c>
    </row>
    <row r="587" spans="1:14" ht="15">
      <c r="A587">
        <v>6</v>
      </c>
      <c r="B587">
        <v>29</v>
      </c>
      <c r="C587">
        <v>15</v>
      </c>
      <c r="D587">
        <v>2519.27</v>
      </c>
      <c r="E587">
        <v>5640.66</v>
      </c>
      <c r="F587">
        <v>113.97</v>
      </c>
      <c r="G587" s="1">
        <v>0.5</v>
      </c>
      <c r="H587" s="2">
        <f t="shared" si="16"/>
        <v>12</v>
      </c>
      <c r="I587" s="1">
        <v>0.9375</v>
      </c>
      <c r="J587" s="2">
        <f t="shared" si="17"/>
        <v>22.5</v>
      </c>
      <c r="K587">
        <f t="shared" si="18"/>
        <v>10.5</v>
      </c>
      <c r="L587" s="4">
        <v>1.4704600000000001</v>
      </c>
      <c r="M587">
        <f t="shared" si="19"/>
        <v>1.1884492101160373</v>
      </c>
      <c r="N587" s="4">
        <f t="shared" si="15"/>
        <v>0.54963476688166479</v>
      </c>
    </row>
    <row r="588" spans="1:14" ht="15">
      <c r="A588">
        <v>6</v>
      </c>
      <c r="B588">
        <v>30</v>
      </c>
      <c r="C588">
        <v>15</v>
      </c>
      <c r="D588">
        <v>1906.62</v>
      </c>
      <c r="E588">
        <v>5504.09</v>
      </c>
      <c r="F588">
        <v>119.77</v>
      </c>
      <c r="G588" s="1">
        <v>0.5</v>
      </c>
      <c r="H588" s="2">
        <f t="shared" si="16"/>
        <v>12</v>
      </c>
      <c r="I588" s="1">
        <v>0.88194444444444453</v>
      </c>
      <c r="J588" s="2">
        <f t="shared" si="17"/>
        <v>21.166666666666671</v>
      </c>
      <c r="K588">
        <f t="shared" si="18"/>
        <v>9.1666666666666714</v>
      </c>
      <c r="L588" s="4">
        <v>1.5191600000000001</v>
      </c>
      <c r="M588">
        <f t="shared" si="19"/>
        <v>1.8049691992084393</v>
      </c>
      <c r="N588" s="4">
        <f t="shared" si="15"/>
        <v>0.78210085704060495</v>
      </c>
    </row>
    <row r="589" spans="1:14" ht="15">
      <c r="A589">
        <v>9</v>
      </c>
      <c r="B589">
        <v>1</v>
      </c>
      <c r="C589">
        <v>15</v>
      </c>
      <c r="D589">
        <v>2760.61</v>
      </c>
      <c r="E589">
        <v>4792.46</v>
      </c>
      <c r="F589">
        <v>122.08</v>
      </c>
      <c r="G589" s="1">
        <v>0.5</v>
      </c>
      <c r="H589" s="2">
        <f t="shared" si="16"/>
        <v>12</v>
      </c>
      <c r="I589" s="1">
        <v>0.85416666666666663</v>
      </c>
      <c r="J589" s="2">
        <f t="shared" si="17"/>
        <v>20.5</v>
      </c>
      <c r="K589">
        <f t="shared" si="18"/>
        <v>8.5</v>
      </c>
      <c r="L589" s="4">
        <v>1.44221</v>
      </c>
      <c r="M589">
        <f t="shared" si="19"/>
        <v>1.007679696925583</v>
      </c>
      <c r="N589" s="4">
        <f t="shared" si="15"/>
        <v>0.48446845385710735</v>
      </c>
    </row>
    <row r="590" spans="1:14" ht="15">
      <c r="A590">
        <v>9</v>
      </c>
      <c r="B590">
        <v>2</v>
      </c>
      <c r="C590">
        <v>15</v>
      </c>
      <c r="D590">
        <v>2242.62</v>
      </c>
      <c r="E590">
        <v>5640.66</v>
      </c>
      <c r="F590">
        <v>113.97</v>
      </c>
      <c r="G590" s="1">
        <v>0.5</v>
      </c>
      <c r="H590" s="2">
        <f t="shared" si="16"/>
        <v>12</v>
      </c>
      <c r="I590" s="1">
        <v>0.94444444444444453</v>
      </c>
      <c r="J590" s="2">
        <f t="shared" si="17"/>
        <v>22.666666666666671</v>
      </c>
      <c r="K590">
        <f t="shared" si="18"/>
        <v>10.666666666666671</v>
      </c>
      <c r="L590" s="4">
        <v>1.4540200000000001</v>
      </c>
      <c r="M590">
        <f t="shared" si="19"/>
        <v>1.3417046817437372</v>
      </c>
      <c r="N590" s="4">
        <f t="shared" si="15"/>
        <v>0.63462353616595513</v>
      </c>
    </row>
    <row r="591" spans="1:14" ht="15">
      <c r="A591">
        <v>9</v>
      </c>
      <c r="B591">
        <v>3</v>
      </c>
      <c r="C591">
        <v>15</v>
      </c>
      <c r="D591">
        <v>1615.49</v>
      </c>
      <c r="E591">
        <v>5640.66</v>
      </c>
      <c r="F591">
        <v>113.97</v>
      </c>
      <c r="G591" s="1">
        <v>0.5</v>
      </c>
      <c r="H591" s="2">
        <f t="shared" si="16"/>
        <v>12</v>
      </c>
      <c r="I591" s="1">
        <v>0.95833333333333337</v>
      </c>
      <c r="J591" s="2">
        <f t="shared" si="17"/>
        <v>23</v>
      </c>
      <c r="K591">
        <f t="shared" si="18"/>
        <v>11</v>
      </c>
      <c r="L591" s="4">
        <v>1.4868399999999999</v>
      </c>
      <c r="M591">
        <f t="shared" si="19"/>
        <v>1.7769697562978606</v>
      </c>
      <c r="N591" s="4">
        <f t="shared" si="15"/>
        <v>0.8038065923723271</v>
      </c>
    </row>
    <row r="592" spans="1:14" ht="15">
      <c r="A592">
        <v>9</v>
      </c>
      <c r="B592">
        <v>4</v>
      </c>
      <c r="C592">
        <v>15</v>
      </c>
      <c r="D592">
        <v>1498.78</v>
      </c>
      <c r="E592">
        <v>5667.47</v>
      </c>
      <c r="F592">
        <v>129.13</v>
      </c>
      <c r="G592" s="1">
        <v>0.5</v>
      </c>
      <c r="H592" s="2">
        <f t="shared" si="16"/>
        <v>12</v>
      </c>
      <c r="I592" s="1">
        <v>0.93055555555555547</v>
      </c>
      <c r="J592" s="2">
        <f t="shared" si="17"/>
        <v>22.333333333333329</v>
      </c>
      <c r="K592">
        <f t="shared" si="18"/>
        <v>10.333333333333329</v>
      </c>
      <c r="L592" s="4">
        <v>1.5130300000000001</v>
      </c>
      <c r="M592">
        <f t="shared" si="19"/>
        <v>2.0281058479175371</v>
      </c>
      <c r="N592" s="4">
        <f t="shared" si="15"/>
        <v>0.88592210671704863</v>
      </c>
    </row>
    <row r="593" spans="1:14" ht="15">
      <c r="A593">
        <v>9</v>
      </c>
      <c r="B593">
        <v>5</v>
      </c>
      <c r="C593">
        <v>15</v>
      </c>
      <c r="D593">
        <v>1748.64</v>
      </c>
      <c r="E593">
        <v>5640.66</v>
      </c>
      <c r="F593">
        <v>113.97</v>
      </c>
      <c r="G593" s="1">
        <v>0.5</v>
      </c>
      <c r="H593" s="2">
        <f t="shared" si="16"/>
        <v>12</v>
      </c>
      <c r="I593" s="1">
        <v>0.94444444444444453</v>
      </c>
      <c r="J593" s="2">
        <f t="shared" si="17"/>
        <v>22.666666666666671</v>
      </c>
      <c r="K593">
        <f t="shared" si="18"/>
        <v>10.666666666666671</v>
      </c>
      <c r="L593" s="4">
        <v>1.46061</v>
      </c>
      <c r="M593">
        <f t="shared" si="19"/>
        <v>1.7130208132530751</v>
      </c>
      <c r="N593" s="4">
        <f t="shared" si="15"/>
        <v>0.80296034973568198</v>
      </c>
    </row>
    <row r="594" spans="1:14" ht="15">
      <c r="A594">
        <v>9</v>
      </c>
      <c r="B594">
        <v>6</v>
      </c>
      <c r="C594">
        <v>15</v>
      </c>
      <c r="D594">
        <v>1837.35</v>
      </c>
      <c r="E594">
        <v>5667.47</v>
      </c>
      <c r="F594">
        <v>129.13</v>
      </c>
      <c r="G594" s="1">
        <v>0.5</v>
      </c>
      <c r="H594" s="2">
        <f t="shared" si="16"/>
        <v>12</v>
      </c>
      <c r="I594" s="1">
        <v>0.93055555555555547</v>
      </c>
      <c r="J594" s="2">
        <f t="shared" si="17"/>
        <v>22.333333333333329</v>
      </c>
      <c r="K594">
        <f t="shared" si="18"/>
        <v>10.333333333333329</v>
      </c>
      <c r="L594" s="4">
        <v>1.48628</v>
      </c>
      <c r="M594">
        <f t="shared" si="19"/>
        <v>1.7074494060634402</v>
      </c>
      <c r="N594" s="4">
        <f t="shared" si="15"/>
        <v>0.77294141214788015</v>
      </c>
    </row>
    <row r="595" spans="1:14" ht="15">
      <c r="A595">
        <v>9</v>
      </c>
      <c r="B595">
        <v>7</v>
      </c>
      <c r="C595">
        <v>15</v>
      </c>
      <c r="D595">
        <v>3096.78</v>
      </c>
      <c r="E595">
        <v>4792.46</v>
      </c>
      <c r="F595">
        <v>122.08</v>
      </c>
      <c r="G595" s="1">
        <v>0.5</v>
      </c>
      <c r="H595" s="2">
        <f t="shared" si="16"/>
        <v>12</v>
      </c>
      <c r="I595" s="1">
        <v>0.86111111111111116</v>
      </c>
      <c r="J595" s="2">
        <f t="shared" si="17"/>
        <v>20.666666666666668</v>
      </c>
      <c r="K595">
        <f t="shared" si="18"/>
        <v>8.6666666666666679</v>
      </c>
      <c r="L595" s="4">
        <v>1.3946099999999999</v>
      </c>
      <c r="M595">
        <f t="shared" si="19"/>
        <v>0.78074523215196767</v>
      </c>
      <c r="N595" s="4">
        <f t="shared" si="15"/>
        <v>0.40142442209580842</v>
      </c>
    </row>
    <row r="596" spans="1:14" ht="15">
      <c r="A596">
        <v>9</v>
      </c>
      <c r="B596">
        <v>8</v>
      </c>
      <c r="C596">
        <v>15</v>
      </c>
      <c r="D596">
        <v>1665.87</v>
      </c>
      <c r="E596">
        <v>5640.66</v>
      </c>
      <c r="F596">
        <v>113.97</v>
      </c>
      <c r="G596" s="1">
        <v>0.5</v>
      </c>
      <c r="H596" s="2">
        <f t="shared" si="16"/>
        <v>12</v>
      </c>
      <c r="I596" s="1">
        <v>0.95833333333333337</v>
      </c>
      <c r="J596" s="2">
        <f t="shared" si="17"/>
        <v>23</v>
      </c>
      <c r="K596">
        <f t="shared" si="18"/>
        <v>11</v>
      </c>
      <c r="L596" s="4">
        <v>1.40354</v>
      </c>
      <c r="M596">
        <f t="shared" si="19"/>
        <v>1.7319669494847907</v>
      </c>
      <c r="N596" s="4">
        <f t="shared" si="15"/>
        <v>0.87920472165401342</v>
      </c>
    </row>
    <row r="597" spans="1:14" ht="15">
      <c r="A597">
        <v>9</v>
      </c>
      <c r="B597">
        <v>9</v>
      </c>
      <c r="C597">
        <v>15</v>
      </c>
      <c r="D597">
        <v>1786.98</v>
      </c>
      <c r="E597">
        <v>4811.82</v>
      </c>
      <c r="F597">
        <v>153.52000000000001</v>
      </c>
      <c r="G597" s="1">
        <v>0.5</v>
      </c>
      <c r="H597" s="2">
        <f t="shared" si="16"/>
        <v>12</v>
      </c>
      <c r="I597" s="1">
        <v>0.86805555555555547</v>
      </c>
      <c r="J597" s="2">
        <f t="shared" si="17"/>
        <v>20.833333333333329</v>
      </c>
      <c r="K597">
        <f t="shared" si="18"/>
        <v>8.8333333333333286</v>
      </c>
      <c r="L597" s="4">
        <v>1.4642900000000001</v>
      </c>
      <c r="M597">
        <f t="shared" si="19"/>
        <v>1.7795379230667761</v>
      </c>
      <c r="N597" s="4">
        <f t="shared" si="15"/>
        <v>0.82995215047188586</v>
      </c>
    </row>
    <row r="598" spans="1:14" ht="15">
      <c r="A598">
        <v>9</v>
      </c>
      <c r="B598">
        <v>10</v>
      </c>
      <c r="C598">
        <v>15</v>
      </c>
      <c r="D598">
        <v>1466.19</v>
      </c>
      <c r="E598">
        <v>5640.66</v>
      </c>
      <c r="F598">
        <v>113.97</v>
      </c>
      <c r="G598" s="1">
        <v>0.5</v>
      </c>
      <c r="H598" s="2">
        <f t="shared" si="16"/>
        <v>12</v>
      </c>
      <c r="I598" s="1">
        <v>0.95833333333333337</v>
      </c>
      <c r="J598" s="2">
        <f t="shared" si="17"/>
        <v>23</v>
      </c>
      <c r="K598">
        <f t="shared" si="18"/>
        <v>11</v>
      </c>
      <c r="L598" s="4" t="s">
        <v>14</v>
      </c>
      <c r="M598">
        <f t="shared" si="19"/>
        <v>1.9197837227833583</v>
      </c>
      <c r="N598" s="4" t="s">
        <v>14</v>
      </c>
    </row>
    <row r="599" spans="1:14" ht="15">
      <c r="A599">
        <v>9</v>
      </c>
      <c r="B599">
        <v>11</v>
      </c>
      <c r="C599">
        <v>15</v>
      </c>
      <c r="D599">
        <v>2267.39</v>
      </c>
      <c r="E599">
        <v>5504.09</v>
      </c>
      <c r="F599">
        <v>119.77</v>
      </c>
      <c r="G599" s="1">
        <v>0.5</v>
      </c>
      <c r="H599" s="2">
        <f t="shared" si="16"/>
        <v>12</v>
      </c>
      <c r="I599" s="1">
        <v>0.89583333333333337</v>
      </c>
      <c r="J599" s="2">
        <f t="shared" si="17"/>
        <v>21.5</v>
      </c>
      <c r="K599">
        <f t="shared" si="18"/>
        <v>9.5</v>
      </c>
      <c r="L599" s="4">
        <v>1.46163</v>
      </c>
      <c r="M599">
        <f t="shared" si="19"/>
        <v>1.4512591163623667</v>
      </c>
      <c r="N599" s="4">
        <f t="shared" si="15"/>
        <v>0.67931321650862608</v>
      </c>
    </row>
    <row r="600" spans="1:14" ht="15">
      <c r="A600">
        <v>9</v>
      </c>
      <c r="B600">
        <v>12</v>
      </c>
      <c r="C600">
        <v>15</v>
      </c>
      <c r="D600">
        <v>1341.31</v>
      </c>
      <c r="E600">
        <v>5667.47</v>
      </c>
      <c r="F600">
        <v>129.13</v>
      </c>
      <c r="G600" s="1">
        <v>0.5</v>
      </c>
      <c r="H600" s="2">
        <f t="shared" si="16"/>
        <v>12</v>
      </c>
      <c r="I600" s="1">
        <v>0.93055555555555547</v>
      </c>
      <c r="J600" s="2">
        <f t="shared" si="17"/>
        <v>22.333333333333329</v>
      </c>
      <c r="K600">
        <f t="shared" si="18"/>
        <v>10.333333333333329</v>
      </c>
      <c r="L600" s="4">
        <v>1.5801000000000001</v>
      </c>
      <c r="M600">
        <f t="shared" si="19"/>
        <v>2.2053983594485977</v>
      </c>
      <c r="N600" s="4">
        <f t="shared" si="15"/>
        <v>0.88331966896331071</v>
      </c>
    </row>
    <row r="601" spans="1:14" ht="15">
      <c r="A601">
        <v>9</v>
      </c>
      <c r="B601">
        <v>13</v>
      </c>
      <c r="C601">
        <v>15</v>
      </c>
      <c r="D601">
        <v>2947.61</v>
      </c>
      <c r="E601">
        <v>5504.09</v>
      </c>
      <c r="F601">
        <v>119.77</v>
      </c>
      <c r="G601" s="1">
        <v>0.5</v>
      </c>
      <c r="H601" s="2">
        <f t="shared" si="16"/>
        <v>12</v>
      </c>
      <c r="I601" s="1">
        <v>0.89583333333333337</v>
      </c>
      <c r="J601" s="2">
        <f t="shared" si="17"/>
        <v>21.5</v>
      </c>
      <c r="K601">
        <f t="shared" si="18"/>
        <v>9.5</v>
      </c>
      <c r="L601" s="4">
        <v>1.43743</v>
      </c>
      <c r="M601">
        <f t="shared" si="19"/>
        <v>1.0168071419885596</v>
      </c>
      <c r="N601" s="4">
        <f t="shared" si="15"/>
        <v>0.4921133864148059</v>
      </c>
    </row>
    <row r="602" spans="1:14" ht="15">
      <c r="A602">
        <v>9</v>
      </c>
      <c r="B602">
        <v>14</v>
      </c>
      <c r="C602">
        <v>15</v>
      </c>
      <c r="D602">
        <v>4566.25</v>
      </c>
      <c r="E602">
        <v>4811.82</v>
      </c>
      <c r="F602">
        <v>153.52000000000001</v>
      </c>
      <c r="G602" s="1">
        <v>0.5</v>
      </c>
      <c r="H602" s="2">
        <f t="shared" si="16"/>
        <v>12</v>
      </c>
      <c r="I602" s="1">
        <v>0.86805555555555547</v>
      </c>
      <c r="J602" s="2">
        <f t="shared" si="17"/>
        <v>20.833333333333329</v>
      </c>
      <c r="K602">
        <f t="shared" si="18"/>
        <v>8.8333333333333286</v>
      </c>
      <c r="L602" s="4" t="s">
        <v>14</v>
      </c>
      <c r="M602">
        <f t="shared" si="19"/>
        <v>9.1964766507492829E-2</v>
      </c>
      <c r="N602" s="4" t="s">
        <v>14</v>
      </c>
    </row>
    <row r="603" spans="1:14" ht="15">
      <c r="A603">
        <v>9</v>
      </c>
      <c r="B603">
        <v>15</v>
      </c>
      <c r="C603">
        <v>15</v>
      </c>
      <c r="D603">
        <v>2640.32</v>
      </c>
      <c r="E603">
        <v>4792.46</v>
      </c>
      <c r="F603">
        <v>122.08</v>
      </c>
      <c r="G603" s="1">
        <v>0.5</v>
      </c>
      <c r="H603" s="2">
        <f t="shared" si="16"/>
        <v>12</v>
      </c>
      <c r="I603" s="1">
        <v>0.85416666666666663</v>
      </c>
      <c r="J603" s="2">
        <f t="shared" si="17"/>
        <v>20.5</v>
      </c>
      <c r="K603">
        <f t="shared" si="18"/>
        <v>8.5</v>
      </c>
      <c r="L603" s="4">
        <v>1.54782</v>
      </c>
      <c r="M603">
        <f t="shared" si="19"/>
        <v>1.0900238717628272</v>
      </c>
      <c r="N603" s="4">
        <f t="shared" si="15"/>
        <v>0.45498292783695449</v>
      </c>
    </row>
    <row r="604" spans="1:14" ht="15">
      <c r="A604">
        <v>9</v>
      </c>
      <c r="B604">
        <v>16</v>
      </c>
      <c r="C604">
        <v>15</v>
      </c>
      <c r="D604">
        <v>3050.63</v>
      </c>
      <c r="E604">
        <v>5667.47</v>
      </c>
      <c r="F604">
        <v>129.13</v>
      </c>
      <c r="G604" s="1">
        <v>0.5</v>
      </c>
      <c r="H604" s="2">
        <f t="shared" si="16"/>
        <v>12</v>
      </c>
      <c r="I604" s="1">
        <v>0.93055555555555547</v>
      </c>
      <c r="J604" s="2">
        <f t="shared" si="17"/>
        <v>22.333333333333329</v>
      </c>
      <c r="K604">
        <f t="shared" si="18"/>
        <v>10.333333333333329</v>
      </c>
      <c r="L604" s="4">
        <v>1.39642</v>
      </c>
      <c r="M604">
        <f t="shared" si="19"/>
        <v>0.9284481781794246</v>
      </c>
      <c r="N604" s="4">
        <f t="shared" si="15"/>
        <v>0.47613000155226154</v>
      </c>
    </row>
    <row r="605" spans="1:14" ht="15">
      <c r="A605">
        <v>9</v>
      </c>
      <c r="B605">
        <v>17</v>
      </c>
      <c r="C605">
        <v>15</v>
      </c>
      <c r="D605">
        <v>1549.07</v>
      </c>
      <c r="E605">
        <v>5640.66</v>
      </c>
      <c r="F605">
        <v>113.97</v>
      </c>
      <c r="G605" s="1">
        <v>0.5</v>
      </c>
      <c r="H605" s="2">
        <f t="shared" si="16"/>
        <v>12</v>
      </c>
      <c r="I605" s="1">
        <v>0.94444444444444453</v>
      </c>
      <c r="J605" s="2">
        <f t="shared" si="17"/>
        <v>22.666666666666671</v>
      </c>
      <c r="K605">
        <f t="shared" si="18"/>
        <v>10.666666666666671</v>
      </c>
      <c r="L605" s="4">
        <v>1.4850099999999999</v>
      </c>
      <c r="M605">
        <f t="shared" si="19"/>
        <v>1.8961235856415386</v>
      </c>
      <c r="N605" s="4">
        <f t="shared" si="15"/>
        <v>0.85982067538754448</v>
      </c>
    </row>
    <row r="606" spans="1:14" ht="15">
      <c r="A606">
        <v>9</v>
      </c>
      <c r="B606">
        <v>18</v>
      </c>
      <c r="C606">
        <v>15</v>
      </c>
      <c r="D606">
        <v>1331.38</v>
      </c>
      <c r="E606">
        <v>5640.66</v>
      </c>
      <c r="F606">
        <v>113.97</v>
      </c>
      <c r="G606" s="1">
        <v>0.5</v>
      </c>
      <c r="H606" s="2">
        <f t="shared" si="16"/>
        <v>12</v>
      </c>
      <c r="I606" s="1">
        <v>0.95833333333333337</v>
      </c>
      <c r="J606" s="2">
        <f t="shared" si="17"/>
        <v>23</v>
      </c>
      <c r="K606">
        <f t="shared" si="18"/>
        <v>11</v>
      </c>
      <c r="L606" s="4">
        <v>1.47278</v>
      </c>
      <c r="M606">
        <f t="shared" si="19"/>
        <v>2.06299558869995</v>
      </c>
      <c r="N606" s="4">
        <f t="shared" si="15"/>
        <v>0.95109203243131069</v>
      </c>
    </row>
    <row r="607" spans="1:14" ht="15">
      <c r="A607">
        <v>9</v>
      </c>
      <c r="B607">
        <v>19</v>
      </c>
      <c r="C607">
        <v>15</v>
      </c>
      <c r="D607">
        <v>2162.75</v>
      </c>
      <c r="E607">
        <v>5640.66</v>
      </c>
      <c r="F607">
        <v>113.97</v>
      </c>
      <c r="G607" s="1">
        <v>0.5</v>
      </c>
      <c r="H607" s="2">
        <f t="shared" si="16"/>
        <v>12</v>
      </c>
      <c r="I607" s="1">
        <v>0.94444444444444453</v>
      </c>
      <c r="J607" s="2">
        <f t="shared" si="17"/>
        <v>22.666666666666671</v>
      </c>
      <c r="K607">
        <f t="shared" si="18"/>
        <v>10.666666666666671</v>
      </c>
      <c r="L607" s="4">
        <v>1.46319</v>
      </c>
      <c r="M607">
        <f t="shared" si="19"/>
        <v>1.3954845781976464</v>
      </c>
      <c r="N607" s="4">
        <f t="shared" si="15"/>
        <v>0.65181386259490537</v>
      </c>
    </row>
    <row r="608" spans="1:14" ht="15">
      <c r="A608">
        <v>9</v>
      </c>
      <c r="B608">
        <v>20</v>
      </c>
      <c r="C608">
        <v>15</v>
      </c>
      <c r="D608">
        <v>3095.63</v>
      </c>
      <c r="E608">
        <v>4811.82</v>
      </c>
      <c r="F608">
        <v>153.52000000000001</v>
      </c>
      <c r="G608" s="1">
        <v>0.5</v>
      </c>
      <c r="H608" s="2">
        <f t="shared" si="16"/>
        <v>12</v>
      </c>
      <c r="I608" s="1">
        <v>0.86805555555555547</v>
      </c>
      <c r="J608" s="2">
        <f t="shared" si="17"/>
        <v>20.833333333333329</v>
      </c>
      <c r="K608">
        <f t="shared" si="18"/>
        <v>8.8333333333333286</v>
      </c>
      <c r="L608" s="4">
        <v>1.46</v>
      </c>
      <c r="M608">
        <f t="shared" si="19"/>
        <v>0.78032303270012182</v>
      </c>
      <c r="N608" s="4">
        <f t="shared" si="15"/>
        <v>0.36607385658665881</v>
      </c>
    </row>
    <row r="609" spans="1:14" ht="15">
      <c r="A609">
        <v>9</v>
      </c>
      <c r="B609">
        <v>21</v>
      </c>
      <c r="C609">
        <v>15</v>
      </c>
      <c r="D609">
        <v>2688.71</v>
      </c>
      <c r="E609">
        <v>4811.82</v>
      </c>
      <c r="F609">
        <v>153.52000000000001</v>
      </c>
      <c r="G609" s="1">
        <v>0.5</v>
      </c>
      <c r="H609" s="2">
        <f t="shared" si="16"/>
        <v>12</v>
      </c>
      <c r="I609" s="1">
        <v>0.86805555555555547</v>
      </c>
      <c r="J609" s="2">
        <f t="shared" si="17"/>
        <v>20.833333333333329</v>
      </c>
      <c r="K609">
        <f t="shared" si="18"/>
        <v>8.8333333333333286</v>
      </c>
      <c r="L609" s="4">
        <v>1.4554199999999999</v>
      </c>
      <c r="M609">
        <f t="shared" si="19"/>
        <v>1.0331014920920998</v>
      </c>
      <c r="N609" s="4">
        <f t="shared" si="15"/>
        <v>0.48771522325587613</v>
      </c>
    </row>
    <row r="610" spans="1:14" ht="15">
      <c r="A610">
        <v>9</v>
      </c>
      <c r="B610">
        <v>22</v>
      </c>
      <c r="C610">
        <v>15</v>
      </c>
      <c r="D610">
        <v>3182.45</v>
      </c>
      <c r="E610">
        <v>4792.46</v>
      </c>
      <c r="F610">
        <v>122.08</v>
      </c>
      <c r="G610" s="1">
        <v>0.5</v>
      </c>
      <c r="H610" s="2">
        <f t="shared" si="16"/>
        <v>12</v>
      </c>
      <c r="I610" s="1">
        <v>0.85416666666666663</v>
      </c>
      <c r="J610" s="2">
        <f t="shared" si="17"/>
        <v>20.5</v>
      </c>
      <c r="K610">
        <f t="shared" si="18"/>
        <v>8.5</v>
      </c>
      <c r="L610" s="4">
        <v>1.59989</v>
      </c>
      <c r="M610">
        <f t="shared" si="19"/>
        <v>0.74594932082250631</v>
      </c>
      <c r="N610" s="4">
        <f t="shared" si="15"/>
        <v>0.29142652321578799</v>
      </c>
    </row>
    <row r="611" spans="1:14" ht="15">
      <c r="A611">
        <v>9</v>
      </c>
      <c r="B611">
        <v>23</v>
      </c>
      <c r="C611">
        <v>15</v>
      </c>
      <c r="D611">
        <v>2833.07</v>
      </c>
      <c r="E611">
        <v>5694.44</v>
      </c>
      <c r="F611">
        <v>150.79</v>
      </c>
      <c r="G611" s="1">
        <v>0.5</v>
      </c>
      <c r="H611" s="2">
        <f t="shared" si="16"/>
        <v>12</v>
      </c>
      <c r="I611" s="1">
        <v>0.90972222222222221</v>
      </c>
      <c r="J611" s="2">
        <f t="shared" si="17"/>
        <v>21.833333333333332</v>
      </c>
      <c r="K611">
        <f t="shared" si="18"/>
        <v>9.8333333333333321</v>
      </c>
      <c r="L611" s="4">
        <v>1.4627600000000001</v>
      </c>
      <c r="M611">
        <f t="shared" si="19"/>
        <v>1.1074361941062811</v>
      </c>
      <c r="N611" s="4">
        <f t="shared" si="15"/>
        <v>0.5175741311670472</v>
      </c>
    </row>
    <row r="612" spans="1:14" ht="15">
      <c r="A612">
        <v>9</v>
      </c>
      <c r="B612">
        <v>24</v>
      </c>
      <c r="C612">
        <v>15</v>
      </c>
      <c r="D612">
        <v>2181.2199999999998</v>
      </c>
      <c r="E612">
        <v>5640.66</v>
      </c>
      <c r="F612">
        <v>113.97</v>
      </c>
      <c r="G612" s="1">
        <v>0.5</v>
      </c>
      <c r="H612" s="2">
        <f t="shared" si="16"/>
        <v>12</v>
      </c>
      <c r="I612" s="1">
        <v>0.95833333333333337</v>
      </c>
      <c r="J612" s="2">
        <f t="shared" si="17"/>
        <v>23</v>
      </c>
      <c r="K612">
        <f t="shared" si="18"/>
        <v>11</v>
      </c>
      <c r="L612" s="4">
        <v>1.3312600000000001</v>
      </c>
      <c r="M612">
        <f t="shared" si="19"/>
        <v>1.3409589018602037</v>
      </c>
      <c r="N612" s="4">
        <f t="shared" si="15"/>
        <v>0.75664070531374883</v>
      </c>
    </row>
    <row r="613" spans="1:14" ht="15">
      <c r="A613">
        <v>9</v>
      </c>
      <c r="B613">
        <v>25</v>
      </c>
      <c r="C613">
        <v>15</v>
      </c>
      <c r="D613">
        <v>1860.07</v>
      </c>
      <c r="E613">
        <v>5694.44</v>
      </c>
      <c r="F613">
        <v>150.79</v>
      </c>
      <c r="G613" s="1">
        <v>0.5</v>
      </c>
      <c r="H613" s="2">
        <f t="shared" si="16"/>
        <v>12</v>
      </c>
      <c r="I613" s="1">
        <v>0.90972222222222221</v>
      </c>
      <c r="J613" s="2">
        <f t="shared" si="17"/>
        <v>21.833333333333332</v>
      </c>
      <c r="K613">
        <f t="shared" si="18"/>
        <v>9.8333333333333321</v>
      </c>
      <c r="L613" s="4">
        <v>1.5013799999999999</v>
      </c>
      <c r="M613">
        <f t="shared" si="19"/>
        <v>1.7947844227619472</v>
      </c>
      <c r="N613" s="4">
        <f t="shared" ref="N613:N676" si="20">(LN((E613-F613)/(D613-F613))*15)/(K613*L613^2)</f>
        <v>0.79621625384745998</v>
      </c>
    </row>
    <row r="614" spans="1:14" ht="15">
      <c r="A614">
        <v>9</v>
      </c>
      <c r="B614">
        <v>26</v>
      </c>
      <c r="C614">
        <v>15</v>
      </c>
      <c r="D614">
        <v>2353.87</v>
      </c>
      <c r="E614">
        <v>5504.09</v>
      </c>
      <c r="F614">
        <v>119.77</v>
      </c>
      <c r="G614" s="1">
        <v>0.5</v>
      </c>
      <c r="H614" s="2">
        <f t="shared" si="16"/>
        <v>12</v>
      </c>
      <c r="I614" s="1">
        <v>0.88888888888888884</v>
      </c>
      <c r="J614" s="2">
        <f t="shared" si="17"/>
        <v>21.333333333333332</v>
      </c>
      <c r="K614">
        <f t="shared" si="18"/>
        <v>9.3333333333333321</v>
      </c>
      <c r="L614" s="4">
        <v>1.41364</v>
      </c>
      <c r="M614">
        <f t="shared" si="19"/>
        <v>1.4137273342569934</v>
      </c>
      <c r="N614" s="4">
        <f t="shared" si="20"/>
        <v>0.70743738130028411</v>
      </c>
    </row>
    <row r="615" spans="1:14" ht="15">
      <c r="A615">
        <v>9</v>
      </c>
      <c r="B615">
        <v>27</v>
      </c>
      <c r="C615">
        <v>15</v>
      </c>
      <c r="D615">
        <v>1482.31</v>
      </c>
      <c r="E615">
        <v>5694.44</v>
      </c>
      <c r="F615">
        <v>150.79</v>
      </c>
      <c r="G615" s="1">
        <v>0.5</v>
      </c>
      <c r="H615" s="2">
        <f t="shared" si="16"/>
        <v>12</v>
      </c>
      <c r="I615" s="1">
        <v>0.90972222222222221</v>
      </c>
      <c r="J615" s="2">
        <f t="shared" si="17"/>
        <v>21.833333333333332</v>
      </c>
      <c r="K615">
        <f t="shared" si="18"/>
        <v>9.8333333333333321</v>
      </c>
      <c r="L615" s="4">
        <v>1.5203800000000001</v>
      </c>
      <c r="M615">
        <f t="shared" si="19"/>
        <v>2.1757606501563553</v>
      </c>
      <c r="N615" s="4">
        <f t="shared" si="20"/>
        <v>0.94125397232100771</v>
      </c>
    </row>
    <row r="616" spans="1:14" ht="15">
      <c r="A616">
        <v>9</v>
      </c>
      <c r="B616">
        <v>28</v>
      </c>
      <c r="C616">
        <v>15</v>
      </c>
      <c r="D616">
        <v>2080.6</v>
      </c>
      <c r="E616">
        <v>5504.09</v>
      </c>
      <c r="F616">
        <v>119.77</v>
      </c>
      <c r="G616" s="1">
        <v>0.5</v>
      </c>
      <c r="H616" s="2">
        <f t="shared" si="16"/>
        <v>12</v>
      </c>
      <c r="I616" s="1">
        <v>0.89583333333333337</v>
      </c>
      <c r="J616" s="2">
        <f t="shared" si="17"/>
        <v>21.5</v>
      </c>
      <c r="K616">
        <f t="shared" si="18"/>
        <v>9.5</v>
      </c>
      <c r="L616" s="4">
        <v>1.5484100000000001</v>
      </c>
      <c r="M616">
        <f t="shared" si="19"/>
        <v>1.5949313257072617</v>
      </c>
      <c r="N616" s="4">
        <f t="shared" si="20"/>
        <v>0.66522728375767204</v>
      </c>
    </row>
    <row r="617" spans="1:14" ht="15">
      <c r="A617">
        <v>9</v>
      </c>
      <c r="B617">
        <v>30</v>
      </c>
      <c r="C617">
        <v>15</v>
      </c>
      <c r="D617">
        <v>2117</v>
      </c>
      <c r="E617">
        <v>5694.44</v>
      </c>
      <c r="F617">
        <v>150.79</v>
      </c>
      <c r="G617" s="1">
        <v>0.5</v>
      </c>
      <c r="H617" s="2">
        <f t="shared" ref="H617:H680" si="21">CONVERT(G617, "day", "hr")</f>
        <v>12</v>
      </c>
      <c r="I617" s="1">
        <v>0.90972222222222221</v>
      </c>
      <c r="J617" s="2">
        <f t="shared" si="17"/>
        <v>21.833333333333332</v>
      </c>
      <c r="K617">
        <f t="shared" si="18"/>
        <v>9.8333333333333321</v>
      </c>
      <c r="L617" s="4">
        <v>1.41933</v>
      </c>
      <c r="M617">
        <f t="shared" si="19"/>
        <v>1.5811707915629287</v>
      </c>
      <c r="N617" s="4">
        <f t="shared" si="20"/>
        <v>0.78489582374360878</v>
      </c>
    </row>
    <row r="618" spans="1:14" ht="15">
      <c r="A618">
        <v>1</v>
      </c>
      <c r="B618">
        <v>2</v>
      </c>
      <c r="C618">
        <v>15</v>
      </c>
      <c r="D618">
        <v>5568.57</v>
      </c>
      <c r="E618">
        <v>5504.09</v>
      </c>
      <c r="F618">
        <v>119.77</v>
      </c>
      <c r="G618" s="1">
        <v>0.5</v>
      </c>
      <c r="H618" s="2">
        <f t="shared" si="21"/>
        <v>12</v>
      </c>
      <c r="I618" s="1">
        <v>0.88194444444444453</v>
      </c>
      <c r="J618" s="2">
        <f t="shared" si="17"/>
        <v>21.166666666666671</v>
      </c>
      <c r="K618">
        <f t="shared" si="18"/>
        <v>9.1666666666666714</v>
      </c>
      <c r="L618" s="4">
        <v>1.3341000000000001</v>
      </c>
      <c r="M618">
        <f t="shared" si="19"/>
        <v>-1.9479886371351004E-2</v>
      </c>
      <c r="N618" s="4">
        <f t="shared" si="20"/>
        <v>-1.0944845892468927E-2</v>
      </c>
    </row>
    <row r="619" spans="1:14" ht="15">
      <c r="A619">
        <v>1</v>
      </c>
      <c r="B619">
        <v>3</v>
      </c>
      <c r="C619">
        <v>15</v>
      </c>
      <c r="D619">
        <v>4653.7299999999996</v>
      </c>
      <c r="E619">
        <v>4811.82</v>
      </c>
      <c r="F619">
        <v>153.52000000000001</v>
      </c>
      <c r="G619" s="1">
        <v>0.5</v>
      </c>
      <c r="H619" s="2">
        <f t="shared" si="21"/>
        <v>12</v>
      </c>
      <c r="I619" s="1">
        <v>0.86111111111111116</v>
      </c>
      <c r="J619" s="2">
        <f t="shared" si="17"/>
        <v>20.666666666666668</v>
      </c>
      <c r="K619">
        <f t="shared" si="18"/>
        <v>8.6666666666666679</v>
      </c>
      <c r="L619" s="4">
        <v>1.5048299999999999</v>
      </c>
      <c r="M619">
        <f t="shared" si="19"/>
        <v>5.9757425235524818E-2</v>
      </c>
      <c r="N619" s="4">
        <f t="shared" si="20"/>
        <v>2.6388639215717196E-2</v>
      </c>
    </row>
    <row r="620" spans="1:14" ht="15">
      <c r="A620">
        <v>1</v>
      </c>
      <c r="B620">
        <v>4</v>
      </c>
      <c r="C620">
        <v>15</v>
      </c>
      <c r="D620">
        <v>6703.22</v>
      </c>
      <c r="E620">
        <v>4811.82</v>
      </c>
      <c r="F620">
        <v>153.52000000000001</v>
      </c>
      <c r="G620" s="1">
        <v>0.5</v>
      </c>
      <c r="H620" s="2">
        <f t="shared" si="21"/>
        <v>12</v>
      </c>
      <c r="I620" s="1">
        <v>0.86111111111111116</v>
      </c>
      <c r="J620" s="2">
        <f t="shared" ref="J620:J683" si="22">CONVERT(I620, "day", "hr")</f>
        <v>20.666666666666668</v>
      </c>
      <c r="K620">
        <f t="shared" ref="K620:K683" si="23">J620-H620</f>
        <v>8.6666666666666679</v>
      </c>
      <c r="L620" s="4">
        <v>1.4288000000000001</v>
      </c>
      <c r="M620">
        <f t="shared" ref="M620:M683" si="24">(LN((E620-F620)/(D620-F620))*15)/K620</f>
        <v>-0.58979193292926735</v>
      </c>
      <c r="N620" s="4">
        <f t="shared" si="20"/>
        <v>-0.28890558995057369</v>
      </c>
    </row>
    <row r="621" spans="1:14" ht="15">
      <c r="A621">
        <v>1</v>
      </c>
      <c r="B621">
        <v>5</v>
      </c>
      <c r="C621">
        <v>15</v>
      </c>
      <c r="D621">
        <v>4386.2</v>
      </c>
      <c r="E621">
        <v>5667.47</v>
      </c>
      <c r="F621">
        <v>129.13</v>
      </c>
      <c r="G621" s="1">
        <v>0.5</v>
      </c>
      <c r="H621" s="2">
        <f t="shared" si="21"/>
        <v>12</v>
      </c>
      <c r="I621" s="1">
        <v>0.91666666666666663</v>
      </c>
      <c r="J621" s="2">
        <f t="shared" si="22"/>
        <v>22</v>
      </c>
      <c r="K621">
        <f t="shared" si="23"/>
        <v>10</v>
      </c>
      <c r="L621" s="4">
        <v>1.38005</v>
      </c>
      <c r="M621">
        <f t="shared" si="24"/>
        <v>0.39467052998048008</v>
      </c>
      <c r="N621" s="4">
        <f t="shared" si="20"/>
        <v>0.20722638742960975</v>
      </c>
    </row>
    <row r="622" spans="1:14" ht="15">
      <c r="A622">
        <v>1</v>
      </c>
      <c r="B622">
        <v>6</v>
      </c>
      <c r="C622">
        <v>15</v>
      </c>
      <c r="D622">
        <v>6561.36</v>
      </c>
      <c r="E622">
        <v>4792.46</v>
      </c>
      <c r="F622">
        <v>122.08</v>
      </c>
      <c r="G622" s="1">
        <v>0.5</v>
      </c>
      <c r="H622" s="2">
        <f t="shared" si="21"/>
        <v>12</v>
      </c>
      <c r="I622" s="1">
        <v>0.84027777777777779</v>
      </c>
      <c r="J622" s="2">
        <f t="shared" si="22"/>
        <v>20.166666666666668</v>
      </c>
      <c r="K622">
        <f t="shared" si="23"/>
        <v>8.1666666666666679</v>
      </c>
      <c r="L622" s="4">
        <v>1.4720599999999999</v>
      </c>
      <c r="M622">
        <f t="shared" si="24"/>
        <v>-0.58991564168028765</v>
      </c>
      <c r="N622" s="4">
        <f t="shared" si="20"/>
        <v>-0.27223182083282005</v>
      </c>
    </row>
    <row r="623" spans="1:14" ht="15">
      <c r="A623">
        <v>1</v>
      </c>
      <c r="B623">
        <v>7</v>
      </c>
      <c r="C623">
        <v>15</v>
      </c>
      <c r="D623">
        <v>4844.2700000000004</v>
      </c>
      <c r="E623">
        <v>5504.09</v>
      </c>
      <c r="F623">
        <v>119.77</v>
      </c>
      <c r="G623" s="1">
        <v>0.5</v>
      </c>
      <c r="H623" s="2">
        <f t="shared" si="21"/>
        <v>12</v>
      </c>
      <c r="I623" s="1">
        <v>0.875</v>
      </c>
      <c r="J623" s="2">
        <f t="shared" si="22"/>
        <v>21</v>
      </c>
      <c r="K623">
        <f t="shared" si="23"/>
        <v>9</v>
      </c>
      <c r="L623" s="4">
        <v>1.4325399999999999</v>
      </c>
      <c r="M623">
        <f t="shared" si="24"/>
        <v>0.21788215116618892</v>
      </c>
      <c r="N623" s="4">
        <f t="shared" si="20"/>
        <v>0.10617154560806401</v>
      </c>
    </row>
    <row r="624" spans="1:14" ht="15">
      <c r="A624">
        <v>1</v>
      </c>
      <c r="B624">
        <v>8</v>
      </c>
      <c r="C624">
        <v>15</v>
      </c>
      <c r="D624">
        <v>7372.95</v>
      </c>
      <c r="E624">
        <v>5504.09</v>
      </c>
      <c r="F624">
        <v>119.77</v>
      </c>
      <c r="G624" s="1">
        <v>0.5</v>
      </c>
      <c r="H624" s="2">
        <f t="shared" si="21"/>
        <v>12</v>
      </c>
      <c r="I624" s="1">
        <v>0.88194444444444453</v>
      </c>
      <c r="J624" s="2">
        <f t="shared" si="22"/>
        <v>21.166666666666671</v>
      </c>
      <c r="K624">
        <f t="shared" si="23"/>
        <v>9.1666666666666714</v>
      </c>
      <c r="L624" s="4">
        <v>1.4797199999999999</v>
      </c>
      <c r="M624">
        <f t="shared" si="24"/>
        <v>-0.48755285582734775</v>
      </c>
      <c r="N624" s="4">
        <f t="shared" si="20"/>
        <v>-0.2226704655094035</v>
      </c>
    </row>
    <row r="625" spans="1:14" ht="15">
      <c r="A625">
        <v>1</v>
      </c>
      <c r="B625">
        <v>9</v>
      </c>
      <c r="C625">
        <v>15</v>
      </c>
      <c r="D625">
        <v>6820.32</v>
      </c>
      <c r="E625">
        <v>5640.66</v>
      </c>
      <c r="F625">
        <v>113.97</v>
      </c>
      <c r="G625" s="1">
        <v>0.5</v>
      </c>
      <c r="H625" s="2">
        <f t="shared" si="21"/>
        <v>12</v>
      </c>
      <c r="I625" s="1">
        <v>0.93055555555555547</v>
      </c>
      <c r="J625" s="2">
        <f t="shared" si="22"/>
        <v>22.333333333333329</v>
      </c>
      <c r="K625">
        <f t="shared" si="23"/>
        <v>10.333333333333329</v>
      </c>
      <c r="L625" s="4">
        <v>1.38103</v>
      </c>
      <c r="M625">
        <f t="shared" si="24"/>
        <v>-0.28083738740021968</v>
      </c>
      <c r="N625" s="4">
        <f t="shared" si="20"/>
        <v>-0.14724776058143751</v>
      </c>
    </row>
    <row r="626" spans="1:14" ht="15">
      <c r="A626">
        <v>1</v>
      </c>
      <c r="B626">
        <v>10</v>
      </c>
      <c r="C626">
        <v>15</v>
      </c>
      <c r="D626">
        <v>7462.06</v>
      </c>
      <c r="E626">
        <v>5667.47</v>
      </c>
      <c r="F626">
        <v>129.13</v>
      </c>
      <c r="G626" s="1">
        <v>0.5</v>
      </c>
      <c r="H626" s="2">
        <f t="shared" si="21"/>
        <v>12</v>
      </c>
      <c r="I626" s="1">
        <v>0.91666666666666663</v>
      </c>
      <c r="J626" s="2">
        <f t="shared" si="22"/>
        <v>22</v>
      </c>
      <c r="K626">
        <f t="shared" si="23"/>
        <v>10</v>
      </c>
      <c r="L626" s="4">
        <v>1.4347700000000001</v>
      </c>
      <c r="M626">
        <f t="shared" si="24"/>
        <v>-0.42102051946253904</v>
      </c>
      <c r="N626" s="4">
        <f t="shared" si="20"/>
        <v>-0.20452136760097225</v>
      </c>
    </row>
    <row r="627" spans="1:14" ht="15">
      <c r="A627">
        <v>1</v>
      </c>
      <c r="B627">
        <v>11</v>
      </c>
      <c r="C627">
        <v>15</v>
      </c>
      <c r="D627">
        <v>5577.81</v>
      </c>
      <c r="E627">
        <v>5694.44</v>
      </c>
      <c r="F627">
        <v>150.79</v>
      </c>
      <c r="G627" s="1">
        <v>0.5</v>
      </c>
      <c r="H627" s="2">
        <f t="shared" si="21"/>
        <v>12</v>
      </c>
      <c r="I627" s="1">
        <v>0.89583333333333337</v>
      </c>
      <c r="J627" s="2">
        <f t="shared" si="22"/>
        <v>21.5</v>
      </c>
      <c r="K627">
        <f t="shared" si="23"/>
        <v>9.5</v>
      </c>
      <c r="L627" s="4">
        <v>1.4204600000000001</v>
      </c>
      <c r="M627">
        <f t="shared" si="24"/>
        <v>3.3573076152333549E-2</v>
      </c>
      <c r="N627" s="4">
        <f t="shared" si="20"/>
        <v>1.6639225920814515E-2</v>
      </c>
    </row>
    <row r="628" spans="1:14" ht="15">
      <c r="A628">
        <v>1</v>
      </c>
      <c r="B628">
        <v>12</v>
      </c>
      <c r="C628">
        <v>15</v>
      </c>
      <c r="D628">
        <v>4315.38</v>
      </c>
      <c r="E628">
        <v>4792.46</v>
      </c>
      <c r="F628">
        <v>122.08</v>
      </c>
      <c r="G628" s="1">
        <v>0.5</v>
      </c>
      <c r="H628" s="2">
        <f t="shared" si="21"/>
        <v>12</v>
      </c>
      <c r="I628" s="1">
        <v>0.84027777777777779</v>
      </c>
      <c r="J628" s="2">
        <f t="shared" si="22"/>
        <v>20.166666666666668</v>
      </c>
      <c r="K628">
        <f t="shared" si="23"/>
        <v>8.1666666666666679</v>
      </c>
      <c r="L628" s="4">
        <v>1.4567399999999999</v>
      </c>
      <c r="M628">
        <f t="shared" si="24"/>
        <v>0.19791261803221549</v>
      </c>
      <c r="N628" s="4">
        <f t="shared" si="20"/>
        <v>9.3263002459817071E-2</v>
      </c>
    </row>
    <row r="629" spans="1:14" ht="15">
      <c r="A629">
        <v>1</v>
      </c>
      <c r="B629">
        <v>13</v>
      </c>
      <c r="C629">
        <v>15</v>
      </c>
      <c r="D629">
        <v>3368.49</v>
      </c>
      <c r="E629">
        <v>5694.44</v>
      </c>
      <c r="F629">
        <v>150.79</v>
      </c>
      <c r="G629" s="1">
        <v>0.5</v>
      </c>
      <c r="H629" s="2">
        <f t="shared" si="21"/>
        <v>12</v>
      </c>
      <c r="I629" s="1">
        <v>0.89583333333333337</v>
      </c>
      <c r="J629" s="2">
        <f t="shared" si="22"/>
        <v>21.5</v>
      </c>
      <c r="K629">
        <f t="shared" si="23"/>
        <v>9.5</v>
      </c>
      <c r="L629" s="4">
        <v>1.4423600000000001</v>
      </c>
      <c r="M629">
        <f t="shared" si="24"/>
        <v>0.85892575257340642</v>
      </c>
      <c r="N629" s="4">
        <f t="shared" si="20"/>
        <v>0.41286520584888226</v>
      </c>
    </row>
    <row r="630" spans="1:14" ht="15">
      <c r="A630">
        <v>1</v>
      </c>
      <c r="B630">
        <v>14</v>
      </c>
      <c r="C630">
        <v>15</v>
      </c>
      <c r="D630">
        <v>5069.3900000000003</v>
      </c>
      <c r="E630">
        <v>4811.82</v>
      </c>
      <c r="F630">
        <v>153.52000000000001</v>
      </c>
      <c r="G630" s="1">
        <v>0.5</v>
      </c>
      <c r="H630" s="2">
        <f t="shared" si="21"/>
        <v>12</v>
      </c>
      <c r="I630" s="1">
        <v>0.86111111111111116</v>
      </c>
      <c r="J630" s="2">
        <f t="shared" si="22"/>
        <v>20.666666666666668</v>
      </c>
      <c r="K630">
        <f t="shared" si="23"/>
        <v>8.6666666666666679</v>
      </c>
      <c r="L630" s="4">
        <v>1.49153</v>
      </c>
      <c r="M630">
        <f t="shared" si="24"/>
        <v>-9.3146836808275929E-2</v>
      </c>
      <c r="N630" s="4">
        <f t="shared" si="20"/>
        <v>-4.1870112249331362E-2</v>
      </c>
    </row>
    <row r="631" spans="1:14" ht="15">
      <c r="A631">
        <v>1</v>
      </c>
      <c r="B631">
        <v>15</v>
      </c>
      <c r="C631">
        <v>15</v>
      </c>
      <c r="D631">
        <v>7716.79</v>
      </c>
      <c r="E631">
        <v>4811.82</v>
      </c>
      <c r="F631">
        <v>153.52000000000001</v>
      </c>
      <c r="G631" s="1">
        <v>0.5</v>
      </c>
      <c r="H631" s="2">
        <f t="shared" si="21"/>
        <v>12</v>
      </c>
      <c r="I631" s="1">
        <v>0.86111111111111116</v>
      </c>
      <c r="J631" s="2">
        <f t="shared" si="22"/>
        <v>20.666666666666668</v>
      </c>
      <c r="K631">
        <f t="shared" si="23"/>
        <v>8.6666666666666679</v>
      </c>
      <c r="L631" s="4">
        <v>1.3714999999999999</v>
      </c>
      <c r="M631">
        <f t="shared" si="24"/>
        <v>-0.83882260669027497</v>
      </c>
      <c r="N631" s="4">
        <f t="shared" si="20"/>
        <v>-0.44594212860138205</v>
      </c>
    </row>
    <row r="632" spans="1:14" ht="15">
      <c r="A632">
        <v>1</v>
      </c>
      <c r="B632">
        <v>20</v>
      </c>
      <c r="C632">
        <v>15</v>
      </c>
      <c r="D632">
        <v>6059.24</v>
      </c>
      <c r="E632">
        <v>4792.46</v>
      </c>
      <c r="F632">
        <v>122.08</v>
      </c>
      <c r="G632" s="1">
        <v>0.5</v>
      </c>
      <c r="H632" s="2">
        <f t="shared" si="21"/>
        <v>12</v>
      </c>
      <c r="I632" s="1">
        <v>0.84027777777777779</v>
      </c>
      <c r="J632" s="2">
        <f t="shared" si="22"/>
        <v>20.166666666666668</v>
      </c>
      <c r="K632">
        <f t="shared" si="23"/>
        <v>8.1666666666666679</v>
      </c>
      <c r="L632" s="4">
        <v>1.3828800000000001</v>
      </c>
      <c r="M632">
        <f t="shared" si="24"/>
        <v>-0.4407988146303275</v>
      </c>
      <c r="N632" s="4">
        <f t="shared" si="20"/>
        <v>-0.2305002637431727</v>
      </c>
    </row>
    <row r="633" spans="1:14" ht="15">
      <c r="A633">
        <v>1</v>
      </c>
      <c r="B633">
        <v>21</v>
      </c>
      <c r="C633">
        <v>15</v>
      </c>
      <c r="D633">
        <v>5407.93</v>
      </c>
      <c r="E633">
        <v>5640.66</v>
      </c>
      <c r="F633">
        <v>113.97</v>
      </c>
      <c r="G633" s="1">
        <v>0.5</v>
      </c>
      <c r="H633" s="2">
        <f t="shared" si="21"/>
        <v>12</v>
      </c>
      <c r="I633" s="1">
        <v>0.93055555555555547</v>
      </c>
      <c r="J633" s="2">
        <f t="shared" si="22"/>
        <v>22.333333333333329</v>
      </c>
      <c r="K633">
        <f t="shared" si="23"/>
        <v>10.333333333333329</v>
      </c>
      <c r="L633" s="4">
        <v>1.32857</v>
      </c>
      <c r="M633">
        <f t="shared" si="24"/>
        <v>6.245206683587988E-2</v>
      </c>
      <c r="N633" s="4">
        <f t="shared" si="20"/>
        <v>3.5381637830260285E-2</v>
      </c>
    </row>
    <row r="634" spans="1:14" ht="15">
      <c r="A634">
        <v>1</v>
      </c>
      <c r="B634">
        <v>22</v>
      </c>
      <c r="C634">
        <v>15</v>
      </c>
      <c r="D634">
        <v>6903.88</v>
      </c>
      <c r="E634">
        <v>5504.09</v>
      </c>
      <c r="F634">
        <v>119.77</v>
      </c>
      <c r="G634" s="1">
        <v>0.5</v>
      </c>
      <c r="H634" s="2">
        <f t="shared" si="21"/>
        <v>12</v>
      </c>
      <c r="I634" s="1">
        <v>0.88194444444444453</v>
      </c>
      <c r="J634" s="2">
        <f t="shared" si="22"/>
        <v>21.166666666666671</v>
      </c>
      <c r="K634">
        <f t="shared" si="23"/>
        <v>9.1666666666666714</v>
      </c>
      <c r="L634" s="4">
        <v>1.4339200000000001</v>
      </c>
      <c r="M634">
        <f t="shared" si="24"/>
        <v>-0.37815068788450495</v>
      </c>
      <c r="N634" s="4">
        <f t="shared" si="20"/>
        <v>-0.18391411018369153</v>
      </c>
    </row>
    <row r="635" spans="1:14" ht="15">
      <c r="A635">
        <v>1</v>
      </c>
      <c r="B635">
        <v>24</v>
      </c>
      <c r="C635">
        <v>15</v>
      </c>
      <c r="D635">
        <v>4577.8999999999996</v>
      </c>
      <c r="E635">
        <v>5667.47</v>
      </c>
      <c r="F635">
        <v>129.13</v>
      </c>
      <c r="G635" s="1">
        <v>0.5</v>
      </c>
      <c r="H635" s="2">
        <f t="shared" si="21"/>
        <v>12</v>
      </c>
      <c r="I635" s="1">
        <v>0.91666666666666663</v>
      </c>
      <c r="J635" s="2">
        <f t="shared" si="22"/>
        <v>22</v>
      </c>
      <c r="K635">
        <f t="shared" si="23"/>
        <v>10</v>
      </c>
      <c r="L635" s="4">
        <v>1.4219900000000001</v>
      </c>
      <c r="M635">
        <f t="shared" si="24"/>
        <v>0.32860074508843107</v>
      </c>
      <c r="N635" s="4">
        <f t="shared" si="20"/>
        <v>0.16250826711813016</v>
      </c>
    </row>
    <row r="636" spans="1:14" ht="15">
      <c r="A636">
        <v>1</v>
      </c>
      <c r="B636">
        <v>25</v>
      </c>
      <c r="C636">
        <v>15</v>
      </c>
      <c r="D636">
        <v>4868.55</v>
      </c>
      <c r="E636">
        <v>5640.66</v>
      </c>
      <c r="F636">
        <v>113.97</v>
      </c>
      <c r="G636" s="1">
        <v>0.5</v>
      </c>
      <c r="H636" s="2">
        <f t="shared" si="21"/>
        <v>12</v>
      </c>
      <c r="I636" s="1">
        <v>0.93055555555555547</v>
      </c>
      <c r="J636" s="2">
        <f t="shared" si="22"/>
        <v>22.333333333333329</v>
      </c>
      <c r="K636">
        <f t="shared" si="23"/>
        <v>10.333333333333329</v>
      </c>
      <c r="L636" s="4">
        <v>1.45828</v>
      </c>
      <c r="M636">
        <f t="shared" si="24"/>
        <v>0.21843975333454671</v>
      </c>
      <c r="N636" s="4">
        <f t="shared" si="20"/>
        <v>0.1027187766161545</v>
      </c>
    </row>
    <row r="637" spans="1:14" ht="15">
      <c r="A637">
        <v>1</v>
      </c>
      <c r="B637">
        <v>26</v>
      </c>
      <c r="C637">
        <v>15</v>
      </c>
      <c r="D637">
        <v>6174.34</v>
      </c>
      <c r="E637">
        <v>5667.47</v>
      </c>
      <c r="F637">
        <v>129.13</v>
      </c>
      <c r="G637" s="1">
        <v>0.5</v>
      </c>
      <c r="H637" s="2">
        <f t="shared" si="21"/>
        <v>12</v>
      </c>
      <c r="I637" s="1">
        <v>0.91666666666666663</v>
      </c>
      <c r="J637" s="2">
        <f t="shared" si="22"/>
        <v>22</v>
      </c>
      <c r="K637">
        <f t="shared" si="23"/>
        <v>10</v>
      </c>
      <c r="L637" s="4">
        <v>1.5061199999999999</v>
      </c>
      <c r="M637">
        <f t="shared" si="24"/>
        <v>-0.13135710907223724</v>
      </c>
      <c r="N637" s="4">
        <f t="shared" si="20"/>
        <v>-5.7907448634032153E-2</v>
      </c>
    </row>
    <row r="638" spans="1:14" ht="15">
      <c r="A638">
        <v>1</v>
      </c>
      <c r="B638">
        <v>27</v>
      </c>
      <c r="C638">
        <v>15</v>
      </c>
      <c r="D638">
        <v>4801.0600000000004</v>
      </c>
      <c r="E638">
        <v>4792.46</v>
      </c>
      <c r="F638">
        <v>122.08</v>
      </c>
      <c r="G638" s="1">
        <v>0.5</v>
      </c>
      <c r="H638" s="2">
        <f t="shared" si="21"/>
        <v>12</v>
      </c>
      <c r="I638" s="1">
        <v>0.84027777777777779</v>
      </c>
      <c r="J638" s="2">
        <f t="shared" si="22"/>
        <v>20.166666666666668</v>
      </c>
      <c r="K638">
        <f t="shared" si="23"/>
        <v>8.1666666666666679</v>
      </c>
      <c r="L638" s="4">
        <v>1.40638</v>
      </c>
      <c r="M638">
        <f t="shared" si="24"/>
        <v>-3.3790383133055087E-3</v>
      </c>
      <c r="N638" s="4">
        <f t="shared" si="20"/>
        <v>-1.7083928794893806E-3</v>
      </c>
    </row>
    <row r="639" spans="1:14" ht="15">
      <c r="A639">
        <v>1</v>
      </c>
      <c r="B639">
        <v>28</v>
      </c>
      <c r="C639">
        <v>15</v>
      </c>
      <c r="D639">
        <v>4696.47</v>
      </c>
      <c r="E639">
        <v>5694.44</v>
      </c>
      <c r="F639">
        <v>150.79</v>
      </c>
      <c r="G639" s="1">
        <v>0.5</v>
      </c>
      <c r="H639" s="2">
        <f t="shared" si="21"/>
        <v>12</v>
      </c>
      <c r="I639" s="1">
        <v>0.89583333333333337</v>
      </c>
      <c r="J639" s="2">
        <f t="shared" si="22"/>
        <v>21.5</v>
      </c>
      <c r="K639">
        <f t="shared" si="23"/>
        <v>9.5</v>
      </c>
      <c r="L639" s="4">
        <v>1.3988700000000001</v>
      </c>
      <c r="M639">
        <f t="shared" si="24"/>
        <v>0.31338283765558295</v>
      </c>
      <c r="N639" s="4">
        <f t="shared" si="20"/>
        <v>0.16014762257188833</v>
      </c>
    </row>
    <row r="640" spans="1:14" ht="15">
      <c r="A640">
        <v>1</v>
      </c>
      <c r="B640">
        <v>29</v>
      </c>
      <c r="C640">
        <v>15</v>
      </c>
      <c r="D640">
        <v>3779.75</v>
      </c>
      <c r="E640">
        <v>5640.66</v>
      </c>
      <c r="F640">
        <v>113.97</v>
      </c>
      <c r="G640" s="1">
        <v>0.5</v>
      </c>
      <c r="H640" s="2">
        <f t="shared" si="21"/>
        <v>12</v>
      </c>
      <c r="I640" s="1">
        <v>0.93055555555555547</v>
      </c>
      <c r="J640" s="2">
        <f t="shared" si="22"/>
        <v>22.333333333333329</v>
      </c>
      <c r="K640">
        <f t="shared" si="23"/>
        <v>10.333333333333329</v>
      </c>
      <c r="L640" s="4">
        <v>1.46749</v>
      </c>
      <c r="M640">
        <f t="shared" si="24"/>
        <v>0.59595669621083724</v>
      </c>
      <c r="N640" s="4">
        <f t="shared" si="20"/>
        <v>0.27673519944569241</v>
      </c>
    </row>
    <row r="641" spans="1:14" ht="15">
      <c r="A641">
        <v>1</v>
      </c>
      <c r="B641">
        <v>30</v>
      </c>
      <c r="C641">
        <v>15</v>
      </c>
      <c r="D641">
        <v>7000.91</v>
      </c>
      <c r="E641">
        <v>5694.44</v>
      </c>
      <c r="F641">
        <v>150.79</v>
      </c>
      <c r="G641" s="1">
        <v>0.5</v>
      </c>
      <c r="H641" s="2">
        <f t="shared" si="21"/>
        <v>12</v>
      </c>
      <c r="I641" s="1">
        <v>0.89583333333333337</v>
      </c>
      <c r="J641" s="2">
        <f t="shared" si="22"/>
        <v>21.5</v>
      </c>
      <c r="K641">
        <f t="shared" si="23"/>
        <v>9.5</v>
      </c>
      <c r="L641" s="4">
        <v>1.4007099999999999</v>
      </c>
      <c r="M641">
        <f t="shared" si="24"/>
        <v>-0.33412585545356971</v>
      </c>
      <c r="N641" s="4">
        <f t="shared" si="20"/>
        <v>-0.17029959898100394</v>
      </c>
    </row>
    <row r="642" spans="1:14" ht="15">
      <c r="A642">
        <v>8</v>
      </c>
      <c r="B642">
        <v>1</v>
      </c>
      <c r="C642">
        <v>18</v>
      </c>
      <c r="D642">
        <v>1466.44</v>
      </c>
      <c r="E642">
        <v>1762.82</v>
      </c>
      <c r="F642">
        <v>192.16</v>
      </c>
      <c r="G642" s="1">
        <v>0.64583333333333337</v>
      </c>
      <c r="H642" s="2">
        <f t="shared" si="21"/>
        <v>15.5</v>
      </c>
      <c r="I642" s="1">
        <v>0.97916666666666663</v>
      </c>
      <c r="J642" s="2">
        <f t="shared" si="22"/>
        <v>23.5</v>
      </c>
      <c r="K642">
        <f t="shared" si="23"/>
        <v>8</v>
      </c>
      <c r="L642" s="4">
        <v>1.44695</v>
      </c>
      <c r="M642">
        <f t="shared" si="24"/>
        <v>0.39208987494070763</v>
      </c>
      <c r="N642" s="4">
        <f t="shared" si="20"/>
        <v>0.18727447111388465</v>
      </c>
    </row>
    <row r="643" spans="1:14" ht="15">
      <c r="A643">
        <v>8</v>
      </c>
      <c r="B643">
        <v>2</v>
      </c>
      <c r="C643">
        <v>18</v>
      </c>
      <c r="D643">
        <v>1185.06</v>
      </c>
      <c r="E643">
        <v>1828.26</v>
      </c>
      <c r="F643">
        <v>205.76</v>
      </c>
      <c r="G643" s="1">
        <v>0.64583333333333337</v>
      </c>
      <c r="H643" s="2">
        <f t="shared" si="21"/>
        <v>15.5</v>
      </c>
      <c r="I643" s="1">
        <v>0.95833333333333337</v>
      </c>
      <c r="J643" s="2">
        <f t="shared" si="22"/>
        <v>23</v>
      </c>
      <c r="K643">
        <f t="shared" si="23"/>
        <v>7.5</v>
      </c>
      <c r="L643" s="4">
        <v>1.4342900000000001</v>
      </c>
      <c r="M643">
        <f t="shared" si="24"/>
        <v>1.0097708357029926</v>
      </c>
      <c r="N643" s="4">
        <f t="shared" si="20"/>
        <v>0.49085009822171177</v>
      </c>
    </row>
    <row r="644" spans="1:14" ht="15">
      <c r="A644">
        <v>8</v>
      </c>
      <c r="B644">
        <v>3</v>
      </c>
      <c r="C644">
        <v>18</v>
      </c>
      <c r="D644">
        <v>1174.08</v>
      </c>
      <c r="E644">
        <v>1828.26</v>
      </c>
      <c r="F644">
        <v>205.76</v>
      </c>
      <c r="G644" s="1">
        <v>0.64583333333333304</v>
      </c>
      <c r="H644" s="2">
        <f t="shared" si="21"/>
        <v>15.499999999999991</v>
      </c>
      <c r="I644" s="1">
        <v>0.95833333333333337</v>
      </c>
      <c r="J644" s="2">
        <f t="shared" si="22"/>
        <v>23</v>
      </c>
      <c r="K644">
        <f t="shared" si="23"/>
        <v>7.5000000000000089</v>
      </c>
      <c r="L644" s="4">
        <v>1.52128</v>
      </c>
      <c r="M644">
        <f t="shared" si="24"/>
        <v>1.0323216748366162</v>
      </c>
      <c r="N644" s="4">
        <f t="shared" si="20"/>
        <v>0.44606354809891635</v>
      </c>
    </row>
    <row r="645" spans="1:14" ht="15">
      <c r="A645">
        <v>8</v>
      </c>
      <c r="B645">
        <v>4</v>
      </c>
      <c r="C645">
        <v>18</v>
      </c>
      <c r="D645">
        <v>1009.69</v>
      </c>
      <c r="E645">
        <v>1526.93</v>
      </c>
      <c r="F645">
        <v>188.31</v>
      </c>
      <c r="G645" s="1">
        <v>0.64583333333333304</v>
      </c>
      <c r="H645" s="2">
        <f t="shared" si="21"/>
        <v>15.499999999999991</v>
      </c>
      <c r="I645" s="1">
        <v>0.9375</v>
      </c>
      <c r="J645" s="2">
        <f t="shared" si="22"/>
        <v>22.5</v>
      </c>
      <c r="K645">
        <f t="shared" si="23"/>
        <v>7.0000000000000089</v>
      </c>
      <c r="L645" s="4">
        <v>1.5079100000000001</v>
      </c>
      <c r="M645">
        <f t="shared" si="24"/>
        <v>1.0465899835393186</v>
      </c>
      <c r="N645" s="4">
        <f t="shared" si="20"/>
        <v>0.46028384392770616</v>
      </c>
    </row>
    <row r="646" spans="1:14" ht="15">
      <c r="A646">
        <v>8</v>
      </c>
      <c r="B646">
        <v>5</v>
      </c>
      <c r="C646">
        <v>18</v>
      </c>
      <c r="D646">
        <v>1179.68</v>
      </c>
      <c r="E646">
        <v>1991.6</v>
      </c>
      <c r="F646">
        <v>202.73</v>
      </c>
      <c r="G646" s="1">
        <v>0.64583333333333304</v>
      </c>
      <c r="H646" s="2">
        <f t="shared" si="21"/>
        <v>15.499999999999991</v>
      </c>
      <c r="I646" s="1">
        <v>0</v>
      </c>
      <c r="J646" s="2">
        <f t="shared" si="22"/>
        <v>0</v>
      </c>
      <c r="K646">
        <f t="shared" si="23"/>
        <v>-15.499999999999991</v>
      </c>
      <c r="L646" s="4">
        <v>1.4468000000000001</v>
      </c>
      <c r="M646">
        <f t="shared" si="24"/>
        <v>-0.58539091056179726</v>
      </c>
      <c r="N646" s="4">
        <f t="shared" si="20"/>
        <v>-0.27965911220630801</v>
      </c>
    </row>
    <row r="647" spans="1:14" ht="15">
      <c r="A647">
        <v>8</v>
      </c>
      <c r="B647">
        <v>6</v>
      </c>
      <c r="C647">
        <v>18</v>
      </c>
      <c r="D647">
        <v>824.57</v>
      </c>
      <c r="E647">
        <v>1991.6</v>
      </c>
      <c r="F647">
        <v>202.73</v>
      </c>
      <c r="G647" s="1">
        <v>0.64583333333333304</v>
      </c>
      <c r="H647" s="2">
        <f t="shared" si="21"/>
        <v>15.499999999999991</v>
      </c>
      <c r="I647" s="1">
        <v>0</v>
      </c>
      <c r="J647" s="2">
        <f t="shared" si="22"/>
        <v>0</v>
      </c>
      <c r="K647">
        <f t="shared" si="23"/>
        <v>-15.499999999999991</v>
      </c>
      <c r="L647" s="4">
        <v>1.48803</v>
      </c>
      <c r="M647">
        <f t="shared" si="24"/>
        <v>-1.022570893212013</v>
      </c>
      <c r="N647" s="4">
        <f t="shared" si="20"/>
        <v>-0.46181714547998187</v>
      </c>
    </row>
    <row r="648" spans="1:14" ht="15">
      <c r="A648">
        <v>8</v>
      </c>
      <c r="B648">
        <v>7</v>
      </c>
      <c r="C648">
        <v>18</v>
      </c>
      <c r="D648">
        <v>1014.4</v>
      </c>
      <c r="E648">
        <v>1830.79</v>
      </c>
      <c r="F648">
        <v>179.34</v>
      </c>
      <c r="G648" s="1">
        <v>0.64583333333333304</v>
      </c>
      <c r="H648" s="2">
        <f t="shared" si="21"/>
        <v>15.499999999999991</v>
      </c>
      <c r="I648" s="1">
        <v>0.95138888888888884</v>
      </c>
      <c r="J648" s="2">
        <f t="shared" si="22"/>
        <v>22.833333333333332</v>
      </c>
      <c r="K648">
        <f t="shared" si="23"/>
        <v>7.333333333333341</v>
      </c>
      <c r="L648" s="4">
        <v>1.5039100000000001</v>
      </c>
      <c r="M648">
        <f t="shared" si="24"/>
        <v>1.3948064801768358</v>
      </c>
      <c r="N648" s="4">
        <f t="shared" si="20"/>
        <v>0.61669476554919922</v>
      </c>
    </row>
    <row r="649" spans="1:14" ht="15">
      <c r="A649">
        <v>8</v>
      </c>
      <c r="B649">
        <v>9</v>
      </c>
      <c r="C649">
        <v>18</v>
      </c>
      <c r="D649">
        <v>897.27</v>
      </c>
      <c r="E649">
        <v>1820.25</v>
      </c>
      <c r="F649">
        <v>224.7</v>
      </c>
      <c r="G649" s="1">
        <v>0.64583333333333304</v>
      </c>
      <c r="H649" s="2">
        <f t="shared" si="21"/>
        <v>15.499999999999991</v>
      </c>
      <c r="I649" s="1">
        <v>0.98611111111111116</v>
      </c>
      <c r="J649" s="2">
        <f t="shared" si="22"/>
        <v>23.666666666666668</v>
      </c>
      <c r="K649">
        <f t="shared" si="23"/>
        <v>8.1666666666666767</v>
      </c>
      <c r="L649" s="4">
        <v>1.50387</v>
      </c>
      <c r="M649">
        <f t="shared" si="24"/>
        <v>1.5866955699563836</v>
      </c>
      <c r="N649" s="4">
        <f t="shared" si="20"/>
        <v>0.70157324320465386</v>
      </c>
    </row>
    <row r="650" spans="1:14" ht="15">
      <c r="A650">
        <v>8</v>
      </c>
      <c r="B650">
        <v>10</v>
      </c>
      <c r="C650">
        <v>18</v>
      </c>
      <c r="D650">
        <v>1020.94</v>
      </c>
      <c r="E650">
        <v>1526.93</v>
      </c>
      <c r="F650">
        <v>188.31</v>
      </c>
      <c r="G650" s="1">
        <v>0.64583333333333304</v>
      </c>
      <c r="H650" s="2">
        <f t="shared" si="21"/>
        <v>15.499999999999991</v>
      </c>
      <c r="I650" s="1">
        <v>0.9375</v>
      </c>
      <c r="J650" s="2">
        <f t="shared" si="22"/>
        <v>22.5</v>
      </c>
      <c r="K650">
        <f t="shared" si="23"/>
        <v>7.0000000000000089</v>
      </c>
      <c r="L650" s="4">
        <v>1.4718599999999999</v>
      </c>
      <c r="M650">
        <f t="shared" si="24"/>
        <v>1.0174395979679804</v>
      </c>
      <c r="N650" s="4">
        <f t="shared" si="20"/>
        <v>0.46965140977959391</v>
      </c>
    </row>
    <row r="651" spans="1:14" ht="15">
      <c r="A651">
        <v>8</v>
      </c>
      <c r="B651">
        <v>11</v>
      </c>
      <c r="C651">
        <v>18</v>
      </c>
      <c r="D651">
        <v>1126.17</v>
      </c>
      <c r="E651">
        <v>1991.6</v>
      </c>
      <c r="F651">
        <v>202.73</v>
      </c>
      <c r="G651" s="1">
        <v>0.64583333333333304</v>
      </c>
      <c r="H651" s="2">
        <f t="shared" si="21"/>
        <v>15.499999999999991</v>
      </c>
      <c r="I651" s="1">
        <v>0</v>
      </c>
      <c r="J651" s="2">
        <f t="shared" si="22"/>
        <v>0</v>
      </c>
      <c r="K651">
        <f t="shared" si="23"/>
        <v>-15.499999999999991</v>
      </c>
      <c r="L651" s="4">
        <v>1.5303500000000001</v>
      </c>
      <c r="M651">
        <f t="shared" si="24"/>
        <v>-0.63990347154940697</v>
      </c>
      <c r="N651" s="4">
        <f t="shared" si="20"/>
        <v>-0.27323286158469995</v>
      </c>
    </row>
    <row r="652" spans="1:14" ht="15">
      <c r="A652">
        <v>8</v>
      </c>
      <c r="B652">
        <v>13</v>
      </c>
      <c r="C652">
        <v>18</v>
      </c>
      <c r="D652">
        <v>1085.4100000000001</v>
      </c>
      <c r="E652">
        <v>1830.79</v>
      </c>
      <c r="F652">
        <v>179.34</v>
      </c>
      <c r="G652" s="1">
        <v>0.64583333333333304</v>
      </c>
      <c r="H652" s="2">
        <f t="shared" si="21"/>
        <v>15.499999999999991</v>
      </c>
      <c r="I652" s="1">
        <v>0.95138888888888884</v>
      </c>
      <c r="J652" s="2">
        <f t="shared" si="22"/>
        <v>22.833333333333332</v>
      </c>
      <c r="K652">
        <f t="shared" si="23"/>
        <v>7.333333333333341</v>
      </c>
      <c r="L652" s="4">
        <v>1.47817</v>
      </c>
      <c r="M652">
        <f t="shared" si="24"/>
        <v>1.2278708245511361</v>
      </c>
      <c r="N652" s="4">
        <f t="shared" si="20"/>
        <v>0.56195807025415778</v>
      </c>
    </row>
    <row r="653" spans="1:14" ht="15">
      <c r="A653">
        <v>8</v>
      </c>
      <c r="B653">
        <v>14</v>
      </c>
      <c r="C653">
        <v>18</v>
      </c>
      <c r="D653">
        <v>1181.92</v>
      </c>
      <c r="E653">
        <v>1526.93</v>
      </c>
      <c r="F653">
        <v>188.31</v>
      </c>
      <c r="G653" s="1">
        <v>0.64583333333333304</v>
      </c>
      <c r="H653" s="2">
        <f t="shared" si="21"/>
        <v>15.499999999999991</v>
      </c>
      <c r="I653" s="1">
        <v>0.9375</v>
      </c>
      <c r="J653" s="2">
        <f t="shared" si="22"/>
        <v>22.5</v>
      </c>
      <c r="K653">
        <f t="shared" si="23"/>
        <v>7.0000000000000089</v>
      </c>
      <c r="L653" s="4">
        <v>1.48797</v>
      </c>
      <c r="M653">
        <f t="shared" si="24"/>
        <v>0.63867800570836286</v>
      </c>
      <c r="N653" s="4">
        <f t="shared" si="20"/>
        <v>0.28846532096945826</v>
      </c>
    </row>
    <row r="654" spans="1:14" ht="15">
      <c r="A654">
        <v>8</v>
      </c>
      <c r="B654">
        <v>16</v>
      </c>
      <c r="C654">
        <v>18</v>
      </c>
      <c r="D654">
        <v>1397.65</v>
      </c>
      <c r="E654">
        <v>1991.6</v>
      </c>
      <c r="F654">
        <v>202.73</v>
      </c>
      <c r="G654" s="1">
        <v>0.64583333333333304</v>
      </c>
      <c r="H654" s="2">
        <f t="shared" si="21"/>
        <v>15.499999999999991</v>
      </c>
      <c r="I654" s="1">
        <v>0</v>
      </c>
      <c r="J654" s="2">
        <f t="shared" si="22"/>
        <v>0</v>
      </c>
      <c r="K654">
        <f t="shared" si="23"/>
        <v>-15.499999999999991</v>
      </c>
      <c r="L654" s="4">
        <v>1.54284</v>
      </c>
      <c r="M654">
        <f t="shared" si="24"/>
        <v>-0.39048861102233995</v>
      </c>
      <c r="N654" s="4">
        <f t="shared" si="20"/>
        <v>-0.1640463575607955</v>
      </c>
    </row>
    <row r="655" spans="1:14" ht="15">
      <c r="A655">
        <v>8</v>
      </c>
      <c r="B655">
        <v>17</v>
      </c>
      <c r="C655">
        <v>18</v>
      </c>
      <c r="D655">
        <v>1162.3900000000001</v>
      </c>
      <c r="E655">
        <v>1991.6</v>
      </c>
      <c r="F655">
        <v>202.73</v>
      </c>
      <c r="G655" s="1">
        <v>0.64583333333333304</v>
      </c>
      <c r="H655" s="2">
        <f t="shared" si="21"/>
        <v>15.499999999999991</v>
      </c>
      <c r="I655" s="1">
        <v>0</v>
      </c>
      <c r="J655" s="2">
        <f t="shared" si="22"/>
        <v>0</v>
      </c>
      <c r="K655">
        <f t="shared" si="23"/>
        <v>-15.499999999999991</v>
      </c>
      <c r="L655" s="4">
        <v>1.452</v>
      </c>
      <c r="M655">
        <f t="shared" si="24"/>
        <v>-0.6026713156557949</v>
      </c>
      <c r="N655" s="4">
        <f t="shared" si="20"/>
        <v>-0.28585598455241507</v>
      </c>
    </row>
    <row r="656" spans="1:14" ht="15">
      <c r="A656">
        <v>8</v>
      </c>
      <c r="B656">
        <v>18</v>
      </c>
      <c r="C656">
        <v>18</v>
      </c>
      <c r="D656">
        <v>1020.06</v>
      </c>
      <c r="E656">
        <v>1762.82</v>
      </c>
      <c r="F656">
        <v>192.16</v>
      </c>
      <c r="G656" s="1">
        <v>0.64583333333333304</v>
      </c>
      <c r="H656" s="2">
        <f t="shared" si="21"/>
        <v>15.499999999999991</v>
      </c>
      <c r="I656" s="1">
        <v>0.97916666666666663</v>
      </c>
      <c r="J656" s="2">
        <f t="shared" si="22"/>
        <v>23.5</v>
      </c>
      <c r="K656">
        <f t="shared" si="23"/>
        <v>8.0000000000000089</v>
      </c>
      <c r="L656" s="4">
        <v>1.4274100000000001</v>
      </c>
      <c r="M656">
        <f t="shared" si="24"/>
        <v>1.2006727838013207</v>
      </c>
      <c r="N656" s="4">
        <f t="shared" si="20"/>
        <v>0.58928745596530618</v>
      </c>
    </row>
    <row r="657" spans="1:14" ht="15">
      <c r="A657">
        <v>8</v>
      </c>
      <c r="B657">
        <v>19</v>
      </c>
      <c r="C657">
        <v>18</v>
      </c>
      <c r="D657">
        <v>1682.24</v>
      </c>
      <c r="E657">
        <v>1526.93</v>
      </c>
      <c r="F657">
        <v>188.31</v>
      </c>
      <c r="G657" s="1">
        <v>0.64583333333333304</v>
      </c>
      <c r="H657" s="2">
        <f t="shared" si="21"/>
        <v>15.499999999999991</v>
      </c>
      <c r="I657" s="1">
        <v>0.9375</v>
      </c>
      <c r="J657" s="2">
        <f t="shared" si="22"/>
        <v>22.5</v>
      </c>
      <c r="K657">
        <f t="shared" si="23"/>
        <v>7.0000000000000089</v>
      </c>
      <c r="L657" s="4">
        <v>1.45947</v>
      </c>
      <c r="M657">
        <f t="shared" si="24"/>
        <v>-0.23522356923007232</v>
      </c>
      <c r="N657" s="4">
        <f t="shared" si="20"/>
        <v>-0.11043086931102782</v>
      </c>
    </row>
    <row r="658" spans="1:14" ht="15">
      <c r="A658">
        <v>8</v>
      </c>
      <c r="B658">
        <v>20</v>
      </c>
      <c r="C658">
        <v>18</v>
      </c>
      <c r="D658">
        <v>1514.81</v>
      </c>
      <c r="E658">
        <v>1991.6</v>
      </c>
      <c r="F658">
        <v>202.73</v>
      </c>
      <c r="G658" s="1">
        <v>0.64583333333333304</v>
      </c>
      <c r="H658" s="2">
        <f t="shared" si="21"/>
        <v>15.499999999999991</v>
      </c>
      <c r="I658" s="1">
        <v>0</v>
      </c>
      <c r="J658" s="2">
        <f t="shared" si="22"/>
        <v>0</v>
      </c>
      <c r="K658">
        <f t="shared" si="23"/>
        <v>-15.499999999999991</v>
      </c>
      <c r="L658" s="4">
        <v>1.4872000000000001</v>
      </c>
      <c r="M658">
        <f t="shared" si="24"/>
        <v>-0.29997142385760367</v>
      </c>
      <c r="N658" s="4">
        <f t="shared" si="20"/>
        <v>-0.13562543090387247</v>
      </c>
    </row>
    <row r="659" spans="1:14" ht="15">
      <c r="A659">
        <v>8</v>
      </c>
      <c r="B659">
        <v>21</v>
      </c>
      <c r="C659">
        <v>18</v>
      </c>
      <c r="D659">
        <v>1062.5999999999999</v>
      </c>
      <c r="E659">
        <v>1820.25</v>
      </c>
      <c r="F659">
        <v>224.7</v>
      </c>
      <c r="G659" s="1">
        <v>0.64583333333333304</v>
      </c>
      <c r="H659" s="2">
        <f t="shared" si="21"/>
        <v>15.499999999999991</v>
      </c>
      <c r="I659" s="1">
        <v>0.98611111111111116</v>
      </c>
      <c r="J659" s="2">
        <f t="shared" si="22"/>
        <v>23.666666666666668</v>
      </c>
      <c r="K659">
        <f t="shared" si="23"/>
        <v>8.1666666666666767</v>
      </c>
      <c r="L659" s="4">
        <v>1.5402499999999999</v>
      </c>
      <c r="M659">
        <f t="shared" si="24"/>
        <v>1.1829949379018119</v>
      </c>
      <c r="N659" s="4">
        <f t="shared" si="20"/>
        <v>0.49865531377308553</v>
      </c>
    </row>
    <row r="660" spans="1:14" ht="15">
      <c r="A660">
        <v>8</v>
      </c>
      <c r="B660">
        <v>22</v>
      </c>
      <c r="C660">
        <v>18</v>
      </c>
      <c r="D660">
        <v>1282.22</v>
      </c>
      <c r="E660">
        <v>1830.79</v>
      </c>
      <c r="F660">
        <v>179.34</v>
      </c>
      <c r="G660" s="1">
        <v>0.64583333333333304</v>
      </c>
      <c r="H660" s="2">
        <f t="shared" si="21"/>
        <v>15.499999999999991</v>
      </c>
      <c r="I660" s="1">
        <v>0.95138888888888884</v>
      </c>
      <c r="J660" s="2">
        <f t="shared" si="22"/>
        <v>22.833333333333332</v>
      </c>
      <c r="K660">
        <f t="shared" si="23"/>
        <v>7.333333333333341</v>
      </c>
      <c r="L660" s="4">
        <v>1.5313399999999999</v>
      </c>
      <c r="M660">
        <f t="shared" si="24"/>
        <v>0.82580880626197162</v>
      </c>
      <c r="N660" s="4">
        <f t="shared" si="20"/>
        <v>0.35215694373824563</v>
      </c>
    </row>
    <row r="661" spans="1:14" ht="15">
      <c r="A661">
        <v>8</v>
      </c>
      <c r="B661">
        <v>23</v>
      </c>
      <c r="C661">
        <v>18</v>
      </c>
      <c r="D661">
        <v>952.64</v>
      </c>
      <c r="E661">
        <v>1828.26</v>
      </c>
      <c r="F661">
        <v>205.76</v>
      </c>
      <c r="G661" s="1">
        <v>0.64583333333333304</v>
      </c>
      <c r="H661" s="2">
        <f t="shared" si="21"/>
        <v>15.499999999999991</v>
      </c>
      <c r="I661" s="1">
        <v>0.95833333333333337</v>
      </c>
      <c r="J661" s="2">
        <f t="shared" si="22"/>
        <v>23</v>
      </c>
      <c r="K661">
        <f t="shared" si="23"/>
        <v>7.5000000000000089</v>
      </c>
      <c r="L661" s="4">
        <v>1.53542</v>
      </c>
      <c r="M661">
        <f t="shared" si="24"/>
        <v>1.5516378378402156</v>
      </c>
      <c r="N661" s="4">
        <f t="shared" si="20"/>
        <v>0.65816680557267904</v>
      </c>
    </row>
    <row r="662" spans="1:14" ht="15">
      <c r="A662">
        <v>8</v>
      </c>
      <c r="B662">
        <v>25</v>
      </c>
      <c r="C662">
        <v>18</v>
      </c>
      <c r="D662">
        <v>908.62</v>
      </c>
      <c r="E662">
        <v>1762.82</v>
      </c>
      <c r="F662">
        <v>192.16</v>
      </c>
      <c r="G662" s="1">
        <v>0.64583333333333304</v>
      </c>
      <c r="H662" s="2">
        <f t="shared" si="21"/>
        <v>15.499999999999991</v>
      </c>
      <c r="I662" s="1">
        <v>0.97916666666666663</v>
      </c>
      <c r="J662" s="2">
        <f t="shared" si="22"/>
        <v>23.5</v>
      </c>
      <c r="K662">
        <f t="shared" si="23"/>
        <v>8.0000000000000089</v>
      </c>
      <c r="L662" s="4">
        <v>1.52546</v>
      </c>
      <c r="M662">
        <f t="shared" si="24"/>
        <v>1.4717414501227173</v>
      </c>
      <c r="N662" s="4">
        <f t="shared" si="20"/>
        <v>0.63245535347884263</v>
      </c>
    </row>
    <row r="663" spans="1:14" ht="15">
      <c r="A663">
        <v>8</v>
      </c>
      <c r="B663">
        <v>26</v>
      </c>
      <c r="C663">
        <v>18</v>
      </c>
      <c r="D663">
        <v>849.62</v>
      </c>
      <c r="E663">
        <v>1820.25</v>
      </c>
      <c r="F663">
        <v>224.7</v>
      </c>
      <c r="G663" s="1">
        <v>0.64583333333333304</v>
      </c>
      <c r="H663" s="2">
        <f t="shared" si="21"/>
        <v>15.499999999999991</v>
      </c>
      <c r="I663" s="1">
        <v>0.98611111111111116</v>
      </c>
      <c r="J663" s="2">
        <f t="shared" si="22"/>
        <v>23.666666666666668</v>
      </c>
      <c r="K663">
        <f t="shared" si="23"/>
        <v>8.1666666666666767</v>
      </c>
      <c r="L663" s="4">
        <v>1.58846</v>
      </c>
      <c r="M663">
        <f t="shared" si="24"/>
        <v>1.7216635257956567</v>
      </c>
      <c r="N663" s="4">
        <f t="shared" si="20"/>
        <v>0.68233195824655257</v>
      </c>
    </row>
    <row r="664" spans="1:14" ht="15">
      <c r="A664">
        <v>8</v>
      </c>
      <c r="B664">
        <v>27</v>
      </c>
      <c r="C664">
        <v>18</v>
      </c>
      <c r="D664">
        <v>1075.74</v>
      </c>
      <c r="E664">
        <v>1991.6</v>
      </c>
      <c r="F664">
        <v>202.73</v>
      </c>
      <c r="G664" s="1">
        <v>0.64583333333333304</v>
      </c>
      <c r="H664" s="2">
        <f t="shared" si="21"/>
        <v>15.499999999999991</v>
      </c>
      <c r="I664" s="1">
        <v>0</v>
      </c>
      <c r="J664" s="2">
        <f t="shared" si="22"/>
        <v>0</v>
      </c>
      <c r="K664">
        <f t="shared" si="23"/>
        <v>-15.499999999999991</v>
      </c>
      <c r="L664" s="4">
        <v>1.53559</v>
      </c>
      <c r="M664">
        <f t="shared" si="24"/>
        <v>-0.69425071359353963</v>
      </c>
      <c r="N664" s="4">
        <f t="shared" si="20"/>
        <v>-0.29441896679296126</v>
      </c>
    </row>
    <row r="665" spans="1:14" ht="15">
      <c r="A665">
        <v>8</v>
      </c>
      <c r="B665">
        <v>28</v>
      </c>
      <c r="C665">
        <v>18</v>
      </c>
      <c r="D665">
        <v>1465.27</v>
      </c>
      <c r="E665">
        <v>1830.79</v>
      </c>
      <c r="F665">
        <v>179.34</v>
      </c>
      <c r="G665" s="1">
        <v>0.64583333333333304</v>
      </c>
      <c r="H665" s="2">
        <f t="shared" si="21"/>
        <v>15.499999999999991</v>
      </c>
      <c r="I665" s="1">
        <v>0.95138888888888884</v>
      </c>
      <c r="J665" s="2">
        <f t="shared" si="22"/>
        <v>22.833333333333332</v>
      </c>
      <c r="K665">
        <f t="shared" si="23"/>
        <v>7.333333333333341</v>
      </c>
      <c r="L665" s="4">
        <v>1.53834</v>
      </c>
      <c r="M665">
        <f t="shared" si="24"/>
        <v>0.51171442751804985</v>
      </c>
      <c r="N665" s="4">
        <f t="shared" si="20"/>
        <v>0.21623350917131179</v>
      </c>
    </row>
    <row r="666" spans="1:14" ht="15">
      <c r="A666">
        <v>8</v>
      </c>
      <c r="B666">
        <v>29</v>
      </c>
      <c r="C666">
        <v>18</v>
      </c>
      <c r="D666">
        <v>1094.71</v>
      </c>
      <c r="E666">
        <v>1762.82</v>
      </c>
      <c r="F666">
        <v>192.16</v>
      </c>
      <c r="G666" s="1">
        <v>0.64583333333333304</v>
      </c>
      <c r="H666" s="2">
        <f t="shared" si="21"/>
        <v>15.499999999999991</v>
      </c>
      <c r="I666" s="1">
        <v>0.97916666666666663</v>
      </c>
      <c r="J666" s="2">
        <f t="shared" si="22"/>
        <v>23.5</v>
      </c>
      <c r="K666">
        <f t="shared" si="23"/>
        <v>8.0000000000000089</v>
      </c>
      <c r="L666" s="4">
        <v>1.53281</v>
      </c>
      <c r="M666">
        <f t="shared" si="24"/>
        <v>1.0388008159456139</v>
      </c>
      <c r="N666" s="4">
        <f t="shared" si="20"/>
        <v>0.44213574964357122</v>
      </c>
    </row>
    <row r="667" spans="1:14" ht="15">
      <c r="A667">
        <v>8</v>
      </c>
      <c r="B667">
        <v>30</v>
      </c>
      <c r="C667">
        <v>18</v>
      </c>
      <c r="D667">
        <v>943.08</v>
      </c>
      <c r="E667">
        <v>1828.26</v>
      </c>
      <c r="F667">
        <v>205.76</v>
      </c>
      <c r="G667" s="1">
        <v>0.64583333333333304</v>
      </c>
      <c r="H667" s="2">
        <f t="shared" si="21"/>
        <v>15.499999999999991</v>
      </c>
      <c r="I667" s="1">
        <v>0.97222222222222221</v>
      </c>
      <c r="J667" s="2">
        <f t="shared" si="22"/>
        <v>23.333333333333332</v>
      </c>
      <c r="K667">
        <f t="shared" si="23"/>
        <v>7.833333333333341</v>
      </c>
      <c r="L667" s="4">
        <v>1.5374000000000001</v>
      </c>
      <c r="M667">
        <f t="shared" si="24"/>
        <v>1.5102793875643492</v>
      </c>
      <c r="N667" s="4">
        <f t="shared" si="20"/>
        <v>0.63897452187034876</v>
      </c>
    </row>
    <row r="668" spans="1:14" ht="15">
      <c r="A668">
        <v>9</v>
      </c>
      <c r="B668">
        <v>1</v>
      </c>
      <c r="C668">
        <v>18</v>
      </c>
      <c r="D668">
        <v>1513.47</v>
      </c>
      <c r="E668">
        <v>1830.79</v>
      </c>
      <c r="F668">
        <v>179.34</v>
      </c>
      <c r="G668" s="1">
        <v>0.64583333333333304</v>
      </c>
      <c r="H668" s="2">
        <f t="shared" si="21"/>
        <v>15.499999999999991</v>
      </c>
      <c r="I668" s="1">
        <v>0.95833333333333337</v>
      </c>
      <c r="J668" s="2">
        <f t="shared" si="22"/>
        <v>23</v>
      </c>
      <c r="K668">
        <f t="shared" si="23"/>
        <v>7.5000000000000089</v>
      </c>
      <c r="L668" s="4" t="s">
        <v>14</v>
      </c>
      <c r="M668">
        <f t="shared" si="24"/>
        <v>0.42674859172710417</v>
      </c>
      <c r="N668" s="4" t="s">
        <v>14</v>
      </c>
    </row>
    <row r="669" spans="1:14" ht="15">
      <c r="A669">
        <v>9</v>
      </c>
      <c r="B669">
        <v>2</v>
      </c>
      <c r="C669">
        <v>18</v>
      </c>
      <c r="D669">
        <v>1095.8800000000001</v>
      </c>
      <c r="E669">
        <v>1820.25</v>
      </c>
      <c r="F669">
        <v>224.7</v>
      </c>
      <c r="G669" s="1">
        <v>0.64583333333333304</v>
      </c>
      <c r="H669" s="2">
        <f t="shared" si="21"/>
        <v>15.499999999999991</v>
      </c>
      <c r="I669" s="1">
        <v>0.98611111111111116</v>
      </c>
      <c r="J669" s="2">
        <f t="shared" si="22"/>
        <v>23.666666666666668</v>
      </c>
      <c r="K669">
        <f t="shared" si="23"/>
        <v>8.1666666666666767</v>
      </c>
      <c r="L669" s="4">
        <v>1.4358299999999999</v>
      </c>
      <c r="M669">
        <f t="shared" si="24"/>
        <v>1.1114543917683972</v>
      </c>
      <c r="N669" s="4">
        <f t="shared" si="20"/>
        <v>0.53912019432242708</v>
      </c>
    </row>
    <row r="670" spans="1:14" ht="15">
      <c r="A670">
        <v>9</v>
      </c>
      <c r="B670">
        <v>3</v>
      </c>
      <c r="C670">
        <v>18</v>
      </c>
      <c r="D670">
        <v>1226.47</v>
      </c>
      <c r="E670">
        <v>1991.6</v>
      </c>
      <c r="F670">
        <v>202.73</v>
      </c>
      <c r="G670" s="1">
        <v>0.64583333333333304</v>
      </c>
      <c r="H670" s="2">
        <f t="shared" si="21"/>
        <v>15.499999999999991</v>
      </c>
      <c r="I670" s="1">
        <v>0.99305555555555547</v>
      </c>
      <c r="J670" s="2">
        <f t="shared" si="22"/>
        <v>23.833333333333329</v>
      </c>
      <c r="K670">
        <f t="shared" si="23"/>
        <v>8.3333333333333375</v>
      </c>
      <c r="L670" s="4">
        <v>1.5076499999999999</v>
      </c>
      <c r="M670">
        <f t="shared" si="24"/>
        <v>1.0046187854362312</v>
      </c>
      <c r="N670" s="4">
        <f t="shared" si="20"/>
        <v>0.44197757091173923</v>
      </c>
    </row>
    <row r="671" spans="1:14" ht="15">
      <c r="A671">
        <v>9</v>
      </c>
      <c r="B671">
        <v>4</v>
      </c>
      <c r="C671">
        <v>18</v>
      </c>
      <c r="D671">
        <v>1077.3499999999999</v>
      </c>
      <c r="E671">
        <v>1820.25</v>
      </c>
      <c r="F671">
        <v>224.7</v>
      </c>
      <c r="G671" s="1">
        <v>0.64583333333333304</v>
      </c>
      <c r="H671" s="2">
        <f t="shared" si="21"/>
        <v>15.499999999999991</v>
      </c>
      <c r="I671" s="1">
        <v>0.98611111111111116</v>
      </c>
      <c r="J671" s="2">
        <f t="shared" si="22"/>
        <v>23.666666666666668</v>
      </c>
      <c r="K671">
        <f t="shared" si="23"/>
        <v>8.1666666666666767</v>
      </c>
      <c r="L671" s="4">
        <v>1.5101199999999999</v>
      </c>
      <c r="M671">
        <f t="shared" si="24"/>
        <v>1.1509432100942318</v>
      </c>
      <c r="N671" s="4">
        <f t="shared" si="20"/>
        <v>0.50469729420953879</v>
      </c>
    </row>
    <row r="672" spans="1:14" ht="15">
      <c r="A672">
        <v>9</v>
      </c>
      <c r="B672">
        <v>5</v>
      </c>
      <c r="C672">
        <v>18</v>
      </c>
      <c r="D672">
        <v>1285.0999999999999</v>
      </c>
      <c r="E672">
        <v>1762.82</v>
      </c>
      <c r="F672">
        <v>192.16</v>
      </c>
      <c r="G672" s="1">
        <v>0.64583333333333304</v>
      </c>
      <c r="H672" s="2">
        <f t="shared" si="21"/>
        <v>15.499999999999991</v>
      </c>
      <c r="I672" s="1">
        <v>0.97222222222222221</v>
      </c>
      <c r="J672" s="2">
        <f t="shared" si="22"/>
        <v>23.333333333333332</v>
      </c>
      <c r="K672">
        <f t="shared" si="23"/>
        <v>7.833333333333341</v>
      </c>
      <c r="L672" s="4">
        <v>1.45245</v>
      </c>
      <c r="M672">
        <f t="shared" si="24"/>
        <v>0.69438753246516205</v>
      </c>
      <c r="N672" s="4">
        <f t="shared" si="20"/>
        <v>0.32915429984119171</v>
      </c>
    </row>
    <row r="673" spans="1:14" ht="15">
      <c r="A673">
        <v>9</v>
      </c>
      <c r="B673">
        <v>6</v>
      </c>
      <c r="C673">
        <v>18</v>
      </c>
      <c r="D673">
        <v>1220.74</v>
      </c>
      <c r="E673">
        <v>1820.25</v>
      </c>
      <c r="F673">
        <v>224.7</v>
      </c>
      <c r="G673" s="1">
        <v>0.64583333333333304</v>
      </c>
      <c r="H673" s="2">
        <f t="shared" si="21"/>
        <v>15.499999999999991</v>
      </c>
      <c r="I673" s="1">
        <v>0.98611111111111116</v>
      </c>
      <c r="J673" s="2">
        <f t="shared" si="22"/>
        <v>23.666666666666668</v>
      </c>
      <c r="K673">
        <f t="shared" si="23"/>
        <v>8.1666666666666767</v>
      </c>
      <c r="L673" s="4">
        <v>1.4928699999999999</v>
      </c>
      <c r="M673">
        <f t="shared" si="24"/>
        <v>0.86544434561332306</v>
      </c>
      <c r="N673" s="4">
        <f t="shared" si="20"/>
        <v>0.38832483224191716</v>
      </c>
    </row>
    <row r="674" spans="1:14" ht="15">
      <c r="A674">
        <v>9</v>
      </c>
      <c r="B674">
        <v>7</v>
      </c>
      <c r="C674">
        <v>18</v>
      </c>
      <c r="D674">
        <v>1269.81</v>
      </c>
      <c r="E674">
        <v>1991.6</v>
      </c>
      <c r="F674">
        <v>202.73</v>
      </c>
      <c r="G674" s="1">
        <v>0.64583333333333304</v>
      </c>
      <c r="H674" s="2">
        <f t="shared" si="21"/>
        <v>15.499999999999991</v>
      </c>
      <c r="I674" s="1">
        <v>0</v>
      </c>
      <c r="J674" s="2">
        <f t="shared" si="22"/>
        <v>0</v>
      </c>
      <c r="K674">
        <f t="shared" si="23"/>
        <v>-15.499999999999991</v>
      </c>
      <c r="L674" s="4" t="s">
        <v>14</v>
      </c>
      <c r="M674">
        <f t="shared" si="24"/>
        <v>-0.49999179630329482</v>
      </c>
      <c r="N674" s="4" t="s">
        <v>14</v>
      </c>
    </row>
    <row r="675" spans="1:14" ht="15">
      <c r="A675">
        <v>9</v>
      </c>
      <c r="B675">
        <v>8</v>
      </c>
      <c r="C675">
        <v>18</v>
      </c>
      <c r="D675">
        <v>1117.93</v>
      </c>
      <c r="E675">
        <v>1820.25</v>
      </c>
      <c r="F675">
        <v>224.7</v>
      </c>
      <c r="G675" s="1">
        <v>0.64583333333333304</v>
      </c>
      <c r="H675" s="2">
        <f t="shared" si="21"/>
        <v>15.499999999999991</v>
      </c>
      <c r="I675" s="1">
        <v>0.98611111111111116</v>
      </c>
      <c r="J675" s="2">
        <f t="shared" si="22"/>
        <v>23.666666666666668</v>
      </c>
      <c r="K675">
        <f t="shared" si="23"/>
        <v>8.1666666666666767</v>
      </c>
      <c r="L675" s="4">
        <v>1.4441200000000001</v>
      </c>
      <c r="M675">
        <f t="shared" si="24"/>
        <v>1.0655443044390518</v>
      </c>
      <c r="N675" s="4">
        <f t="shared" si="20"/>
        <v>0.51093416819635229</v>
      </c>
    </row>
    <row r="676" spans="1:14" ht="15">
      <c r="A676">
        <v>9</v>
      </c>
      <c r="B676">
        <v>9</v>
      </c>
      <c r="C676">
        <v>18</v>
      </c>
      <c r="D676">
        <v>1236.1199999999999</v>
      </c>
      <c r="E676">
        <v>1830.79</v>
      </c>
      <c r="F676">
        <v>179.34</v>
      </c>
      <c r="G676" s="1">
        <v>0.64583333333333304</v>
      </c>
      <c r="H676" s="2">
        <f t="shared" si="21"/>
        <v>15.499999999999991</v>
      </c>
      <c r="I676" s="1">
        <v>0.95833333333333337</v>
      </c>
      <c r="J676" s="2">
        <f t="shared" si="22"/>
        <v>23</v>
      </c>
      <c r="K676">
        <f t="shared" si="23"/>
        <v>7.5000000000000089</v>
      </c>
      <c r="L676" s="4" t="s">
        <v>14</v>
      </c>
      <c r="M676">
        <f t="shared" si="24"/>
        <v>0.89285428178631487</v>
      </c>
      <c r="N676" s="4" t="s">
        <v>14</v>
      </c>
    </row>
    <row r="677" spans="1:14" ht="15">
      <c r="A677">
        <v>9</v>
      </c>
      <c r="B677">
        <v>11</v>
      </c>
      <c r="C677">
        <v>18</v>
      </c>
      <c r="D677">
        <v>1370.68</v>
      </c>
      <c r="E677">
        <v>1828.26</v>
      </c>
      <c r="F677">
        <v>205.76</v>
      </c>
      <c r="G677" s="1">
        <v>0.64583333333333304</v>
      </c>
      <c r="H677" s="2">
        <f t="shared" si="21"/>
        <v>15.499999999999991</v>
      </c>
      <c r="I677" s="1">
        <v>0.96527777777777779</v>
      </c>
      <c r="J677" s="2">
        <f t="shared" si="22"/>
        <v>23.166666666666668</v>
      </c>
      <c r="K677">
        <f t="shared" si="23"/>
        <v>7.6666666666666767</v>
      </c>
      <c r="L677" s="4">
        <v>1.5190399999999999</v>
      </c>
      <c r="M677">
        <f t="shared" si="24"/>
        <v>0.64822647612560991</v>
      </c>
      <c r="N677" s="4">
        <f t="shared" ref="N677:N740" si="25">(LN((E677-F677)/(D677-F677))*15)/(K677*L677^2)</f>
        <v>0.28092367766934678</v>
      </c>
    </row>
    <row r="678" spans="1:14" ht="15">
      <c r="A678">
        <v>9</v>
      </c>
      <c r="B678">
        <v>12</v>
      </c>
      <c r="C678">
        <v>18</v>
      </c>
      <c r="D678">
        <v>1152.73</v>
      </c>
      <c r="E678">
        <v>1762.82</v>
      </c>
      <c r="F678">
        <v>192.16</v>
      </c>
      <c r="G678" s="1">
        <v>0.64583333333333304</v>
      </c>
      <c r="H678" s="2">
        <f t="shared" si="21"/>
        <v>15.499999999999991</v>
      </c>
      <c r="I678" s="1">
        <v>0.97222222222222221</v>
      </c>
      <c r="J678" s="2">
        <f t="shared" si="22"/>
        <v>23.333333333333332</v>
      </c>
      <c r="K678">
        <f t="shared" si="23"/>
        <v>7.833333333333341</v>
      </c>
      <c r="L678" s="4">
        <v>1.59263</v>
      </c>
      <c r="M678">
        <f t="shared" si="24"/>
        <v>0.94159978833837121</v>
      </c>
      <c r="N678" s="4">
        <f t="shared" si="25"/>
        <v>0.37122444605981708</v>
      </c>
    </row>
    <row r="679" spans="1:14" ht="15">
      <c r="A679">
        <v>9</v>
      </c>
      <c r="B679">
        <v>13</v>
      </c>
      <c r="C679">
        <v>18</v>
      </c>
      <c r="D679">
        <v>1335.32</v>
      </c>
      <c r="E679">
        <v>1526.93</v>
      </c>
      <c r="F679">
        <v>188.31</v>
      </c>
      <c r="G679" s="1">
        <v>0.64583333333333304</v>
      </c>
      <c r="H679" s="2">
        <f t="shared" si="21"/>
        <v>15.499999999999991</v>
      </c>
      <c r="I679" s="1">
        <v>0.9375</v>
      </c>
      <c r="J679" s="2">
        <f t="shared" si="22"/>
        <v>22.5</v>
      </c>
      <c r="K679">
        <f t="shared" si="23"/>
        <v>7.0000000000000089</v>
      </c>
      <c r="L679" s="4">
        <v>1.4536</v>
      </c>
      <c r="M679">
        <f t="shared" si="24"/>
        <v>0.33103002010899057</v>
      </c>
      <c r="N679" s="4">
        <f t="shared" si="25"/>
        <v>0.15666700886184926</v>
      </c>
    </row>
    <row r="680" spans="1:14" ht="15">
      <c r="A680">
        <v>9</v>
      </c>
      <c r="B680">
        <v>15</v>
      </c>
      <c r="C680">
        <v>18</v>
      </c>
      <c r="D680">
        <v>1562.18</v>
      </c>
      <c r="E680">
        <v>1526.93</v>
      </c>
      <c r="F680">
        <v>188.31</v>
      </c>
      <c r="G680" s="1">
        <v>0.64583333333333304</v>
      </c>
      <c r="H680" s="2">
        <f t="shared" si="21"/>
        <v>15.499999999999991</v>
      </c>
      <c r="I680" s="1">
        <v>0.9375</v>
      </c>
      <c r="J680" s="2">
        <f t="shared" si="22"/>
        <v>22.5</v>
      </c>
      <c r="K680">
        <f t="shared" si="23"/>
        <v>7.0000000000000089</v>
      </c>
      <c r="L680" s="4">
        <v>1.53332</v>
      </c>
      <c r="M680">
        <f t="shared" si="24"/>
        <v>-5.5697876792399154E-2</v>
      </c>
      <c r="N680" s="4">
        <f t="shared" si="25"/>
        <v>-2.3690435216155346E-2</v>
      </c>
    </row>
    <row r="681" spans="1:14" ht="15">
      <c r="A681">
        <v>9</v>
      </c>
      <c r="B681">
        <v>16</v>
      </c>
      <c r="C681">
        <v>18</v>
      </c>
      <c r="D681">
        <v>1551.31</v>
      </c>
      <c r="E681">
        <v>1762.82</v>
      </c>
      <c r="F681">
        <v>192.16</v>
      </c>
      <c r="G681" s="1">
        <v>0.64583333333333304</v>
      </c>
      <c r="H681" s="2">
        <f t="shared" ref="H681:H736" si="26">CONVERT(G681, "day", "hr")</f>
        <v>15.499999999999991</v>
      </c>
      <c r="I681" s="1">
        <v>0.97222222222222221</v>
      </c>
      <c r="J681" s="2">
        <f t="shared" si="22"/>
        <v>23.333333333333332</v>
      </c>
      <c r="K681">
        <f t="shared" si="23"/>
        <v>7.833333333333341</v>
      </c>
      <c r="L681" s="4">
        <v>1.4001399999999999</v>
      </c>
      <c r="M681">
        <f t="shared" si="24"/>
        <v>0.27696333606884499</v>
      </c>
      <c r="N681" s="4">
        <f t="shared" si="25"/>
        <v>0.14127956719868551</v>
      </c>
    </row>
    <row r="682" spans="1:14" ht="15">
      <c r="A682">
        <v>9</v>
      </c>
      <c r="B682">
        <v>17</v>
      </c>
      <c r="C682">
        <v>18</v>
      </c>
      <c r="D682">
        <v>966.4</v>
      </c>
      <c r="E682">
        <v>1991.6</v>
      </c>
      <c r="F682">
        <v>202.73</v>
      </c>
      <c r="G682" s="1">
        <v>0.64583333333333304</v>
      </c>
      <c r="H682" s="2">
        <f t="shared" si="26"/>
        <v>15.499999999999991</v>
      </c>
      <c r="I682" s="1">
        <v>0.99305555555555547</v>
      </c>
      <c r="J682" s="2">
        <f t="shared" si="22"/>
        <v>23.833333333333329</v>
      </c>
      <c r="K682">
        <f t="shared" si="23"/>
        <v>8.3333333333333375</v>
      </c>
      <c r="L682" s="4">
        <v>1.4804200000000001</v>
      </c>
      <c r="M682">
        <f t="shared" si="24"/>
        <v>1.5321665806062525</v>
      </c>
      <c r="N682" s="4">
        <f t="shared" si="25"/>
        <v>0.69909484230185015</v>
      </c>
    </row>
    <row r="683" spans="1:14" ht="15">
      <c r="A683">
        <v>9</v>
      </c>
      <c r="B683">
        <v>18</v>
      </c>
      <c r="C683">
        <v>18</v>
      </c>
      <c r="D683">
        <v>1140.1600000000001</v>
      </c>
      <c r="E683">
        <v>1991.6</v>
      </c>
      <c r="F683">
        <v>202.73</v>
      </c>
      <c r="G683" s="1">
        <v>0.64583333333333304</v>
      </c>
      <c r="H683" s="2">
        <f t="shared" si="26"/>
        <v>15.499999999999991</v>
      </c>
      <c r="I683" s="1">
        <v>0.99305555555555547</v>
      </c>
      <c r="J683" s="2">
        <f t="shared" si="22"/>
        <v>23.833333333333329</v>
      </c>
      <c r="K683">
        <f t="shared" si="23"/>
        <v>8.3333333333333375</v>
      </c>
      <c r="L683" s="4">
        <v>1.48943</v>
      </c>
      <c r="M683">
        <f t="shared" si="24"/>
        <v>1.1631551871315093</v>
      </c>
      <c r="N683" s="4">
        <f t="shared" si="25"/>
        <v>0.52432125979524358</v>
      </c>
    </row>
    <row r="684" spans="1:14" ht="15">
      <c r="A684">
        <v>9</v>
      </c>
      <c r="B684">
        <v>19</v>
      </c>
      <c r="C684">
        <v>18</v>
      </c>
      <c r="D684">
        <v>1413.14</v>
      </c>
      <c r="E684">
        <v>1762.82</v>
      </c>
      <c r="F684">
        <v>192.16</v>
      </c>
      <c r="G684" s="1">
        <v>0.64583333333333304</v>
      </c>
      <c r="H684" s="2">
        <f t="shared" si="26"/>
        <v>15.499999999999991</v>
      </c>
      <c r="I684" s="1">
        <v>0.97222222222222221</v>
      </c>
      <c r="J684" s="2">
        <f t="shared" ref="J684:J747" si="27">CONVERT(I684, "day", "hr")</f>
        <v>23.333333333333332</v>
      </c>
      <c r="K684">
        <f t="shared" ref="K684:K747" si="28">J684-H684</f>
        <v>7.833333333333341</v>
      </c>
      <c r="L684" s="4">
        <v>1.46668</v>
      </c>
      <c r="M684">
        <f t="shared" ref="M684:M747" si="29">(LN((E684-F684)/(D684-F684))*15)/K684</f>
        <v>0.48225082636332922</v>
      </c>
      <c r="N684" s="4">
        <f t="shared" si="25"/>
        <v>0.22418277502967252</v>
      </c>
    </row>
    <row r="685" spans="1:14" ht="15">
      <c r="A685">
        <v>9</v>
      </c>
      <c r="B685">
        <v>20</v>
      </c>
      <c r="C685">
        <v>18</v>
      </c>
      <c r="D685">
        <v>1116.55</v>
      </c>
      <c r="E685">
        <v>1526.93</v>
      </c>
      <c r="F685">
        <v>188.31</v>
      </c>
      <c r="G685" s="1">
        <v>0.64583333333333304</v>
      </c>
      <c r="H685" s="2">
        <f t="shared" si="26"/>
        <v>15.499999999999991</v>
      </c>
      <c r="I685" s="1">
        <v>0.9375</v>
      </c>
      <c r="J685" s="2">
        <f t="shared" si="27"/>
        <v>22.5</v>
      </c>
      <c r="K685">
        <f t="shared" si="28"/>
        <v>7.0000000000000089</v>
      </c>
      <c r="L685" s="4">
        <v>1.5133799999999999</v>
      </c>
      <c r="M685">
        <f t="shared" si="29"/>
        <v>0.78450898178304185</v>
      </c>
      <c r="N685" s="4">
        <f t="shared" si="25"/>
        <v>0.34253262249723548</v>
      </c>
    </row>
    <row r="686" spans="1:14" ht="15">
      <c r="A686">
        <v>9</v>
      </c>
      <c r="B686">
        <v>21</v>
      </c>
      <c r="C686">
        <v>18</v>
      </c>
      <c r="D686">
        <v>1206.3599999999999</v>
      </c>
      <c r="E686">
        <v>1991.6</v>
      </c>
      <c r="F686">
        <v>202.73</v>
      </c>
      <c r="G686" s="1">
        <v>0.64583333333333304</v>
      </c>
      <c r="H686" s="2">
        <f t="shared" si="26"/>
        <v>15.499999999999991</v>
      </c>
      <c r="I686" s="1">
        <v>0</v>
      </c>
      <c r="J686" s="2">
        <f t="shared" si="27"/>
        <v>0</v>
      </c>
      <c r="K686">
        <f t="shared" si="28"/>
        <v>-15.499999999999991</v>
      </c>
      <c r="L686" s="4">
        <v>1.4635800000000001</v>
      </c>
      <c r="M686">
        <f t="shared" si="29"/>
        <v>-0.5593168143304581</v>
      </c>
      <c r="N686" s="4">
        <f t="shared" si="25"/>
        <v>-0.26111086474641487</v>
      </c>
    </row>
    <row r="687" spans="1:14" ht="15">
      <c r="A687">
        <v>9</v>
      </c>
      <c r="B687">
        <v>22</v>
      </c>
      <c r="C687">
        <v>18</v>
      </c>
      <c r="D687">
        <v>1858.08</v>
      </c>
      <c r="E687">
        <v>1526.93</v>
      </c>
      <c r="F687">
        <v>188.31</v>
      </c>
      <c r="G687" s="1">
        <v>0.64583333333333304</v>
      </c>
      <c r="H687" s="2">
        <f t="shared" si="26"/>
        <v>15.499999999999991</v>
      </c>
      <c r="I687" s="1">
        <v>0.9375</v>
      </c>
      <c r="J687" s="2">
        <f t="shared" si="27"/>
        <v>22.5</v>
      </c>
      <c r="K687">
        <f t="shared" si="28"/>
        <v>7.0000000000000089</v>
      </c>
      <c r="L687" s="4">
        <v>1.5660499999999999</v>
      </c>
      <c r="M687">
        <f t="shared" si="29"/>
        <v>-0.47367141393634765</v>
      </c>
      <c r="N687" s="4">
        <f t="shared" si="25"/>
        <v>-0.19313719874609606</v>
      </c>
    </row>
    <row r="688" spans="1:14" ht="15">
      <c r="A688">
        <v>9</v>
      </c>
      <c r="B688">
        <v>23</v>
      </c>
      <c r="C688">
        <v>18</v>
      </c>
      <c r="D688">
        <v>1906.31</v>
      </c>
      <c r="E688">
        <v>1830.79</v>
      </c>
      <c r="F688">
        <v>179.34</v>
      </c>
      <c r="G688" s="1">
        <v>0.64583333333333304</v>
      </c>
      <c r="H688" s="2">
        <f t="shared" si="26"/>
        <v>15.499999999999991</v>
      </c>
      <c r="I688" s="1">
        <v>0.95138888888888884</v>
      </c>
      <c r="J688" s="2">
        <f t="shared" si="27"/>
        <v>22.833333333333332</v>
      </c>
      <c r="K688">
        <f t="shared" si="28"/>
        <v>7.333333333333341</v>
      </c>
      <c r="L688" s="4">
        <v>1.46773</v>
      </c>
      <c r="M688">
        <f t="shared" si="29"/>
        <v>-9.1461964022412953E-2</v>
      </c>
      <c r="N688" s="4">
        <f t="shared" si="25"/>
        <v>-4.2456890203221659E-2</v>
      </c>
    </row>
    <row r="689" spans="1:14" ht="15">
      <c r="A689">
        <v>9</v>
      </c>
      <c r="B689">
        <v>24</v>
      </c>
      <c r="C689">
        <v>18</v>
      </c>
      <c r="D689">
        <v>1586.79</v>
      </c>
      <c r="E689">
        <v>1991.6</v>
      </c>
      <c r="F689">
        <v>202.73</v>
      </c>
      <c r="G689" s="1">
        <v>0.64583333333333304</v>
      </c>
      <c r="H689" s="2">
        <f t="shared" si="26"/>
        <v>15.499999999999991</v>
      </c>
      <c r="I689" s="1">
        <v>0.99305555555555547</v>
      </c>
      <c r="J689" s="2">
        <f t="shared" si="27"/>
        <v>23.833333333333329</v>
      </c>
      <c r="K689">
        <f t="shared" si="28"/>
        <v>8.3333333333333375</v>
      </c>
      <c r="L689" s="4">
        <v>1.3166800000000001</v>
      </c>
      <c r="M689">
        <f t="shared" si="29"/>
        <v>0.46181326812354528</v>
      </c>
      <c r="N689" s="4">
        <f t="shared" si="25"/>
        <v>0.26638264609963325</v>
      </c>
    </row>
    <row r="690" spans="1:14" ht="15">
      <c r="A690">
        <v>9</v>
      </c>
      <c r="B690">
        <v>25</v>
      </c>
      <c r="C690">
        <v>18</v>
      </c>
      <c r="D690">
        <v>1550.72</v>
      </c>
      <c r="E690">
        <v>1828.26</v>
      </c>
      <c r="F690">
        <v>205.76</v>
      </c>
      <c r="G690" s="1">
        <v>0.64583333333333304</v>
      </c>
      <c r="H690" s="2">
        <f t="shared" si="26"/>
        <v>15.499999999999991</v>
      </c>
      <c r="I690" s="1">
        <v>0.96527777777777779</v>
      </c>
      <c r="J690" s="2">
        <f t="shared" si="27"/>
        <v>23.166666666666668</v>
      </c>
      <c r="K690">
        <f t="shared" si="28"/>
        <v>7.6666666666666767</v>
      </c>
      <c r="L690" s="4">
        <v>1.5230999999999999</v>
      </c>
      <c r="M690">
        <f t="shared" si="29"/>
        <v>0.36705110235944266</v>
      </c>
      <c r="N690" s="4">
        <f t="shared" si="25"/>
        <v>0.15822302977989988</v>
      </c>
    </row>
    <row r="691" spans="1:14" ht="15">
      <c r="A691">
        <v>9</v>
      </c>
      <c r="B691">
        <v>26</v>
      </c>
      <c r="C691">
        <v>18</v>
      </c>
      <c r="D691">
        <v>1566.83</v>
      </c>
      <c r="E691">
        <v>1991.6</v>
      </c>
      <c r="F691">
        <v>202.73</v>
      </c>
      <c r="G691" s="1">
        <v>0.64583333333333304</v>
      </c>
      <c r="H691" s="2">
        <f t="shared" si="26"/>
        <v>15.499999999999991</v>
      </c>
      <c r="I691" s="1">
        <v>0</v>
      </c>
      <c r="J691" s="2">
        <f t="shared" si="27"/>
        <v>0</v>
      </c>
      <c r="K691">
        <f t="shared" si="28"/>
        <v>-15.499999999999991</v>
      </c>
      <c r="L691" s="4">
        <v>1.4314100000000001</v>
      </c>
      <c r="M691">
        <f t="shared" si="29"/>
        <v>-0.26234445007287366</v>
      </c>
      <c r="N691" s="4">
        <f t="shared" si="25"/>
        <v>-0.12803944625491853</v>
      </c>
    </row>
    <row r="692" spans="1:14" ht="15">
      <c r="A692">
        <v>9</v>
      </c>
      <c r="B692">
        <v>27</v>
      </c>
      <c r="C692">
        <v>18</v>
      </c>
      <c r="D692">
        <v>1480.53</v>
      </c>
      <c r="E692">
        <v>1828.26</v>
      </c>
      <c r="F692">
        <v>205.76</v>
      </c>
      <c r="G692" s="1">
        <v>0.64583333333333304</v>
      </c>
      <c r="H692" s="2">
        <f t="shared" si="26"/>
        <v>15.499999999999991</v>
      </c>
      <c r="I692" s="1">
        <v>0.96527777777777779</v>
      </c>
      <c r="J692" s="2">
        <f t="shared" si="27"/>
        <v>23.166666666666668</v>
      </c>
      <c r="K692">
        <f t="shared" si="28"/>
        <v>7.6666666666666767</v>
      </c>
      <c r="L692" s="4">
        <v>1.50712</v>
      </c>
      <c r="M692">
        <f t="shared" si="29"/>
        <v>0.47191773798626691</v>
      </c>
      <c r="N692" s="4">
        <f t="shared" si="25"/>
        <v>0.20776416134244072</v>
      </c>
    </row>
    <row r="693" spans="1:14" ht="15">
      <c r="A693">
        <v>9</v>
      </c>
      <c r="B693">
        <v>28</v>
      </c>
      <c r="C693">
        <v>18</v>
      </c>
      <c r="D693">
        <v>1211.01</v>
      </c>
      <c r="E693">
        <v>1830.79</v>
      </c>
      <c r="F693">
        <v>179.34</v>
      </c>
      <c r="G693" s="1">
        <v>0.64583333333333337</v>
      </c>
      <c r="H693" s="2">
        <f t="shared" si="26"/>
        <v>15.5</v>
      </c>
      <c r="I693" s="1">
        <v>0.95138888888888884</v>
      </c>
      <c r="J693" s="2">
        <f t="shared" si="27"/>
        <v>22.833333333333332</v>
      </c>
      <c r="K693">
        <f t="shared" si="28"/>
        <v>7.3333333333333321</v>
      </c>
      <c r="L693" s="4">
        <v>1.5436300000000001</v>
      </c>
      <c r="M693">
        <f t="shared" si="29"/>
        <v>0.96233490286829915</v>
      </c>
      <c r="N693" s="4">
        <f t="shared" si="25"/>
        <v>0.40386834688395079</v>
      </c>
    </row>
    <row r="694" spans="1:14" ht="15">
      <c r="A694">
        <v>9</v>
      </c>
      <c r="B694">
        <v>30</v>
      </c>
      <c r="C694">
        <v>18</v>
      </c>
      <c r="D694">
        <v>1059.17</v>
      </c>
      <c r="E694">
        <v>1828.26</v>
      </c>
      <c r="F694">
        <v>205.76</v>
      </c>
      <c r="G694" s="1">
        <v>0.64583333333333337</v>
      </c>
      <c r="H694" s="2">
        <f t="shared" si="26"/>
        <v>15.5</v>
      </c>
      <c r="I694" s="1">
        <v>0.96527777777777779</v>
      </c>
      <c r="J694" s="2">
        <f t="shared" si="27"/>
        <v>23.166666666666668</v>
      </c>
      <c r="K694">
        <f t="shared" si="28"/>
        <v>7.6666666666666679</v>
      </c>
      <c r="L694" s="4">
        <v>1.4553199999999999</v>
      </c>
      <c r="M694">
        <f t="shared" si="29"/>
        <v>1.2570326609839326</v>
      </c>
      <c r="N694" s="4">
        <f t="shared" si="25"/>
        <v>0.59351208500359709</v>
      </c>
    </row>
    <row r="695" spans="1:14" ht="15">
      <c r="A695">
        <v>1</v>
      </c>
      <c r="B695">
        <v>2</v>
      </c>
      <c r="C695">
        <v>18</v>
      </c>
      <c r="D695">
        <v>1580.45</v>
      </c>
      <c r="E695">
        <v>1820.25</v>
      </c>
      <c r="F695">
        <v>224.7</v>
      </c>
      <c r="G695" s="1">
        <v>0.64583333333333304</v>
      </c>
      <c r="H695" s="2">
        <f t="shared" si="26"/>
        <v>15.499999999999991</v>
      </c>
      <c r="I695" s="1">
        <v>0.97916666666666663</v>
      </c>
      <c r="J695" s="2">
        <f t="shared" si="27"/>
        <v>23.5</v>
      </c>
      <c r="K695">
        <f t="shared" si="28"/>
        <v>8.0000000000000089</v>
      </c>
      <c r="L695" s="4" t="s">
        <v>14</v>
      </c>
      <c r="M695">
        <f t="shared" si="29"/>
        <v>0.30536943308365017</v>
      </c>
      <c r="N695" s="4" t="s">
        <v>14</v>
      </c>
    </row>
    <row r="696" spans="1:14" ht="15">
      <c r="A696">
        <v>1</v>
      </c>
      <c r="B696">
        <v>3</v>
      </c>
      <c r="C696">
        <v>18</v>
      </c>
      <c r="D696">
        <v>1248.6199999999999</v>
      </c>
      <c r="E696">
        <v>1762.82</v>
      </c>
      <c r="F696">
        <v>192.16</v>
      </c>
      <c r="G696" s="1">
        <v>0.64583333333333304</v>
      </c>
      <c r="H696" s="2">
        <f t="shared" si="26"/>
        <v>15.499999999999991</v>
      </c>
      <c r="I696" s="1">
        <v>0.97222222222222221</v>
      </c>
      <c r="J696" s="2">
        <f t="shared" si="27"/>
        <v>23.333333333333332</v>
      </c>
      <c r="K696">
        <f t="shared" si="28"/>
        <v>7.833333333333341</v>
      </c>
      <c r="L696" s="4">
        <v>1.4820599999999999</v>
      </c>
      <c r="M696">
        <f t="shared" si="29"/>
        <v>0.75939360643550169</v>
      </c>
      <c r="N696" s="4">
        <f t="shared" si="25"/>
        <v>0.34572864514007356</v>
      </c>
    </row>
    <row r="697" spans="1:14" ht="15">
      <c r="A697">
        <v>1</v>
      </c>
      <c r="B697">
        <v>4</v>
      </c>
      <c r="C697">
        <v>18</v>
      </c>
      <c r="D697">
        <v>945.1</v>
      </c>
      <c r="E697">
        <v>1991.6</v>
      </c>
      <c r="F697">
        <v>202.73</v>
      </c>
      <c r="G697" s="1">
        <v>0.64583333333333304</v>
      </c>
      <c r="H697" s="2">
        <f t="shared" si="26"/>
        <v>15.499999999999991</v>
      </c>
      <c r="I697" s="1">
        <v>0.99305555555555547</v>
      </c>
      <c r="J697" s="2">
        <f t="shared" si="27"/>
        <v>23.833333333333329</v>
      </c>
      <c r="K697">
        <f t="shared" si="28"/>
        <v>8.3333333333333375</v>
      </c>
      <c r="L697" s="4" t="s">
        <v>14</v>
      </c>
      <c r="M697">
        <f t="shared" si="29"/>
        <v>1.5830849581229329</v>
      </c>
      <c r="N697" s="4" t="s">
        <v>14</v>
      </c>
    </row>
    <row r="698" spans="1:14" ht="15">
      <c r="A698">
        <v>1</v>
      </c>
      <c r="B698">
        <v>5</v>
      </c>
      <c r="C698">
        <v>18</v>
      </c>
      <c r="D698">
        <v>1439.12</v>
      </c>
      <c r="E698">
        <v>1991.6</v>
      </c>
      <c r="F698">
        <v>202.73</v>
      </c>
      <c r="G698" s="1">
        <v>0.64583333333333304</v>
      </c>
      <c r="H698" s="2">
        <f t="shared" si="26"/>
        <v>15.499999999999991</v>
      </c>
      <c r="I698" s="1">
        <v>0.99305555555555547</v>
      </c>
      <c r="J698" s="2">
        <f t="shared" si="27"/>
        <v>23.833333333333329</v>
      </c>
      <c r="K698">
        <f t="shared" si="28"/>
        <v>8.3333333333333375</v>
      </c>
      <c r="L698" s="4">
        <v>1.4387700000000001</v>
      </c>
      <c r="M698">
        <f t="shared" si="29"/>
        <v>0.66489892622376412</v>
      </c>
      <c r="N698" s="4">
        <f t="shared" si="25"/>
        <v>0.32119803829770333</v>
      </c>
    </row>
    <row r="699" spans="1:14" ht="15">
      <c r="A699">
        <v>1</v>
      </c>
      <c r="B699">
        <v>6</v>
      </c>
      <c r="C699">
        <v>18</v>
      </c>
      <c r="D699">
        <v>1308.0999999999999</v>
      </c>
      <c r="E699">
        <v>1991.6</v>
      </c>
      <c r="F699">
        <v>202.73</v>
      </c>
      <c r="G699" s="1">
        <v>0.64583333333333304</v>
      </c>
      <c r="H699" s="2">
        <f t="shared" si="26"/>
        <v>15.499999999999991</v>
      </c>
      <c r="I699" s="1">
        <v>0.99305555555555547</v>
      </c>
      <c r="J699" s="2">
        <f t="shared" si="27"/>
        <v>23.833333333333329</v>
      </c>
      <c r="K699">
        <f t="shared" si="28"/>
        <v>8.3333333333333375</v>
      </c>
      <c r="L699" s="4">
        <v>1.45052</v>
      </c>
      <c r="M699">
        <f t="shared" si="29"/>
        <v>0.86652722707292129</v>
      </c>
      <c r="N699" s="4">
        <f t="shared" si="25"/>
        <v>0.41184592250114249</v>
      </c>
    </row>
    <row r="700" spans="1:14" ht="15">
      <c r="A700">
        <v>1</v>
      </c>
      <c r="B700">
        <v>7</v>
      </c>
      <c r="C700">
        <v>18</v>
      </c>
      <c r="D700">
        <v>852.54</v>
      </c>
      <c r="E700">
        <v>1820.25</v>
      </c>
      <c r="F700">
        <v>224.7</v>
      </c>
      <c r="G700" s="1">
        <v>0.64583333333333304</v>
      </c>
      <c r="H700" s="2">
        <f t="shared" si="26"/>
        <v>15.499999999999991</v>
      </c>
      <c r="I700" s="1">
        <v>0.97916666666666663</v>
      </c>
      <c r="J700" s="2">
        <f t="shared" si="27"/>
        <v>23.5</v>
      </c>
      <c r="K700">
        <f t="shared" si="28"/>
        <v>8.0000000000000089</v>
      </c>
      <c r="L700" s="4">
        <v>1.40682</v>
      </c>
      <c r="M700">
        <f t="shared" si="29"/>
        <v>1.7487907995540732</v>
      </c>
      <c r="N700" s="4">
        <f t="shared" si="25"/>
        <v>0.8836103456912805</v>
      </c>
    </row>
    <row r="701" spans="1:14" ht="15">
      <c r="A701">
        <v>1</v>
      </c>
      <c r="B701">
        <v>8</v>
      </c>
      <c r="C701">
        <v>18</v>
      </c>
      <c r="D701">
        <v>1092.0899999999999</v>
      </c>
      <c r="E701">
        <v>1762.82</v>
      </c>
      <c r="F701">
        <v>192.16</v>
      </c>
      <c r="G701" s="1">
        <v>0.64583333333333304</v>
      </c>
      <c r="H701" s="2">
        <f t="shared" si="26"/>
        <v>15.499999999999991</v>
      </c>
      <c r="I701" s="1">
        <v>0.97222222222222221</v>
      </c>
      <c r="J701" s="2">
        <f t="shared" si="27"/>
        <v>23.333333333333332</v>
      </c>
      <c r="K701">
        <f t="shared" si="28"/>
        <v>7.833333333333341</v>
      </c>
      <c r="L701" s="4">
        <v>1.5338400000000001</v>
      </c>
      <c r="M701">
        <f t="shared" si="29"/>
        <v>1.0664697631604296</v>
      </c>
      <c r="N701" s="4">
        <f t="shared" si="25"/>
        <v>0.45330282771220626</v>
      </c>
    </row>
    <row r="702" spans="1:14" ht="15">
      <c r="A702">
        <v>1</v>
      </c>
      <c r="B702">
        <v>9</v>
      </c>
      <c r="C702">
        <v>18</v>
      </c>
      <c r="D702">
        <v>1658.32</v>
      </c>
      <c r="E702">
        <v>1526.93</v>
      </c>
      <c r="F702">
        <v>188.31</v>
      </c>
      <c r="G702" s="1">
        <v>0.64583333333333304</v>
      </c>
      <c r="H702" s="2">
        <f t="shared" si="26"/>
        <v>15.499999999999991</v>
      </c>
      <c r="I702" s="1">
        <v>0.9375</v>
      </c>
      <c r="J702" s="2">
        <f t="shared" si="27"/>
        <v>22.5</v>
      </c>
      <c r="K702">
        <f t="shared" si="28"/>
        <v>7.0000000000000089</v>
      </c>
      <c r="L702" s="4">
        <v>1.4248099999999999</v>
      </c>
      <c r="M702">
        <f t="shared" si="29"/>
        <v>-0.20063565199861852</v>
      </c>
      <c r="N702" s="4">
        <f t="shared" si="25"/>
        <v>-9.8831229568050349E-2</v>
      </c>
    </row>
    <row r="703" spans="1:14" ht="15">
      <c r="A703">
        <v>1</v>
      </c>
      <c r="B703">
        <v>10</v>
      </c>
      <c r="C703">
        <v>18</v>
      </c>
      <c r="D703">
        <v>983.13</v>
      </c>
      <c r="E703">
        <v>1830.79</v>
      </c>
      <c r="F703">
        <v>179.34</v>
      </c>
      <c r="G703" s="1">
        <v>0.64583333333333304</v>
      </c>
      <c r="H703" s="2">
        <f t="shared" si="26"/>
        <v>15.499999999999991</v>
      </c>
      <c r="I703" s="1">
        <v>0.95138888888888884</v>
      </c>
      <c r="J703" s="2">
        <f t="shared" si="27"/>
        <v>22.833333333333332</v>
      </c>
      <c r="K703">
        <f t="shared" si="28"/>
        <v>7.333333333333341</v>
      </c>
      <c r="L703" s="4">
        <v>1.44946</v>
      </c>
      <c r="M703">
        <f t="shared" si="29"/>
        <v>1.4728723523865048</v>
      </c>
      <c r="N703" s="4">
        <f t="shared" si="25"/>
        <v>0.70105588655265161</v>
      </c>
    </row>
    <row r="704" spans="1:14" ht="15">
      <c r="A704">
        <v>1</v>
      </c>
      <c r="B704">
        <v>11</v>
      </c>
      <c r="C704">
        <v>18</v>
      </c>
      <c r="D704">
        <v>1259</v>
      </c>
      <c r="E704">
        <v>1830.79</v>
      </c>
      <c r="F704">
        <v>179.34</v>
      </c>
      <c r="G704" s="1">
        <v>0.64583333333333304</v>
      </c>
      <c r="H704" s="2">
        <f t="shared" si="26"/>
        <v>15.499999999999991</v>
      </c>
      <c r="I704" s="1">
        <v>0.95138888888888884</v>
      </c>
      <c r="J704" s="2">
        <f t="shared" si="27"/>
        <v>22.833333333333332</v>
      </c>
      <c r="K704">
        <f t="shared" si="28"/>
        <v>7.333333333333341</v>
      </c>
      <c r="L704" s="4">
        <v>1.4541900000000001</v>
      </c>
      <c r="M704">
        <f t="shared" si="29"/>
        <v>0.86933354957703957</v>
      </c>
      <c r="N704" s="4">
        <f t="shared" si="25"/>
        <v>0.41109683456981888</v>
      </c>
    </row>
    <row r="705" spans="1:14" ht="15">
      <c r="A705">
        <v>1</v>
      </c>
      <c r="B705">
        <v>12</v>
      </c>
      <c r="C705">
        <v>18</v>
      </c>
      <c r="D705">
        <v>889.66</v>
      </c>
      <c r="E705">
        <v>1526.93</v>
      </c>
      <c r="F705">
        <v>188.31</v>
      </c>
      <c r="G705" s="1">
        <v>0.64583333333333304</v>
      </c>
      <c r="H705" s="2">
        <f t="shared" si="26"/>
        <v>15.499999999999991</v>
      </c>
      <c r="I705" s="1">
        <v>0.9375</v>
      </c>
      <c r="J705" s="2">
        <f t="shared" si="27"/>
        <v>22.5</v>
      </c>
      <c r="K705">
        <f t="shared" si="28"/>
        <v>7.0000000000000089</v>
      </c>
      <c r="L705" s="4">
        <v>1.5378799999999999</v>
      </c>
      <c r="M705">
        <f t="shared" si="29"/>
        <v>1.3851159907979187</v>
      </c>
      <c r="N705" s="4">
        <f t="shared" si="25"/>
        <v>0.58565417698931321</v>
      </c>
    </row>
    <row r="706" spans="1:14" ht="15">
      <c r="A706">
        <v>1</v>
      </c>
      <c r="B706">
        <v>13</v>
      </c>
      <c r="C706">
        <v>18</v>
      </c>
      <c r="D706">
        <v>1002.77</v>
      </c>
      <c r="E706">
        <v>1828.26</v>
      </c>
      <c r="F706">
        <v>205.76</v>
      </c>
      <c r="G706" s="1">
        <v>0.64583333333333304</v>
      </c>
      <c r="H706" s="2">
        <f t="shared" si="26"/>
        <v>15.499999999999991</v>
      </c>
      <c r="I706" s="1">
        <v>0.96527777777777779</v>
      </c>
      <c r="J706" s="2">
        <f t="shared" si="27"/>
        <v>23.166666666666668</v>
      </c>
      <c r="K706">
        <f t="shared" si="28"/>
        <v>7.6666666666666767</v>
      </c>
      <c r="L706" s="4">
        <v>1.42384</v>
      </c>
      <c r="M706">
        <f t="shared" si="29"/>
        <v>1.3908056533342821</v>
      </c>
      <c r="N706" s="4">
        <f t="shared" si="25"/>
        <v>0.68603151759060699</v>
      </c>
    </row>
    <row r="707" spans="1:14" ht="15">
      <c r="A707">
        <v>1</v>
      </c>
      <c r="B707">
        <v>14</v>
      </c>
      <c r="C707">
        <v>18</v>
      </c>
      <c r="D707">
        <v>712.09</v>
      </c>
      <c r="E707">
        <v>1762.82</v>
      </c>
      <c r="F707">
        <v>192.16</v>
      </c>
      <c r="G707" s="1">
        <v>0.64583333333333304</v>
      </c>
      <c r="H707" s="2">
        <f t="shared" si="26"/>
        <v>15.499999999999991</v>
      </c>
      <c r="I707" s="1">
        <v>0.97222222222222221</v>
      </c>
      <c r="J707" s="2">
        <f t="shared" si="27"/>
        <v>23.333333333333332</v>
      </c>
      <c r="K707">
        <f t="shared" si="28"/>
        <v>7.833333333333341</v>
      </c>
      <c r="L707" s="4">
        <v>1.5140400000000001</v>
      </c>
      <c r="M707">
        <f t="shared" si="29"/>
        <v>2.1170240522094965</v>
      </c>
      <c r="N707" s="4">
        <f t="shared" si="25"/>
        <v>0.92353018361257466</v>
      </c>
    </row>
    <row r="708" spans="1:14" ht="15">
      <c r="A708">
        <v>1</v>
      </c>
      <c r="B708">
        <v>15</v>
      </c>
      <c r="C708">
        <v>18</v>
      </c>
      <c r="D708">
        <v>1058.8399999999999</v>
      </c>
      <c r="E708">
        <v>1991.6</v>
      </c>
      <c r="F708">
        <v>202.73</v>
      </c>
      <c r="G708" s="1">
        <v>0.64583333333333304</v>
      </c>
      <c r="H708" s="2">
        <f t="shared" si="26"/>
        <v>15.499999999999991</v>
      </c>
      <c r="I708" s="1">
        <v>0.99305555555555547</v>
      </c>
      <c r="J708" s="2">
        <f t="shared" si="27"/>
        <v>23.833333333333329</v>
      </c>
      <c r="K708">
        <f t="shared" si="28"/>
        <v>8.3333333333333375</v>
      </c>
      <c r="L708" s="4">
        <v>1.41483</v>
      </c>
      <c r="M708">
        <f t="shared" si="29"/>
        <v>1.3264929756283601</v>
      </c>
      <c r="N708" s="4">
        <f t="shared" si="25"/>
        <v>0.66266866429678428</v>
      </c>
    </row>
    <row r="709" spans="1:14" ht="15">
      <c r="A709">
        <v>1</v>
      </c>
      <c r="B709">
        <v>20</v>
      </c>
      <c r="C709">
        <v>18</v>
      </c>
      <c r="D709">
        <v>1064.6099999999999</v>
      </c>
      <c r="E709">
        <v>1762.82</v>
      </c>
      <c r="F709">
        <v>192.16</v>
      </c>
      <c r="G709" s="1">
        <v>0.64583333333333304</v>
      </c>
      <c r="H709" s="2">
        <f t="shared" si="26"/>
        <v>15.499999999999991</v>
      </c>
      <c r="I709" s="1">
        <v>0.97222222222222221</v>
      </c>
      <c r="J709" s="2">
        <f t="shared" si="27"/>
        <v>23.333333333333332</v>
      </c>
      <c r="K709">
        <f t="shared" si="28"/>
        <v>7.833333333333341</v>
      </c>
      <c r="L709" s="4">
        <v>1.42658</v>
      </c>
      <c r="M709">
        <f t="shared" si="29"/>
        <v>1.1258537482874535</v>
      </c>
      <c r="N709" s="4">
        <f t="shared" si="25"/>
        <v>0.55320961003680513</v>
      </c>
    </row>
    <row r="710" spans="1:14" ht="15">
      <c r="A710">
        <v>1</v>
      </c>
      <c r="B710">
        <v>21</v>
      </c>
      <c r="C710">
        <v>18</v>
      </c>
      <c r="D710">
        <v>1444.34</v>
      </c>
      <c r="E710">
        <v>1526.93</v>
      </c>
      <c r="F710">
        <v>188.31</v>
      </c>
      <c r="G710" s="1">
        <v>0.64583333333333304</v>
      </c>
      <c r="H710" s="2">
        <f t="shared" si="26"/>
        <v>15.499999999999991</v>
      </c>
      <c r="I710" s="1">
        <v>0.9375</v>
      </c>
      <c r="J710" s="2">
        <f t="shared" si="27"/>
        <v>22.5</v>
      </c>
      <c r="K710">
        <f t="shared" si="28"/>
        <v>7.0000000000000089</v>
      </c>
      <c r="L710" s="4">
        <v>1.3947099999999999</v>
      </c>
      <c r="M710">
        <f t="shared" si="29"/>
        <v>0.13646417023892371</v>
      </c>
      <c r="N710" s="4">
        <f t="shared" si="25"/>
        <v>7.0153736836612579E-2</v>
      </c>
    </row>
    <row r="711" spans="1:14" ht="15">
      <c r="A711">
        <v>1</v>
      </c>
      <c r="B711">
        <v>22</v>
      </c>
      <c r="C711">
        <v>18</v>
      </c>
      <c r="D711">
        <v>1251.83</v>
      </c>
      <c r="E711">
        <v>1820.25</v>
      </c>
      <c r="F711">
        <v>224.7</v>
      </c>
      <c r="G711" s="1">
        <v>0.64583333333333304</v>
      </c>
      <c r="H711" s="2">
        <f t="shared" si="26"/>
        <v>15.499999999999991</v>
      </c>
      <c r="I711" s="1">
        <v>0.98611111111111116</v>
      </c>
      <c r="J711" s="2">
        <f t="shared" si="27"/>
        <v>23.666666666666668</v>
      </c>
      <c r="K711">
        <f t="shared" si="28"/>
        <v>8.1666666666666767</v>
      </c>
      <c r="L711" s="4">
        <v>1.47176</v>
      </c>
      <c r="M711">
        <f t="shared" si="29"/>
        <v>0.80898979439315111</v>
      </c>
      <c r="N711" s="4">
        <f t="shared" si="25"/>
        <v>0.37348146374702967</v>
      </c>
    </row>
    <row r="712" spans="1:14" ht="15">
      <c r="A712">
        <v>1</v>
      </c>
      <c r="B712">
        <v>24</v>
      </c>
      <c r="C712">
        <v>18</v>
      </c>
      <c r="D712">
        <v>1038.1300000000001</v>
      </c>
      <c r="E712">
        <v>1828.26</v>
      </c>
      <c r="F712">
        <v>205.76</v>
      </c>
      <c r="G712" s="1">
        <v>0.64583333333333304</v>
      </c>
      <c r="H712" s="2">
        <f t="shared" si="26"/>
        <v>15.499999999999991</v>
      </c>
      <c r="I712" s="1">
        <v>0.96527777777777779</v>
      </c>
      <c r="J712" s="2">
        <f t="shared" si="27"/>
        <v>23.166666666666668</v>
      </c>
      <c r="K712">
        <f t="shared" si="28"/>
        <v>7.6666666666666767</v>
      </c>
      <c r="L712" s="4">
        <v>1.45581</v>
      </c>
      <c r="M712">
        <f t="shared" si="29"/>
        <v>1.3058733816654324</v>
      </c>
      <c r="N712" s="4">
        <f t="shared" si="25"/>
        <v>0.61615740616312564</v>
      </c>
    </row>
    <row r="713" spans="1:14" ht="15">
      <c r="A713">
        <v>1</v>
      </c>
      <c r="B713">
        <v>25</v>
      </c>
      <c r="C713">
        <v>18</v>
      </c>
      <c r="D713">
        <v>948.98</v>
      </c>
      <c r="E713">
        <v>1828.26</v>
      </c>
      <c r="F713">
        <v>205.76</v>
      </c>
      <c r="G713" s="1">
        <v>0.64583333333333304</v>
      </c>
      <c r="H713" s="2">
        <f t="shared" si="26"/>
        <v>15.499999999999991</v>
      </c>
      <c r="I713" s="1">
        <v>0.95833333333333337</v>
      </c>
      <c r="J713" s="2">
        <f t="shared" si="27"/>
        <v>23</v>
      </c>
      <c r="K713">
        <f t="shared" si="28"/>
        <v>7.5000000000000089</v>
      </c>
      <c r="L713" s="4">
        <v>1.4806699999999999</v>
      </c>
      <c r="M713">
        <f t="shared" si="29"/>
        <v>1.5614627015681608</v>
      </c>
      <c r="N713" s="4">
        <f t="shared" si="25"/>
        <v>0.71222146833270017</v>
      </c>
    </row>
    <row r="714" spans="1:14" ht="15">
      <c r="A714">
        <v>1</v>
      </c>
      <c r="B714">
        <v>26</v>
      </c>
      <c r="C714">
        <v>18</v>
      </c>
      <c r="D714">
        <v>191.52</v>
      </c>
      <c r="E714">
        <v>1830.79</v>
      </c>
      <c r="F714">
        <v>179.34</v>
      </c>
      <c r="G714" s="1">
        <v>0.64583333333333304</v>
      </c>
      <c r="H714" s="2">
        <f t="shared" si="26"/>
        <v>15.499999999999991</v>
      </c>
      <c r="I714" s="1">
        <v>0.95138888888888884</v>
      </c>
      <c r="J714" s="2">
        <f t="shared" si="27"/>
        <v>22.833333333333332</v>
      </c>
      <c r="K714">
        <f t="shared" si="28"/>
        <v>7.333333333333341</v>
      </c>
      <c r="L714" s="4">
        <v>1.4946699999999999</v>
      </c>
      <c r="M714">
        <f t="shared" si="29"/>
        <v>10.042391672557487</v>
      </c>
      <c r="N714" s="4">
        <f t="shared" si="25"/>
        <v>4.4951741351224923</v>
      </c>
    </row>
    <row r="715" spans="1:14" ht="15">
      <c r="A715">
        <v>1</v>
      </c>
      <c r="B715">
        <v>27</v>
      </c>
      <c r="C715">
        <v>18</v>
      </c>
      <c r="D715">
        <v>1228.68</v>
      </c>
      <c r="E715">
        <v>1820.25</v>
      </c>
      <c r="F715">
        <v>224.7</v>
      </c>
      <c r="G715" s="1">
        <v>0.64583333333333304</v>
      </c>
      <c r="H715" s="2">
        <f t="shared" si="26"/>
        <v>15.499999999999991</v>
      </c>
      <c r="I715" s="1">
        <v>0.97916666666666663</v>
      </c>
      <c r="J715" s="2">
        <f t="shared" si="27"/>
        <v>23.5</v>
      </c>
      <c r="K715">
        <f t="shared" si="28"/>
        <v>8.0000000000000089</v>
      </c>
      <c r="L715" s="4">
        <v>1.47478</v>
      </c>
      <c r="M715">
        <f t="shared" si="29"/>
        <v>0.8685870068085858</v>
      </c>
      <c r="N715" s="4">
        <f t="shared" si="25"/>
        <v>0.39935474574423635</v>
      </c>
    </row>
    <row r="716" spans="1:14" ht="15">
      <c r="A716">
        <v>1</v>
      </c>
      <c r="B716">
        <v>28</v>
      </c>
      <c r="C716">
        <v>18</v>
      </c>
      <c r="D716">
        <v>1152.1600000000001</v>
      </c>
      <c r="E716">
        <v>1830.79</v>
      </c>
      <c r="F716">
        <v>179.34</v>
      </c>
      <c r="G716" s="1">
        <v>0.64583333333333304</v>
      </c>
      <c r="H716" s="2">
        <f t="shared" si="26"/>
        <v>15.499999999999991</v>
      </c>
      <c r="I716" s="1">
        <v>0.95138888888888884</v>
      </c>
      <c r="J716" s="2">
        <f t="shared" si="27"/>
        <v>22.833333333333332</v>
      </c>
      <c r="K716">
        <f t="shared" si="28"/>
        <v>7.333333333333341</v>
      </c>
      <c r="L716" s="4">
        <v>1.46617</v>
      </c>
      <c r="M716">
        <f t="shared" si="29"/>
        <v>1.0824747927020293</v>
      </c>
      <c r="N716" s="4">
        <f t="shared" si="25"/>
        <v>0.50355757558373671</v>
      </c>
    </row>
    <row r="717" spans="1:14" ht="15">
      <c r="A717">
        <v>1</v>
      </c>
      <c r="B717">
        <v>29</v>
      </c>
      <c r="C717">
        <v>18</v>
      </c>
      <c r="D717">
        <v>1235.05</v>
      </c>
      <c r="E717">
        <v>1526.93</v>
      </c>
      <c r="F717">
        <v>188.31</v>
      </c>
      <c r="G717" s="1">
        <v>0.64583333333333304</v>
      </c>
      <c r="H717" s="2">
        <f t="shared" si="26"/>
        <v>15.499999999999991</v>
      </c>
      <c r="I717" s="1">
        <v>0.9375</v>
      </c>
      <c r="J717" s="2">
        <f t="shared" si="27"/>
        <v>22.5</v>
      </c>
      <c r="K717">
        <f t="shared" si="28"/>
        <v>7.0000000000000089</v>
      </c>
      <c r="L717" s="4">
        <v>1.4537899999999999</v>
      </c>
      <c r="M717">
        <f t="shared" si="29"/>
        <v>0.52705427156556872</v>
      </c>
      <c r="N717" s="4">
        <f t="shared" si="25"/>
        <v>0.24937446600236365</v>
      </c>
    </row>
    <row r="718" spans="1:14" ht="15">
      <c r="A718">
        <v>1</v>
      </c>
      <c r="B718">
        <v>30</v>
      </c>
      <c r="C718">
        <v>18</v>
      </c>
      <c r="D718">
        <v>759.07</v>
      </c>
      <c r="E718">
        <v>1828.26</v>
      </c>
      <c r="F718">
        <v>205.76</v>
      </c>
      <c r="G718" s="1">
        <v>0.64583333333333304</v>
      </c>
      <c r="H718" s="2">
        <f t="shared" si="26"/>
        <v>15.499999999999991</v>
      </c>
      <c r="I718" s="1">
        <v>0.95833333333333337</v>
      </c>
      <c r="J718" s="2">
        <f t="shared" si="27"/>
        <v>23</v>
      </c>
      <c r="K718">
        <f t="shared" si="28"/>
        <v>7.5000000000000089</v>
      </c>
      <c r="L718" s="4">
        <v>1.43113</v>
      </c>
      <c r="M718">
        <f t="shared" si="29"/>
        <v>2.151610050919174</v>
      </c>
      <c r="N718" s="4">
        <f t="shared" si="25"/>
        <v>1.050522583315628</v>
      </c>
    </row>
    <row r="719" spans="1:14" ht="15">
      <c r="A719">
        <v>1</v>
      </c>
      <c r="B719">
        <v>3</v>
      </c>
      <c r="C719">
        <v>20</v>
      </c>
      <c r="D719">
        <v>3237.92</v>
      </c>
      <c r="E719">
        <v>5311.04</v>
      </c>
      <c r="F719">
        <v>191.29</v>
      </c>
      <c r="G719" s="1">
        <v>0.39583333333333331</v>
      </c>
      <c r="H719" s="2">
        <f t="shared" si="26"/>
        <v>9.5</v>
      </c>
      <c r="I719" s="1">
        <v>0.77083333333333337</v>
      </c>
      <c r="J719" s="2">
        <f t="shared" si="27"/>
        <v>18.5</v>
      </c>
      <c r="K719">
        <f t="shared" si="28"/>
        <v>9</v>
      </c>
      <c r="L719" s="4">
        <v>1.5660099999999999</v>
      </c>
      <c r="M719">
        <f t="shared" si="29"/>
        <v>0.86511591336616323</v>
      </c>
      <c r="N719" s="4">
        <f t="shared" si="25"/>
        <v>0.35276479627650609</v>
      </c>
    </row>
    <row r="720" spans="1:14" ht="15">
      <c r="A720">
        <v>1</v>
      </c>
      <c r="B720">
        <v>5</v>
      </c>
      <c r="C720">
        <v>20</v>
      </c>
      <c r="D720">
        <v>4425.33</v>
      </c>
      <c r="E720">
        <v>5311.04</v>
      </c>
      <c r="F720">
        <v>191.29</v>
      </c>
      <c r="G720" s="1">
        <v>0.39583333333333298</v>
      </c>
      <c r="H720" s="2">
        <f t="shared" si="26"/>
        <v>9.4999999999999911</v>
      </c>
      <c r="I720" s="1">
        <v>0.77083333333333337</v>
      </c>
      <c r="J720" s="2">
        <f t="shared" si="27"/>
        <v>18.5</v>
      </c>
      <c r="K720">
        <f t="shared" si="28"/>
        <v>9.0000000000000089</v>
      </c>
      <c r="L720" s="4">
        <v>1.4352799999999999</v>
      </c>
      <c r="M720">
        <f t="shared" si="29"/>
        <v>0.31658164955851337</v>
      </c>
      <c r="N720" s="4">
        <f t="shared" si="25"/>
        <v>0.15367827296676209</v>
      </c>
    </row>
    <row r="721" spans="1:14" ht="15">
      <c r="A721">
        <v>1</v>
      </c>
      <c r="B721">
        <v>6</v>
      </c>
      <c r="C721">
        <v>20</v>
      </c>
      <c r="D721">
        <v>3635.18</v>
      </c>
      <c r="E721">
        <v>5311.04</v>
      </c>
      <c r="F721">
        <v>191.29</v>
      </c>
      <c r="G721" s="1">
        <v>0.39583333333333298</v>
      </c>
      <c r="H721" s="2">
        <f t="shared" si="26"/>
        <v>9.4999999999999911</v>
      </c>
      <c r="I721" s="1">
        <v>0.77083333333333337</v>
      </c>
      <c r="J721" s="2">
        <f t="shared" si="27"/>
        <v>18.5</v>
      </c>
      <c r="K721">
        <f t="shared" si="28"/>
        <v>9.0000000000000089</v>
      </c>
      <c r="L721" s="4">
        <v>1.4393400000000001</v>
      </c>
      <c r="M721">
        <f t="shared" si="29"/>
        <v>0.6608399388066506</v>
      </c>
      <c r="N721" s="4">
        <f t="shared" si="25"/>
        <v>0.31898443550928163</v>
      </c>
    </row>
    <row r="722" spans="1:14" ht="15">
      <c r="A722">
        <v>1</v>
      </c>
      <c r="B722">
        <v>7</v>
      </c>
      <c r="C722">
        <v>20</v>
      </c>
      <c r="D722">
        <v>5119.8999999999996</v>
      </c>
      <c r="E722">
        <v>5311.04</v>
      </c>
      <c r="F722">
        <v>191.29</v>
      </c>
      <c r="G722" s="1">
        <v>0.39583333333333298</v>
      </c>
      <c r="H722" s="2">
        <f t="shared" si="26"/>
        <v>9.4999999999999911</v>
      </c>
      <c r="I722" s="1">
        <v>0.76388888888888884</v>
      </c>
      <c r="J722" s="2">
        <f t="shared" si="27"/>
        <v>18.333333333333332</v>
      </c>
      <c r="K722">
        <f t="shared" si="28"/>
        <v>8.833333333333341</v>
      </c>
      <c r="L722" s="4" t="s">
        <v>14</v>
      </c>
      <c r="M722">
        <f t="shared" si="29"/>
        <v>6.4610844955388644E-2</v>
      </c>
      <c r="N722" s="4" t="s">
        <v>14</v>
      </c>
    </row>
    <row r="723" spans="1:14" ht="15">
      <c r="A723">
        <v>1</v>
      </c>
      <c r="B723">
        <v>8</v>
      </c>
      <c r="C723">
        <v>20</v>
      </c>
      <c r="D723">
        <v>1542.73</v>
      </c>
      <c r="E723">
        <v>5311.04</v>
      </c>
      <c r="F723">
        <v>191.29</v>
      </c>
      <c r="G723" s="1">
        <v>0.39583333333333298</v>
      </c>
      <c r="H723" s="2">
        <f t="shared" si="26"/>
        <v>9.4999999999999911</v>
      </c>
      <c r="I723" s="1">
        <v>0.77083333333333337</v>
      </c>
      <c r="J723" s="2">
        <f t="shared" si="27"/>
        <v>18.5</v>
      </c>
      <c r="K723">
        <f t="shared" si="28"/>
        <v>9.0000000000000089</v>
      </c>
      <c r="L723" s="4">
        <v>1.53406</v>
      </c>
      <c r="M723">
        <f t="shared" si="29"/>
        <v>2.2198915318365793</v>
      </c>
      <c r="N723" s="4">
        <f t="shared" si="25"/>
        <v>0.94329397918583913</v>
      </c>
    </row>
    <row r="724" spans="1:14" ht="15">
      <c r="A724">
        <v>1</v>
      </c>
      <c r="B724">
        <v>9</v>
      </c>
      <c r="C724">
        <v>20</v>
      </c>
      <c r="D724">
        <v>2464.36</v>
      </c>
      <c r="E724">
        <v>5586.63</v>
      </c>
      <c r="F724">
        <v>164.8</v>
      </c>
      <c r="G724" s="1">
        <v>0.39583333333333298</v>
      </c>
      <c r="H724" s="2">
        <f t="shared" si="26"/>
        <v>9.4999999999999911</v>
      </c>
      <c r="I724" s="1">
        <v>0.77777777777777779</v>
      </c>
      <c r="J724" s="2">
        <f t="shared" si="27"/>
        <v>18.666666666666668</v>
      </c>
      <c r="K724">
        <f t="shared" si="28"/>
        <v>9.1666666666666767</v>
      </c>
      <c r="L724" s="4">
        <v>1.41157</v>
      </c>
      <c r="M724">
        <f t="shared" si="29"/>
        <v>1.4035346125439907</v>
      </c>
      <c r="N724" s="4">
        <f t="shared" si="25"/>
        <v>0.70439828143525984</v>
      </c>
    </row>
    <row r="725" spans="1:14" ht="15">
      <c r="A725">
        <v>1</v>
      </c>
      <c r="B725">
        <v>10</v>
      </c>
      <c r="C725">
        <v>20</v>
      </c>
      <c r="D725">
        <v>2117.42</v>
      </c>
      <c r="E725">
        <v>5311.04</v>
      </c>
      <c r="F725">
        <v>191.29</v>
      </c>
      <c r="G725" s="1">
        <v>0.39583333333333298</v>
      </c>
      <c r="H725" s="2">
        <f t="shared" si="26"/>
        <v>9.4999999999999911</v>
      </c>
      <c r="I725" s="1">
        <v>0.77083333333333337</v>
      </c>
      <c r="J725" s="2">
        <f t="shared" si="27"/>
        <v>18.5</v>
      </c>
      <c r="K725">
        <f t="shared" si="28"/>
        <v>9.0000000000000089</v>
      </c>
      <c r="L725" s="4">
        <v>1.45808</v>
      </c>
      <c r="M725">
        <f t="shared" si="29"/>
        <v>1.629321335387085</v>
      </c>
      <c r="N725" s="4">
        <f t="shared" si="25"/>
        <v>0.76637978129598294</v>
      </c>
    </row>
    <row r="726" spans="1:14" ht="15">
      <c r="A726">
        <v>1</v>
      </c>
      <c r="B726">
        <v>11</v>
      </c>
      <c r="C726">
        <v>20</v>
      </c>
      <c r="D726">
        <v>2797.67</v>
      </c>
      <c r="E726">
        <v>5311.04</v>
      </c>
      <c r="F726">
        <v>191.29</v>
      </c>
      <c r="G726" s="1">
        <v>0.39583333333333298</v>
      </c>
      <c r="H726" s="2">
        <f t="shared" si="26"/>
        <v>9.4999999999999911</v>
      </c>
      <c r="I726" s="1">
        <v>0.77083333333333337</v>
      </c>
      <c r="J726" s="2">
        <f t="shared" si="27"/>
        <v>18.5</v>
      </c>
      <c r="K726">
        <f t="shared" si="28"/>
        <v>9.0000000000000089</v>
      </c>
      <c r="L726" s="4">
        <v>1.5318400000000001</v>
      </c>
      <c r="M726">
        <f t="shared" si="29"/>
        <v>1.1252388738622614</v>
      </c>
      <c r="N726" s="4">
        <f t="shared" si="25"/>
        <v>0.47953235566754987</v>
      </c>
    </row>
    <row r="727" spans="1:14" ht="15">
      <c r="A727">
        <v>1</v>
      </c>
      <c r="B727">
        <v>12</v>
      </c>
      <c r="C727">
        <v>20</v>
      </c>
      <c r="D727">
        <v>2180.0100000000002</v>
      </c>
      <c r="E727">
        <v>5586.63</v>
      </c>
      <c r="F727">
        <v>164.8</v>
      </c>
      <c r="G727" s="1">
        <v>0.39583333333333298</v>
      </c>
      <c r="H727" s="2">
        <f t="shared" si="26"/>
        <v>9.4999999999999911</v>
      </c>
      <c r="I727" s="1">
        <v>0.77777777777777779</v>
      </c>
      <c r="J727" s="2">
        <f t="shared" si="27"/>
        <v>18.666666666666668</v>
      </c>
      <c r="K727">
        <f t="shared" si="28"/>
        <v>9.1666666666666767</v>
      </c>
      <c r="L727" s="4">
        <v>1.5272399999999999</v>
      </c>
      <c r="M727">
        <f t="shared" si="29"/>
        <v>1.6195254357442168</v>
      </c>
      <c r="N727" s="4">
        <f t="shared" si="25"/>
        <v>0.6943416113633597</v>
      </c>
    </row>
    <row r="728" spans="1:14" ht="15">
      <c r="A728">
        <v>1</v>
      </c>
      <c r="B728">
        <v>13</v>
      </c>
      <c r="C728">
        <v>20</v>
      </c>
      <c r="D728">
        <v>2330.35</v>
      </c>
      <c r="E728">
        <v>5311.04</v>
      </c>
      <c r="F728">
        <v>191.29</v>
      </c>
      <c r="G728" s="1">
        <v>0.39583333333333298</v>
      </c>
      <c r="H728" s="2">
        <f t="shared" si="26"/>
        <v>9.4999999999999911</v>
      </c>
      <c r="I728" s="1">
        <v>0.76388888888888884</v>
      </c>
      <c r="J728" s="2">
        <f t="shared" si="27"/>
        <v>18.333333333333332</v>
      </c>
      <c r="K728">
        <f t="shared" si="28"/>
        <v>8.833333333333341</v>
      </c>
      <c r="L728" s="4">
        <v>1.45736</v>
      </c>
      <c r="M728">
        <f t="shared" si="29"/>
        <v>1.4820098426092179</v>
      </c>
      <c r="N728" s="4">
        <f t="shared" si="25"/>
        <v>0.69777820039664573</v>
      </c>
    </row>
    <row r="729" spans="1:14" ht="15">
      <c r="A729">
        <v>1</v>
      </c>
      <c r="B729">
        <v>14</v>
      </c>
      <c r="C729">
        <v>20</v>
      </c>
      <c r="D729">
        <v>2250.77</v>
      </c>
      <c r="E729">
        <v>5311.04</v>
      </c>
      <c r="F729">
        <v>191.29</v>
      </c>
      <c r="G729" s="1">
        <v>0.39583333333333298</v>
      </c>
      <c r="H729" s="2">
        <f t="shared" si="26"/>
        <v>9.4999999999999911</v>
      </c>
      <c r="I729" s="1">
        <v>0.77083333333333337</v>
      </c>
      <c r="J729" s="2">
        <f t="shared" si="27"/>
        <v>18.5</v>
      </c>
      <c r="K729">
        <f t="shared" si="28"/>
        <v>9.0000000000000089</v>
      </c>
      <c r="L729" s="4">
        <v>1.57725</v>
      </c>
      <c r="M729">
        <f t="shared" si="29"/>
        <v>1.5177534766372742</v>
      </c>
      <c r="N729" s="4">
        <f t="shared" si="25"/>
        <v>0.61009879076145079</v>
      </c>
    </row>
    <row r="730" spans="1:14" ht="15">
      <c r="A730">
        <v>1</v>
      </c>
      <c r="B730">
        <v>15</v>
      </c>
      <c r="C730">
        <v>20</v>
      </c>
      <c r="D730">
        <v>2692.94</v>
      </c>
      <c r="E730">
        <v>5311.04</v>
      </c>
      <c r="F730">
        <v>191.29</v>
      </c>
      <c r="G730" s="1">
        <v>0.39583333333333298</v>
      </c>
      <c r="H730" s="2">
        <f t="shared" si="26"/>
        <v>9.4999999999999911</v>
      </c>
      <c r="I730" s="1">
        <v>0.76388888888888884</v>
      </c>
      <c r="J730" s="2">
        <f t="shared" si="27"/>
        <v>18.333333333333332</v>
      </c>
      <c r="K730">
        <f t="shared" si="28"/>
        <v>8.833333333333341</v>
      </c>
      <c r="L730" s="4">
        <v>1.4229700000000001</v>
      </c>
      <c r="M730">
        <f t="shared" si="29"/>
        <v>1.2161124264300187</v>
      </c>
      <c r="N730" s="4">
        <f t="shared" si="25"/>
        <v>0.60059572693790664</v>
      </c>
    </row>
    <row r="731" spans="1:14" ht="15">
      <c r="A731">
        <v>1</v>
      </c>
      <c r="B731">
        <v>20</v>
      </c>
      <c r="C731">
        <v>20</v>
      </c>
      <c r="D731">
        <v>2325.33</v>
      </c>
      <c r="E731">
        <v>5311.04</v>
      </c>
      <c r="F731">
        <v>191.29</v>
      </c>
      <c r="G731" s="1">
        <v>0.39583333333333298</v>
      </c>
      <c r="H731" s="2">
        <f t="shared" si="26"/>
        <v>9.4999999999999911</v>
      </c>
      <c r="I731" s="1">
        <v>0.77083333333333337</v>
      </c>
      <c r="J731" s="2">
        <f t="shared" si="27"/>
        <v>18.5</v>
      </c>
      <c r="K731">
        <f t="shared" si="28"/>
        <v>9.0000000000000089</v>
      </c>
      <c r="L731" s="4">
        <v>1.48722</v>
      </c>
      <c r="M731">
        <f t="shared" si="29"/>
        <v>1.45848118814656</v>
      </c>
      <c r="N731" s="4">
        <f t="shared" si="25"/>
        <v>0.65940220876574429</v>
      </c>
    </row>
    <row r="732" spans="1:14" ht="15">
      <c r="A732">
        <v>1</v>
      </c>
      <c r="B732">
        <v>21</v>
      </c>
      <c r="C732">
        <v>20</v>
      </c>
      <c r="D732">
        <v>3392.92</v>
      </c>
      <c r="E732">
        <v>5311.04</v>
      </c>
      <c r="F732">
        <v>191.29</v>
      </c>
      <c r="G732" s="1">
        <v>0.39583333333333298</v>
      </c>
      <c r="H732" s="2">
        <f t="shared" si="26"/>
        <v>9.4999999999999911</v>
      </c>
      <c r="I732" s="1">
        <v>0.77083333333333337</v>
      </c>
      <c r="J732" s="2">
        <f t="shared" si="27"/>
        <v>18.5</v>
      </c>
      <c r="K732">
        <f t="shared" si="28"/>
        <v>9.0000000000000089</v>
      </c>
      <c r="L732" s="4">
        <v>1.42519</v>
      </c>
      <c r="M732">
        <f t="shared" si="29"/>
        <v>0.78240925769335135</v>
      </c>
      <c r="N732" s="4">
        <f t="shared" si="25"/>
        <v>0.38520192401142994</v>
      </c>
    </row>
    <row r="733" spans="1:14" ht="15">
      <c r="A733">
        <v>1</v>
      </c>
      <c r="B733">
        <v>22</v>
      </c>
      <c r="C733">
        <v>20</v>
      </c>
      <c r="D733">
        <v>2919.15</v>
      </c>
      <c r="E733">
        <v>5311.04</v>
      </c>
      <c r="F733">
        <v>191.29</v>
      </c>
      <c r="G733" s="1">
        <v>0.39583333333333298</v>
      </c>
      <c r="H733" s="2">
        <f t="shared" si="26"/>
        <v>9.4999999999999911</v>
      </c>
      <c r="I733" s="1">
        <v>0.77083333333333337</v>
      </c>
      <c r="J733" s="2">
        <f t="shared" si="27"/>
        <v>18.5</v>
      </c>
      <c r="K733">
        <f t="shared" si="28"/>
        <v>9.0000000000000089</v>
      </c>
      <c r="L733" s="4">
        <v>1.5462400000000001</v>
      </c>
      <c r="M733">
        <f t="shared" si="29"/>
        <v>1.0493136511967673</v>
      </c>
      <c r="N733" s="4">
        <f t="shared" si="25"/>
        <v>0.43888578527293687</v>
      </c>
    </row>
    <row r="734" spans="1:14" ht="15">
      <c r="A734">
        <v>1</v>
      </c>
      <c r="B734">
        <v>24</v>
      </c>
      <c r="C734">
        <v>20</v>
      </c>
      <c r="D734">
        <v>2804.34</v>
      </c>
      <c r="E734">
        <v>5311.04</v>
      </c>
      <c r="F734">
        <v>191.29</v>
      </c>
      <c r="G734" s="1">
        <v>0.39583333333333298</v>
      </c>
      <c r="H734" s="2">
        <f t="shared" si="26"/>
        <v>9.4999999999999911</v>
      </c>
      <c r="I734" s="1">
        <v>0.77083333333333337</v>
      </c>
      <c r="J734" s="2">
        <f t="shared" si="27"/>
        <v>18.5</v>
      </c>
      <c r="K734">
        <f t="shared" si="28"/>
        <v>9.0000000000000089</v>
      </c>
      <c r="L734" s="4">
        <v>1.4736899999999999</v>
      </c>
      <c r="M734">
        <f t="shared" si="29"/>
        <v>1.1209791471418669</v>
      </c>
      <c r="N734" s="4">
        <f t="shared" si="25"/>
        <v>0.51616108744855838</v>
      </c>
    </row>
    <row r="735" spans="1:14" ht="15">
      <c r="A735">
        <v>1</v>
      </c>
      <c r="B735">
        <v>25</v>
      </c>
      <c r="C735">
        <v>20</v>
      </c>
      <c r="D735">
        <v>1899.11</v>
      </c>
      <c r="E735">
        <v>5586.63</v>
      </c>
      <c r="F735">
        <v>164.8</v>
      </c>
      <c r="G735" s="1">
        <v>0.39583333333333298</v>
      </c>
      <c r="H735" s="2">
        <f t="shared" si="26"/>
        <v>9.4999999999999911</v>
      </c>
      <c r="I735" s="1">
        <v>0.77777777777777779</v>
      </c>
      <c r="J735" s="2">
        <f t="shared" si="27"/>
        <v>18.666666666666668</v>
      </c>
      <c r="K735">
        <f t="shared" si="28"/>
        <v>9.1666666666666767</v>
      </c>
      <c r="L735" s="4">
        <v>1.4936700000000001</v>
      </c>
      <c r="M735">
        <f t="shared" si="29"/>
        <v>1.8651661479295218</v>
      </c>
      <c r="N735" s="4">
        <f t="shared" si="25"/>
        <v>0.83600371588662992</v>
      </c>
    </row>
    <row r="736" spans="1:14" ht="15">
      <c r="A736">
        <v>1</v>
      </c>
      <c r="B736">
        <v>26</v>
      </c>
      <c r="C736">
        <v>20</v>
      </c>
      <c r="D736">
        <v>2470.29</v>
      </c>
      <c r="E736">
        <v>5311.04</v>
      </c>
      <c r="F736">
        <v>191.29</v>
      </c>
      <c r="G736" s="1">
        <v>0.39583333333333298</v>
      </c>
      <c r="H736" s="2">
        <f t="shared" si="26"/>
        <v>9.4999999999999911</v>
      </c>
      <c r="I736" s="1">
        <v>0.77083333333333337</v>
      </c>
      <c r="J736" s="2">
        <f t="shared" si="27"/>
        <v>18.5</v>
      </c>
      <c r="K736">
        <f t="shared" si="28"/>
        <v>9.0000000000000089</v>
      </c>
      <c r="L736" s="4">
        <v>1.5004900000000001</v>
      </c>
      <c r="M736">
        <f t="shared" si="29"/>
        <v>1.3489480991178946</v>
      </c>
      <c r="N736" s="4">
        <f t="shared" si="25"/>
        <v>0.59914098578446251</v>
      </c>
    </row>
    <row r="737" spans="1:14" ht="15">
      <c r="A737">
        <v>1</v>
      </c>
      <c r="B737">
        <v>27</v>
      </c>
      <c r="C737">
        <v>20</v>
      </c>
      <c r="D737">
        <v>2582.25</v>
      </c>
      <c r="E737">
        <v>5311.04</v>
      </c>
      <c r="F737">
        <v>191.29</v>
      </c>
      <c r="G737" s="1">
        <v>0.39583333333333298</v>
      </c>
      <c r="H737" s="2">
        <f t="shared" ref="H737:H800" si="30">CONVERT(G737, "day", "hr")</f>
        <v>9.4999999999999911</v>
      </c>
      <c r="I737" s="1">
        <v>0.77083333333333337</v>
      </c>
      <c r="J737" s="2">
        <f t="shared" si="27"/>
        <v>18.5</v>
      </c>
      <c r="K737">
        <f t="shared" si="28"/>
        <v>9.0000000000000089</v>
      </c>
      <c r="L737" s="4">
        <v>1.5088999999999999</v>
      </c>
      <c r="M737">
        <f t="shared" si="29"/>
        <v>1.2690177513332637</v>
      </c>
      <c r="N737" s="4">
        <f t="shared" si="25"/>
        <v>0.55737409484394573</v>
      </c>
    </row>
    <row r="738" spans="1:14" ht="15">
      <c r="A738">
        <v>1</v>
      </c>
      <c r="B738">
        <v>28</v>
      </c>
      <c r="C738">
        <v>20</v>
      </c>
      <c r="D738">
        <v>2538.88</v>
      </c>
      <c r="E738">
        <v>5311.04</v>
      </c>
      <c r="F738">
        <v>191.29</v>
      </c>
      <c r="G738" s="1">
        <v>0.39583333333333298</v>
      </c>
      <c r="H738" s="2">
        <f t="shared" si="30"/>
        <v>9.4999999999999911</v>
      </c>
      <c r="I738" s="1">
        <v>0.76388888888888884</v>
      </c>
      <c r="J738" s="2">
        <f t="shared" si="27"/>
        <v>18.333333333333332</v>
      </c>
      <c r="K738">
        <f t="shared" si="28"/>
        <v>8.833333333333341</v>
      </c>
      <c r="L738" s="4">
        <v>1.4903500000000001</v>
      </c>
      <c r="M738">
        <f t="shared" si="29"/>
        <v>1.3240466146031833</v>
      </c>
      <c r="N738" s="4">
        <f t="shared" si="25"/>
        <v>0.5961104447483363</v>
      </c>
    </row>
    <row r="739" spans="1:14" ht="15">
      <c r="A739">
        <v>1</v>
      </c>
      <c r="B739">
        <v>29</v>
      </c>
      <c r="C739">
        <v>20</v>
      </c>
      <c r="D739">
        <v>2762.03</v>
      </c>
      <c r="E739">
        <v>5586.63</v>
      </c>
      <c r="F739">
        <v>164.8</v>
      </c>
      <c r="G739" s="1">
        <v>0.39583333333333298</v>
      </c>
      <c r="H739" s="2">
        <f t="shared" si="30"/>
        <v>9.4999999999999911</v>
      </c>
      <c r="I739" s="1">
        <v>0.77777777777777779</v>
      </c>
      <c r="J739" s="2">
        <f t="shared" si="27"/>
        <v>18.666666666666668</v>
      </c>
      <c r="K739">
        <f t="shared" si="28"/>
        <v>9.1666666666666767</v>
      </c>
      <c r="L739" s="4">
        <v>1.5190300000000001</v>
      </c>
      <c r="M739">
        <f t="shared" si="29"/>
        <v>1.20434384348914</v>
      </c>
      <c r="N739" s="4">
        <f t="shared" si="25"/>
        <v>0.5219366513142053</v>
      </c>
    </row>
    <row r="740" spans="1:14" ht="15">
      <c r="A740">
        <v>1</v>
      </c>
      <c r="B740">
        <v>30</v>
      </c>
      <c r="C740">
        <v>20</v>
      </c>
      <c r="D740">
        <v>2672.97</v>
      </c>
      <c r="E740">
        <v>5311.04</v>
      </c>
      <c r="F740">
        <v>191.29</v>
      </c>
      <c r="G740" s="1">
        <v>0.39583333333333298</v>
      </c>
      <c r="H740" s="2">
        <f t="shared" si="30"/>
        <v>9.4999999999999911</v>
      </c>
      <c r="I740" s="1">
        <v>0.77083333333333337</v>
      </c>
      <c r="J740" s="2">
        <f t="shared" si="27"/>
        <v>18.5</v>
      </c>
      <c r="K740">
        <f t="shared" si="28"/>
        <v>9.0000000000000089</v>
      </c>
      <c r="L740" s="4">
        <v>1.4757800000000001</v>
      </c>
      <c r="M740">
        <f t="shared" si="29"/>
        <v>1.2069497659124608</v>
      </c>
      <c r="N740" s="4">
        <f t="shared" si="25"/>
        <v>0.55417375464232854</v>
      </c>
    </row>
    <row r="741" spans="1:14" ht="15">
      <c r="A741">
        <v>10</v>
      </c>
      <c r="B741">
        <v>1</v>
      </c>
      <c r="C741">
        <v>20</v>
      </c>
      <c r="D741">
        <v>959.47</v>
      </c>
      <c r="E741">
        <v>4586.9799999999996</v>
      </c>
      <c r="F741">
        <v>149.03</v>
      </c>
      <c r="G741" s="1">
        <v>0.39583333333333298</v>
      </c>
      <c r="H741" s="2">
        <f t="shared" si="30"/>
        <v>9.4999999999999911</v>
      </c>
      <c r="I741" s="1">
        <v>0.84027777777777779</v>
      </c>
      <c r="J741" s="2">
        <f t="shared" si="27"/>
        <v>20.166666666666668</v>
      </c>
      <c r="K741">
        <f t="shared" si="28"/>
        <v>10.666666666666677</v>
      </c>
      <c r="L741" s="4">
        <v>1.60043</v>
      </c>
      <c r="M741">
        <f t="shared" si="29"/>
        <v>2.3911460536428759</v>
      </c>
      <c r="N741" s="4">
        <f t="shared" ref="N741:N804" si="31">(LN((E741-F741)/(D741-F741))*15)/(K741*L741^2)</f>
        <v>0.93353958225243283</v>
      </c>
    </row>
    <row r="742" spans="1:14" ht="15">
      <c r="A742">
        <v>10</v>
      </c>
      <c r="B742">
        <v>2</v>
      </c>
      <c r="C742">
        <v>20</v>
      </c>
      <c r="D742">
        <v>2637.94</v>
      </c>
      <c r="E742">
        <v>5659.79</v>
      </c>
      <c r="F742">
        <v>169.13</v>
      </c>
      <c r="G742" s="1">
        <v>0.39583333333333298</v>
      </c>
      <c r="H742" s="2">
        <f t="shared" si="30"/>
        <v>9.4999999999999911</v>
      </c>
      <c r="I742" s="1">
        <v>0.82638888888888884</v>
      </c>
      <c r="J742" s="2">
        <f t="shared" si="27"/>
        <v>19.833333333333332</v>
      </c>
      <c r="K742">
        <f t="shared" si="28"/>
        <v>10.333333333333341</v>
      </c>
      <c r="L742" s="4">
        <v>1.4954099999999999</v>
      </c>
      <c r="M742">
        <f t="shared" si="29"/>
        <v>1.1602919231209865</v>
      </c>
      <c r="N742" s="4">
        <f t="shared" si="31"/>
        <v>0.51885583853820705</v>
      </c>
    </row>
    <row r="743" spans="1:14" ht="15">
      <c r="A743">
        <v>10</v>
      </c>
      <c r="B743">
        <v>3</v>
      </c>
      <c r="C743">
        <v>20</v>
      </c>
      <c r="D743">
        <v>1774.08</v>
      </c>
      <c r="E743">
        <v>4586.9799999999996</v>
      </c>
      <c r="F743">
        <v>149.03</v>
      </c>
      <c r="G743" s="1">
        <v>0.39583333333333298</v>
      </c>
      <c r="H743" s="2">
        <f t="shared" si="30"/>
        <v>9.4999999999999911</v>
      </c>
      <c r="I743" s="1">
        <v>0.83333333333333337</v>
      </c>
      <c r="J743" s="2">
        <f t="shared" si="27"/>
        <v>20</v>
      </c>
      <c r="K743">
        <f t="shared" si="28"/>
        <v>10.500000000000009</v>
      </c>
      <c r="L743" s="4">
        <v>1.5588599999999999</v>
      </c>
      <c r="M743">
        <f t="shared" si="29"/>
        <v>1.4352199622452015</v>
      </c>
      <c r="N743" s="4">
        <f t="shared" si="31"/>
        <v>0.59061468318026589</v>
      </c>
    </row>
    <row r="744" spans="1:14" ht="15">
      <c r="A744">
        <v>10</v>
      </c>
      <c r="B744">
        <v>4</v>
      </c>
      <c r="C744">
        <v>20</v>
      </c>
      <c r="D744">
        <v>1079.31</v>
      </c>
      <c r="E744">
        <v>4586.9799999999996</v>
      </c>
      <c r="F744">
        <v>149.03</v>
      </c>
      <c r="G744" s="1">
        <v>0.39583333333333298</v>
      </c>
      <c r="H744" s="2">
        <f t="shared" si="30"/>
        <v>9.4999999999999911</v>
      </c>
      <c r="I744" s="1">
        <v>0.83333333333333337</v>
      </c>
      <c r="J744" s="2">
        <f t="shared" si="27"/>
        <v>20</v>
      </c>
      <c r="K744">
        <f t="shared" si="28"/>
        <v>10.500000000000009</v>
      </c>
      <c r="L744" s="4">
        <v>1.5679000000000001</v>
      </c>
      <c r="M744">
        <f t="shared" si="29"/>
        <v>2.2320888871297568</v>
      </c>
      <c r="N744" s="4">
        <f t="shared" si="31"/>
        <v>0.90797682751941666</v>
      </c>
    </row>
    <row r="745" spans="1:14" ht="15">
      <c r="A745">
        <v>10</v>
      </c>
      <c r="B745">
        <v>5</v>
      </c>
      <c r="C745">
        <v>20</v>
      </c>
      <c r="D745">
        <v>1783.5</v>
      </c>
      <c r="E745">
        <v>5659.79</v>
      </c>
      <c r="F745">
        <v>169.13</v>
      </c>
      <c r="G745" s="1">
        <v>0.39583333333333298</v>
      </c>
      <c r="H745" s="2">
        <f t="shared" si="30"/>
        <v>9.4999999999999911</v>
      </c>
      <c r="I745" s="1">
        <v>0.82638888888888884</v>
      </c>
      <c r="J745" s="2">
        <f t="shared" si="27"/>
        <v>19.833333333333332</v>
      </c>
      <c r="K745">
        <f t="shared" si="28"/>
        <v>10.333333333333341</v>
      </c>
      <c r="L745" s="4">
        <v>1.5260400000000001</v>
      </c>
      <c r="M745">
        <f t="shared" si="29"/>
        <v>1.7769246955920819</v>
      </c>
      <c r="N745" s="4">
        <f t="shared" si="31"/>
        <v>0.76302222577031942</v>
      </c>
    </row>
    <row r="746" spans="1:14" ht="15">
      <c r="A746">
        <v>10</v>
      </c>
      <c r="B746">
        <v>6</v>
      </c>
      <c r="C746">
        <v>20</v>
      </c>
      <c r="D746">
        <v>1350.84</v>
      </c>
      <c r="E746">
        <v>4586.9799999999996</v>
      </c>
      <c r="F746">
        <v>149.03</v>
      </c>
      <c r="G746" s="1">
        <v>0.39583333333333298</v>
      </c>
      <c r="H746" s="2">
        <f t="shared" si="30"/>
        <v>9.4999999999999911</v>
      </c>
      <c r="I746" s="1">
        <v>0.83333333333333337</v>
      </c>
      <c r="J746" s="2">
        <f t="shared" si="27"/>
        <v>20</v>
      </c>
      <c r="K746">
        <f t="shared" si="28"/>
        <v>10.500000000000009</v>
      </c>
      <c r="L746" s="4">
        <v>1.6145400000000001</v>
      </c>
      <c r="M746">
        <f t="shared" si="29"/>
        <v>1.8662340062508862</v>
      </c>
      <c r="N746" s="4">
        <f t="shared" si="31"/>
        <v>0.71592657016122807</v>
      </c>
    </row>
    <row r="747" spans="1:14" ht="15">
      <c r="A747">
        <v>10</v>
      </c>
      <c r="B747">
        <v>7</v>
      </c>
      <c r="C747">
        <v>20</v>
      </c>
      <c r="D747">
        <v>1080.6199999999999</v>
      </c>
      <c r="E747">
        <v>4586.9799999999996</v>
      </c>
      <c r="F747">
        <v>149.03</v>
      </c>
      <c r="G747" s="1">
        <v>0.39583333333333298</v>
      </c>
      <c r="H747" s="2">
        <f t="shared" si="30"/>
        <v>9.4999999999999911</v>
      </c>
      <c r="I747" s="1">
        <v>0.83333333333333337</v>
      </c>
      <c r="J747" s="2">
        <f t="shared" si="27"/>
        <v>20</v>
      </c>
      <c r="K747">
        <f t="shared" si="28"/>
        <v>10.500000000000009</v>
      </c>
      <c r="L747" s="4">
        <v>1.57273</v>
      </c>
      <c r="M747">
        <f t="shared" si="29"/>
        <v>2.230078619087152</v>
      </c>
      <c r="N747" s="4">
        <f t="shared" si="31"/>
        <v>0.90159569999798639</v>
      </c>
    </row>
    <row r="748" spans="1:14" ht="15">
      <c r="A748">
        <v>10</v>
      </c>
      <c r="B748">
        <v>8</v>
      </c>
      <c r="C748">
        <v>20</v>
      </c>
      <c r="D748">
        <v>1119.25</v>
      </c>
      <c r="E748">
        <v>5659.79</v>
      </c>
      <c r="F748">
        <v>169.13</v>
      </c>
      <c r="G748" s="1">
        <v>0.39583333333333298</v>
      </c>
      <c r="H748" s="2">
        <f t="shared" si="30"/>
        <v>9.4999999999999911</v>
      </c>
      <c r="I748" s="1">
        <v>0.82638888888888884</v>
      </c>
      <c r="J748" s="2">
        <f t="shared" ref="J748:J811" si="32">CONVERT(I748, "day", "hr")</f>
        <v>19.833333333333332</v>
      </c>
      <c r="K748">
        <f t="shared" ref="K748:K812" si="33">J748-H748</f>
        <v>10.333333333333341</v>
      </c>
      <c r="L748" s="4">
        <v>1.60317</v>
      </c>
      <c r="M748">
        <f t="shared" ref="M748:M812" si="34">(LN((E748-F748)/(D748-F748))*15)/K748</f>
        <v>2.546441787266482</v>
      </c>
      <c r="N748" s="4">
        <f t="shared" si="31"/>
        <v>0.99077399207114969</v>
      </c>
    </row>
    <row r="749" spans="1:14" ht="15">
      <c r="A749">
        <v>10</v>
      </c>
      <c r="B749">
        <v>9</v>
      </c>
      <c r="C749">
        <v>20</v>
      </c>
      <c r="D749">
        <v>874.01</v>
      </c>
      <c r="E749">
        <v>4586.9799999999996</v>
      </c>
      <c r="F749">
        <v>149.03</v>
      </c>
      <c r="G749" s="1">
        <v>0.39583333333333298</v>
      </c>
      <c r="H749" s="2">
        <f t="shared" si="30"/>
        <v>9.4999999999999911</v>
      </c>
      <c r="I749" s="1">
        <v>0.83333333333333337</v>
      </c>
      <c r="J749" s="2">
        <f t="shared" si="32"/>
        <v>20</v>
      </c>
      <c r="K749">
        <f t="shared" si="33"/>
        <v>10.500000000000009</v>
      </c>
      <c r="L749" s="4">
        <v>1.6184099999999999</v>
      </c>
      <c r="M749">
        <f t="shared" si="34"/>
        <v>2.588291098322304</v>
      </c>
      <c r="N749" s="4">
        <f t="shared" si="31"/>
        <v>0.98817989164552711</v>
      </c>
    </row>
    <row r="750" spans="1:14" ht="15">
      <c r="A750">
        <v>10</v>
      </c>
      <c r="B750">
        <v>10</v>
      </c>
      <c r="C750">
        <v>20</v>
      </c>
      <c r="D750">
        <v>3238.39</v>
      </c>
      <c r="E750">
        <v>5659.79</v>
      </c>
      <c r="F750">
        <v>169.13</v>
      </c>
      <c r="G750" s="1">
        <v>0.39583333333333298</v>
      </c>
      <c r="H750" s="2">
        <f t="shared" si="30"/>
        <v>9.4999999999999911</v>
      </c>
      <c r="I750" s="1">
        <v>0.82638888888888884</v>
      </c>
      <c r="J750" s="2">
        <f t="shared" si="32"/>
        <v>19.833333333333332</v>
      </c>
      <c r="K750">
        <f t="shared" si="33"/>
        <v>10.333333333333341</v>
      </c>
      <c r="L750" s="4">
        <v>1.5158799999999999</v>
      </c>
      <c r="M750">
        <f t="shared" si="34"/>
        <v>0.8442754500143409</v>
      </c>
      <c r="N750" s="4">
        <f t="shared" si="31"/>
        <v>0.3674129967542053</v>
      </c>
    </row>
    <row r="751" spans="1:14" ht="15">
      <c r="A751">
        <v>10</v>
      </c>
      <c r="B751">
        <v>11</v>
      </c>
      <c r="C751">
        <v>20</v>
      </c>
      <c r="D751">
        <v>941.13</v>
      </c>
      <c r="E751">
        <v>4586.9799999999996</v>
      </c>
      <c r="F751">
        <v>149.03</v>
      </c>
      <c r="G751" s="1">
        <v>0.39583333333333298</v>
      </c>
      <c r="H751" s="2">
        <f t="shared" si="30"/>
        <v>9.4999999999999911</v>
      </c>
      <c r="I751" s="1">
        <v>0.83333333333333337</v>
      </c>
      <c r="J751" s="2">
        <f t="shared" si="32"/>
        <v>20</v>
      </c>
      <c r="K751">
        <f t="shared" si="33"/>
        <v>10.500000000000009</v>
      </c>
      <c r="L751" s="4">
        <v>1.65709</v>
      </c>
      <c r="M751">
        <f t="shared" si="34"/>
        <v>2.4618002723180723</v>
      </c>
      <c r="N751" s="4">
        <f t="shared" si="31"/>
        <v>0.89652132104541948</v>
      </c>
    </row>
    <row r="752" spans="1:14" ht="15">
      <c r="A752">
        <v>10</v>
      </c>
      <c r="B752">
        <v>12</v>
      </c>
      <c r="C752">
        <v>20</v>
      </c>
      <c r="D752">
        <v>3511.66</v>
      </c>
      <c r="E752">
        <v>4586.9799999999996</v>
      </c>
      <c r="F752">
        <v>149.03</v>
      </c>
      <c r="G752" s="1">
        <v>0.39583333333333298</v>
      </c>
      <c r="H752" s="2">
        <f t="shared" si="30"/>
        <v>9.4999999999999911</v>
      </c>
      <c r="I752" s="1">
        <v>0.83333333333333337</v>
      </c>
      <c r="J752" s="2">
        <f t="shared" si="32"/>
        <v>20</v>
      </c>
      <c r="K752">
        <f t="shared" si="33"/>
        <v>10.500000000000009</v>
      </c>
      <c r="L752" s="4">
        <v>1.6496200000000001</v>
      </c>
      <c r="M752">
        <f t="shared" si="34"/>
        <v>0.39638450317156976</v>
      </c>
      <c r="N752" s="4">
        <f t="shared" si="31"/>
        <v>0.14566286257760319</v>
      </c>
    </row>
    <row r="753" spans="1:14" ht="15">
      <c r="A753">
        <v>10</v>
      </c>
      <c r="B753">
        <v>13</v>
      </c>
      <c r="C753">
        <v>20</v>
      </c>
      <c r="D753">
        <v>1415.25</v>
      </c>
      <c r="E753">
        <v>4586.9799999999996</v>
      </c>
      <c r="F753">
        <v>149.03</v>
      </c>
      <c r="G753" s="1">
        <v>0.39583333333333298</v>
      </c>
      <c r="H753" s="2">
        <f t="shared" si="30"/>
        <v>9.4999999999999911</v>
      </c>
      <c r="I753" s="1">
        <v>0.83333333333333337</v>
      </c>
      <c r="J753" s="2">
        <f t="shared" si="32"/>
        <v>20</v>
      </c>
      <c r="K753">
        <f t="shared" si="33"/>
        <v>10.500000000000009</v>
      </c>
      <c r="L753" s="4">
        <v>1.5564199999999999</v>
      </c>
      <c r="M753">
        <f t="shared" si="34"/>
        <v>1.7916521054494294</v>
      </c>
      <c r="N753" s="4">
        <f t="shared" si="31"/>
        <v>0.73960540883678971</v>
      </c>
    </row>
    <row r="754" spans="1:14" ht="15">
      <c r="A754">
        <v>10</v>
      </c>
      <c r="B754">
        <v>14</v>
      </c>
      <c r="C754">
        <v>20</v>
      </c>
      <c r="D754">
        <v>1825.28</v>
      </c>
      <c r="E754">
        <v>5659.79</v>
      </c>
      <c r="F754">
        <v>169.13</v>
      </c>
      <c r="G754" s="1">
        <v>0.39583333333333298</v>
      </c>
      <c r="H754" s="2">
        <f t="shared" si="30"/>
        <v>9.4999999999999911</v>
      </c>
      <c r="I754" s="1">
        <v>0.82638888888888884</v>
      </c>
      <c r="J754" s="2">
        <f t="shared" si="32"/>
        <v>19.833333333333332</v>
      </c>
      <c r="K754">
        <f t="shared" si="33"/>
        <v>10.333333333333341</v>
      </c>
      <c r="L754" s="4">
        <v>1.60239</v>
      </c>
      <c r="M754">
        <f t="shared" si="34"/>
        <v>1.7398347609249876</v>
      </c>
      <c r="N754" s="4">
        <f t="shared" si="31"/>
        <v>0.67759712017475815</v>
      </c>
    </row>
    <row r="755" spans="1:14" ht="15">
      <c r="A755">
        <v>10</v>
      </c>
      <c r="B755">
        <v>15</v>
      </c>
      <c r="C755">
        <v>20</v>
      </c>
      <c r="D755">
        <v>1849.9</v>
      </c>
      <c r="E755">
        <v>4586.9799999999996</v>
      </c>
      <c r="F755">
        <v>149.03</v>
      </c>
      <c r="G755" s="1">
        <v>0.39583333333333298</v>
      </c>
      <c r="H755" s="2">
        <f t="shared" si="30"/>
        <v>9.4999999999999911</v>
      </c>
      <c r="I755" s="1">
        <v>0.83333333333333337</v>
      </c>
      <c r="J755" s="2">
        <f t="shared" si="32"/>
        <v>20</v>
      </c>
      <c r="K755">
        <f t="shared" si="33"/>
        <v>10.500000000000009</v>
      </c>
      <c r="L755" s="4">
        <v>1.52617</v>
      </c>
      <c r="M755">
        <f t="shared" si="34"/>
        <v>1.3700752474994171</v>
      </c>
      <c r="N755" s="4">
        <f t="shared" si="31"/>
        <v>0.58821838644460744</v>
      </c>
    </row>
    <row r="756" spans="1:14" ht="15">
      <c r="A756">
        <v>10</v>
      </c>
      <c r="B756">
        <v>16</v>
      </c>
      <c r="C756">
        <v>20</v>
      </c>
      <c r="D756">
        <v>1629.54</v>
      </c>
      <c r="E756">
        <v>4586.9799999999996</v>
      </c>
      <c r="F756">
        <v>149.03</v>
      </c>
      <c r="G756" s="1">
        <v>0.39583333333333298</v>
      </c>
      <c r="H756" s="2">
        <f t="shared" si="30"/>
        <v>9.4999999999999911</v>
      </c>
      <c r="I756" s="1">
        <v>0.83333333333333337</v>
      </c>
      <c r="J756" s="2">
        <f t="shared" si="32"/>
        <v>20</v>
      </c>
      <c r="K756">
        <f t="shared" si="33"/>
        <v>10.500000000000009</v>
      </c>
      <c r="L756" s="4">
        <v>1.52566</v>
      </c>
      <c r="M756">
        <f t="shared" si="34"/>
        <v>1.5682941929988727</v>
      </c>
      <c r="N756" s="4">
        <f t="shared" si="31"/>
        <v>0.67377053455237801</v>
      </c>
    </row>
    <row r="757" spans="1:14" ht="15">
      <c r="A757">
        <v>10</v>
      </c>
      <c r="B757">
        <v>17</v>
      </c>
      <c r="C757">
        <v>20</v>
      </c>
      <c r="D757">
        <v>1563.08</v>
      </c>
      <c r="E757">
        <v>5659.79</v>
      </c>
      <c r="F757">
        <v>169.13</v>
      </c>
      <c r="G757" s="1">
        <v>0.39583333333333298</v>
      </c>
      <c r="H757" s="2">
        <f t="shared" si="30"/>
        <v>9.4999999999999911</v>
      </c>
      <c r="I757" s="1">
        <v>0.82638888888888884</v>
      </c>
      <c r="J757" s="2">
        <f t="shared" si="32"/>
        <v>19.833333333333332</v>
      </c>
      <c r="K757">
        <f t="shared" si="33"/>
        <v>10.333333333333341</v>
      </c>
      <c r="L757" s="4">
        <v>1.55935</v>
      </c>
      <c r="M757">
        <f t="shared" si="34"/>
        <v>1.99002632397921</v>
      </c>
      <c r="N757" s="4">
        <f t="shared" si="31"/>
        <v>0.81841129039174654</v>
      </c>
    </row>
    <row r="758" spans="1:14" ht="15">
      <c r="A758">
        <v>10</v>
      </c>
      <c r="B758">
        <v>18</v>
      </c>
      <c r="C758">
        <v>20</v>
      </c>
      <c r="D758">
        <v>2614.87</v>
      </c>
      <c r="E758">
        <v>5659.79</v>
      </c>
      <c r="F758">
        <v>169.13</v>
      </c>
      <c r="G758" s="1">
        <v>0.39583333333333298</v>
      </c>
      <c r="H758" s="2">
        <f t="shared" si="30"/>
        <v>9.4999999999999911</v>
      </c>
      <c r="I758" s="1">
        <v>0.82638888888888884</v>
      </c>
      <c r="J758" s="2">
        <f t="shared" si="32"/>
        <v>19.833333333333332</v>
      </c>
      <c r="K758">
        <f t="shared" si="33"/>
        <v>10.333333333333341</v>
      </c>
      <c r="L758" s="4">
        <v>1.5950500000000001</v>
      </c>
      <c r="M758">
        <f t="shared" si="34"/>
        <v>1.1739204163354311</v>
      </c>
      <c r="N758" s="4">
        <f t="shared" si="31"/>
        <v>0.46141324073859341</v>
      </c>
    </row>
    <row r="759" spans="1:14" ht="15">
      <c r="A759">
        <v>10</v>
      </c>
      <c r="B759">
        <v>19</v>
      </c>
      <c r="C759">
        <v>20</v>
      </c>
      <c r="D759">
        <v>1383.48</v>
      </c>
      <c r="E759">
        <v>5659.79</v>
      </c>
      <c r="F759">
        <v>169.13</v>
      </c>
      <c r="G759" s="1">
        <v>0.39583333333333298</v>
      </c>
      <c r="H759" s="2">
        <f t="shared" si="30"/>
        <v>9.4999999999999911</v>
      </c>
      <c r="I759" s="1">
        <v>0.82638888888888884</v>
      </c>
      <c r="J759" s="2">
        <f t="shared" si="32"/>
        <v>19.833333333333332</v>
      </c>
      <c r="K759">
        <f t="shared" si="33"/>
        <v>10.333333333333341</v>
      </c>
      <c r="L759" s="4">
        <v>1.58795</v>
      </c>
      <c r="M759">
        <f t="shared" si="34"/>
        <v>2.1902509054726047</v>
      </c>
      <c r="N759" s="4">
        <f t="shared" si="31"/>
        <v>0.8686007925891629</v>
      </c>
    </row>
    <row r="760" spans="1:14" ht="15">
      <c r="A760">
        <v>10</v>
      </c>
      <c r="B760">
        <v>20</v>
      </c>
      <c r="C760">
        <v>20</v>
      </c>
      <c r="D760">
        <v>1270.3499999999999</v>
      </c>
      <c r="E760">
        <v>4586.9799999999996</v>
      </c>
      <c r="F760">
        <v>149.03</v>
      </c>
      <c r="G760" s="1">
        <v>0.39583333333333298</v>
      </c>
      <c r="H760" s="2">
        <f t="shared" si="30"/>
        <v>9.4999999999999911</v>
      </c>
      <c r="I760" s="1">
        <v>0.83333333333333337</v>
      </c>
      <c r="J760" s="2">
        <f t="shared" si="32"/>
        <v>20</v>
      </c>
      <c r="K760">
        <f t="shared" si="33"/>
        <v>10.500000000000009</v>
      </c>
      <c r="L760" s="4">
        <v>1.49092</v>
      </c>
      <c r="M760">
        <f t="shared" si="34"/>
        <v>1.9652657076361013</v>
      </c>
      <c r="N760" s="4">
        <f t="shared" si="31"/>
        <v>0.8841228089822305</v>
      </c>
    </row>
    <row r="761" spans="1:14" ht="15">
      <c r="A761">
        <v>10</v>
      </c>
      <c r="B761">
        <v>21</v>
      </c>
      <c r="C761">
        <v>20</v>
      </c>
      <c r="D761">
        <v>1597.23</v>
      </c>
      <c r="E761">
        <v>5659.79</v>
      </c>
      <c r="F761">
        <v>169.13</v>
      </c>
      <c r="G761" s="1">
        <v>0.39583333333333298</v>
      </c>
      <c r="H761" s="2">
        <f t="shared" si="30"/>
        <v>9.4999999999999911</v>
      </c>
      <c r="I761" s="1">
        <v>0.82638888888888884</v>
      </c>
      <c r="J761" s="2">
        <f t="shared" si="32"/>
        <v>19.833333333333332</v>
      </c>
      <c r="K761">
        <f t="shared" si="33"/>
        <v>10.333333333333341</v>
      </c>
      <c r="L761" s="4">
        <v>1.6107100000000001</v>
      </c>
      <c r="M761">
        <f t="shared" si="34"/>
        <v>1.9548922897716514</v>
      </c>
      <c r="N761" s="4">
        <f t="shared" si="31"/>
        <v>0.75350844447447507</v>
      </c>
    </row>
    <row r="762" spans="1:14" ht="15">
      <c r="A762">
        <v>10</v>
      </c>
      <c r="B762">
        <v>22</v>
      </c>
      <c r="C762">
        <v>20</v>
      </c>
      <c r="D762">
        <v>1231.1199999999999</v>
      </c>
      <c r="E762">
        <v>4586.9799999999996</v>
      </c>
      <c r="F762">
        <v>149.03</v>
      </c>
      <c r="G762" s="1">
        <v>0.39583333333333298</v>
      </c>
      <c r="H762" s="2">
        <f t="shared" si="30"/>
        <v>9.4999999999999911</v>
      </c>
      <c r="I762" s="1">
        <v>0.83333333333333337</v>
      </c>
      <c r="J762" s="2">
        <f t="shared" si="32"/>
        <v>20</v>
      </c>
      <c r="K762">
        <f t="shared" si="33"/>
        <v>10.500000000000009</v>
      </c>
      <c r="L762" s="4">
        <v>1.52824</v>
      </c>
      <c r="M762">
        <f t="shared" si="34"/>
        <v>2.0161402883543813</v>
      </c>
      <c r="N762" s="4">
        <f t="shared" si="31"/>
        <v>0.86325205888039203</v>
      </c>
    </row>
    <row r="763" spans="1:14" ht="15">
      <c r="A763">
        <v>10</v>
      </c>
      <c r="B763">
        <v>23</v>
      </c>
      <c r="C763">
        <v>20</v>
      </c>
      <c r="D763">
        <v>1461.93</v>
      </c>
      <c r="E763">
        <v>4586.9799999999996</v>
      </c>
      <c r="F763">
        <v>149.03</v>
      </c>
      <c r="G763" s="1">
        <v>0.39583333333333298</v>
      </c>
      <c r="H763" s="2">
        <f t="shared" si="30"/>
        <v>9.4999999999999911</v>
      </c>
      <c r="I763" s="1">
        <v>0.83333333333333337</v>
      </c>
      <c r="J763" s="2">
        <f t="shared" si="32"/>
        <v>20</v>
      </c>
      <c r="K763">
        <f t="shared" si="33"/>
        <v>10.500000000000009</v>
      </c>
      <c r="L763" s="4">
        <v>1.5502400000000001</v>
      </c>
      <c r="M763">
        <f t="shared" si="34"/>
        <v>1.7399344673611719</v>
      </c>
      <c r="N763" s="4">
        <f t="shared" si="31"/>
        <v>0.72399407869492771</v>
      </c>
    </row>
    <row r="764" spans="1:14" ht="15">
      <c r="A764">
        <v>10</v>
      </c>
      <c r="B764">
        <v>24</v>
      </c>
      <c r="C764">
        <v>20</v>
      </c>
      <c r="D764">
        <v>1278.05</v>
      </c>
      <c r="E764">
        <v>4586.9799999999996</v>
      </c>
      <c r="F764">
        <v>149.03</v>
      </c>
      <c r="G764" s="1">
        <v>0.39583333333333298</v>
      </c>
      <c r="H764" s="2">
        <f t="shared" si="30"/>
        <v>9.4999999999999911</v>
      </c>
      <c r="I764" s="1">
        <v>0.83333333333333337</v>
      </c>
      <c r="J764" s="2">
        <f t="shared" si="32"/>
        <v>20</v>
      </c>
      <c r="K764">
        <f t="shared" si="33"/>
        <v>10.500000000000009</v>
      </c>
      <c r="L764" s="4">
        <v>1.5047200000000001</v>
      </c>
      <c r="M764">
        <f t="shared" si="34"/>
        <v>1.955489369011824</v>
      </c>
      <c r="N764" s="4">
        <f t="shared" si="31"/>
        <v>0.86366251854673282</v>
      </c>
    </row>
    <row r="765" spans="1:14" ht="15">
      <c r="A765">
        <v>10</v>
      </c>
      <c r="B765">
        <v>25</v>
      </c>
      <c r="C765">
        <v>20</v>
      </c>
      <c r="D765">
        <v>1233.55</v>
      </c>
      <c r="E765">
        <v>4586.9799999999996</v>
      </c>
      <c r="F765">
        <v>149.03</v>
      </c>
      <c r="G765" s="1">
        <v>0.39583333333333298</v>
      </c>
      <c r="H765" s="2">
        <f t="shared" si="30"/>
        <v>9.4999999999999911</v>
      </c>
      <c r="I765" s="1">
        <v>0.83333333333333337</v>
      </c>
      <c r="J765" s="2">
        <f t="shared" si="32"/>
        <v>20</v>
      </c>
      <c r="K765">
        <f t="shared" si="33"/>
        <v>10.500000000000009</v>
      </c>
      <c r="L765" s="4">
        <v>1.57809</v>
      </c>
      <c r="M765">
        <f t="shared" si="34"/>
        <v>2.01293580759687</v>
      </c>
      <c r="N765" s="4">
        <f t="shared" si="31"/>
        <v>0.80828848134821585</v>
      </c>
    </row>
    <row r="766" spans="1:14" ht="15">
      <c r="A766">
        <v>10</v>
      </c>
      <c r="B766">
        <v>26</v>
      </c>
      <c r="C766">
        <v>20</v>
      </c>
      <c r="D766">
        <v>1059.93</v>
      </c>
      <c r="E766">
        <v>4586.9799999999996</v>
      </c>
      <c r="F766">
        <v>149.03</v>
      </c>
      <c r="G766" s="1">
        <v>0.39583333333333298</v>
      </c>
      <c r="H766" s="2">
        <f t="shared" si="30"/>
        <v>9.4999999999999911</v>
      </c>
      <c r="I766" s="1">
        <v>0.83333333333333337</v>
      </c>
      <c r="J766" s="2">
        <f t="shared" si="32"/>
        <v>20</v>
      </c>
      <c r="K766">
        <f t="shared" si="33"/>
        <v>10.500000000000009</v>
      </c>
      <c r="L766" s="4">
        <v>1.5816300000000001</v>
      </c>
      <c r="M766">
        <f t="shared" si="34"/>
        <v>2.2621638790601719</v>
      </c>
      <c r="N766" s="4">
        <f t="shared" si="31"/>
        <v>0.90430363293675642</v>
      </c>
    </row>
    <row r="767" spans="1:14" ht="15">
      <c r="A767">
        <v>10</v>
      </c>
      <c r="B767">
        <v>27</v>
      </c>
      <c r="C767">
        <v>20</v>
      </c>
      <c r="D767">
        <v>4398.3500000000004</v>
      </c>
      <c r="E767">
        <v>5659.79</v>
      </c>
      <c r="F767">
        <v>169.13</v>
      </c>
      <c r="G767" s="1">
        <v>0.39583333333333298</v>
      </c>
      <c r="H767" s="2">
        <f t="shared" si="30"/>
        <v>9.4999999999999911</v>
      </c>
      <c r="I767" s="1">
        <v>0.82638888888888884</v>
      </c>
      <c r="J767" s="2">
        <f t="shared" si="32"/>
        <v>19.833333333333332</v>
      </c>
      <c r="K767">
        <f t="shared" si="33"/>
        <v>10.333333333333341</v>
      </c>
      <c r="L767" s="4" t="s">
        <v>14</v>
      </c>
      <c r="M767">
        <f t="shared" si="34"/>
        <v>0.37891580513687512</v>
      </c>
      <c r="N767" s="4" t="s">
        <v>14</v>
      </c>
    </row>
    <row r="768" spans="1:14" ht="15">
      <c r="A768">
        <v>10</v>
      </c>
      <c r="B768">
        <v>28</v>
      </c>
      <c r="C768">
        <v>20</v>
      </c>
      <c r="D768">
        <v>2618.58</v>
      </c>
      <c r="E768">
        <v>4586.9799999999996</v>
      </c>
      <c r="F768">
        <v>149.03</v>
      </c>
      <c r="G768" s="1">
        <v>0.39583333333333298</v>
      </c>
      <c r="H768" s="2">
        <f t="shared" si="30"/>
        <v>9.4999999999999911</v>
      </c>
      <c r="I768" s="1">
        <v>0.83333333333333337</v>
      </c>
      <c r="J768" s="2">
        <f t="shared" si="32"/>
        <v>20</v>
      </c>
      <c r="K768">
        <f t="shared" si="33"/>
        <v>10.500000000000009</v>
      </c>
      <c r="L768" s="4">
        <v>1.56494</v>
      </c>
      <c r="M768">
        <f t="shared" si="34"/>
        <v>0.8373665861480124</v>
      </c>
      <c r="N768" s="4">
        <f t="shared" si="31"/>
        <v>0.34191664582192238</v>
      </c>
    </row>
    <row r="769" spans="1:14" ht="15">
      <c r="A769">
        <v>10</v>
      </c>
      <c r="B769">
        <v>29</v>
      </c>
      <c r="C769">
        <v>20</v>
      </c>
      <c r="D769">
        <v>1449.49</v>
      </c>
      <c r="E769">
        <v>5659.79</v>
      </c>
      <c r="F769">
        <v>169.13</v>
      </c>
      <c r="G769" s="1">
        <v>0.39583333333333298</v>
      </c>
      <c r="H769" s="2">
        <f t="shared" si="30"/>
        <v>9.4999999999999911</v>
      </c>
      <c r="I769" s="1">
        <v>0.82638888888888884</v>
      </c>
      <c r="J769" s="2">
        <f t="shared" si="32"/>
        <v>19.833333333333332</v>
      </c>
      <c r="K769">
        <f t="shared" si="33"/>
        <v>10.333333333333341</v>
      </c>
      <c r="L769" s="4">
        <v>1.5954900000000001</v>
      </c>
      <c r="M769">
        <f t="shared" si="34"/>
        <v>2.1134136461905744</v>
      </c>
      <c r="N769" s="4">
        <f t="shared" si="31"/>
        <v>0.8302260082270615</v>
      </c>
    </row>
    <row r="770" spans="1:14" ht="15">
      <c r="A770">
        <v>10</v>
      </c>
      <c r="B770">
        <v>30</v>
      </c>
      <c r="C770">
        <v>20</v>
      </c>
      <c r="D770">
        <v>1489.12</v>
      </c>
      <c r="E770">
        <v>5659.79</v>
      </c>
      <c r="F770">
        <v>169.13</v>
      </c>
      <c r="G770" s="1">
        <v>0.39583333333333298</v>
      </c>
      <c r="H770" s="2">
        <f t="shared" si="30"/>
        <v>9.4999999999999911</v>
      </c>
      <c r="I770" s="1">
        <v>0.82638888888888884</v>
      </c>
      <c r="J770" s="2">
        <f t="shared" si="32"/>
        <v>19.833333333333332</v>
      </c>
      <c r="K770">
        <f t="shared" si="33"/>
        <v>10.333333333333341</v>
      </c>
      <c r="L770" s="4">
        <v>1.55515</v>
      </c>
      <c r="M770">
        <f t="shared" si="34"/>
        <v>2.0691643152527295</v>
      </c>
      <c r="N770" s="4">
        <f t="shared" si="31"/>
        <v>0.85555987937217559</v>
      </c>
    </row>
    <row r="771" spans="1:14" ht="15">
      <c r="A771">
        <v>11</v>
      </c>
      <c r="B771">
        <v>1</v>
      </c>
      <c r="C771">
        <v>20</v>
      </c>
      <c r="D771">
        <v>4009.79</v>
      </c>
      <c r="E771">
        <v>4882.37</v>
      </c>
      <c r="F771">
        <v>158.01</v>
      </c>
      <c r="G771" s="1">
        <v>0.39583333333333298</v>
      </c>
      <c r="H771" s="2">
        <f t="shared" si="30"/>
        <v>9.4999999999999911</v>
      </c>
      <c r="I771" s="1">
        <v>0.79166666666666663</v>
      </c>
      <c r="J771" s="2">
        <f t="shared" si="32"/>
        <v>19</v>
      </c>
      <c r="K771">
        <f t="shared" si="33"/>
        <v>9.5000000000000089</v>
      </c>
      <c r="L771" s="4">
        <v>1.55494</v>
      </c>
      <c r="M771">
        <f t="shared" si="34"/>
        <v>0.32241587829348584</v>
      </c>
      <c r="N771" s="4">
        <f t="shared" si="31"/>
        <v>0.13334881182027308</v>
      </c>
    </row>
    <row r="772" spans="1:14" ht="15">
      <c r="A772">
        <v>11</v>
      </c>
      <c r="B772">
        <v>2</v>
      </c>
      <c r="C772">
        <v>20</v>
      </c>
      <c r="D772">
        <v>3265.65</v>
      </c>
      <c r="E772">
        <v>5586.63</v>
      </c>
      <c r="F772">
        <v>164.8</v>
      </c>
      <c r="G772" s="1">
        <v>0.39583333333333298</v>
      </c>
      <c r="H772" s="2">
        <f t="shared" si="30"/>
        <v>9.4999999999999911</v>
      </c>
      <c r="I772" s="1">
        <v>0.77777777777777779</v>
      </c>
      <c r="J772" s="2">
        <f t="shared" si="32"/>
        <v>18.666666666666668</v>
      </c>
      <c r="K772">
        <f t="shared" si="33"/>
        <v>9.1666666666666767</v>
      </c>
      <c r="L772" s="4">
        <v>1.5441499999999999</v>
      </c>
      <c r="M772">
        <f t="shared" si="34"/>
        <v>0.91432984808556272</v>
      </c>
      <c r="N772" s="4">
        <f t="shared" si="31"/>
        <v>0.38346340640343957</v>
      </c>
    </row>
    <row r="773" spans="1:14" ht="15">
      <c r="A773">
        <v>11</v>
      </c>
      <c r="B773">
        <v>3</v>
      </c>
      <c r="C773">
        <v>20</v>
      </c>
      <c r="D773">
        <v>3144.61</v>
      </c>
      <c r="E773">
        <v>4882.37</v>
      </c>
      <c r="F773">
        <v>158.01</v>
      </c>
      <c r="G773" s="1">
        <v>0.39583333333333298</v>
      </c>
      <c r="H773" s="2">
        <f t="shared" si="30"/>
        <v>9.4999999999999911</v>
      </c>
      <c r="I773" s="1">
        <v>0.78472222222222221</v>
      </c>
      <c r="J773" s="2">
        <f t="shared" si="32"/>
        <v>18.833333333333332</v>
      </c>
      <c r="K773">
        <f t="shared" si="33"/>
        <v>9.333333333333341</v>
      </c>
      <c r="L773" s="4">
        <v>1.4759800000000001</v>
      </c>
      <c r="M773">
        <f t="shared" si="34"/>
        <v>0.73703006581352259</v>
      </c>
      <c r="N773" s="4">
        <f t="shared" si="31"/>
        <v>0.33831734120545731</v>
      </c>
    </row>
    <row r="774" spans="1:14" ht="15">
      <c r="A774">
        <v>11</v>
      </c>
      <c r="B774">
        <v>4</v>
      </c>
      <c r="C774">
        <v>20</v>
      </c>
      <c r="D774">
        <v>2933.63</v>
      </c>
      <c r="E774">
        <v>4882.37</v>
      </c>
      <c r="F774">
        <v>158.01</v>
      </c>
      <c r="G774" s="1">
        <v>0.39583333333333298</v>
      </c>
      <c r="H774" s="2">
        <f t="shared" si="30"/>
        <v>9.4999999999999911</v>
      </c>
      <c r="I774" s="1">
        <v>0.78472222222222221</v>
      </c>
      <c r="J774" s="2">
        <f t="shared" si="32"/>
        <v>18.833333333333332</v>
      </c>
      <c r="K774">
        <f t="shared" si="33"/>
        <v>9.333333333333341</v>
      </c>
      <c r="L774" s="4">
        <v>1.58006</v>
      </c>
      <c r="M774">
        <f t="shared" si="34"/>
        <v>0.85477171559397869</v>
      </c>
      <c r="N774" s="4">
        <f t="shared" si="31"/>
        <v>0.34237574103546137</v>
      </c>
    </row>
    <row r="775" spans="1:14" ht="15">
      <c r="A775">
        <v>11</v>
      </c>
      <c r="B775">
        <v>5</v>
      </c>
      <c r="C775">
        <v>20</v>
      </c>
      <c r="D775">
        <v>1890.87</v>
      </c>
      <c r="E775">
        <v>4882.37</v>
      </c>
      <c r="F775">
        <v>158.01</v>
      </c>
      <c r="G775" s="1">
        <v>0.39583333333333298</v>
      </c>
      <c r="H775" s="2">
        <f t="shared" si="30"/>
        <v>9.4999999999999911</v>
      </c>
      <c r="I775" s="1">
        <v>0.79166666666666663</v>
      </c>
      <c r="J775" s="2">
        <f t="shared" si="32"/>
        <v>19</v>
      </c>
      <c r="K775">
        <f t="shared" si="33"/>
        <v>9.5000000000000089</v>
      </c>
      <c r="L775" s="4">
        <v>1.5827</v>
      </c>
      <c r="M775">
        <f t="shared" si="34"/>
        <v>1.5836192831561187</v>
      </c>
      <c r="N775" s="4">
        <f t="shared" si="31"/>
        <v>0.63219866823843018</v>
      </c>
    </row>
    <row r="776" spans="1:14" ht="15">
      <c r="A776">
        <v>11</v>
      </c>
      <c r="B776">
        <v>6</v>
      </c>
      <c r="C776">
        <v>20</v>
      </c>
      <c r="D776">
        <v>2163.3000000000002</v>
      </c>
      <c r="E776">
        <v>4882.37</v>
      </c>
      <c r="F776">
        <v>158.01</v>
      </c>
      <c r="G776" s="1">
        <v>0.39583333333333298</v>
      </c>
      <c r="H776" s="2">
        <f t="shared" si="30"/>
        <v>9.4999999999999911</v>
      </c>
      <c r="I776" s="1">
        <v>0.78472222222222221</v>
      </c>
      <c r="J776" s="2">
        <f t="shared" si="32"/>
        <v>18.833333333333332</v>
      </c>
      <c r="K776">
        <f t="shared" si="33"/>
        <v>9.333333333333341</v>
      </c>
      <c r="L776" s="4">
        <v>1.54192</v>
      </c>
      <c r="M776">
        <f t="shared" si="34"/>
        <v>1.3772304857132911</v>
      </c>
      <c r="N776" s="4">
        <f t="shared" si="31"/>
        <v>0.57927254350216417</v>
      </c>
    </row>
    <row r="777" spans="1:14" ht="15">
      <c r="A777">
        <v>11</v>
      </c>
      <c r="B777">
        <v>7</v>
      </c>
      <c r="C777">
        <v>20</v>
      </c>
      <c r="D777">
        <v>2372.92</v>
      </c>
      <c r="E777">
        <v>5586.63</v>
      </c>
      <c r="F777">
        <v>164.8</v>
      </c>
      <c r="G777" s="1">
        <v>0.39583333333333298</v>
      </c>
      <c r="H777" s="2">
        <f t="shared" si="30"/>
        <v>9.4999999999999911</v>
      </c>
      <c r="I777" s="1">
        <v>0.78472222222222221</v>
      </c>
      <c r="J777" s="2">
        <f t="shared" si="32"/>
        <v>18.833333333333332</v>
      </c>
      <c r="K777">
        <f t="shared" si="33"/>
        <v>9.333333333333341</v>
      </c>
      <c r="L777" s="4">
        <v>1.4298900000000001</v>
      </c>
      <c r="M777">
        <f t="shared" si="34"/>
        <v>1.4436834461948282</v>
      </c>
      <c r="N777" s="4">
        <f t="shared" si="31"/>
        <v>0.70610082496481086</v>
      </c>
    </row>
    <row r="778" spans="1:14" ht="15">
      <c r="A778">
        <v>11</v>
      </c>
      <c r="B778">
        <v>8</v>
      </c>
      <c r="C778">
        <v>20</v>
      </c>
      <c r="D778">
        <v>3332.37</v>
      </c>
      <c r="E778">
        <v>5586.63</v>
      </c>
      <c r="F778">
        <v>164.8</v>
      </c>
      <c r="G778" s="1">
        <v>0.39583333333333298</v>
      </c>
      <c r="H778" s="2">
        <f t="shared" si="30"/>
        <v>9.4999999999999911</v>
      </c>
      <c r="I778" s="1">
        <v>0.77777777777777779</v>
      </c>
      <c r="J778" s="2">
        <f t="shared" si="32"/>
        <v>18.666666666666668</v>
      </c>
      <c r="K778">
        <f t="shared" si="33"/>
        <v>9.1666666666666767</v>
      </c>
      <c r="L778" s="4">
        <v>1.5627</v>
      </c>
      <c r="M778">
        <f t="shared" si="34"/>
        <v>0.87949417814909492</v>
      </c>
      <c r="N778" s="4">
        <f t="shared" si="31"/>
        <v>0.3601486114246697</v>
      </c>
    </row>
    <row r="779" spans="1:14" ht="15">
      <c r="A779">
        <v>11</v>
      </c>
      <c r="B779">
        <v>9</v>
      </c>
      <c r="C779">
        <v>20</v>
      </c>
      <c r="D779">
        <v>3125.31</v>
      </c>
      <c r="E779">
        <v>4882.37</v>
      </c>
      <c r="F779">
        <v>158.01</v>
      </c>
      <c r="G779" s="1">
        <v>0.39583333333333298</v>
      </c>
      <c r="H779" s="2">
        <f t="shared" si="30"/>
        <v>9.4999999999999911</v>
      </c>
      <c r="I779" s="1">
        <v>0.78472222222222221</v>
      </c>
      <c r="J779" s="2">
        <f t="shared" si="32"/>
        <v>18.833333333333332</v>
      </c>
      <c r="K779">
        <f t="shared" si="33"/>
        <v>9.333333333333341</v>
      </c>
      <c r="L779" s="4">
        <v>1.4574199999999999</v>
      </c>
      <c r="M779">
        <f t="shared" si="34"/>
        <v>0.74744944329269614</v>
      </c>
      <c r="N779" s="4">
        <f t="shared" si="31"/>
        <v>0.351894413914141</v>
      </c>
    </row>
    <row r="780" spans="1:14" ht="15">
      <c r="A780">
        <v>11</v>
      </c>
      <c r="B780">
        <v>10</v>
      </c>
      <c r="C780">
        <v>20</v>
      </c>
      <c r="D780">
        <v>3042.83</v>
      </c>
      <c r="E780">
        <v>4882.37</v>
      </c>
      <c r="F780">
        <v>158.01</v>
      </c>
      <c r="G780" s="1">
        <v>0.39583333333333298</v>
      </c>
      <c r="H780" s="2">
        <f t="shared" si="30"/>
        <v>9.4999999999999911</v>
      </c>
      <c r="I780" s="1">
        <v>0.79166666666666663</v>
      </c>
      <c r="J780" s="2">
        <f t="shared" si="32"/>
        <v>19</v>
      </c>
      <c r="K780">
        <f t="shared" si="33"/>
        <v>9.5000000000000089</v>
      </c>
      <c r="L780" s="4">
        <v>1.6255599999999999</v>
      </c>
      <c r="M780">
        <f t="shared" si="34"/>
        <v>0.77884673005831617</v>
      </c>
      <c r="N780" s="4">
        <f t="shared" si="31"/>
        <v>0.29474469199032743</v>
      </c>
    </row>
    <row r="781" spans="1:14" ht="15">
      <c r="A781">
        <v>11</v>
      </c>
      <c r="B781">
        <v>11</v>
      </c>
      <c r="C781">
        <v>20</v>
      </c>
      <c r="D781">
        <v>2974.08</v>
      </c>
      <c r="E781">
        <v>5586.63</v>
      </c>
      <c r="F781">
        <v>164.8</v>
      </c>
      <c r="G781" s="1">
        <v>0.39583333333333298</v>
      </c>
      <c r="H781" s="2">
        <f t="shared" si="30"/>
        <v>9.4999999999999911</v>
      </c>
      <c r="I781" s="1">
        <v>0.78472222222222221</v>
      </c>
      <c r="J781" s="2">
        <f t="shared" si="32"/>
        <v>18.833333333333332</v>
      </c>
      <c r="K781">
        <f t="shared" si="33"/>
        <v>9.333333333333341</v>
      </c>
      <c r="L781" s="4">
        <v>1.6055699999999999</v>
      </c>
      <c r="M781">
        <f t="shared" si="34"/>
        <v>1.0567047440655348</v>
      </c>
      <c r="N781" s="4">
        <f t="shared" si="31"/>
        <v>0.40991628072898573</v>
      </c>
    </row>
    <row r="782" spans="1:14" ht="15">
      <c r="A782">
        <v>11</v>
      </c>
      <c r="B782">
        <v>12</v>
      </c>
      <c r="C782">
        <v>20</v>
      </c>
      <c r="D782">
        <v>5286.05</v>
      </c>
      <c r="E782">
        <v>4882.37</v>
      </c>
      <c r="F782">
        <v>158.01</v>
      </c>
      <c r="G782" s="1">
        <v>0.39583333333333298</v>
      </c>
      <c r="H782" s="2">
        <f t="shared" si="30"/>
        <v>9.4999999999999911</v>
      </c>
      <c r="I782" s="1">
        <v>0.79166666666666663</v>
      </c>
      <c r="J782" s="2">
        <f t="shared" si="32"/>
        <v>19</v>
      </c>
      <c r="K782">
        <f t="shared" si="33"/>
        <v>9.5000000000000089</v>
      </c>
      <c r="L782" s="4" t="s">
        <v>14</v>
      </c>
      <c r="M782">
        <f t="shared" si="34"/>
        <v>-0.12946013346923155</v>
      </c>
      <c r="N782" s="4" t="s">
        <v>14</v>
      </c>
    </row>
    <row r="783" spans="1:14" ht="15">
      <c r="A783">
        <v>11</v>
      </c>
      <c r="B783">
        <v>13</v>
      </c>
      <c r="C783">
        <v>20</v>
      </c>
      <c r="D783">
        <v>1730.45</v>
      </c>
      <c r="E783">
        <v>4882.37</v>
      </c>
      <c r="F783">
        <v>158.01</v>
      </c>
      <c r="G783" s="1">
        <v>0.39583333333333298</v>
      </c>
      <c r="H783" s="2">
        <f t="shared" si="30"/>
        <v>9.4999999999999911</v>
      </c>
      <c r="I783" s="1">
        <v>0.79166666666666663</v>
      </c>
      <c r="J783" s="2">
        <f t="shared" si="32"/>
        <v>19</v>
      </c>
      <c r="K783">
        <f t="shared" si="33"/>
        <v>9.5000000000000089</v>
      </c>
      <c r="L783" s="4">
        <v>1.6255599999999999</v>
      </c>
      <c r="M783">
        <f t="shared" si="34"/>
        <v>1.7370056036438934</v>
      </c>
      <c r="N783" s="4">
        <f t="shared" si="31"/>
        <v>0.6573477962643024</v>
      </c>
    </row>
    <row r="784" spans="1:14" ht="15">
      <c r="A784">
        <v>11</v>
      </c>
      <c r="B784">
        <v>14</v>
      </c>
      <c r="C784">
        <v>20</v>
      </c>
      <c r="D784">
        <v>3983.98</v>
      </c>
      <c r="E784">
        <v>5586.63</v>
      </c>
      <c r="F784">
        <v>164.8</v>
      </c>
      <c r="G784" s="1">
        <v>0.39583333333333298</v>
      </c>
      <c r="H784" s="2">
        <f t="shared" si="30"/>
        <v>9.4999999999999911</v>
      </c>
      <c r="I784" s="1">
        <v>0.77777777777777779</v>
      </c>
      <c r="J784" s="2">
        <f t="shared" si="32"/>
        <v>18.666666666666668</v>
      </c>
      <c r="K784">
        <f t="shared" si="33"/>
        <v>9.1666666666666767</v>
      </c>
      <c r="L784" s="4">
        <v>1.48895</v>
      </c>
      <c r="M784">
        <f t="shared" si="34"/>
        <v>0.57337798410163088</v>
      </c>
      <c r="N784" s="4">
        <f t="shared" si="31"/>
        <v>0.25863112280711742</v>
      </c>
    </row>
    <row r="785" spans="1:14" ht="15">
      <c r="A785">
        <v>11</v>
      </c>
      <c r="B785">
        <v>15</v>
      </c>
      <c r="C785">
        <v>20</v>
      </c>
      <c r="D785">
        <v>2539.67</v>
      </c>
      <c r="E785">
        <v>5586.63</v>
      </c>
      <c r="F785">
        <v>164.8</v>
      </c>
      <c r="G785" s="1">
        <v>0.39583333333333298</v>
      </c>
      <c r="H785" s="2">
        <f t="shared" si="30"/>
        <v>9.4999999999999911</v>
      </c>
      <c r="I785" s="1">
        <v>0.78472222222222221</v>
      </c>
      <c r="J785" s="2">
        <f t="shared" si="32"/>
        <v>18.833333333333332</v>
      </c>
      <c r="K785">
        <f t="shared" si="33"/>
        <v>9.333333333333341</v>
      </c>
      <c r="L785" s="4">
        <v>1.55674</v>
      </c>
      <c r="M785">
        <f t="shared" si="34"/>
        <v>1.326681478437661</v>
      </c>
      <c r="N785" s="4">
        <f t="shared" si="31"/>
        <v>0.54743744090666668</v>
      </c>
    </row>
    <row r="786" spans="1:14" ht="15">
      <c r="A786">
        <v>11</v>
      </c>
      <c r="B786">
        <v>16</v>
      </c>
      <c r="C786">
        <v>20</v>
      </c>
      <c r="D786">
        <v>3081.69</v>
      </c>
      <c r="E786">
        <v>5586.63</v>
      </c>
      <c r="F786">
        <v>164.8</v>
      </c>
      <c r="G786" s="1">
        <v>0.39583333333333298</v>
      </c>
      <c r="H786" s="2">
        <f t="shared" si="30"/>
        <v>9.4999999999999911</v>
      </c>
      <c r="I786" s="1">
        <v>0.77777777777777779</v>
      </c>
      <c r="J786" s="2">
        <f t="shared" si="32"/>
        <v>18.666666666666668</v>
      </c>
      <c r="K786">
        <f t="shared" si="33"/>
        <v>9.1666666666666767</v>
      </c>
      <c r="L786" s="4">
        <v>1.6189499999999999</v>
      </c>
      <c r="M786">
        <f t="shared" si="34"/>
        <v>1.0144070454148129</v>
      </c>
      <c r="N786" s="4">
        <f t="shared" si="31"/>
        <v>0.38703067255812351</v>
      </c>
    </row>
    <row r="787" spans="1:14" ht="15">
      <c r="A787">
        <v>11</v>
      </c>
      <c r="B787">
        <v>17</v>
      </c>
      <c r="C787">
        <v>20</v>
      </c>
      <c r="D787">
        <v>2983.52</v>
      </c>
      <c r="E787">
        <v>5586.63</v>
      </c>
      <c r="F787">
        <v>164.8</v>
      </c>
      <c r="G787" s="1">
        <v>0.39583333333333298</v>
      </c>
      <c r="H787" s="2">
        <f t="shared" si="30"/>
        <v>9.4999999999999911</v>
      </c>
      <c r="I787" s="1">
        <v>0.77777777777777779</v>
      </c>
      <c r="J787" s="2">
        <f t="shared" si="32"/>
        <v>18.666666666666668</v>
      </c>
      <c r="K787">
        <f t="shared" si="33"/>
        <v>9.1666666666666767</v>
      </c>
      <c r="L787" s="4">
        <v>1.5871900000000001</v>
      </c>
      <c r="M787">
        <f t="shared" si="34"/>
        <v>1.0704281165087486</v>
      </c>
      <c r="N787" s="4">
        <f t="shared" si="31"/>
        <v>0.4249126600623705</v>
      </c>
    </row>
    <row r="788" spans="1:14" ht="15">
      <c r="A788">
        <v>11</v>
      </c>
      <c r="B788">
        <v>18</v>
      </c>
      <c r="C788">
        <v>20</v>
      </c>
      <c r="D788">
        <v>3199.32</v>
      </c>
      <c r="E788">
        <v>5586.63</v>
      </c>
      <c r="F788">
        <v>164.8</v>
      </c>
      <c r="G788" s="1">
        <v>0.39583333333333298</v>
      </c>
      <c r="H788" s="2">
        <f t="shared" si="30"/>
        <v>9.4999999999999911</v>
      </c>
      <c r="I788" s="1">
        <v>0.77777777777777779</v>
      </c>
      <c r="J788" s="2">
        <f t="shared" si="32"/>
        <v>18.666666666666668</v>
      </c>
      <c r="K788">
        <f t="shared" si="33"/>
        <v>9.1666666666666767</v>
      </c>
      <c r="L788" s="4">
        <v>1.5627</v>
      </c>
      <c r="M788">
        <f t="shared" si="34"/>
        <v>0.94971295586819859</v>
      </c>
      <c r="N788" s="4">
        <f t="shared" si="31"/>
        <v>0.38890286121935747</v>
      </c>
    </row>
    <row r="789" spans="1:14" ht="15">
      <c r="A789">
        <v>11</v>
      </c>
      <c r="B789">
        <v>19</v>
      </c>
      <c r="C789">
        <v>20</v>
      </c>
      <c r="D789">
        <v>2238.4899999999998</v>
      </c>
      <c r="E789">
        <v>4882.37</v>
      </c>
      <c r="F789">
        <v>158.01</v>
      </c>
      <c r="G789" s="1">
        <v>0.39583333333333298</v>
      </c>
      <c r="H789" s="2">
        <f t="shared" si="30"/>
        <v>9.4999999999999911</v>
      </c>
      <c r="I789" s="1">
        <v>0.79166666666666663</v>
      </c>
      <c r="J789" s="2">
        <f t="shared" si="32"/>
        <v>19</v>
      </c>
      <c r="K789">
        <f t="shared" si="33"/>
        <v>9.5000000000000089</v>
      </c>
      <c r="L789" s="4">
        <v>1.5839099999999999</v>
      </c>
      <c r="M789">
        <f t="shared" si="34"/>
        <v>1.2949475774451145</v>
      </c>
      <c r="N789" s="4">
        <f t="shared" si="31"/>
        <v>0.51616812981508797</v>
      </c>
    </row>
    <row r="790" spans="1:14" ht="15">
      <c r="A790">
        <v>11</v>
      </c>
      <c r="B790">
        <v>20</v>
      </c>
      <c r="C790">
        <v>20</v>
      </c>
      <c r="D790">
        <v>2427.87</v>
      </c>
      <c r="E790">
        <v>5586.63</v>
      </c>
      <c r="F790">
        <v>164.8</v>
      </c>
      <c r="G790" s="1">
        <v>0.39583333333333298</v>
      </c>
      <c r="H790" s="2">
        <f t="shared" si="30"/>
        <v>9.4999999999999911</v>
      </c>
      <c r="I790" s="1">
        <v>0.78472222222222221</v>
      </c>
      <c r="J790" s="2">
        <f t="shared" si="32"/>
        <v>18.833333333333332</v>
      </c>
      <c r="K790">
        <f t="shared" si="33"/>
        <v>9.333333333333341</v>
      </c>
      <c r="L790" s="4">
        <v>1.5491299999999999</v>
      </c>
      <c r="M790">
        <f t="shared" si="34"/>
        <v>1.4041785508027915</v>
      </c>
      <c r="N790" s="4">
        <f t="shared" si="31"/>
        <v>0.58512224041880445</v>
      </c>
    </row>
    <row r="791" spans="1:14" ht="15">
      <c r="A791">
        <v>11</v>
      </c>
      <c r="B791">
        <v>21</v>
      </c>
      <c r="C791">
        <v>20</v>
      </c>
      <c r="D791">
        <v>2278.98</v>
      </c>
      <c r="E791">
        <v>4882.37</v>
      </c>
      <c r="F791">
        <v>158.01</v>
      </c>
      <c r="G791" s="1">
        <v>0.39583333333333298</v>
      </c>
      <c r="H791" s="2">
        <f t="shared" si="30"/>
        <v>9.4999999999999911</v>
      </c>
      <c r="I791" s="1">
        <v>0.78472222222222221</v>
      </c>
      <c r="J791" s="2">
        <f t="shared" si="32"/>
        <v>18.833333333333332</v>
      </c>
      <c r="K791">
        <f t="shared" si="33"/>
        <v>9.333333333333341</v>
      </c>
      <c r="L791" s="4">
        <v>1.6168899999999999</v>
      </c>
      <c r="M791">
        <f t="shared" si="34"/>
        <v>1.2870941316833049</v>
      </c>
      <c r="N791" s="4">
        <f t="shared" si="31"/>
        <v>0.49232213253722945</v>
      </c>
    </row>
    <row r="792" spans="1:14" ht="15">
      <c r="A792">
        <v>11</v>
      </c>
      <c r="B792">
        <v>22</v>
      </c>
      <c r="C792">
        <v>20</v>
      </c>
      <c r="D792">
        <v>3828.06</v>
      </c>
      <c r="E792">
        <v>4882.37</v>
      </c>
      <c r="F792">
        <v>158.01</v>
      </c>
      <c r="G792" s="1">
        <v>0.39583333333333298</v>
      </c>
      <c r="H792" s="2">
        <f t="shared" si="30"/>
        <v>9.4999999999999911</v>
      </c>
      <c r="I792" s="1">
        <v>0.78472222222222221</v>
      </c>
      <c r="J792" s="2">
        <f t="shared" si="32"/>
        <v>18.833333333333332</v>
      </c>
      <c r="K792">
        <f t="shared" si="33"/>
        <v>9.333333333333341</v>
      </c>
      <c r="L792" s="4">
        <v>1.5856399999999999</v>
      </c>
      <c r="M792">
        <f t="shared" si="34"/>
        <v>0.40584666870680974</v>
      </c>
      <c r="N792" s="4">
        <f t="shared" si="31"/>
        <v>0.16141831130567227</v>
      </c>
    </row>
    <row r="793" spans="1:14" ht="15">
      <c r="A793">
        <v>11</v>
      </c>
      <c r="B793">
        <v>23</v>
      </c>
      <c r="C793">
        <v>20</v>
      </c>
      <c r="D793">
        <v>3158.95</v>
      </c>
      <c r="E793">
        <v>4882.37</v>
      </c>
      <c r="F793">
        <v>158.01</v>
      </c>
      <c r="G793" s="1">
        <v>0.39583333333333298</v>
      </c>
      <c r="H793" s="2">
        <f t="shared" si="30"/>
        <v>9.4999999999999911</v>
      </c>
      <c r="I793" s="1">
        <v>0.79166666666666663</v>
      </c>
      <c r="J793" s="2">
        <f t="shared" si="32"/>
        <v>19</v>
      </c>
      <c r="K793">
        <f t="shared" si="33"/>
        <v>9.5000000000000089</v>
      </c>
      <c r="L793" s="4">
        <v>1.3865400000000001</v>
      </c>
      <c r="M793">
        <f t="shared" si="34"/>
        <v>0.71653662491574677</v>
      </c>
      <c r="N793" s="4">
        <f t="shared" si="31"/>
        <v>0.37271218202528494</v>
      </c>
    </row>
    <row r="794" spans="1:14" ht="15">
      <c r="A794">
        <v>11</v>
      </c>
      <c r="B794">
        <v>24</v>
      </c>
      <c r="C794">
        <v>20</v>
      </c>
      <c r="D794">
        <v>2926.23</v>
      </c>
      <c r="E794">
        <v>4882.37</v>
      </c>
      <c r="F794">
        <v>158.01</v>
      </c>
      <c r="G794" s="1">
        <v>0.39583333333333298</v>
      </c>
      <c r="H794" s="2">
        <f t="shared" si="30"/>
        <v>9.4999999999999911</v>
      </c>
      <c r="I794" s="1">
        <v>0.79166666666666663</v>
      </c>
      <c r="J794" s="2">
        <f t="shared" si="32"/>
        <v>19</v>
      </c>
      <c r="K794">
        <f t="shared" si="33"/>
        <v>9.5000000000000089</v>
      </c>
      <c r="L794" s="4">
        <v>1.4974400000000001</v>
      </c>
      <c r="M794">
        <f t="shared" si="34"/>
        <v>0.84399092790039798</v>
      </c>
      <c r="N794" s="4">
        <f t="shared" si="31"/>
        <v>0.37639072977367688</v>
      </c>
    </row>
    <row r="795" spans="1:14" ht="15">
      <c r="A795">
        <v>11</v>
      </c>
      <c r="B795">
        <v>25</v>
      </c>
      <c r="C795">
        <v>20</v>
      </c>
      <c r="D795">
        <v>2803.08</v>
      </c>
      <c r="E795">
        <v>5586.63</v>
      </c>
      <c r="F795">
        <v>164.8</v>
      </c>
      <c r="G795" s="1">
        <v>0.39583333333333298</v>
      </c>
      <c r="H795" s="2">
        <f t="shared" si="30"/>
        <v>9.4999999999999911</v>
      </c>
      <c r="I795" s="1">
        <v>0.78472222222222221</v>
      </c>
      <c r="J795" s="2">
        <f t="shared" si="32"/>
        <v>18.833333333333332</v>
      </c>
      <c r="K795">
        <f t="shared" si="33"/>
        <v>9.333333333333341</v>
      </c>
      <c r="L795" s="4">
        <v>1.5452999999999999</v>
      </c>
      <c r="M795">
        <f t="shared" si="34"/>
        <v>1.1576349757967839</v>
      </c>
      <c r="N795" s="4">
        <f t="shared" si="31"/>
        <v>0.48478149148996702</v>
      </c>
    </row>
    <row r="796" spans="1:14" ht="15">
      <c r="A796">
        <v>11</v>
      </c>
      <c r="B796">
        <v>26</v>
      </c>
      <c r="C796">
        <v>20</v>
      </c>
      <c r="D796">
        <v>2717.96</v>
      </c>
      <c r="E796">
        <v>5586.63</v>
      </c>
      <c r="F796">
        <v>164.8</v>
      </c>
      <c r="G796" s="1">
        <v>0.39583333333333298</v>
      </c>
      <c r="H796" s="2">
        <f t="shared" si="30"/>
        <v>9.4999999999999911</v>
      </c>
      <c r="I796" s="1">
        <v>0.78472222222222221</v>
      </c>
      <c r="J796" s="2">
        <f t="shared" si="32"/>
        <v>18.833333333333332</v>
      </c>
      <c r="K796">
        <f t="shared" si="33"/>
        <v>9.333333333333341</v>
      </c>
      <c r="L796" s="4">
        <v>1.4983200000000001</v>
      </c>
      <c r="M796">
        <f t="shared" si="34"/>
        <v>1.2103418397508883</v>
      </c>
      <c r="N796" s="4">
        <f t="shared" si="31"/>
        <v>0.53913669646295526</v>
      </c>
    </row>
    <row r="797" spans="1:14" ht="15">
      <c r="A797">
        <v>11</v>
      </c>
      <c r="B797">
        <v>27</v>
      </c>
      <c r="C797">
        <v>20</v>
      </c>
      <c r="D797">
        <v>3338.01</v>
      </c>
      <c r="E797">
        <v>5586.63</v>
      </c>
      <c r="F797">
        <v>164.8</v>
      </c>
      <c r="G797" s="1">
        <v>0.39583333333333298</v>
      </c>
      <c r="H797" s="2">
        <f t="shared" si="30"/>
        <v>9.4999999999999911</v>
      </c>
      <c r="I797" s="1">
        <v>0.78472222222222221</v>
      </c>
      <c r="J797" s="2">
        <f t="shared" si="32"/>
        <v>18.833333333333332</v>
      </c>
      <c r="K797">
        <f t="shared" si="33"/>
        <v>9.333333333333341</v>
      </c>
      <c r="L797" s="4">
        <v>1.52088</v>
      </c>
      <c r="M797">
        <f t="shared" si="34"/>
        <v>0.86092987983310865</v>
      </c>
      <c r="N797" s="4">
        <f t="shared" si="31"/>
        <v>0.37220129790869899</v>
      </c>
    </row>
    <row r="798" spans="1:14" ht="15">
      <c r="A798">
        <v>11</v>
      </c>
      <c r="B798">
        <v>28</v>
      </c>
      <c r="C798">
        <v>20</v>
      </c>
      <c r="D798">
        <v>3242.39</v>
      </c>
      <c r="E798">
        <v>4882.37</v>
      </c>
      <c r="F798">
        <v>158.01</v>
      </c>
      <c r="G798" s="1">
        <v>0.39583333333333298</v>
      </c>
      <c r="H798" s="2">
        <f t="shared" si="30"/>
        <v>9.4999999999999911</v>
      </c>
      <c r="I798" s="1">
        <v>0.79166666666666663</v>
      </c>
      <c r="J798" s="2">
        <f t="shared" si="32"/>
        <v>19</v>
      </c>
      <c r="K798">
        <f t="shared" si="33"/>
        <v>9.5000000000000089</v>
      </c>
      <c r="L798" s="4">
        <v>1.5497700000000001</v>
      </c>
      <c r="M798">
        <f t="shared" si="34"/>
        <v>0.67323384840592915</v>
      </c>
      <c r="N798" s="4">
        <f t="shared" si="31"/>
        <v>0.2803053866049629</v>
      </c>
    </row>
    <row r="799" spans="1:14" ht="15">
      <c r="A799">
        <v>11</v>
      </c>
      <c r="B799">
        <v>29</v>
      </c>
      <c r="C799">
        <v>20</v>
      </c>
      <c r="D799">
        <v>2798.68</v>
      </c>
      <c r="E799">
        <v>4882.37</v>
      </c>
      <c r="F799">
        <v>158.01</v>
      </c>
      <c r="G799" s="1">
        <v>0.39583333333333298</v>
      </c>
      <c r="H799" s="2">
        <f t="shared" si="30"/>
        <v>9.4999999999999911</v>
      </c>
      <c r="I799" s="1">
        <v>0.78472222222222221</v>
      </c>
      <c r="J799" s="2">
        <f t="shared" si="32"/>
        <v>18.833333333333332</v>
      </c>
      <c r="K799">
        <f t="shared" si="33"/>
        <v>9.333333333333341</v>
      </c>
      <c r="L799" s="4">
        <v>1.55213</v>
      </c>
      <c r="M799">
        <f t="shared" si="34"/>
        <v>0.93487408263931393</v>
      </c>
      <c r="N799" s="4">
        <f t="shared" si="31"/>
        <v>0.38805826154290085</v>
      </c>
    </row>
    <row r="800" spans="1:14" ht="15">
      <c r="A800">
        <v>11</v>
      </c>
      <c r="B800">
        <v>30</v>
      </c>
      <c r="C800">
        <v>20</v>
      </c>
      <c r="D800">
        <v>284.69</v>
      </c>
      <c r="E800">
        <v>5586.63</v>
      </c>
      <c r="F800">
        <v>164.8</v>
      </c>
      <c r="G800" s="1">
        <v>0.39583333333333298</v>
      </c>
      <c r="H800" s="2">
        <f t="shared" si="30"/>
        <v>9.4999999999999911</v>
      </c>
      <c r="I800" s="1">
        <v>0.77777777777777779</v>
      </c>
      <c r="J800" s="2">
        <f t="shared" si="32"/>
        <v>18.666666666666668</v>
      </c>
      <c r="K800">
        <f t="shared" si="33"/>
        <v>9.1666666666666767</v>
      </c>
      <c r="L800" s="4">
        <v>1.4347300000000001</v>
      </c>
      <c r="M800">
        <f t="shared" si="34"/>
        <v>6.2371865783511806</v>
      </c>
      <c r="N800" s="4">
        <f t="shared" si="31"/>
        <v>3.0300401051554551</v>
      </c>
    </row>
    <row r="801" spans="1:14" ht="15">
      <c r="A801">
        <v>12</v>
      </c>
      <c r="B801">
        <v>1</v>
      </c>
      <c r="C801">
        <v>20</v>
      </c>
      <c r="D801">
        <v>1711.43</v>
      </c>
      <c r="E801">
        <v>7196.09</v>
      </c>
      <c r="F801">
        <v>244.78</v>
      </c>
      <c r="G801" s="1">
        <v>0.39583333333333298</v>
      </c>
      <c r="H801" s="2">
        <f t="shared" ref="H801:H862" si="35">CONVERT(G801, "day", "hr")</f>
        <v>9.4999999999999911</v>
      </c>
      <c r="I801" s="1">
        <v>0.85416666666666663</v>
      </c>
      <c r="J801" s="2">
        <f t="shared" si="32"/>
        <v>20.5</v>
      </c>
      <c r="K801">
        <f t="shared" si="33"/>
        <v>11.000000000000009</v>
      </c>
      <c r="L801" s="4">
        <v>1.6144700000000001</v>
      </c>
      <c r="M801">
        <f t="shared" si="34"/>
        <v>2.1217489670022247</v>
      </c>
      <c r="N801" s="4">
        <f t="shared" si="31"/>
        <v>0.81401806050564307</v>
      </c>
    </row>
    <row r="802" spans="1:14" ht="15">
      <c r="A802">
        <v>12</v>
      </c>
      <c r="B802">
        <v>2</v>
      </c>
      <c r="C802">
        <v>20</v>
      </c>
      <c r="D802">
        <v>1456.81</v>
      </c>
      <c r="E802">
        <v>7196.09</v>
      </c>
      <c r="F802">
        <v>244.78</v>
      </c>
      <c r="G802" s="1">
        <v>0.39583333333333298</v>
      </c>
      <c r="H802" s="2">
        <f t="shared" si="35"/>
        <v>9.4999999999999911</v>
      </c>
      <c r="I802" s="1">
        <v>0.85416666666666663</v>
      </c>
      <c r="J802" s="2">
        <f t="shared" si="32"/>
        <v>20.5</v>
      </c>
      <c r="K802">
        <f t="shared" si="33"/>
        <v>11.000000000000009</v>
      </c>
      <c r="L802" s="4">
        <v>1.5323199999999999</v>
      </c>
      <c r="M802">
        <f t="shared" si="34"/>
        <v>2.3817729425556009</v>
      </c>
      <c r="N802" s="4">
        <f t="shared" si="31"/>
        <v>1.0143817266834654</v>
      </c>
    </row>
    <row r="803" spans="1:14" ht="15">
      <c r="A803">
        <v>12</v>
      </c>
      <c r="B803">
        <v>3</v>
      </c>
      <c r="C803">
        <v>20</v>
      </c>
      <c r="D803">
        <v>1378.82</v>
      </c>
      <c r="E803">
        <v>4586.9799999999996</v>
      </c>
      <c r="F803">
        <v>149.03</v>
      </c>
      <c r="G803" s="1">
        <v>0.39583333333333298</v>
      </c>
      <c r="H803" s="2">
        <f t="shared" si="35"/>
        <v>9.4999999999999911</v>
      </c>
      <c r="I803" s="1">
        <v>0.84722222222222221</v>
      </c>
      <c r="J803" s="2">
        <f t="shared" si="32"/>
        <v>20.333333333333332</v>
      </c>
      <c r="K803">
        <f t="shared" si="33"/>
        <v>10.833333333333341</v>
      </c>
      <c r="L803" s="4">
        <v>1.6091599999999999</v>
      </c>
      <c r="M803">
        <f t="shared" si="34"/>
        <v>1.7769449561677702</v>
      </c>
      <c r="N803" s="4">
        <f t="shared" si="31"/>
        <v>0.68623919282672485</v>
      </c>
    </row>
    <row r="804" spans="1:14" ht="15">
      <c r="A804">
        <v>12</v>
      </c>
      <c r="B804">
        <v>4</v>
      </c>
      <c r="C804">
        <v>20</v>
      </c>
      <c r="D804">
        <v>1288.21</v>
      </c>
      <c r="E804">
        <v>7196.09</v>
      </c>
      <c r="F804">
        <v>244.78</v>
      </c>
      <c r="G804" s="1">
        <v>0.39583333333333298</v>
      </c>
      <c r="H804" s="2">
        <f t="shared" si="35"/>
        <v>9.4999999999999911</v>
      </c>
      <c r="I804" s="1">
        <v>0.84722222222222221</v>
      </c>
      <c r="J804" s="2">
        <f t="shared" si="32"/>
        <v>20.333333333333332</v>
      </c>
      <c r="K804">
        <f t="shared" si="33"/>
        <v>10.833333333333341</v>
      </c>
      <c r="L804" s="4">
        <v>1.56779</v>
      </c>
      <c r="M804">
        <f t="shared" si="34"/>
        <v>2.6258078321643348</v>
      </c>
      <c r="N804" s="4">
        <f t="shared" si="31"/>
        <v>1.0682850711900014</v>
      </c>
    </row>
    <row r="805" spans="1:14" ht="15">
      <c r="A805">
        <v>12</v>
      </c>
      <c r="B805">
        <v>5</v>
      </c>
      <c r="C805">
        <v>20</v>
      </c>
      <c r="D805">
        <v>1095.68</v>
      </c>
      <c r="E805">
        <v>7196.09</v>
      </c>
      <c r="F805">
        <v>244.78</v>
      </c>
      <c r="G805" s="1">
        <v>0.39583333333333298</v>
      </c>
      <c r="H805" s="2">
        <f t="shared" si="35"/>
        <v>9.4999999999999911</v>
      </c>
      <c r="I805" s="1">
        <v>0.84722222222222221</v>
      </c>
      <c r="J805" s="2">
        <f t="shared" si="32"/>
        <v>20.333333333333332</v>
      </c>
      <c r="K805">
        <f t="shared" si="33"/>
        <v>10.833333333333341</v>
      </c>
      <c r="L805" s="4">
        <v>1.65964</v>
      </c>
      <c r="M805">
        <f t="shared" si="34"/>
        <v>2.9082334114385979</v>
      </c>
      <c r="N805" s="4">
        <f t="shared" ref="N805:N868" si="36">(LN((E805-F805)/(D805-F805))*15)/(K805*L805^2)</f>
        <v>1.0558481725709579</v>
      </c>
    </row>
    <row r="806" spans="1:14" ht="15">
      <c r="A806">
        <v>12</v>
      </c>
      <c r="B806">
        <v>6</v>
      </c>
      <c r="C806">
        <v>20</v>
      </c>
      <c r="D806">
        <v>2043.55</v>
      </c>
      <c r="E806">
        <v>7196.09</v>
      </c>
      <c r="F806">
        <v>244.78</v>
      </c>
      <c r="G806" s="1">
        <v>0.39583333333333298</v>
      </c>
      <c r="H806" s="2">
        <f t="shared" si="35"/>
        <v>9.4999999999999911</v>
      </c>
      <c r="I806" s="1">
        <v>0.85416666666666663</v>
      </c>
      <c r="J806" s="2">
        <f t="shared" si="32"/>
        <v>20.5</v>
      </c>
      <c r="K806">
        <f t="shared" si="33"/>
        <v>11.000000000000009</v>
      </c>
      <c r="L806" s="4">
        <v>1.5303100000000001</v>
      </c>
      <c r="M806">
        <f t="shared" si="34"/>
        <v>1.843400499590897</v>
      </c>
      <c r="N806" s="4">
        <f t="shared" si="36"/>
        <v>0.78715610562749239</v>
      </c>
    </row>
    <row r="807" spans="1:14" ht="15">
      <c r="A807">
        <v>12</v>
      </c>
      <c r="B807">
        <v>7</v>
      </c>
      <c r="C807">
        <v>20</v>
      </c>
      <c r="D807">
        <v>1581.71</v>
      </c>
      <c r="E807">
        <v>7196.09</v>
      </c>
      <c r="F807">
        <v>244.78</v>
      </c>
      <c r="G807" s="1">
        <v>0.39583333333333298</v>
      </c>
      <c r="H807" s="2">
        <f t="shared" si="35"/>
        <v>9.4999999999999911</v>
      </c>
      <c r="I807" s="1">
        <v>0.85416666666666663</v>
      </c>
      <c r="J807" s="2">
        <f t="shared" si="32"/>
        <v>20.5</v>
      </c>
      <c r="K807">
        <f t="shared" si="33"/>
        <v>11.000000000000009</v>
      </c>
      <c r="L807" s="4">
        <v>1.5217700000000001</v>
      </c>
      <c r="M807">
        <f t="shared" si="34"/>
        <v>2.2480284413116829</v>
      </c>
      <c r="N807" s="4">
        <f t="shared" si="36"/>
        <v>0.97074187681081781</v>
      </c>
    </row>
    <row r="808" spans="1:14" ht="15">
      <c r="A808">
        <v>12</v>
      </c>
      <c r="B808">
        <v>8</v>
      </c>
      <c r="C808">
        <v>20</v>
      </c>
      <c r="D808">
        <v>2056.4499999999998</v>
      </c>
      <c r="E808">
        <v>7196.09</v>
      </c>
      <c r="F808">
        <v>244.78</v>
      </c>
      <c r="G808" s="1">
        <v>0.39583333333333298</v>
      </c>
      <c r="H808" s="2">
        <f t="shared" si="35"/>
        <v>9.4999999999999911</v>
      </c>
      <c r="I808" s="1">
        <v>0.85416666666666663</v>
      </c>
      <c r="J808" s="2">
        <f t="shared" si="32"/>
        <v>20.5</v>
      </c>
      <c r="K808">
        <f t="shared" si="33"/>
        <v>11.000000000000009</v>
      </c>
      <c r="L808" s="4">
        <v>1.66208</v>
      </c>
      <c r="M808">
        <f t="shared" si="34"/>
        <v>1.8336559898095917</v>
      </c>
      <c r="N808" s="4">
        <f t="shared" si="36"/>
        <v>0.66376448905620544</v>
      </c>
    </row>
    <row r="809" spans="1:14" ht="15">
      <c r="A809">
        <v>12</v>
      </c>
      <c r="B809">
        <v>9</v>
      </c>
      <c r="C809">
        <v>20</v>
      </c>
      <c r="D809">
        <v>2707.33</v>
      </c>
      <c r="E809">
        <v>7196.09</v>
      </c>
      <c r="F809">
        <v>244.78</v>
      </c>
      <c r="G809" s="1">
        <v>0.39583333333333298</v>
      </c>
      <c r="H809" s="2">
        <f t="shared" si="35"/>
        <v>9.4999999999999911</v>
      </c>
      <c r="I809" s="1">
        <v>0.84722222222222221</v>
      </c>
      <c r="J809" s="2">
        <f t="shared" si="32"/>
        <v>20.333333333333332</v>
      </c>
      <c r="K809">
        <f t="shared" si="33"/>
        <v>10.833333333333341</v>
      </c>
      <c r="L809" s="4" t="s">
        <v>14</v>
      </c>
      <c r="M809">
        <f t="shared" si="34"/>
        <v>1.4368607066727339</v>
      </c>
      <c r="N809" s="4" t="s">
        <v>14</v>
      </c>
    </row>
    <row r="810" spans="1:14" ht="15">
      <c r="A810">
        <v>12</v>
      </c>
      <c r="B810">
        <v>10</v>
      </c>
      <c r="C810">
        <v>20</v>
      </c>
      <c r="D810">
        <v>2014.19</v>
      </c>
      <c r="E810">
        <v>5891.63</v>
      </c>
      <c r="F810">
        <v>285.27</v>
      </c>
      <c r="G810" s="1">
        <v>0.39583333333333298</v>
      </c>
      <c r="H810" s="2">
        <f t="shared" si="35"/>
        <v>9.4999999999999911</v>
      </c>
      <c r="I810" s="1">
        <v>0.86111111111111116</v>
      </c>
      <c r="J810" s="2">
        <f t="shared" si="32"/>
        <v>20.666666666666668</v>
      </c>
      <c r="K810">
        <f t="shared" si="33"/>
        <v>11.166666666666677</v>
      </c>
      <c r="L810" s="4">
        <v>1.4809399999999999</v>
      </c>
      <c r="M810">
        <f t="shared" si="34"/>
        <v>1.5802451616902222</v>
      </c>
      <c r="N810" s="4">
        <f t="shared" si="36"/>
        <v>0.72052580990692638</v>
      </c>
    </row>
    <row r="811" spans="1:14" ht="15">
      <c r="A811">
        <v>12</v>
      </c>
      <c r="B811">
        <v>11</v>
      </c>
      <c r="C811">
        <v>20</v>
      </c>
      <c r="D811">
        <v>1758.55</v>
      </c>
      <c r="E811">
        <v>5891.63</v>
      </c>
      <c r="F811">
        <v>285.27</v>
      </c>
      <c r="G811" s="1">
        <v>0.39583333333333298</v>
      </c>
      <c r="H811" s="2">
        <f t="shared" si="35"/>
        <v>9.4999999999999911</v>
      </c>
      <c r="I811" s="1">
        <v>0.86111111111111116</v>
      </c>
      <c r="J811" s="2">
        <f t="shared" si="32"/>
        <v>20.666666666666668</v>
      </c>
      <c r="K811">
        <f t="shared" si="33"/>
        <v>11.166666666666677</v>
      </c>
      <c r="L811" s="4">
        <v>1.4922299999999999</v>
      </c>
      <c r="M811">
        <f t="shared" si="34"/>
        <v>1.7951782297432295</v>
      </c>
      <c r="N811" s="4">
        <f t="shared" si="36"/>
        <v>0.80618746115007323</v>
      </c>
    </row>
    <row r="812" spans="1:14" ht="15">
      <c r="A812">
        <v>12</v>
      </c>
      <c r="B812">
        <v>12</v>
      </c>
      <c r="C812">
        <v>20</v>
      </c>
      <c r="D812" t="s">
        <v>14</v>
      </c>
      <c r="E812" t="s">
        <v>14</v>
      </c>
      <c r="F812" t="s">
        <v>14</v>
      </c>
      <c r="G812" s="1">
        <v>0.39583333333333298</v>
      </c>
      <c r="H812" s="2">
        <f t="shared" si="35"/>
        <v>9.4999999999999911</v>
      </c>
      <c r="I812" t="s">
        <v>14</v>
      </c>
      <c r="J812" s="2" t="s">
        <v>14</v>
      </c>
      <c r="K812" t="s">
        <v>14</v>
      </c>
      <c r="L812" s="4">
        <v>1.5951900000000001</v>
      </c>
      <c r="M812" t="s">
        <v>14</v>
      </c>
      <c r="N812" s="4" t="s">
        <v>14</v>
      </c>
    </row>
    <row r="813" spans="1:14" ht="15">
      <c r="A813">
        <v>12</v>
      </c>
      <c r="B813">
        <v>13</v>
      </c>
      <c r="C813">
        <v>20</v>
      </c>
      <c r="D813">
        <v>592.46</v>
      </c>
      <c r="E813">
        <v>5891.63</v>
      </c>
      <c r="F813">
        <v>285.27</v>
      </c>
      <c r="G813" s="1">
        <v>0.39583333333333298</v>
      </c>
      <c r="H813" s="2">
        <f t="shared" si="35"/>
        <v>9.4999999999999911</v>
      </c>
      <c r="I813" s="1">
        <v>0.85416666666666663</v>
      </c>
      <c r="J813" s="2">
        <f t="shared" ref="J812:J875" si="37">CONVERT(I813, "day", "hr")</f>
        <v>20.5</v>
      </c>
      <c r="K813">
        <f t="shared" ref="K813:K876" si="38">J813-H813</f>
        <v>11.000000000000009</v>
      </c>
      <c r="L813" s="4">
        <v>1.4450799999999999</v>
      </c>
      <c r="M813">
        <f t="shared" ref="M813" si="39">(LN((E813-F813)/(D813-F813))*15)/K813</f>
        <v>3.9602597698813824</v>
      </c>
      <c r="N813" s="4">
        <f t="shared" si="36"/>
        <v>1.896443433398711</v>
      </c>
    </row>
    <row r="814" spans="1:14" ht="15">
      <c r="A814">
        <v>12</v>
      </c>
      <c r="B814">
        <v>14</v>
      </c>
      <c r="C814">
        <v>20</v>
      </c>
      <c r="D814">
        <v>4662.26</v>
      </c>
      <c r="E814">
        <v>7196.09</v>
      </c>
      <c r="F814">
        <v>244.78</v>
      </c>
      <c r="G814" s="1">
        <v>0.39583333333333298</v>
      </c>
      <c r="H814" s="2">
        <f t="shared" si="35"/>
        <v>9.4999999999999911</v>
      </c>
      <c r="I814" s="1">
        <v>0.84722222222222221</v>
      </c>
      <c r="J814" s="2">
        <f t="shared" si="37"/>
        <v>20.333333333333332</v>
      </c>
      <c r="K814">
        <f t="shared" si="38"/>
        <v>10.833333333333341</v>
      </c>
      <c r="L814" s="4" t="s">
        <v>14</v>
      </c>
      <c r="M814">
        <f t="shared" ref="M812:M875" si="40">(LN((E814-F814)/(D814-F814))*15)/K814</f>
        <v>0.62773024606568362</v>
      </c>
      <c r="N814" s="4" t="s">
        <v>14</v>
      </c>
    </row>
    <row r="815" spans="1:14" ht="15">
      <c r="A815">
        <v>12</v>
      </c>
      <c r="B815">
        <v>15</v>
      </c>
      <c r="C815">
        <v>20</v>
      </c>
      <c r="D815">
        <v>1368.95</v>
      </c>
      <c r="E815">
        <v>7196.09</v>
      </c>
      <c r="F815">
        <v>244.78</v>
      </c>
      <c r="G815" s="1">
        <v>0.39583333333333298</v>
      </c>
      <c r="H815" s="2">
        <f t="shared" si="35"/>
        <v>9.4999999999999911</v>
      </c>
      <c r="I815" s="1">
        <v>0.85416666666666663</v>
      </c>
      <c r="J815" s="2">
        <f t="shared" si="37"/>
        <v>20.5</v>
      </c>
      <c r="K815">
        <f t="shared" si="38"/>
        <v>11.000000000000009</v>
      </c>
      <c r="L815" s="4">
        <v>1.5516799999999999</v>
      </c>
      <c r="M815">
        <f t="shared" si="40"/>
        <v>2.4843888346865834</v>
      </c>
      <c r="N815" s="4">
        <f t="shared" si="36"/>
        <v>1.0318468528584139</v>
      </c>
    </row>
    <row r="816" spans="1:14" ht="15">
      <c r="A816">
        <v>12</v>
      </c>
      <c r="B816">
        <v>16</v>
      </c>
      <c r="C816">
        <v>20</v>
      </c>
      <c r="D816">
        <v>1122.76</v>
      </c>
      <c r="E816">
        <v>7196.09</v>
      </c>
      <c r="F816">
        <v>244.78</v>
      </c>
      <c r="G816" s="1">
        <v>0.39583333333333298</v>
      </c>
      <c r="H816" s="2">
        <f t="shared" si="35"/>
        <v>9.4999999999999911</v>
      </c>
      <c r="I816" s="1">
        <v>0.85416666666666663</v>
      </c>
      <c r="J816" s="2">
        <f t="shared" si="37"/>
        <v>20.5</v>
      </c>
      <c r="K816">
        <f t="shared" si="38"/>
        <v>11.000000000000009</v>
      </c>
      <c r="L816" s="4">
        <v>1.49966</v>
      </c>
      <c r="M816">
        <f t="shared" si="40"/>
        <v>2.8214476304634819</v>
      </c>
      <c r="N816" s="4">
        <f t="shared" si="36"/>
        <v>1.2545453874369872</v>
      </c>
    </row>
    <row r="817" spans="1:14" ht="15">
      <c r="A817">
        <v>12</v>
      </c>
      <c r="B817">
        <v>17</v>
      </c>
      <c r="C817">
        <v>20</v>
      </c>
      <c r="D817">
        <v>2418.4899999999998</v>
      </c>
      <c r="E817">
        <v>5891.63</v>
      </c>
      <c r="F817">
        <v>285.27</v>
      </c>
      <c r="G817" s="1">
        <v>0.39583333333333298</v>
      </c>
      <c r="H817" s="2">
        <f t="shared" si="35"/>
        <v>9.4999999999999911</v>
      </c>
      <c r="I817" s="1">
        <v>0.85416666666666663</v>
      </c>
      <c r="J817" s="2">
        <f t="shared" si="37"/>
        <v>20.5</v>
      </c>
      <c r="K817">
        <f t="shared" si="38"/>
        <v>11.000000000000009</v>
      </c>
      <c r="L817" s="4">
        <v>1.56389</v>
      </c>
      <c r="M817">
        <f t="shared" si="40"/>
        <v>1.3176396713248608</v>
      </c>
      <c r="N817" s="4">
        <f t="shared" si="36"/>
        <v>0.53874624569691898</v>
      </c>
    </row>
    <row r="818" spans="1:14" ht="15">
      <c r="A818">
        <v>12</v>
      </c>
      <c r="B818">
        <v>18</v>
      </c>
      <c r="C818">
        <v>20</v>
      </c>
      <c r="D818">
        <v>1275.3900000000001</v>
      </c>
      <c r="E818">
        <v>7196.09</v>
      </c>
      <c r="F818">
        <v>244.78</v>
      </c>
      <c r="G818" s="1">
        <v>0.39583333333333298</v>
      </c>
      <c r="H818" s="2">
        <f t="shared" si="35"/>
        <v>9.4999999999999911</v>
      </c>
      <c r="I818" s="1">
        <v>0.84722222222222221</v>
      </c>
      <c r="J818" s="2">
        <f t="shared" si="37"/>
        <v>20.333333333333332</v>
      </c>
      <c r="K818">
        <f t="shared" si="38"/>
        <v>10.833333333333341</v>
      </c>
      <c r="L818" s="4">
        <v>1.5605800000000001</v>
      </c>
      <c r="M818">
        <f t="shared" si="40"/>
        <v>2.6429251445625881</v>
      </c>
      <c r="N818" s="4">
        <f t="shared" si="36"/>
        <v>1.0852075065725217</v>
      </c>
    </row>
    <row r="819" spans="1:14" ht="15">
      <c r="A819">
        <v>12</v>
      </c>
      <c r="B819">
        <v>19</v>
      </c>
      <c r="C819">
        <v>20</v>
      </c>
      <c r="D819">
        <v>1950.7</v>
      </c>
      <c r="E819">
        <v>7196.09</v>
      </c>
      <c r="F819">
        <v>244.78</v>
      </c>
      <c r="G819" s="1">
        <v>0.39583333333333298</v>
      </c>
      <c r="H819" s="2">
        <f t="shared" si="35"/>
        <v>9.4999999999999911</v>
      </c>
      <c r="I819" s="1">
        <v>0.85416666666666663</v>
      </c>
      <c r="J819" s="2">
        <f t="shared" si="37"/>
        <v>20.5</v>
      </c>
      <c r="K819">
        <f t="shared" si="38"/>
        <v>11.000000000000009</v>
      </c>
      <c r="L819" s="4">
        <v>1.6682300000000001</v>
      </c>
      <c r="M819">
        <f t="shared" si="40"/>
        <v>1.9156712405062015</v>
      </c>
      <c r="N819" s="4">
        <f t="shared" si="36"/>
        <v>0.68834969691047765</v>
      </c>
    </row>
    <row r="820" spans="1:14" ht="15">
      <c r="A820">
        <v>12</v>
      </c>
      <c r="B820">
        <v>20</v>
      </c>
      <c r="C820">
        <v>20</v>
      </c>
      <c r="D820">
        <v>4251.97</v>
      </c>
      <c r="E820">
        <v>7196.09</v>
      </c>
      <c r="F820">
        <v>244.78</v>
      </c>
      <c r="G820" s="1">
        <v>0.39583333333333298</v>
      </c>
      <c r="H820" s="2">
        <f t="shared" si="35"/>
        <v>9.4999999999999911</v>
      </c>
      <c r="I820" s="1">
        <v>0.84722222222222221</v>
      </c>
      <c r="J820" s="2">
        <f t="shared" si="37"/>
        <v>20.333333333333332</v>
      </c>
      <c r="K820">
        <f t="shared" si="38"/>
        <v>10.833333333333341</v>
      </c>
      <c r="L820" s="4" t="s">
        <v>14</v>
      </c>
      <c r="M820">
        <f t="shared" si="40"/>
        <v>0.76270137711702057</v>
      </c>
      <c r="N820" s="4" t="s">
        <v>14</v>
      </c>
    </row>
    <row r="821" spans="1:14" ht="15">
      <c r="A821">
        <v>12</v>
      </c>
      <c r="B821">
        <v>21</v>
      </c>
      <c r="C821">
        <v>20</v>
      </c>
      <c r="D821">
        <v>4547.8</v>
      </c>
      <c r="E821">
        <v>7196.09</v>
      </c>
      <c r="F821">
        <v>244.78</v>
      </c>
      <c r="G821" s="1">
        <v>0.39583333333333298</v>
      </c>
      <c r="H821" s="2">
        <f t="shared" si="35"/>
        <v>9.4999999999999911</v>
      </c>
      <c r="I821" s="1">
        <v>0.85416666666666663</v>
      </c>
      <c r="J821" s="2">
        <f t="shared" si="37"/>
        <v>20.5</v>
      </c>
      <c r="K821">
        <f t="shared" si="38"/>
        <v>11.000000000000009</v>
      </c>
      <c r="L821" s="4" t="s">
        <v>14</v>
      </c>
      <c r="M821">
        <f t="shared" si="40"/>
        <v>0.65401776716966964</v>
      </c>
      <c r="N821" s="4" t="s">
        <v>14</v>
      </c>
    </row>
    <row r="822" spans="1:14" ht="15">
      <c r="A822">
        <v>12</v>
      </c>
      <c r="B822">
        <v>22</v>
      </c>
      <c r="C822">
        <v>20</v>
      </c>
      <c r="D822">
        <v>1067.6400000000001</v>
      </c>
      <c r="E822">
        <v>5891.63</v>
      </c>
      <c r="F822">
        <v>285.27</v>
      </c>
      <c r="G822" s="1">
        <v>0.39583333333333298</v>
      </c>
      <c r="H822" s="2">
        <f t="shared" si="35"/>
        <v>9.4999999999999911</v>
      </c>
      <c r="I822" s="1">
        <v>0.86111111111111116</v>
      </c>
      <c r="J822" s="2">
        <f t="shared" si="37"/>
        <v>20.666666666666668</v>
      </c>
      <c r="K822">
        <f t="shared" si="38"/>
        <v>11.166666666666677</v>
      </c>
      <c r="L822" s="4">
        <v>1.5612699999999999</v>
      </c>
      <c r="M822">
        <f t="shared" si="40"/>
        <v>2.6453675446739662</v>
      </c>
      <c r="N822" s="4">
        <f t="shared" si="36"/>
        <v>1.0852504921611228</v>
      </c>
    </row>
    <row r="823" spans="1:14" ht="15">
      <c r="A823">
        <v>12</v>
      </c>
      <c r="B823">
        <v>23</v>
      </c>
      <c r="C823">
        <v>20</v>
      </c>
      <c r="D823">
        <v>1342.93</v>
      </c>
      <c r="E823">
        <v>7196.09</v>
      </c>
      <c r="F823">
        <v>244.78</v>
      </c>
      <c r="G823" s="1">
        <v>0.39583333333333298</v>
      </c>
      <c r="H823" s="2">
        <f t="shared" si="35"/>
        <v>9.4999999999999911</v>
      </c>
      <c r="I823" s="1">
        <v>0.85416666666666663</v>
      </c>
      <c r="J823" s="2">
        <f t="shared" si="37"/>
        <v>20.5</v>
      </c>
      <c r="K823">
        <f t="shared" si="38"/>
        <v>11.000000000000009</v>
      </c>
      <c r="L823" s="4">
        <v>1.5809200000000001</v>
      </c>
      <c r="M823">
        <f t="shared" si="40"/>
        <v>2.516322525333885</v>
      </c>
      <c r="N823" s="4">
        <f t="shared" si="36"/>
        <v>1.006807675811868</v>
      </c>
    </row>
    <row r="824" spans="1:14" ht="15">
      <c r="A824">
        <v>12</v>
      </c>
      <c r="B824">
        <v>24</v>
      </c>
      <c r="C824">
        <v>20</v>
      </c>
      <c r="D824">
        <v>1054.6500000000001</v>
      </c>
      <c r="E824">
        <v>5891.63</v>
      </c>
      <c r="F824">
        <v>285.27</v>
      </c>
      <c r="G824" s="1">
        <v>0.39583333333333298</v>
      </c>
      <c r="H824" s="2">
        <f t="shared" si="35"/>
        <v>9.4999999999999911</v>
      </c>
      <c r="I824" s="1">
        <v>0.86111111111111116</v>
      </c>
      <c r="J824" s="2">
        <f t="shared" si="37"/>
        <v>20.666666666666668</v>
      </c>
      <c r="K824">
        <f t="shared" si="38"/>
        <v>11.166666666666677</v>
      </c>
      <c r="L824" s="4">
        <v>1.5812900000000001</v>
      </c>
      <c r="M824">
        <f t="shared" si="40"/>
        <v>2.6678578444579988</v>
      </c>
      <c r="N824" s="4">
        <f t="shared" si="36"/>
        <v>1.0669391116687295</v>
      </c>
    </row>
    <row r="825" spans="1:14" ht="15">
      <c r="A825">
        <v>12</v>
      </c>
      <c r="B825">
        <v>25</v>
      </c>
      <c r="C825">
        <v>20</v>
      </c>
      <c r="D825">
        <v>1588.42</v>
      </c>
      <c r="E825">
        <v>5891.63</v>
      </c>
      <c r="F825">
        <v>285.27</v>
      </c>
      <c r="G825" s="1">
        <v>0.39583333333333298</v>
      </c>
      <c r="H825" s="2">
        <f t="shared" si="35"/>
        <v>9.4999999999999911</v>
      </c>
      <c r="I825" s="1">
        <v>0.85416666666666663</v>
      </c>
      <c r="J825" s="2">
        <f t="shared" si="37"/>
        <v>20.5</v>
      </c>
      <c r="K825">
        <f t="shared" si="38"/>
        <v>11.000000000000009</v>
      </c>
      <c r="L825" s="4">
        <v>1.54505</v>
      </c>
      <c r="M825">
        <f t="shared" si="40"/>
        <v>1.9897053506153817</v>
      </c>
      <c r="N825" s="4">
        <f t="shared" si="36"/>
        <v>0.83349632842090038</v>
      </c>
    </row>
    <row r="826" spans="1:14" ht="15">
      <c r="A826">
        <v>12</v>
      </c>
      <c r="B826">
        <v>26</v>
      </c>
      <c r="C826">
        <v>20</v>
      </c>
      <c r="D826">
        <v>4513.1899999999996</v>
      </c>
      <c r="E826">
        <v>7196.09</v>
      </c>
      <c r="F826">
        <v>244.78</v>
      </c>
      <c r="G826" s="1">
        <v>0.39583333333333298</v>
      </c>
      <c r="H826" s="2">
        <f t="shared" si="35"/>
        <v>9.4999999999999911</v>
      </c>
      <c r="I826" s="1">
        <v>0.84722222222222221</v>
      </c>
      <c r="J826" s="2">
        <f t="shared" si="37"/>
        <v>20.333333333333332</v>
      </c>
      <c r="K826">
        <f t="shared" si="38"/>
        <v>10.833333333333341</v>
      </c>
      <c r="L826" s="4" t="s">
        <v>14</v>
      </c>
      <c r="M826">
        <f t="shared" si="40"/>
        <v>0.67526133018605727</v>
      </c>
      <c r="N826" s="4" t="e">
        <f t="shared" si="36"/>
        <v>#VALUE!</v>
      </c>
    </row>
    <row r="827" spans="1:14" ht="15">
      <c r="A827">
        <v>12</v>
      </c>
      <c r="B827">
        <v>27</v>
      </c>
      <c r="C827">
        <v>20</v>
      </c>
      <c r="D827">
        <v>1873.29</v>
      </c>
      <c r="E827">
        <v>7196.09</v>
      </c>
      <c r="F827">
        <v>244.78</v>
      </c>
      <c r="G827" s="1">
        <v>0.39583333333333298</v>
      </c>
      <c r="H827" s="2">
        <f t="shared" si="35"/>
        <v>9.4999999999999911</v>
      </c>
      <c r="I827" s="1">
        <v>0.84722222222222221</v>
      </c>
      <c r="J827" s="2">
        <f t="shared" si="37"/>
        <v>20.333333333333332</v>
      </c>
      <c r="K827">
        <f t="shared" si="38"/>
        <v>10.833333333333341</v>
      </c>
      <c r="L827" s="4">
        <v>1.5055400000000001</v>
      </c>
      <c r="M827">
        <f t="shared" si="40"/>
        <v>2.0094433541833481</v>
      </c>
      <c r="N827" s="4">
        <f t="shared" si="36"/>
        <v>0.88652537491999139</v>
      </c>
    </row>
    <row r="828" spans="1:14" ht="15">
      <c r="A828">
        <v>12</v>
      </c>
      <c r="B828">
        <v>28</v>
      </c>
      <c r="C828">
        <v>20</v>
      </c>
      <c r="D828">
        <v>1039.5899999999999</v>
      </c>
      <c r="E828">
        <v>5891.63</v>
      </c>
      <c r="F828">
        <v>285.27</v>
      </c>
      <c r="G828" s="1">
        <v>0.39583333333333298</v>
      </c>
      <c r="H828" s="2">
        <f t="shared" si="35"/>
        <v>9.4999999999999911</v>
      </c>
      <c r="I828" s="1">
        <v>0.86111111111111116</v>
      </c>
      <c r="J828" s="2">
        <f t="shared" si="37"/>
        <v>20.666666666666668</v>
      </c>
      <c r="K828">
        <f t="shared" si="38"/>
        <v>11.166666666666677</v>
      </c>
      <c r="L828" s="4">
        <v>1.6197699999999999</v>
      </c>
      <c r="M828">
        <f t="shared" si="40"/>
        <v>2.6944122968273896</v>
      </c>
      <c r="N828" s="4">
        <f t="shared" si="36"/>
        <v>1.0269690366662292</v>
      </c>
    </row>
    <row r="829" spans="1:14" ht="15">
      <c r="A829">
        <v>12</v>
      </c>
      <c r="B829">
        <v>29</v>
      </c>
      <c r="C829">
        <v>20</v>
      </c>
      <c r="D829">
        <v>788.43</v>
      </c>
      <c r="E829">
        <v>7196.09</v>
      </c>
      <c r="F829">
        <v>244.78</v>
      </c>
      <c r="G829" s="1">
        <v>0.39583333333333298</v>
      </c>
      <c r="H829" s="2">
        <f t="shared" si="35"/>
        <v>9.4999999999999911</v>
      </c>
      <c r="I829" s="1">
        <v>0.85416666666666663</v>
      </c>
      <c r="J829" s="2">
        <f t="shared" si="37"/>
        <v>20.5</v>
      </c>
      <c r="K829">
        <f t="shared" si="38"/>
        <v>11.000000000000009</v>
      </c>
      <c r="L829" s="4">
        <v>1.60402</v>
      </c>
      <c r="M829">
        <f t="shared" si="40"/>
        <v>3.4750632989479788</v>
      </c>
      <c r="N829" s="4">
        <f t="shared" si="36"/>
        <v>1.3506510534123433</v>
      </c>
    </row>
    <row r="830" spans="1:14" ht="15">
      <c r="A830">
        <v>12</v>
      </c>
      <c r="B830">
        <v>30</v>
      </c>
      <c r="C830">
        <v>20</v>
      </c>
      <c r="D830">
        <v>2442.83</v>
      </c>
      <c r="E830">
        <v>7196.09</v>
      </c>
      <c r="F830">
        <v>244.78</v>
      </c>
      <c r="G830" s="1">
        <v>0.39583333333333298</v>
      </c>
      <c r="H830" s="2">
        <f t="shared" si="35"/>
        <v>9.4999999999999911</v>
      </c>
      <c r="I830" s="1">
        <v>0.84722222222222221</v>
      </c>
      <c r="J830" s="2">
        <f t="shared" si="37"/>
        <v>20.333333333333332</v>
      </c>
      <c r="K830">
        <f t="shared" si="38"/>
        <v>10.833333333333341</v>
      </c>
      <c r="L830" s="4">
        <v>1.54728</v>
      </c>
      <c r="M830">
        <f t="shared" si="40"/>
        <v>1.5941901147896647</v>
      </c>
      <c r="N830" s="4">
        <f t="shared" si="36"/>
        <v>0.66588968578645769</v>
      </c>
    </row>
    <row r="831" spans="1:14" ht="15">
      <c r="A831">
        <v>13</v>
      </c>
      <c r="B831">
        <v>1</v>
      </c>
      <c r="C831">
        <v>20</v>
      </c>
      <c r="D831">
        <v>2208.61</v>
      </c>
      <c r="E831">
        <v>5659.79</v>
      </c>
      <c r="F831">
        <v>169.13</v>
      </c>
      <c r="G831" s="1">
        <v>0.39583333333333298</v>
      </c>
      <c r="H831" s="2">
        <f t="shared" si="35"/>
        <v>9.4999999999999911</v>
      </c>
      <c r="I831" s="1">
        <v>0.8125</v>
      </c>
      <c r="J831" s="2">
        <f t="shared" si="37"/>
        <v>19.5</v>
      </c>
      <c r="K831">
        <f t="shared" si="38"/>
        <v>10.000000000000009</v>
      </c>
      <c r="L831" s="4">
        <v>1.66551</v>
      </c>
      <c r="M831">
        <f t="shared" si="40"/>
        <v>1.4855303902090276</v>
      </c>
      <c r="N831" s="4">
        <f t="shared" si="36"/>
        <v>0.5355340037399855</v>
      </c>
    </row>
    <row r="832" spans="1:14" ht="15">
      <c r="A832">
        <v>13</v>
      </c>
      <c r="B832">
        <v>2</v>
      </c>
      <c r="C832">
        <v>20</v>
      </c>
      <c r="D832">
        <v>1587.17</v>
      </c>
      <c r="E832">
        <v>5649.8</v>
      </c>
      <c r="F832">
        <v>182.73</v>
      </c>
      <c r="G832" s="1">
        <v>0.39583333333333298</v>
      </c>
      <c r="H832" s="2">
        <f t="shared" si="35"/>
        <v>9.4999999999999911</v>
      </c>
      <c r="I832" s="1">
        <v>0.80555555555555547</v>
      </c>
      <c r="J832" s="2">
        <f t="shared" si="37"/>
        <v>19.333333333333329</v>
      </c>
      <c r="K832">
        <f t="shared" si="38"/>
        <v>9.8333333333333375</v>
      </c>
      <c r="L832" s="4">
        <v>1.6062700000000001</v>
      </c>
      <c r="M832">
        <f t="shared" si="40"/>
        <v>2.0732097616896787</v>
      </c>
      <c r="N832" s="4">
        <f t="shared" si="36"/>
        <v>0.8035374984110305</v>
      </c>
    </row>
    <row r="833" spans="1:14" ht="15">
      <c r="A833">
        <v>13</v>
      </c>
      <c r="B833">
        <v>3</v>
      </c>
      <c r="C833">
        <v>20</v>
      </c>
      <c r="D833">
        <v>2578.89</v>
      </c>
      <c r="E833">
        <v>5649.8</v>
      </c>
      <c r="F833">
        <v>182.73</v>
      </c>
      <c r="G833" s="1">
        <v>0.39583333333333298</v>
      </c>
      <c r="H833" s="2">
        <f t="shared" si="35"/>
        <v>9.4999999999999911</v>
      </c>
      <c r="I833" s="1">
        <v>0.80555555555555547</v>
      </c>
      <c r="J833" s="2">
        <f t="shared" si="37"/>
        <v>19.333333333333329</v>
      </c>
      <c r="K833">
        <f t="shared" si="38"/>
        <v>9.8333333333333375</v>
      </c>
      <c r="L833" s="4">
        <v>1.5041800000000001</v>
      </c>
      <c r="M833">
        <f t="shared" si="40"/>
        <v>1.2582844595714366</v>
      </c>
      <c r="N833" s="4">
        <f t="shared" si="36"/>
        <v>0.55613370043445376</v>
      </c>
    </row>
    <row r="834" spans="1:14" ht="15">
      <c r="A834">
        <v>13</v>
      </c>
      <c r="B834">
        <v>4</v>
      </c>
      <c r="C834">
        <v>20</v>
      </c>
      <c r="D834">
        <v>3458.43</v>
      </c>
      <c r="E834">
        <v>5649.8</v>
      </c>
      <c r="F834">
        <v>182.73</v>
      </c>
      <c r="G834" s="1">
        <v>0.39583333333333298</v>
      </c>
      <c r="H834" s="2">
        <f t="shared" si="35"/>
        <v>9.4999999999999911</v>
      </c>
      <c r="I834" s="1">
        <v>0.80555555555555547</v>
      </c>
      <c r="J834" s="2">
        <f t="shared" si="37"/>
        <v>19.333333333333329</v>
      </c>
      <c r="K834">
        <f t="shared" si="38"/>
        <v>9.8333333333333375</v>
      </c>
      <c r="L834" s="4" t="s">
        <v>14</v>
      </c>
      <c r="M834">
        <f t="shared" si="40"/>
        <v>0.78133917542370757</v>
      </c>
      <c r="N834" s="4" t="s">
        <v>14</v>
      </c>
    </row>
    <row r="835" spans="1:14" ht="15">
      <c r="A835">
        <v>13</v>
      </c>
      <c r="B835">
        <v>5</v>
      </c>
      <c r="C835">
        <v>20</v>
      </c>
      <c r="D835">
        <v>1995.49</v>
      </c>
      <c r="E835">
        <v>4882.37</v>
      </c>
      <c r="F835">
        <v>158.01</v>
      </c>
      <c r="G835" s="1">
        <v>0.39583333333333298</v>
      </c>
      <c r="H835" s="2">
        <f t="shared" si="35"/>
        <v>9.4999999999999911</v>
      </c>
      <c r="I835" s="1">
        <v>0.79861111111111116</v>
      </c>
      <c r="J835" s="2">
        <f t="shared" si="37"/>
        <v>19.166666666666668</v>
      </c>
      <c r="K835">
        <f t="shared" si="38"/>
        <v>9.6666666666666767</v>
      </c>
      <c r="L835" s="4">
        <v>1.6185400000000001</v>
      </c>
      <c r="M835">
        <f t="shared" si="40"/>
        <v>1.465350570534155</v>
      </c>
      <c r="N835" s="4">
        <f t="shared" si="36"/>
        <v>0.55936419546702976</v>
      </c>
    </row>
    <row r="836" spans="1:14" ht="15">
      <c r="A836">
        <v>13</v>
      </c>
      <c r="B836">
        <v>6</v>
      </c>
      <c r="C836">
        <v>20</v>
      </c>
      <c r="D836">
        <v>2335.4</v>
      </c>
      <c r="E836">
        <v>5649.8</v>
      </c>
      <c r="F836">
        <v>182.73</v>
      </c>
      <c r="G836" s="1">
        <v>0.39583333333333298</v>
      </c>
      <c r="H836" s="2">
        <f t="shared" si="35"/>
        <v>9.4999999999999911</v>
      </c>
      <c r="I836" s="1">
        <v>0.80555555555555547</v>
      </c>
      <c r="J836" s="2">
        <f t="shared" si="37"/>
        <v>19.333333333333329</v>
      </c>
      <c r="K836">
        <f t="shared" si="38"/>
        <v>9.8333333333333375</v>
      </c>
      <c r="L836" s="4">
        <v>1.61511</v>
      </c>
      <c r="M836">
        <f t="shared" si="40"/>
        <v>1.4217466146016404</v>
      </c>
      <c r="N836" s="4">
        <f t="shared" si="36"/>
        <v>0.54502696658669625</v>
      </c>
    </row>
    <row r="837" spans="1:14" ht="15">
      <c r="A837">
        <v>13</v>
      </c>
      <c r="B837">
        <v>7</v>
      </c>
      <c r="C837">
        <v>20</v>
      </c>
      <c r="D837">
        <v>3345.54</v>
      </c>
      <c r="E837">
        <v>5649.8</v>
      </c>
      <c r="F837">
        <v>182.73</v>
      </c>
      <c r="G837" s="1">
        <v>0.39583333333333298</v>
      </c>
      <c r="H837" s="2">
        <f t="shared" si="35"/>
        <v>9.4999999999999911</v>
      </c>
      <c r="I837" s="1">
        <v>0.80555555555555547</v>
      </c>
      <c r="J837" s="2">
        <f t="shared" si="37"/>
        <v>19.333333333333329</v>
      </c>
      <c r="K837">
        <f t="shared" si="38"/>
        <v>9.8333333333333375</v>
      </c>
      <c r="L837" s="4">
        <v>1.54975</v>
      </c>
      <c r="M837">
        <f t="shared" si="40"/>
        <v>0.83483687435058029</v>
      </c>
      <c r="N837" s="4">
        <f t="shared" si="36"/>
        <v>0.34759885191920481</v>
      </c>
    </row>
    <row r="838" spans="1:14" ht="15">
      <c r="A838">
        <v>13</v>
      </c>
      <c r="B838">
        <v>8</v>
      </c>
      <c r="C838">
        <v>20</v>
      </c>
      <c r="D838">
        <v>2429.4299999999998</v>
      </c>
      <c r="E838">
        <v>4882.37</v>
      </c>
      <c r="F838">
        <v>158.01</v>
      </c>
      <c r="G838" s="1">
        <v>0.39583333333333298</v>
      </c>
      <c r="H838" s="2">
        <f t="shared" si="35"/>
        <v>9.4999999999999911</v>
      </c>
      <c r="I838" s="1">
        <v>0.79861111111111116</v>
      </c>
      <c r="J838" s="2">
        <f t="shared" si="37"/>
        <v>19.166666666666668</v>
      </c>
      <c r="K838">
        <f t="shared" si="38"/>
        <v>9.6666666666666767</v>
      </c>
      <c r="L838" s="4">
        <v>1.48909</v>
      </c>
      <c r="M838">
        <f t="shared" si="40"/>
        <v>1.1363693515716176</v>
      </c>
      <c r="N838" s="4">
        <f t="shared" si="36"/>
        <v>0.51248082189047861</v>
      </c>
    </row>
    <row r="839" spans="1:14" ht="15">
      <c r="A839">
        <v>13</v>
      </c>
      <c r="B839">
        <v>9</v>
      </c>
      <c r="C839">
        <v>20</v>
      </c>
      <c r="D839">
        <v>1189.23</v>
      </c>
      <c r="E839">
        <v>5649.8</v>
      </c>
      <c r="F839">
        <v>182.73</v>
      </c>
      <c r="G839" s="1">
        <v>0.39583333333333298</v>
      </c>
      <c r="H839" s="2">
        <f t="shared" si="35"/>
        <v>9.4999999999999911</v>
      </c>
      <c r="I839" s="1">
        <v>0.80555555555555547</v>
      </c>
      <c r="J839" s="2">
        <f t="shared" si="37"/>
        <v>19.333333333333329</v>
      </c>
      <c r="K839">
        <f t="shared" si="38"/>
        <v>9.8333333333333375</v>
      </c>
      <c r="L839" s="4">
        <v>1.5943099999999999</v>
      </c>
      <c r="M839">
        <f t="shared" si="40"/>
        <v>2.5814194441482079</v>
      </c>
      <c r="N839" s="4">
        <f t="shared" si="36"/>
        <v>1.0155774208558659</v>
      </c>
    </row>
    <row r="840" spans="1:14" ht="15">
      <c r="A840">
        <v>13</v>
      </c>
      <c r="B840">
        <v>10</v>
      </c>
      <c r="C840">
        <v>20</v>
      </c>
      <c r="D840">
        <v>2442.2399999999998</v>
      </c>
      <c r="E840">
        <v>5649.8</v>
      </c>
      <c r="F840">
        <v>182.73</v>
      </c>
      <c r="G840" s="1">
        <v>0.39583333333333298</v>
      </c>
      <c r="H840" s="2">
        <f t="shared" si="35"/>
        <v>9.4999999999999911</v>
      </c>
      <c r="I840" s="1">
        <v>0.80555555555555547</v>
      </c>
      <c r="J840" s="2">
        <f t="shared" si="37"/>
        <v>19.333333333333329</v>
      </c>
      <c r="K840">
        <f t="shared" si="38"/>
        <v>9.8333333333333375</v>
      </c>
      <c r="L840" s="4">
        <v>1.6655899999999999</v>
      </c>
      <c r="M840">
        <f t="shared" si="40"/>
        <v>1.3478565482708442</v>
      </c>
      <c r="N840" s="4">
        <f t="shared" si="36"/>
        <v>0.48585588041957345</v>
      </c>
    </row>
    <row r="841" spans="1:14" ht="15">
      <c r="A841">
        <v>13</v>
      </c>
      <c r="B841">
        <v>11</v>
      </c>
      <c r="C841">
        <v>20</v>
      </c>
      <c r="D841">
        <v>2995.88</v>
      </c>
      <c r="E841">
        <v>5649.8</v>
      </c>
      <c r="F841">
        <v>182.73</v>
      </c>
      <c r="G841" s="1">
        <v>0.39583333333333298</v>
      </c>
      <c r="H841" s="2">
        <f t="shared" si="35"/>
        <v>9.4999999999999911</v>
      </c>
      <c r="I841" s="1">
        <v>0.79861111111111116</v>
      </c>
      <c r="J841" s="2">
        <f t="shared" si="37"/>
        <v>19.166666666666668</v>
      </c>
      <c r="K841">
        <f t="shared" si="38"/>
        <v>9.6666666666666767</v>
      </c>
      <c r="L841" s="4">
        <v>1.5348299999999999</v>
      </c>
      <c r="M841">
        <f t="shared" si="40"/>
        <v>1.0310244392926708</v>
      </c>
      <c r="N841" s="4">
        <f t="shared" si="36"/>
        <v>0.43767163469961934</v>
      </c>
    </row>
    <row r="842" spans="1:14" ht="15">
      <c r="A842">
        <v>13</v>
      </c>
      <c r="B842">
        <v>12</v>
      </c>
      <c r="C842">
        <v>20</v>
      </c>
      <c r="D842">
        <v>2537.46</v>
      </c>
      <c r="E842">
        <v>5649.8</v>
      </c>
      <c r="F842">
        <v>182.73</v>
      </c>
      <c r="G842" s="1">
        <v>0.39583333333333298</v>
      </c>
      <c r="H842" s="2">
        <f t="shared" si="35"/>
        <v>9.4999999999999911</v>
      </c>
      <c r="I842" s="1">
        <v>0.80555555555555547</v>
      </c>
      <c r="J842" s="2">
        <f t="shared" si="37"/>
        <v>19.333333333333329</v>
      </c>
      <c r="K842">
        <f t="shared" si="38"/>
        <v>9.8333333333333375</v>
      </c>
      <c r="L842" s="4">
        <v>1.52678</v>
      </c>
      <c r="M842">
        <f t="shared" si="40"/>
        <v>1.2848899617673111</v>
      </c>
      <c r="N842" s="4">
        <f t="shared" si="36"/>
        <v>0.55120482637036261</v>
      </c>
    </row>
    <row r="843" spans="1:14" ht="15">
      <c r="A843">
        <v>13</v>
      </c>
      <c r="B843">
        <v>13</v>
      </c>
      <c r="C843">
        <v>20</v>
      </c>
      <c r="D843">
        <v>2114.59</v>
      </c>
      <c r="E843">
        <v>5659.79</v>
      </c>
      <c r="F843">
        <v>169.13</v>
      </c>
      <c r="G843" s="1">
        <v>0.39583333333333298</v>
      </c>
      <c r="H843" s="2">
        <f t="shared" si="35"/>
        <v>9.4999999999999911</v>
      </c>
      <c r="I843" s="1">
        <v>0.8125</v>
      </c>
      <c r="J843" s="2">
        <f t="shared" si="37"/>
        <v>19.5</v>
      </c>
      <c r="K843">
        <f t="shared" si="38"/>
        <v>10.000000000000009</v>
      </c>
      <c r="L843" s="4">
        <v>1.53366</v>
      </c>
      <c r="M843">
        <f t="shared" si="40"/>
        <v>1.5563250208667645</v>
      </c>
      <c r="N843" s="4">
        <f t="shared" si="36"/>
        <v>0.66167102676534539</v>
      </c>
    </row>
    <row r="844" spans="1:14" ht="15">
      <c r="A844">
        <v>13</v>
      </c>
      <c r="B844">
        <v>14</v>
      </c>
      <c r="C844">
        <v>20</v>
      </c>
      <c r="D844">
        <v>2746.23</v>
      </c>
      <c r="E844">
        <v>5659.79</v>
      </c>
      <c r="F844">
        <v>169.13</v>
      </c>
      <c r="G844" s="1">
        <v>0.39583333333333298</v>
      </c>
      <c r="H844" s="2">
        <f t="shared" si="35"/>
        <v>9.4999999999999911</v>
      </c>
      <c r="I844" s="1">
        <v>0.8125</v>
      </c>
      <c r="J844" s="2">
        <f t="shared" si="37"/>
        <v>19.5</v>
      </c>
      <c r="K844">
        <f t="shared" si="38"/>
        <v>10.000000000000009</v>
      </c>
      <c r="L844" s="4">
        <v>1.56982</v>
      </c>
      <c r="M844">
        <f t="shared" si="40"/>
        <v>1.1345755967187927</v>
      </c>
      <c r="N844" s="4">
        <f t="shared" si="36"/>
        <v>0.46039831186975383</v>
      </c>
    </row>
    <row r="845" spans="1:14" ht="15">
      <c r="A845">
        <v>13</v>
      </c>
      <c r="B845">
        <v>15</v>
      </c>
      <c r="C845">
        <v>20</v>
      </c>
      <c r="D845">
        <v>2030.08</v>
      </c>
      <c r="E845">
        <v>5649.8</v>
      </c>
      <c r="F845">
        <v>182.73</v>
      </c>
      <c r="G845" s="1">
        <v>0.39583333333333298</v>
      </c>
      <c r="H845" s="2">
        <f t="shared" si="35"/>
        <v>9.4999999999999911</v>
      </c>
      <c r="I845" s="1">
        <v>0.80555555555555547</v>
      </c>
      <c r="J845" s="2">
        <f t="shared" si="37"/>
        <v>19.333333333333329</v>
      </c>
      <c r="K845">
        <f t="shared" si="38"/>
        <v>9.8333333333333375</v>
      </c>
      <c r="L845" s="4">
        <v>1.52938</v>
      </c>
      <c r="M845">
        <f t="shared" si="40"/>
        <v>1.6550704741767084</v>
      </c>
      <c r="N845" s="4">
        <f t="shared" si="36"/>
        <v>0.70759650316648304</v>
      </c>
    </row>
    <row r="846" spans="1:14" ht="15">
      <c r="A846">
        <v>13</v>
      </c>
      <c r="B846">
        <v>16</v>
      </c>
      <c r="C846">
        <v>20</v>
      </c>
      <c r="D846">
        <v>3114.81</v>
      </c>
      <c r="E846">
        <v>5659.79</v>
      </c>
      <c r="F846">
        <v>169.13</v>
      </c>
      <c r="G846" s="1">
        <v>0.39583333333333298</v>
      </c>
      <c r="H846" s="2">
        <f t="shared" si="35"/>
        <v>9.4999999999999911</v>
      </c>
      <c r="I846" s="1">
        <v>0.8125</v>
      </c>
      <c r="J846" s="2">
        <f t="shared" si="37"/>
        <v>19.5</v>
      </c>
      <c r="K846">
        <f t="shared" si="38"/>
        <v>10.000000000000009</v>
      </c>
      <c r="L846" s="4">
        <v>1.5803199999999999</v>
      </c>
      <c r="M846">
        <f t="shared" si="40"/>
        <v>0.93406316489173757</v>
      </c>
      <c r="N846" s="4">
        <f t="shared" si="36"/>
        <v>0.37401254811096096</v>
      </c>
    </row>
    <row r="847" spans="1:14" ht="15">
      <c r="A847">
        <v>13</v>
      </c>
      <c r="B847">
        <v>17</v>
      </c>
      <c r="C847">
        <v>20</v>
      </c>
      <c r="D847">
        <v>1726</v>
      </c>
      <c r="E847">
        <v>5649.8</v>
      </c>
      <c r="F847">
        <v>182.73</v>
      </c>
      <c r="G847" s="1">
        <v>0.39583333333333298</v>
      </c>
      <c r="H847" s="2">
        <f t="shared" si="35"/>
        <v>9.4999999999999911</v>
      </c>
      <c r="I847" s="1">
        <v>0.80555555555555547</v>
      </c>
      <c r="J847" s="2">
        <f t="shared" si="37"/>
        <v>19.333333333333329</v>
      </c>
      <c r="K847">
        <f t="shared" si="38"/>
        <v>9.8333333333333375</v>
      </c>
      <c r="L847" s="4">
        <v>1.6571400000000001</v>
      </c>
      <c r="M847">
        <f t="shared" si="40"/>
        <v>1.929415853985651</v>
      </c>
      <c r="N847" s="4">
        <f t="shared" si="36"/>
        <v>0.702598861852614</v>
      </c>
    </row>
    <row r="848" spans="1:14" ht="15">
      <c r="A848">
        <v>13</v>
      </c>
      <c r="B848">
        <v>18</v>
      </c>
      <c r="C848">
        <v>20</v>
      </c>
      <c r="D848">
        <v>2685.01</v>
      </c>
      <c r="E848">
        <v>5649.8</v>
      </c>
      <c r="F848">
        <v>182.73</v>
      </c>
      <c r="G848" s="1">
        <v>0.39583333333333298</v>
      </c>
      <c r="H848" s="2">
        <f t="shared" si="35"/>
        <v>9.4999999999999911</v>
      </c>
      <c r="I848" s="1">
        <v>0.80555555555555547</v>
      </c>
      <c r="J848" s="2">
        <f t="shared" si="37"/>
        <v>19.333333333333329</v>
      </c>
      <c r="K848">
        <f t="shared" si="38"/>
        <v>9.8333333333333375</v>
      </c>
      <c r="L848" s="4">
        <v>1.55572</v>
      </c>
      <c r="M848">
        <f t="shared" si="40"/>
        <v>1.1921804354339525</v>
      </c>
      <c r="N848" s="4">
        <f t="shared" si="36"/>
        <v>0.49258266104960818</v>
      </c>
    </row>
    <row r="849" spans="1:14" ht="15">
      <c r="A849">
        <v>13</v>
      </c>
      <c r="B849">
        <v>19</v>
      </c>
      <c r="C849">
        <v>20</v>
      </c>
      <c r="D849">
        <v>2687.22</v>
      </c>
      <c r="E849">
        <v>5659.79</v>
      </c>
      <c r="F849">
        <v>169.13</v>
      </c>
      <c r="G849" s="1">
        <v>0.39583333333333298</v>
      </c>
      <c r="H849" s="2">
        <f t="shared" si="35"/>
        <v>9.4999999999999911</v>
      </c>
      <c r="I849" s="1">
        <v>0.8125</v>
      </c>
      <c r="J849" s="2">
        <f t="shared" si="37"/>
        <v>19.5</v>
      </c>
      <c r="K849">
        <f t="shared" si="38"/>
        <v>10.000000000000009</v>
      </c>
      <c r="L849" s="4">
        <v>1.4760599999999999</v>
      </c>
      <c r="M849">
        <f t="shared" si="40"/>
        <v>1.1693216838580474</v>
      </c>
      <c r="N849" s="4">
        <f t="shared" si="36"/>
        <v>0.53669306136252481</v>
      </c>
    </row>
    <row r="850" spans="1:14" ht="15">
      <c r="A850">
        <v>13</v>
      </c>
      <c r="B850">
        <v>20</v>
      </c>
      <c r="C850">
        <v>20</v>
      </c>
      <c r="D850">
        <v>3122.04</v>
      </c>
      <c r="E850">
        <v>5649.8</v>
      </c>
      <c r="F850">
        <v>182.73</v>
      </c>
      <c r="G850" s="1">
        <v>0.39583333333333298</v>
      </c>
      <c r="H850" s="2">
        <f t="shared" si="35"/>
        <v>9.4999999999999911</v>
      </c>
      <c r="I850" s="1">
        <v>0.80555555555555547</v>
      </c>
      <c r="J850" s="2">
        <f t="shared" si="37"/>
        <v>19.333333333333329</v>
      </c>
      <c r="K850">
        <f t="shared" si="38"/>
        <v>9.8333333333333375</v>
      </c>
      <c r="L850" s="4" t="s">
        <v>14</v>
      </c>
      <c r="M850">
        <f t="shared" si="40"/>
        <v>0.94662909762724079</v>
      </c>
      <c r="N850" s="4" t="s">
        <v>14</v>
      </c>
    </row>
    <row r="851" spans="1:14" ht="15">
      <c r="A851">
        <v>13</v>
      </c>
      <c r="B851">
        <v>21</v>
      </c>
      <c r="C851">
        <v>20</v>
      </c>
      <c r="D851">
        <v>4211.43</v>
      </c>
      <c r="E851">
        <v>5649.8</v>
      </c>
      <c r="F851">
        <v>182.73</v>
      </c>
      <c r="G851" s="1">
        <v>0.39583333333333298</v>
      </c>
      <c r="H851" s="2">
        <f t="shared" si="35"/>
        <v>9.4999999999999911</v>
      </c>
      <c r="I851" s="1">
        <v>0.79861111111111116</v>
      </c>
      <c r="J851" s="2">
        <f t="shared" si="37"/>
        <v>19.166666666666668</v>
      </c>
      <c r="K851">
        <f t="shared" si="38"/>
        <v>9.6666666666666767</v>
      </c>
      <c r="L851" s="4">
        <v>1.5608599999999999</v>
      </c>
      <c r="M851">
        <f t="shared" si="40"/>
        <v>0.47373995274067116</v>
      </c>
      <c r="N851" s="4">
        <f t="shared" si="36"/>
        <v>0.19445186377514434</v>
      </c>
    </row>
    <row r="852" spans="1:14" ht="15">
      <c r="A852">
        <v>13</v>
      </c>
      <c r="B852">
        <v>22</v>
      </c>
      <c r="C852">
        <v>20</v>
      </c>
      <c r="D852">
        <v>2619.7399999999998</v>
      </c>
      <c r="E852">
        <v>5659.79</v>
      </c>
      <c r="F852">
        <v>169.13</v>
      </c>
      <c r="G852" s="1">
        <v>0.39583333333333298</v>
      </c>
      <c r="H852" s="2">
        <f t="shared" si="35"/>
        <v>9.4999999999999911</v>
      </c>
      <c r="I852" s="1">
        <v>0.8125</v>
      </c>
      <c r="J852" s="2">
        <f t="shared" si="37"/>
        <v>19.5</v>
      </c>
      <c r="K852">
        <f t="shared" si="38"/>
        <v>10.000000000000009</v>
      </c>
      <c r="L852" s="4">
        <v>1.63256</v>
      </c>
      <c r="M852">
        <f t="shared" si="40"/>
        <v>1.2100672405752027</v>
      </c>
      <c r="N852" s="4">
        <f t="shared" si="36"/>
        <v>0.4540160445760244</v>
      </c>
    </row>
    <row r="853" spans="1:14" ht="15">
      <c r="A853">
        <v>13</v>
      </c>
      <c r="B853">
        <v>23</v>
      </c>
      <c r="C853">
        <v>20</v>
      </c>
      <c r="D853">
        <v>2895.07</v>
      </c>
      <c r="E853">
        <v>4882.37</v>
      </c>
      <c r="F853">
        <v>158.01</v>
      </c>
      <c r="G853" s="1">
        <v>0.39583333333333298</v>
      </c>
      <c r="H853" s="2">
        <f t="shared" si="35"/>
        <v>9.4999999999999911</v>
      </c>
      <c r="I853" s="1">
        <v>0.79861111111111116</v>
      </c>
      <c r="J853" s="2">
        <f t="shared" si="37"/>
        <v>19.166666666666668</v>
      </c>
      <c r="K853">
        <f t="shared" si="38"/>
        <v>9.6666666666666767</v>
      </c>
      <c r="L853" s="4">
        <v>1.56379</v>
      </c>
      <c r="M853">
        <f t="shared" si="40"/>
        <v>0.84700512993979549</v>
      </c>
      <c r="N853" s="4">
        <f t="shared" si="36"/>
        <v>0.34636115360143116</v>
      </c>
    </row>
    <row r="854" spans="1:14" ht="15">
      <c r="A854">
        <v>13</v>
      </c>
      <c r="B854">
        <v>24</v>
      </c>
      <c r="C854">
        <v>20</v>
      </c>
      <c r="D854">
        <v>3043.36</v>
      </c>
      <c r="E854">
        <v>5659.79</v>
      </c>
      <c r="F854">
        <v>169.13</v>
      </c>
      <c r="G854" s="1">
        <v>0.39583333333333298</v>
      </c>
      <c r="H854" s="2">
        <f t="shared" si="35"/>
        <v>9.4999999999999911</v>
      </c>
      <c r="I854" s="1">
        <v>0.8125</v>
      </c>
      <c r="J854" s="2">
        <f t="shared" si="37"/>
        <v>19.5</v>
      </c>
      <c r="K854">
        <f t="shared" si="38"/>
        <v>10.000000000000009</v>
      </c>
      <c r="L854" s="4">
        <v>1.5658399999999999</v>
      </c>
      <c r="M854">
        <f t="shared" si="40"/>
        <v>0.9708954818766804</v>
      </c>
      <c r="N854" s="4">
        <f t="shared" si="36"/>
        <v>0.39598406890194432</v>
      </c>
    </row>
    <row r="855" spans="1:14" ht="15">
      <c r="A855">
        <v>13</v>
      </c>
      <c r="B855">
        <v>25</v>
      </c>
      <c r="C855">
        <v>20</v>
      </c>
      <c r="D855">
        <v>5092.32</v>
      </c>
      <c r="E855">
        <v>5649.8</v>
      </c>
      <c r="F855">
        <v>182.73</v>
      </c>
      <c r="G855" s="1">
        <v>0.39583333333333298</v>
      </c>
      <c r="H855" s="2">
        <f t="shared" si="35"/>
        <v>9.4999999999999911</v>
      </c>
      <c r="I855" s="1">
        <v>0.80555555555555547</v>
      </c>
      <c r="J855" s="2">
        <f t="shared" si="37"/>
        <v>19.333333333333329</v>
      </c>
      <c r="K855">
        <f t="shared" si="38"/>
        <v>9.8333333333333375</v>
      </c>
      <c r="L855" s="4" t="s">
        <v>14</v>
      </c>
      <c r="M855">
        <f t="shared" si="40"/>
        <v>0.16406296575763191</v>
      </c>
      <c r="N855" s="4" t="s">
        <v>14</v>
      </c>
    </row>
    <row r="856" spans="1:14" ht="15">
      <c r="A856">
        <v>13</v>
      </c>
      <c r="B856">
        <v>26</v>
      </c>
      <c r="C856">
        <v>20</v>
      </c>
      <c r="D856">
        <v>3198.36</v>
      </c>
      <c r="E856">
        <v>5649.8</v>
      </c>
      <c r="F856">
        <v>182.73</v>
      </c>
      <c r="G856" s="1">
        <v>0.39583333333333298</v>
      </c>
      <c r="H856" s="2">
        <f t="shared" si="35"/>
        <v>9.4999999999999911</v>
      </c>
      <c r="I856" s="1">
        <v>0.80555555555555547</v>
      </c>
      <c r="J856" s="2">
        <f t="shared" si="37"/>
        <v>19.333333333333329</v>
      </c>
      <c r="K856">
        <f t="shared" si="38"/>
        <v>9.8333333333333375</v>
      </c>
      <c r="L856" s="4">
        <v>1.55097</v>
      </c>
      <c r="M856">
        <f t="shared" si="40"/>
        <v>0.90752653274228268</v>
      </c>
      <c r="N856" s="4">
        <f t="shared" si="36"/>
        <v>0.37727022942303801</v>
      </c>
    </row>
    <row r="857" spans="1:14" ht="15">
      <c r="A857">
        <v>13</v>
      </c>
      <c r="B857">
        <v>27</v>
      </c>
      <c r="C857">
        <v>20</v>
      </c>
      <c r="D857">
        <v>4802.68</v>
      </c>
      <c r="E857">
        <v>5649.8</v>
      </c>
      <c r="F857">
        <v>182.73</v>
      </c>
      <c r="G857" s="1">
        <v>0.39583333333333298</v>
      </c>
      <c r="H857" s="2">
        <f t="shared" si="35"/>
        <v>9.4999999999999911</v>
      </c>
      <c r="I857" s="1">
        <v>0.8125</v>
      </c>
      <c r="J857" s="2">
        <f t="shared" si="37"/>
        <v>19.5</v>
      </c>
      <c r="K857">
        <f t="shared" si="38"/>
        <v>10.000000000000009</v>
      </c>
      <c r="L857" s="4" t="s">
        <v>14</v>
      </c>
      <c r="M857">
        <f t="shared" si="40"/>
        <v>0.25253841210591033</v>
      </c>
      <c r="N857" s="4" t="s">
        <v>14</v>
      </c>
    </row>
    <row r="858" spans="1:14" ht="15">
      <c r="A858">
        <v>13</v>
      </c>
      <c r="B858">
        <v>28</v>
      </c>
      <c r="C858">
        <v>20</v>
      </c>
      <c r="D858">
        <v>2692.88</v>
      </c>
      <c r="E858">
        <v>5649.8</v>
      </c>
      <c r="F858">
        <v>182.73</v>
      </c>
      <c r="G858" s="1">
        <v>0.39583333333333298</v>
      </c>
      <c r="H858" s="2">
        <f t="shared" si="35"/>
        <v>9.4999999999999911</v>
      </c>
      <c r="I858" s="1">
        <v>0.80555555555555547</v>
      </c>
      <c r="J858" s="2">
        <f t="shared" si="37"/>
        <v>19.333333333333329</v>
      </c>
      <c r="K858">
        <f t="shared" si="38"/>
        <v>9.8333333333333375</v>
      </c>
      <c r="L858" s="4">
        <v>1.56027</v>
      </c>
      <c r="M858">
        <f t="shared" si="40"/>
        <v>1.1873903058517856</v>
      </c>
      <c r="N858" s="4">
        <f t="shared" si="36"/>
        <v>0.48774629882189052</v>
      </c>
    </row>
    <row r="859" spans="1:14" ht="15">
      <c r="A859">
        <v>13</v>
      </c>
      <c r="B859">
        <v>29</v>
      </c>
      <c r="C859">
        <v>20</v>
      </c>
      <c r="D859">
        <v>2402.17</v>
      </c>
      <c r="E859">
        <v>5649.8</v>
      </c>
      <c r="F859">
        <v>182.73</v>
      </c>
      <c r="G859" s="1">
        <v>0.39583333333333298</v>
      </c>
      <c r="H859" s="2">
        <f t="shared" si="35"/>
        <v>9.4999999999999911</v>
      </c>
      <c r="I859" s="1">
        <v>0.79861111111111116</v>
      </c>
      <c r="J859" s="2">
        <f t="shared" si="37"/>
        <v>19.166666666666668</v>
      </c>
      <c r="K859">
        <f t="shared" si="38"/>
        <v>9.6666666666666767</v>
      </c>
      <c r="L859" s="4">
        <v>1.56962</v>
      </c>
      <c r="M859">
        <f t="shared" si="40"/>
        <v>1.3988605532853347</v>
      </c>
      <c r="N859" s="4">
        <f t="shared" si="36"/>
        <v>0.56778691007262094</v>
      </c>
    </row>
    <row r="860" spans="1:14" ht="15">
      <c r="A860">
        <v>13</v>
      </c>
      <c r="B860">
        <v>30</v>
      </c>
      <c r="C860">
        <v>20</v>
      </c>
      <c r="D860">
        <v>2796.78</v>
      </c>
      <c r="E860">
        <v>5649.8</v>
      </c>
      <c r="F860">
        <v>182.73</v>
      </c>
      <c r="G860" s="1">
        <v>0.39583333333333298</v>
      </c>
      <c r="H860" s="2">
        <f t="shared" si="35"/>
        <v>9.4999999999999911</v>
      </c>
      <c r="I860" s="1">
        <v>0.80555555555555547</v>
      </c>
      <c r="J860" s="2">
        <f t="shared" si="37"/>
        <v>19.333333333333329</v>
      </c>
      <c r="K860">
        <f t="shared" si="38"/>
        <v>9.8333333333333375</v>
      </c>
      <c r="L860" s="4">
        <v>1.4888600000000001</v>
      </c>
      <c r="M860">
        <f t="shared" si="40"/>
        <v>1.1255218186813893</v>
      </c>
      <c r="N860" s="4">
        <f t="shared" si="36"/>
        <v>0.50774562959688097</v>
      </c>
    </row>
    <row r="861" spans="1:14" ht="15">
      <c r="A861">
        <v>1</v>
      </c>
      <c r="B861">
        <v>3</v>
      </c>
      <c r="C861">
        <v>23</v>
      </c>
      <c r="D861">
        <v>1073.49</v>
      </c>
      <c r="E861">
        <v>2302.5300000000002</v>
      </c>
      <c r="F861">
        <v>174.73</v>
      </c>
      <c r="G861" s="1">
        <v>0.36458333333333331</v>
      </c>
      <c r="H861" s="2">
        <f t="shared" si="35"/>
        <v>8.75</v>
      </c>
      <c r="I861" s="1">
        <v>0.74513888888888891</v>
      </c>
      <c r="J861" s="2">
        <f t="shared" si="37"/>
        <v>17.883333333333333</v>
      </c>
      <c r="K861">
        <f t="shared" si="38"/>
        <v>9.1333333333333329</v>
      </c>
      <c r="L861" s="4">
        <v>1.5897300000000001</v>
      </c>
      <c r="M861">
        <f t="shared" si="40"/>
        <v>1.4154106623901686</v>
      </c>
      <c r="N861" s="4">
        <f t="shared" si="36"/>
        <v>0.56006150483356465</v>
      </c>
    </row>
    <row r="862" spans="1:14" ht="15">
      <c r="A862">
        <v>1</v>
      </c>
      <c r="B862">
        <v>6</v>
      </c>
      <c r="C862">
        <v>23</v>
      </c>
      <c r="D862">
        <v>745.18</v>
      </c>
      <c r="E862">
        <v>2302.5300000000002</v>
      </c>
      <c r="F862">
        <v>174.73</v>
      </c>
      <c r="G862" s="1">
        <v>0.36458333333333331</v>
      </c>
      <c r="H862" s="2">
        <f t="shared" si="35"/>
        <v>8.75</v>
      </c>
      <c r="I862" s="1">
        <v>0.74513888888888891</v>
      </c>
      <c r="J862" s="2">
        <f t="shared" si="37"/>
        <v>17.883333333333333</v>
      </c>
      <c r="K862">
        <f t="shared" si="38"/>
        <v>9.1333333333333329</v>
      </c>
      <c r="L862" s="4">
        <v>1.5316399999999999</v>
      </c>
      <c r="M862">
        <f t="shared" si="40"/>
        <v>2.1620009201385013</v>
      </c>
      <c r="N862" s="4">
        <f t="shared" si="36"/>
        <v>0.92160001874024744</v>
      </c>
    </row>
    <row r="863" spans="1:14" ht="15">
      <c r="A863">
        <v>1</v>
      </c>
      <c r="B863">
        <v>8</v>
      </c>
      <c r="C863">
        <v>23</v>
      </c>
      <c r="D863">
        <v>688.48</v>
      </c>
      <c r="E863">
        <v>2302.5300000000002</v>
      </c>
      <c r="F863">
        <v>174.73</v>
      </c>
      <c r="G863" s="1">
        <v>0.36458333333333298</v>
      </c>
      <c r="H863" s="2">
        <f t="shared" ref="H863:H924" si="41">CONVERT(G863, "day", "hr")</f>
        <v>8.7499999999999911</v>
      </c>
      <c r="I863" s="1">
        <v>0.74513888888888891</v>
      </c>
      <c r="J863" s="2">
        <f t="shared" si="37"/>
        <v>17.883333333333333</v>
      </c>
      <c r="K863">
        <f t="shared" si="38"/>
        <v>9.1333333333333417</v>
      </c>
      <c r="L863" s="4">
        <v>1.5588299999999999</v>
      </c>
      <c r="M863">
        <f t="shared" si="40"/>
        <v>2.3339350104829157</v>
      </c>
      <c r="N863" s="4">
        <f t="shared" si="36"/>
        <v>0.96048646262992343</v>
      </c>
    </row>
    <row r="864" spans="1:14" ht="15">
      <c r="A864">
        <v>1</v>
      </c>
      <c r="B864">
        <v>9</v>
      </c>
      <c r="C864">
        <v>23</v>
      </c>
      <c r="D864">
        <v>926.5</v>
      </c>
      <c r="E864">
        <v>2302.5300000000002</v>
      </c>
      <c r="F864">
        <v>174.73</v>
      </c>
      <c r="G864" s="1">
        <v>0.36458333333333298</v>
      </c>
      <c r="H864" s="2">
        <f t="shared" si="41"/>
        <v>8.7499999999999911</v>
      </c>
      <c r="I864" s="1">
        <v>0.74513888888888891</v>
      </c>
      <c r="J864" s="2">
        <f t="shared" si="37"/>
        <v>17.883333333333333</v>
      </c>
      <c r="K864">
        <f t="shared" si="38"/>
        <v>9.1333333333333417</v>
      </c>
      <c r="L864" s="4">
        <v>1.4657500000000001</v>
      </c>
      <c r="M864">
        <f t="shared" si="40"/>
        <v>1.7087081961321304</v>
      </c>
      <c r="N864" s="4">
        <f t="shared" si="36"/>
        <v>0.79533134137175088</v>
      </c>
    </row>
    <row r="865" spans="1:14" ht="15">
      <c r="A865">
        <v>1</v>
      </c>
      <c r="B865">
        <v>11</v>
      </c>
      <c r="C865">
        <v>23</v>
      </c>
      <c r="D865">
        <v>1839.47</v>
      </c>
      <c r="E865">
        <v>2302.5300000000002</v>
      </c>
      <c r="F865">
        <v>174.73</v>
      </c>
      <c r="G865" s="1">
        <v>0.36458333333333298</v>
      </c>
      <c r="H865" s="2">
        <f t="shared" si="41"/>
        <v>8.7499999999999911</v>
      </c>
      <c r="I865" s="1">
        <v>0.74513888888888891</v>
      </c>
      <c r="J865" s="2">
        <f t="shared" si="37"/>
        <v>17.883333333333333</v>
      </c>
      <c r="K865">
        <f t="shared" si="38"/>
        <v>9.1333333333333417</v>
      </c>
      <c r="L865" s="4" t="s">
        <v>14</v>
      </c>
      <c r="M865">
        <f t="shared" si="40"/>
        <v>0.40306143123315241</v>
      </c>
      <c r="N865" s="4" t="s">
        <v>14</v>
      </c>
    </row>
    <row r="866" spans="1:14" ht="15">
      <c r="A866">
        <v>1</v>
      </c>
      <c r="B866">
        <v>12</v>
      </c>
      <c r="C866">
        <v>23</v>
      </c>
      <c r="D866">
        <v>550.02</v>
      </c>
      <c r="E866">
        <v>2302.5300000000002</v>
      </c>
      <c r="F866">
        <v>174.73</v>
      </c>
      <c r="G866" s="1">
        <v>0.36458333333333298</v>
      </c>
      <c r="H866" s="2">
        <f t="shared" si="41"/>
        <v>8.7499999999999911</v>
      </c>
      <c r="I866" s="1">
        <v>0.74513888888888891</v>
      </c>
      <c r="J866" s="2">
        <f t="shared" si="37"/>
        <v>17.883333333333333</v>
      </c>
      <c r="K866">
        <f t="shared" si="38"/>
        <v>9.1333333333333417</v>
      </c>
      <c r="L866" s="4">
        <v>1.5529500000000001</v>
      </c>
      <c r="M866">
        <f t="shared" si="40"/>
        <v>2.8496903660255515</v>
      </c>
      <c r="N866" s="4">
        <f t="shared" si="36"/>
        <v>1.1816333178646121</v>
      </c>
    </row>
    <row r="867" spans="1:14" ht="15">
      <c r="A867">
        <v>1</v>
      </c>
      <c r="B867">
        <v>13</v>
      </c>
      <c r="C867">
        <v>23</v>
      </c>
      <c r="D867">
        <v>637.78</v>
      </c>
      <c r="E867">
        <v>2302.5300000000002</v>
      </c>
      <c r="F867">
        <v>174.73</v>
      </c>
      <c r="G867" s="1">
        <v>0.36458333333333298</v>
      </c>
      <c r="H867" s="2">
        <f t="shared" si="41"/>
        <v>8.7499999999999911</v>
      </c>
      <c r="I867" s="1">
        <v>0.74513888888888891</v>
      </c>
      <c r="J867" s="2">
        <f t="shared" si="37"/>
        <v>17.883333333333333</v>
      </c>
      <c r="K867">
        <f t="shared" si="38"/>
        <v>9.1333333333333417</v>
      </c>
      <c r="L867" s="4">
        <v>1.49505</v>
      </c>
      <c r="M867">
        <f t="shared" si="40"/>
        <v>2.5045765316047222</v>
      </c>
      <c r="N867" s="4">
        <f t="shared" si="36"/>
        <v>1.1205284101099939</v>
      </c>
    </row>
    <row r="868" spans="1:14" ht="15">
      <c r="A868">
        <v>1</v>
      </c>
      <c r="B868">
        <v>14</v>
      </c>
      <c r="C868">
        <v>23</v>
      </c>
      <c r="D868">
        <v>1096.25</v>
      </c>
      <c r="E868">
        <v>2302.5300000000002</v>
      </c>
      <c r="F868">
        <v>174.73</v>
      </c>
      <c r="G868" s="1">
        <v>0.36458333333333298</v>
      </c>
      <c r="H868" s="2">
        <f t="shared" si="41"/>
        <v>8.7499999999999911</v>
      </c>
      <c r="I868" s="1">
        <v>0.74513888888888891</v>
      </c>
      <c r="J868" s="2">
        <f t="shared" si="37"/>
        <v>17.883333333333333</v>
      </c>
      <c r="K868">
        <f t="shared" si="38"/>
        <v>9.1333333333333417</v>
      </c>
      <c r="L868" s="4">
        <v>1.61764</v>
      </c>
      <c r="M868">
        <f t="shared" si="40"/>
        <v>1.3743383985722857</v>
      </c>
      <c r="N868" s="4">
        <f t="shared" si="36"/>
        <v>0.52520629889771953</v>
      </c>
    </row>
    <row r="869" spans="1:14" ht="15">
      <c r="A869">
        <v>1</v>
      </c>
      <c r="B869">
        <v>15</v>
      </c>
      <c r="C869">
        <v>23</v>
      </c>
      <c r="D869">
        <v>576.17999999999995</v>
      </c>
      <c r="E869">
        <v>2302.5300000000002</v>
      </c>
      <c r="F869">
        <v>174.73</v>
      </c>
      <c r="G869" s="1">
        <v>0.36458333333333298</v>
      </c>
      <c r="H869" s="2">
        <f t="shared" si="41"/>
        <v>8.7499999999999911</v>
      </c>
      <c r="I869" s="1">
        <v>0.74513888888888891</v>
      </c>
      <c r="J869" s="2">
        <f t="shared" si="37"/>
        <v>17.883333333333333</v>
      </c>
      <c r="K869">
        <f t="shared" si="38"/>
        <v>9.1333333333333417</v>
      </c>
      <c r="L869" s="4">
        <v>1.50631</v>
      </c>
      <c r="M869">
        <f t="shared" si="40"/>
        <v>2.7390233240992963</v>
      </c>
      <c r="N869" s="4">
        <f t="shared" ref="N869:N932" si="42">(LN((E869-F869)/(D869-F869))*15)/(K869*L869^2)</f>
        <v>1.2071660471919559</v>
      </c>
    </row>
    <row r="870" spans="1:14" ht="15">
      <c r="A870">
        <v>1</v>
      </c>
      <c r="B870">
        <v>20</v>
      </c>
      <c r="C870">
        <v>23</v>
      </c>
      <c r="D870">
        <v>626.41</v>
      </c>
      <c r="E870">
        <v>2302.5300000000002</v>
      </c>
      <c r="F870">
        <v>174.73</v>
      </c>
      <c r="G870" s="1">
        <v>0.36458333333333298</v>
      </c>
      <c r="H870" s="2">
        <f t="shared" si="41"/>
        <v>8.7499999999999911</v>
      </c>
      <c r="I870" s="1">
        <v>0.73958333333333337</v>
      </c>
      <c r="J870" s="2">
        <f t="shared" si="37"/>
        <v>17.75</v>
      </c>
      <c r="K870">
        <f t="shared" si="38"/>
        <v>9.0000000000000089</v>
      </c>
      <c r="L870" s="4">
        <v>1.53772</v>
      </c>
      <c r="M870">
        <f t="shared" si="40"/>
        <v>2.5831164942951421</v>
      </c>
      <c r="N870" s="4">
        <f t="shared" si="42"/>
        <v>1.0924195574978441</v>
      </c>
    </row>
    <row r="871" spans="1:14" ht="15">
      <c r="A871">
        <v>1</v>
      </c>
      <c r="B871">
        <v>21</v>
      </c>
      <c r="C871">
        <v>23</v>
      </c>
      <c r="D871">
        <v>1092.5999999999999</v>
      </c>
      <c r="E871">
        <v>2302.5300000000002</v>
      </c>
      <c r="F871">
        <v>174.73</v>
      </c>
      <c r="G871" s="1">
        <v>0.36458333333333298</v>
      </c>
      <c r="H871" s="2">
        <f t="shared" si="41"/>
        <v>8.7499999999999911</v>
      </c>
      <c r="I871" s="1">
        <v>0.74513888888888891</v>
      </c>
      <c r="J871" s="2">
        <f t="shared" si="37"/>
        <v>17.883333333333333</v>
      </c>
      <c r="K871">
        <f t="shared" si="38"/>
        <v>9.1333333333333417</v>
      </c>
      <c r="L871" s="4">
        <v>1.44984</v>
      </c>
      <c r="M871">
        <f t="shared" si="40"/>
        <v>1.3808563566079346</v>
      </c>
      <c r="N871" s="4">
        <f t="shared" si="42"/>
        <v>0.65691374447961071</v>
      </c>
    </row>
    <row r="872" spans="1:14" ht="15">
      <c r="A872">
        <v>1</v>
      </c>
      <c r="B872">
        <v>22</v>
      </c>
      <c r="C872">
        <v>23</v>
      </c>
      <c r="D872">
        <v>814.85</v>
      </c>
      <c r="E872">
        <v>2302.5300000000002</v>
      </c>
      <c r="F872">
        <v>174.73</v>
      </c>
      <c r="G872" s="1">
        <v>0.36458333333333298</v>
      </c>
      <c r="H872" s="2">
        <f t="shared" si="41"/>
        <v>8.7499999999999911</v>
      </c>
      <c r="I872" s="1">
        <v>0.74513888888888891</v>
      </c>
      <c r="J872" s="2">
        <f t="shared" si="37"/>
        <v>17.883333333333333</v>
      </c>
      <c r="K872">
        <f t="shared" si="38"/>
        <v>9.1333333333333417</v>
      </c>
      <c r="L872" s="4">
        <v>1.54653</v>
      </c>
      <c r="M872">
        <f t="shared" si="40"/>
        <v>1.9727543468504154</v>
      </c>
      <c r="N872" s="4">
        <f t="shared" si="42"/>
        <v>0.82481454543441979</v>
      </c>
    </row>
    <row r="873" spans="1:14" ht="15">
      <c r="A873">
        <v>1</v>
      </c>
      <c r="B873">
        <v>25</v>
      </c>
      <c r="C873">
        <v>23</v>
      </c>
      <c r="D873">
        <v>822.05</v>
      </c>
      <c r="E873">
        <v>2302.5300000000002</v>
      </c>
      <c r="F873">
        <v>174.73</v>
      </c>
      <c r="G873" s="1">
        <v>0.36458333333333298</v>
      </c>
      <c r="H873" s="2">
        <f t="shared" si="41"/>
        <v>8.7499999999999911</v>
      </c>
      <c r="I873" s="1">
        <v>0.73958333333333337</v>
      </c>
      <c r="J873" s="2">
        <f t="shared" si="37"/>
        <v>17.75</v>
      </c>
      <c r="K873">
        <f t="shared" si="38"/>
        <v>9.0000000000000089</v>
      </c>
      <c r="L873" s="4">
        <v>1.59276</v>
      </c>
      <c r="M873">
        <f t="shared" si="40"/>
        <v>1.9833384973893</v>
      </c>
      <c r="N873" s="4">
        <f t="shared" si="42"/>
        <v>0.78180089074204739</v>
      </c>
    </row>
    <row r="874" spans="1:14" ht="15">
      <c r="A874">
        <v>1</v>
      </c>
      <c r="B874">
        <v>26</v>
      </c>
      <c r="C874">
        <v>23</v>
      </c>
      <c r="D874">
        <v>792.79</v>
      </c>
      <c r="E874">
        <v>2302.5300000000002</v>
      </c>
      <c r="F874">
        <v>174.73</v>
      </c>
      <c r="G874" s="1">
        <v>0.36458333333333298</v>
      </c>
      <c r="H874" s="2">
        <f t="shared" si="41"/>
        <v>8.7499999999999911</v>
      </c>
      <c r="I874" s="1">
        <v>0.74513888888888891</v>
      </c>
      <c r="J874" s="2">
        <f t="shared" si="37"/>
        <v>17.883333333333333</v>
      </c>
      <c r="K874">
        <f t="shared" si="38"/>
        <v>9.1333333333333417</v>
      </c>
      <c r="L874" s="4">
        <v>1.5560700000000001</v>
      </c>
      <c r="M874">
        <f t="shared" si="40"/>
        <v>2.0303512570488085</v>
      </c>
      <c r="N874" s="4">
        <f t="shared" si="42"/>
        <v>0.83851902163133041</v>
      </c>
    </row>
    <row r="875" spans="1:14" ht="15">
      <c r="A875">
        <v>1</v>
      </c>
      <c r="B875">
        <v>27</v>
      </c>
      <c r="C875">
        <v>23</v>
      </c>
      <c r="D875">
        <v>801.88</v>
      </c>
      <c r="E875">
        <v>2302.5300000000002</v>
      </c>
      <c r="F875">
        <v>174.73</v>
      </c>
      <c r="G875" s="1">
        <v>0.36458333333333298</v>
      </c>
      <c r="H875" s="2">
        <f t="shared" si="41"/>
        <v>8.7499999999999911</v>
      </c>
      <c r="I875" s="1">
        <v>0.74513888888888891</v>
      </c>
      <c r="J875" s="2">
        <f t="shared" si="37"/>
        <v>17.883333333333333</v>
      </c>
      <c r="K875">
        <f t="shared" si="38"/>
        <v>9.1333333333333417</v>
      </c>
      <c r="L875" s="4">
        <v>1.55952</v>
      </c>
      <c r="M875">
        <f t="shared" si="40"/>
        <v>2.006372815967925</v>
      </c>
      <c r="N875" s="4">
        <f t="shared" si="42"/>
        <v>0.82495400929604001</v>
      </c>
    </row>
    <row r="876" spans="1:14" ht="15">
      <c r="A876">
        <v>1</v>
      </c>
      <c r="B876">
        <v>28</v>
      </c>
      <c r="C876">
        <v>23</v>
      </c>
      <c r="D876">
        <v>668.62</v>
      </c>
      <c r="E876">
        <v>2302.5300000000002</v>
      </c>
      <c r="F876">
        <v>174.73</v>
      </c>
      <c r="G876" s="1">
        <v>0.36458333333333298</v>
      </c>
      <c r="H876" s="2">
        <f t="shared" si="41"/>
        <v>8.7499999999999911</v>
      </c>
      <c r="I876" s="1">
        <v>0.74513888888888891</v>
      </c>
      <c r="J876" s="2">
        <f t="shared" ref="J876:J939" si="43">CONVERT(I876, "day", "hr")</f>
        <v>17.883333333333333</v>
      </c>
      <c r="K876">
        <f t="shared" si="38"/>
        <v>9.1333333333333417</v>
      </c>
      <c r="L876" s="4">
        <v>1.60181</v>
      </c>
      <c r="M876">
        <f t="shared" ref="M876:M939" si="44">(LN((E876-F876)/(D876-F876))*15)/K876</f>
        <v>2.3986823662021934</v>
      </c>
      <c r="N876" s="4">
        <f t="shared" si="42"/>
        <v>0.93486896189480184</v>
      </c>
    </row>
    <row r="877" spans="1:14" ht="15">
      <c r="A877">
        <v>1</v>
      </c>
      <c r="B877">
        <v>29</v>
      </c>
      <c r="C877">
        <v>23</v>
      </c>
      <c r="D877">
        <v>704.85</v>
      </c>
      <c r="E877">
        <v>2302.5300000000002</v>
      </c>
      <c r="F877">
        <v>174.73</v>
      </c>
      <c r="G877" s="1">
        <v>0.36458333333333298</v>
      </c>
      <c r="H877" s="2">
        <f t="shared" si="41"/>
        <v>8.7499999999999911</v>
      </c>
      <c r="I877" s="1">
        <v>0.74513888888888891</v>
      </c>
      <c r="J877" s="2">
        <f t="shared" si="43"/>
        <v>17.883333333333333</v>
      </c>
      <c r="K877">
        <f t="shared" ref="K877:K940" si="45">J877-H877</f>
        <v>9.1333333333333417</v>
      </c>
      <c r="L877" s="4">
        <v>1.5469299999999999</v>
      </c>
      <c r="M877">
        <f t="shared" si="44"/>
        <v>2.282420471829941</v>
      </c>
      <c r="N877" s="4">
        <f t="shared" si="42"/>
        <v>0.95379343790664994</v>
      </c>
    </row>
    <row r="878" spans="1:14" ht="15">
      <c r="A878">
        <v>1</v>
      </c>
      <c r="B878">
        <v>30</v>
      </c>
      <c r="C878">
        <v>23</v>
      </c>
      <c r="D878">
        <v>562.92999999999995</v>
      </c>
      <c r="E878">
        <v>2302.5300000000002</v>
      </c>
      <c r="F878">
        <v>174.73</v>
      </c>
      <c r="G878" s="1">
        <v>0.36458333333333298</v>
      </c>
      <c r="H878" s="2">
        <f t="shared" si="41"/>
        <v>8.7499999999999911</v>
      </c>
      <c r="I878" s="1">
        <v>0.74513888888888891</v>
      </c>
      <c r="J878" s="2">
        <f t="shared" si="43"/>
        <v>17.883333333333333</v>
      </c>
      <c r="K878">
        <f t="shared" si="45"/>
        <v>9.1333333333333417</v>
      </c>
      <c r="L878" s="4">
        <v>1.4852399999999999</v>
      </c>
      <c r="M878">
        <f t="shared" si="44"/>
        <v>2.7941439257529543</v>
      </c>
      <c r="N878" s="4">
        <f t="shared" si="42"/>
        <v>1.2666467081683377</v>
      </c>
    </row>
    <row r="879" spans="1:14" ht="15">
      <c r="A879">
        <v>10</v>
      </c>
      <c r="B879">
        <v>1</v>
      </c>
      <c r="C879">
        <v>23</v>
      </c>
      <c r="D879">
        <v>591.65</v>
      </c>
      <c r="E879">
        <v>1747.51</v>
      </c>
      <c r="F879">
        <v>153.52000000000001</v>
      </c>
      <c r="G879" s="1">
        <v>0.36458333333333298</v>
      </c>
      <c r="H879" s="2">
        <f t="shared" si="41"/>
        <v>8.7499999999999911</v>
      </c>
      <c r="I879" s="1">
        <v>0.76041666666666663</v>
      </c>
      <c r="J879" s="2">
        <f t="shared" si="43"/>
        <v>18.25</v>
      </c>
      <c r="K879">
        <f t="shared" si="45"/>
        <v>9.5000000000000089</v>
      </c>
      <c r="L879" s="4">
        <v>1.64079</v>
      </c>
      <c r="M879">
        <f t="shared" si="44"/>
        <v>2.0391788144413199</v>
      </c>
      <c r="N879" s="4">
        <f t="shared" si="42"/>
        <v>0.75744187178156119</v>
      </c>
    </row>
    <row r="880" spans="1:14" ht="15">
      <c r="A880">
        <v>10</v>
      </c>
      <c r="B880">
        <v>2</v>
      </c>
      <c r="C880">
        <v>23</v>
      </c>
      <c r="D880">
        <v>685.17</v>
      </c>
      <c r="E880">
        <v>2269.59</v>
      </c>
      <c r="F880">
        <v>143.88999999999999</v>
      </c>
      <c r="G880" s="1">
        <v>0.36458333333333298</v>
      </c>
      <c r="H880" s="2">
        <f t="shared" si="41"/>
        <v>8.7499999999999911</v>
      </c>
      <c r="I880" s="1">
        <v>0.76736111111111116</v>
      </c>
      <c r="J880" s="2">
        <f t="shared" si="43"/>
        <v>18.416666666666668</v>
      </c>
      <c r="K880">
        <f t="shared" si="45"/>
        <v>9.6666666666666767</v>
      </c>
      <c r="L880" s="4">
        <v>1.54349</v>
      </c>
      <c r="M880">
        <f t="shared" si="44"/>
        <v>2.12263406976209</v>
      </c>
      <c r="N880" s="4">
        <f t="shared" si="42"/>
        <v>0.89097904603918332</v>
      </c>
    </row>
    <row r="881" spans="1:14" ht="15">
      <c r="A881">
        <v>10</v>
      </c>
      <c r="B881">
        <v>3</v>
      </c>
      <c r="C881">
        <v>23</v>
      </c>
      <c r="D881">
        <v>563.26</v>
      </c>
      <c r="E881">
        <v>2269.59</v>
      </c>
      <c r="F881">
        <v>143.88999999999999</v>
      </c>
      <c r="G881" s="1">
        <v>0.36458333333333298</v>
      </c>
      <c r="H881" s="2">
        <f t="shared" si="41"/>
        <v>8.7499999999999911</v>
      </c>
      <c r="I881" s="1">
        <v>0.76736111111111116</v>
      </c>
      <c r="J881" s="2">
        <f t="shared" si="43"/>
        <v>18.416666666666668</v>
      </c>
      <c r="K881">
        <f t="shared" si="45"/>
        <v>9.6666666666666767</v>
      </c>
      <c r="L881" s="4">
        <v>1.56603</v>
      </c>
      <c r="M881">
        <f t="shared" si="44"/>
        <v>2.5186078764743769</v>
      </c>
      <c r="N881" s="4">
        <f t="shared" si="42"/>
        <v>1.0269762550221813</v>
      </c>
    </row>
    <row r="882" spans="1:14" ht="15">
      <c r="A882">
        <v>10</v>
      </c>
      <c r="B882">
        <v>4</v>
      </c>
      <c r="C882">
        <v>23</v>
      </c>
      <c r="D882">
        <v>696.8</v>
      </c>
      <c r="E882">
        <v>1747.51</v>
      </c>
      <c r="F882">
        <v>153.52000000000001</v>
      </c>
      <c r="G882" s="1">
        <v>0.36458333333333298</v>
      </c>
      <c r="H882" s="2">
        <f t="shared" si="41"/>
        <v>8.7499999999999911</v>
      </c>
      <c r="I882" s="1">
        <v>0.76041666666666663</v>
      </c>
      <c r="J882" s="2">
        <f t="shared" si="43"/>
        <v>18.25</v>
      </c>
      <c r="K882">
        <f t="shared" si="45"/>
        <v>9.5000000000000089</v>
      </c>
      <c r="L882" s="4">
        <v>1.6292500000000001</v>
      </c>
      <c r="M882">
        <f t="shared" si="44"/>
        <v>1.6995327552619317</v>
      </c>
      <c r="N882" s="4">
        <f t="shared" si="42"/>
        <v>0.64025662334361699</v>
      </c>
    </row>
    <row r="883" spans="1:14" ht="15">
      <c r="A883">
        <v>10</v>
      </c>
      <c r="B883">
        <v>5</v>
      </c>
      <c r="C883">
        <v>23</v>
      </c>
      <c r="D883">
        <v>563.04999999999995</v>
      </c>
      <c r="E883">
        <v>2269.59</v>
      </c>
      <c r="F883">
        <v>143.88999999999999</v>
      </c>
      <c r="G883" s="1">
        <v>0.36458333333333298</v>
      </c>
      <c r="H883" s="2">
        <f t="shared" si="41"/>
        <v>8.7499999999999911</v>
      </c>
      <c r="I883" s="1">
        <v>0.76736111111111116</v>
      </c>
      <c r="J883" s="2">
        <f t="shared" si="43"/>
        <v>18.416666666666668</v>
      </c>
      <c r="K883">
        <f t="shared" si="45"/>
        <v>9.6666666666666767</v>
      </c>
      <c r="L883" s="4">
        <v>1.57647</v>
      </c>
      <c r="M883">
        <f t="shared" si="44"/>
        <v>2.5193850986984545</v>
      </c>
      <c r="N883" s="4">
        <f t="shared" si="42"/>
        <v>1.0137319515539067</v>
      </c>
    </row>
    <row r="884" spans="1:14" ht="15">
      <c r="A884">
        <v>10</v>
      </c>
      <c r="B884">
        <v>6</v>
      </c>
      <c r="C884">
        <v>23</v>
      </c>
      <c r="D884">
        <v>519.9</v>
      </c>
      <c r="E884">
        <v>1747.51</v>
      </c>
      <c r="F884">
        <v>153.52000000000001</v>
      </c>
      <c r="G884" s="1">
        <v>0.36458333333333298</v>
      </c>
      <c r="H884" s="2">
        <f t="shared" si="41"/>
        <v>8.7499999999999911</v>
      </c>
      <c r="I884" s="1">
        <v>0.76041666666666663</v>
      </c>
      <c r="J884" s="2">
        <f t="shared" si="43"/>
        <v>18.25</v>
      </c>
      <c r="K884">
        <f t="shared" si="45"/>
        <v>9.5000000000000089</v>
      </c>
      <c r="L884" s="4">
        <v>1.66065</v>
      </c>
      <c r="M884">
        <f t="shared" si="44"/>
        <v>2.3215650626012301</v>
      </c>
      <c r="N884" s="4">
        <f t="shared" si="42"/>
        <v>0.84183046769435821</v>
      </c>
    </row>
    <row r="885" spans="1:14" ht="15">
      <c r="A885">
        <v>10</v>
      </c>
      <c r="B885">
        <v>7</v>
      </c>
      <c r="C885">
        <v>23</v>
      </c>
      <c r="D885">
        <v>553.78</v>
      </c>
      <c r="E885">
        <v>1747.51</v>
      </c>
      <c r="F885">
        <v>153.52000000000001</v>
      </c>
      <c r="G885" s="1">
        <v>0.36458333333333298</v>
      </c>
      <c r="H885" s="2">
        <f t="shared" si="41"/>
        <v>8.7499999999999911</v>
      </c>
      <c r="I885" s="1">
        <v>0.76041666666666663</v>
      </c>
      <c r="J885" s="2">
        <f t="shared" si="43"/>
        <v>18.25</v>
      </c>
      <c r="K885">
        <f t="shared" si="45"/>
        <v>9.5000000000000089</v>
      </c>
      <c r="L885" s="4">
        <v>1.58904</v>
      </c>
      <c r="M885">
        <f t="shared" si="44"/>
        <v>2.1819177629293893</v>
      </c>
      <c r="N885" s="4">
        <f t="shared" si="42"/>
        <v>0.86410937845684077</v>
      </c>
    </row>
    <row r="886" spans="1:14" ht="15">
      <c r="A886">
        <v>10</v>
      </c>
      <c r="B886">
        <v>8</v>
      </c>
      <c r="C886">
        <v>23</v>
      </c>
      <c r="D886">
        <v>627.22</v>
      </c>
      <c r="E886">
        <v>1747.51</v>
      </c>
      <c r="F886">
        <v>153.52000000000001</v>
      </c>
      <c r="G886" s="1">
        <v>0.36458333333333298</v>
      </c>
      <c r="H886" s="2">
        <f t="shared" si="41"/>
        <v>8.7499999999999911</v>
      </c>
      <c r="I886" s="1">
        <v>0.76041666666666663</v>
      </c>
      <c r="J886" s="2">
        <f t="shared" si="43"/>
        <v>18.25</v>
      </c>
      <c r="K886">
        <f t="shared" si="45"/>
        <v>9.5000000000000089</v>
      </c>
      <c r="L886" s="4">
        <v>1.6403399999999999</v>
      </c>
      <c r="M886">
        <f t="shared" si="44"/>
        <v>1.9159284882237677</v>
      </c>
      <c r="N886" s="4">
        <f t="shared" si="42"/>
        <v>0.71205172732907152</v>
      </c>
    </row>
    <row r="887" spans="1:14" ht="15">
      <c r="A887">
        <v>10</v>
      </c>
      <c r="B887">
        <v>9</v>
      </c>
      <c r="C887">
        <v>23</v>
      </c>
      <c r="D887">
        <v>543.4</v>
      </c>
      <c r="E887">
        <v>1747.51</v>
      </c>
      <c r="F887">
        <v>153.52000000000001</v>
      </c>
      <c r="G887" s="1">
        <v>0.36458333333333298</v>
      </c>
      <c r="H887" s="2">
        <f t="shared" si="41"/>
        <v>8.7499999999999911</v>
      </c>
      <c r="I887" s="1">
        <v>0.76041666666666663</v>
      </c>
      <c r="J887" s="2">
        <f t="shared" si="43"/>
        <v>18.25</v>
      </c>
      <c r="K887">
        <f t="shared" si="45"/>
        <v>9.5000000000000089</v>
      </c>
      <c r="L887" s="4">
        <v>1.6326099999999999</v>
      </c>
      <c r="M887">
        <f t="shared" si="44"/>
        <v>2.223405136319605</v>
      </c>
      <c r="N887" s="4">
        <f t="shared" si="42"/>
        <v>0.83416833497179022</v>
      </c>
    </row>
    <row r="888" spans="1:14" ht="15">
      <c r="A888">
        <v>10</v>
      </c>
      <c r="B888">
        <v>10</v>
      </c>
      <c r="C888">
        <v>23</v>
      </c>
      <c r="D888">
        <v>740.07</v>
      </c>
      <c r="E888">
        <v>2269.59</v>
      </c>
      <c r="F888">
        <v>143.88999999999999</v>
      </c>
      <c r="G888" s="1">
        <v>0.36458333333333298</v>
      </c>
      <c r="H888" s="2">
        <f t="shared" si="41"/>
        <v>8.7499999999999911</v>
      </c>
      <c r="I888" s="1">
        <v>0.76736111111111116</v>
      </c>
      <c r="J888" s="2">
        <f t="shared" si="43"/>
        <v>18.416666666666668</v>
      </c>
      <c r="K888">
        <f t="shared" si="45"/>
        <v>9.6666666666666767</v>
      </c>
      <c r="L888" s="4">
        <v>1.55877</v>
      </c>
      <c r="M888">
        <f t="shared" si="44"/>
        <v>1.9727283165327674</v>
      </c>
      <c r="N888" s="4">
        <f t="shared" si="42"/>
        <v>0.81190123289725458</v>
      </c>
    </row>
    <row r="889" spans="1:14" ht="15">
      <c r="A889">
        <v>10</v>
      </c>
      <c r="B889">
        <v>11</v>
      </c>
      <c r="C889">
        <v>23</v>
      </c>
      <c r="D889">
        <v>520.26</v>
      </c>
      <c r="E889">
        <v>1747.51</v>
      </c>
      <c r="F889">
        <v>153.52000000000001</v>
      </c>
      <c r="G889" s="1">
        <v>0.36458333333333298</v>
      </c>
      <c r="H889" s="2">
        <f t="shared" si="41"/>
        <v>8.7499999999999911</v>
      </c>
      <c r="I889" s="1">
        <v>0.76041666666666663</v>
      </c>
      <c r="J889" s="2">
        <f t="shared" si="43"/>
        <v>18.25</v>
      </c>
      <c r="K889">
        <f t="shared" si="45"/>
        <v>9.5000000000000089</v>
      </c>
      <c r="L889" s="4">
        <v>1.7213400000000001</v>
      </c>
      <c r="M889">
        <f t="shared" si="44"/>
        <v>2.3200143721322215</v>
      </c>
      <c r="N889" s="4">
        <f t="shared" si="42"/>
        <v>0.78299205179480114</v>
      </c>
    </row>
    <row r="890" spans="1:14" ht="15">
      <c r="A890">
        <v>10</v>
      </c>
      <c r="B890">
        <v>12</v>
      </c>
      <c r="C890">
        <v>23</v>
      </c>
      <c r="D890">
        <v>1358.83</v>
      </c>
      <c r="E890">
        <v>1747.51</v>
      </c>
      <c r="F890">
        <v>153.52000000000001</v>
      </c>
      <c r="G890" s="1">
        <v>0.36458333333333298</v>
      </c>
      <c r="H890" s="2">
        <f t="shared" si="41"/>
        <v>8.7499999999999911</v>
      </c>
      <c r="I890" s="1">
        <v>0.76041666666666663</v>
      </c>
      <c r="J890" s="2">
        <f t="shared" si="43"/>
        <v>18.25</v>
      </c>
      <c r="K890">
        <f t="shared" si="45"/>
        <v>9.5000000000000089</v>
      </c>
      <c r="L890" s="4">
        <v>1.6676200000000001</v>
      </c>
      <c r="M890">
        <f t="shared" si="44"/>
        <v>0.44132133403461898</v>
      </c>
      <c r="N890" s="4">
        <f t="shared" si="42"/>
        <v>0.15869408230014681</v>
      </c>
    </row>
    <row r="891" spans="1:14" ht="15">
      <c r="A891">
        <v>10</v>
      </c>
      <c r="B891">
        <v>13</v>
      </c>
      <c r="C891">
        <v>23</v>
      </c>
      <c r="D891">
        <v>683.33</v>
      </c>
      <c r="E891">
        <v>1747.51</v>
      </c>
      <c r="F891">
        <v>153.52000000000001</v>
      </c>
      <c r="G891" s="1">
        <v>0.36458333333333298</v>
      </c>
      <c r="H891" s="2">
        <f t="shared" si="41"/>
        <v>8.7499999999999911</v>
      </c>
      <c r="I891" s="1">
        <v>0.76736111111111116</v>
      </c>
      <c r="J891" s="2">
        <f t="shared" si="43"/>
        <v>18.416666666666668</v>
      </c>
      <c r="K891">
        <f t="shared" si="45"/>
        <v>9.6666666666666767</v>
      </c>
      <c r="L891" s="4">
        <v>1.5989</v>
      </c>
      <c r="M891">
        <f t="shared" si="44"/>
        <v>1.7091886563585521</v>
      </c>
      <c r="N891" s="4">
        <f t="shared" si="42"/>
        <v>0.66857078771901179</v>
      </c>
    </row>
    <row r="892" spans="1:14" ht="15">
      <c r="A892">
        <v>10</v>
      </c>
      <c r="B892">
        <v>15</v>
      </c>
      <c r="C892">
        <v>23</v>
      </c>
      <c r="D892">
        <v>1124.53</v>
      </c>
      <c r="E892">
        <v>1747.51</v>
      </c>
      <c r="F892">
        <v>153.52000000000001</v>
      </c>
      <c r="G892" s="1">
        <v>0.36458333333333298</v>
      </c>
      <c r="H892" s="2">
        <f t="shared" si="41"/>
        <v>8.7499999999999911</v>
      </c>
      <c r="I892" s="1">
        <v>0.76041666666666663</v>
      </c>
      <c r="J892" s="2">
        <f t="shared" si="43"/>
        <v>18.25</v>
      </c>
      <c r="K892">
        <f t="shared" si="45"/>
        <v>9.5000000000000089</v>
      </c>
      <c r="L892" s="4">
        <v>1.61334</v>
      </c>
      <c r="M892">
        <f t="shared" si="44"/>
        <v>0.78261918774519734</v>
      </c>
      <c r="N892" s="4">
        <f t="shared" si="42"/>
        <v>0.30067594762665822</v>
      </c>
    </row>
    <row r="893" spans="1:14" ht="15">
      <c r="A893">
        <v>10</v>
      </c>
      <c r="B893">
        <v>16</v>
      </c>
      <c r="C893">
        <v>23</v>
      </c>
      <c r="D893">
        <v>447.09</v>
      </c>
      <c r="E893">
        <v>2269.59</v>
      </c>
      <c r="F893">
        <v>143.88999999999999</v>
      </c>
      <c r="G893" s="1">
        <v>0.36458333333333298</v>
      </c>
      <c r="H893" s="2">
        <f t="shared" si="41"/>
        <v>8.7499999999999911</v>
      </c>
      <c r="I893" s="1">
        <v>0.76736111111111116</v>
      </c>
      <c r="J893" s="2">
        <f t="shared" si="43"/>
        <v>18.416666666666668</v>
      </c>
      <c r="K893">
        <f t="shared" si="45"/>
        <v>9.6666666666666767</v>
      </c>
      <c r="L893" s="4">
        <v>1.59198</v>
      </c>
      <c r="M893">
        <f t="shared" si="44"/>
        <v>3.0219265631030607</v>
      </c>
      <c r="N893" s="4">
        <f t="shared" si="42"/>
        <v>1.1923635499801846</v>
      </c>
    </row>
    <row r="894" spans="1:14" ht="15">
      <c r="A894">
        <v>10</v>
      </c>
      <c r="B894">
        <v>17</v>
      </c>
      <c r="C894">
        <v>23</v>
      </c>
      <c r="D894">
        <v>549.11</v>
      </c>
      <c r="E894">
        <v>1747.51</v>
      </c>
      <c r="F894">
        <v>153.52000000000001</v>
      </c>
      <c r="G894" s="1">
        <v>0.36458333333333298</v>
      </c>
      <c r="H894" s="2">
        <f t="shared" si="41"/>
        <v>8.7499999999999911</v>
      </c>
      <c r="I894" s="1">
        <v>0.76041666666666663</v>
      </c>
      <c r="J894" s="2">
        <f t="shared" si="43"/>
        <v>18.25</v>
      </c>
      <c r="K894">
        <f t="shared" si="45"/>
        <v>9.5000000000000089</v>
      </c>
      <c r="L894" s="4">
        <v>1.54992</v>
      </c>
      <c r="M894">
        <f t="shared" si="44"/>
        <v>2.2004483122647511</v>
      </c>
      <c r="N894" s="4">
        <f t="shared" si="42"/>
        <v>0.91599395334144373</v>
      </c>
    </row>
    <row r="895" spans="1:14" ht="15">
      <c r="A895">
        <v>10</v>
      </c>
      <c r="B895">
        <v>18</v>
      </c>
      <c r="C895">
        <v>23</v>
      </c>
      <c r="D895">
        <v>522.32000000000005</v>
      </c>
      <c r="E895">
        <v>1747.51</v>
      </c>
      <c r="F895">
        <v>153.52000000000001</v>
      </c>
      <c r="G895" s="1">
        <v>0.36458333333333298</v>
      </c>
      <c r="H895" s="2">
        <f t="shared" si="41"/>
        <v>8.7499999999999911</v>
      </c>
      <c r="I895" s="1">
        <v>0.76041666666666663</v>
      </c>
      <c r="J895" s="2">
        <f t="shared" si="43"/>
        <v>18.25</v>
      </c>
      <c r="K895">
        <f t="shared" si="45"/>
        <v>9.5000000000000089</v>
      </c>
      <c r="L895" s="4">
        <v>1.66784</v>
      </c>
      <c r="M895">
        <f t="shared" si="44"/>
        <v>2.3111701486141896</v>
      </c>
      <c r="N895" s="4">
        <f t="shared" si="42"/>
        <v>0.83085100350512198</v>
      </c>
    </row>
    <row r="896" spans="1:14" ht="15">
      <c r="A896">
        <v>10</v>
      </c>
      <c r="B896">
        <v>19</v>
      </c>
      <c r="C896">
        <v>23</v>
      </c>
      <c r="D896">
        <v>507.81</v>
      </c>
      <c r="E896">
        <v>1747.51</v>
      </c>
      <c r="F896">
        <v>153.52000000000001</v>
      </c>
      <c r="G896" s="1">
        <v>0.36458333333333298</v>
      </c>
      <c r="H896" s="2">
        <f t="shared" si="41"/>
        <v>8.7499999999999911</v>
      </c>
      <c r="I896" s="1">
        <v>0.76041666666666663</v>
      </c>
      <c r="J896" s="2">
        <f t="shared" si="43"/>
        <v>18.25</v>
      </c>
      <c r="K896">
        <f t="shared" si="45"/>
        <v>9.5000000000000089</v>
      </c>
      <c r="L896" s="4">
        <v>1.6025700000000001</v>
      </c>
      <c r="M896">
        <f t="shared" si="44"/>
        <v>2.3745470510526574</v>
      </c>
      <c r="N896" s="4">
        <f t="shared" si="42"/>
        <v>0.92458482759382721</v>
      </c>
    </row>
    <row r="897" spans="1:14" ht="15">
      <c r="A897">
        <v>10</v>
      </c>
      <c r="B897">
        <v>20</v>
      </c>
      <c r="C897">
        <v>23</v>
      </c>
      <c r="D897">
        <v>476.9</v>
      </c>
      <c r="E897">
        <v>2269.59</v>
      </c>
      <c r="F897">
        <v>143.88999999999999</v>
      </c>
      <c r="G897" s="1">
        <v>0.36458333333333298</v>
      </c>
      <c r="H897" s="2">
        <f t="shared" si="41"/>
        <v>8.7499999999999911</v>
      </c>
      <c r="I897" s="1">
        <v>0.76736111111111116</v>
      </c>
      <c r="J897" s="2">
        <f t="shared" si="43"/>
        <v>18.416666666666668</v>
      </c>
      <c r="K897">
        <f t="shared" si="45"/>
        <v>9.6666666666666767</v>
      </c>
      <c r="L897" s="4">
        <v>1.5593399999999999</v>
      </c>
      <c r="M897">
        <f t="shared" si="44"/>
        <v>2.8764060817026671</v>
      </c>
      <c r="N897" s="4">
        <f t="shared" si="42"/>
        <v>1.1829559127311668</v>
      </c>
    </row>
    <row r="898" spans="1:14" ht="15">
      <c r="A898">
        <v>10</v>
      </c>
      <c r="B898">
        <v>21</v>
      </c>
      <c r="C898">
        <v>23</v>
      </c>
      <c r="D898">
        <v>928.01</v>
      </c>
      <c r="E898">
        <v>1747.51</v>
      </c>
      <c r="F898">
        <v>153.52000000000001</v>
      </c>
      <c r="G898" s="1">
        <v>0.36458333333333298</v>
      </c>
      <c r="H898" s="2">
        <f t="shared" si="41"/>
        <v>8.7499999999999911</v>
      </c>
      <c r="I898" s="1">
        <v>0.76041666666666663</v>
      </c>
      <c r="J898" s="2">
        <f t="shared" si="43"/>
        <v>18.25</v>
      </c>
      <c r="K898">
        <f t="shared" si="45"/>
        <v>9.5000000000000089</v>
      </c>
      <c r="L898" s="4">
        <v>1.6594100000000001</v>
      </c>
      <c r="M898">
        <f t="shared" si="44"/>
        <v>1.1396697435584742</v>
      </c>
      <c r="N898" s="4">
        <f t="shared" si="42"/>
        <v>0.41387730525232708</v>
      </c>
    </row>
    <row r="899" spans="1:14" ht="15">
      <c r="A899">
        <v>10</v>
      </c>
      <c r="B899">
        <v>22</v>
      </c>
      <c r="C899">
        <v>23</v>
      </c>
      <c r="D899">
        <v>710.54</v>
      </c>
      <c r="E899">
        <v>1747.51</v>
      </c>
      <c r="F899">
        <v>153.52000000000001</v>
      </c>
      <c r="G899" s="1">
        <v>0.36458333333333298</v>
      </c>
      <c r="H899" s="2">
        <f t="shared" si="41"/>
        <v>8.7499999999999911</v>
      </c>
      <c r="I899" s="1">
        <v>0.76736111111111116</v>
      </c>
      <c r="J899" s="2">
        <f t="shared" si="43"/>
        <v>18.416666666666668</v>
      </c>
      <c r="K899">
        <f t="shared" si="45"/>
        <v>9.6666666666666767</v>
      </c>
      <c r="L899" s="4">
        <v>1.5912599999999999</v>
      </c>
      <c r="M899">
        <f t="shared" si="44"/>
        <v>1.6314741308473049</v>
      </c>
      <c r="N899" s="4">
        <f t="shared" si="42"/>
        <v>0.64431449255363815</v>
      </c>
    </row>
    <row r="900" spans="1:14" ht="15">
      <c r="A900">
        <v>10</v>
      </c>
      <c r="B900">
        <v>23</v>
      </c>
      <c r="C900">
        <v>23</v>
      </c>
      <c r="D900">
        <v>533.46</v>
      </c>
      <c r="E900">
        <v>2269.59</v>
      </c>
      <c r="F900">
        <v>143.88999999999999</v>
      </c>
      <c r="G900" s="1">
        <v>0.36458333333333298</v>
      </c>
      <c r="H900" s="2">
        <f t="shared" si="41"/>
        <v>8.7499999999999911</v>
      </c>
      <c r="I900" s="1">
        <v>0.76736111111111116</v>
      </c>
      <c r="J900" s="2">
        <f t="shared" si="43"/>
        <v>18.416666666666668</v>
      </c>
      <c r="K900">
        <f t="shared" si="45"/>
        <v>9.6666666666666767</v>
      </c>
      <c r="L900" s="4">
        <v>1.5278</v>
      </c>
      <c r="M900">
        <f t="shared" si="44"/>
        <v>2.6329854912344945</v>
      </c>
      <c r="N900" s="4">
        <f t="shared" si="42"/>
        <v>1.1280165059389919</v>
      </c>
    </row>
    <row r="901" spans="1:14" ht="15">
      <c r="A901">
        <v>10</v>
      </c>
      <c r="B901">
        <v>24</v>
      </c>
      <c r="C901">
        <v>23</v>
      </c>
      <c r="D901">
        <v>730.1</v>
      </c>
      <c r="E901">
        <v>1747.51</v>
      </c>
      <c r="F901">
        <v>153.52000000000001</v>
      </c>
      <c r="G901" s="1">
        <v>0.36458333333333298</v>
      </c>
      <c r="H901" s="2">
        <f t="shared" si="41"/>
        <v>8.7499999999999911</v>
      </c>
      <c r="I901" s="1">
        <v>0.76041666666666663</v>
      </c>
      <c r="J901" s="2">
        <f t="shared" si="43"/>
        <v>18.25</v>
      </c>
      <c r="K901">
        <f t="shared" si="45"/>
        <v>9.5000000000000089</v>
      </c>
      <c r="L901" s="4">
        <v>1.5247299999999999</v>
      </c>
      <c r="M901">
        <f t="shared" si="44"/>
        <v>1.6056023483572286</v>
      </c>
      <c r="N901" s="4">
        <f t="shared" si="42"/>
        <v>0.69064059792181354</v>
      </c>
    </row>
    <row r="902" spans="1:14" ht="15">
      <c r="A902">
        <v>10</v>
      </c>
      <c r="B902">
        <v>25</v>
      </c>
      <c r="C902">
        <v>23</v>
      </c>
      <c r="D902">
        <v>472.28</v>
      </c>
      <c r="E902">
        <v>2269.59</v>
      </c>
      <c r="F902">
        <v>143.88999999999999</v>
      </c>
      <c r="G902" s="1">
        <v>0.36458333333333298</v>
      </c>
      <c r="H902" s="2">
        <f t="shared" si="41"/>
        <v>8.7499999999999911</v>
      </c>
      <c r="I902" s="1">
        <v>0.76736111111111116</v>
      </c>
      <c r="J902" s="2">
        <f t="shared" si="43"/>
        <v>18.416666666666668</v>
      </c>
      <c r="K902">
        <f t="shared" si="45"/>
        <v>9.6666666666666767</v>
      </c>
      <c r="L902" s="4">
        <v>1.63293</v>
      </c>
      <c r="M902">
        <f t="shared" si="44"/>
        <v>2.8980845882601995</v>
      </c>
      <c r="N902" s="4">
        <f t="shared" si="42"/>
        <v>1.0868657958212591</v>
      </c>
    </row>
    <row r="903" spans="1:14" ht="15">
      <c r="A903">
        <v>10</v>
      </c>
      <c r="B903">
        <v>26</v>
      </c>
      <c r="C903">
        <v>23</v>
      </c>
      <c r="D903">
        <v>469.69</v>
      </c>
      <c r="E903">
        <v>1747.51</v>
      </c>
      <c r="F903">
        <v>153.52000000000001</v>
      </c>
      <c r="G903" s="1">
        <v>0.36458333333333298</v>
      </c>
      <c r="H903" s="2">
        <f t="shared" si="41"/>
        <v>8.7499999999999911</v>
      </c>
      <c r="I903" s="1">
        <v>0.76041666666666663</v>
      </c>
      <c r="J903" s="2">
        <f t="shared" si="43"/>
        <v>18.25</v>
      </c>
      <c r="K903">
        <f t="shared" si="45"/>
        <v>9.5000000000000089</v>
      </c>
      <c r="L903" s="4">
        <v>1.6252800000000001</v>
      </c>
      <c r="M903">
        <f t="shared" si="44"/>
        <v>2.5542876981960063</v>
      </c>
      <c r="N903" s="4">
        <f t="shared" si="42"/>
        <v>0.96697095529132993</v>
      </c>
    </row>
    <row r="904" spans="1:14" ht="15">
      <c r="A904">
        <v>10</v>
      </c>
      <c r="B904">
        <v>28</v>
      </c>
      <c r="C904">
        <v>23</v>
      </c>
      <c r="D904">
        <v>488.8</v>
      </c>
      <c r="E904">
        <v>2269.59</v>
      </c>
      <c r="F904">
        <v>143.88999999999999</v>
      </c>
      <c r="G904" s="1">
        <v>0.36458333333333298</v>
      </c>
      <c r="H904" s="2">
        <f t="shared" si="41"/>
        <v>8.7499999999999911</v>
      </c>
      <c r="I904" s="1">
        <v>0.76736111111111116</v>
      </c>
      <c r="J904" s="2">
        <f t="shared" si="43"/>
        <v>18.416666666666668</v>
      </c>
      <c r="K904">
        <f t="shared" si="45"/>
        <v>9.6666666666666767</v>
      </c>
      <c r="L904" s="4">
        <v>1.65595</v>
      </c>
      <c r="M904">
        <f t="shared" si="44"/>
        <v>2.821923505001358</v>
      </c>
      <c r="N904" s="4">
        <f t="shared" si="42"/>
        <v>1.0290839338170406</v>
      </c>
    </row>
    <row r="905" spans="1:14" ht="15">
      <c r="A905">
        <v>10</v>
      </c>
      <c r="B905">
        <v>29</v>
      </c>
      <c r="C905">
        <v>23</v>
      </c>
      <c r="D905">
        <v>632.08000000000004</v>
      </c>
      <c r="E905">
        <v>2269.59</v>
      </c>
      <c r="F905">
        <v>143.88999999999999</v>
      </c>
      <c r="G905" s="1">
        <v>0.36458333333333298</v>
      </c>
      <c r="H905" s="2">
        <f t="shared" si="41"/>
        <v>8.7499999999999911</v>
      </c>
      <c r="I905" s="1">
        <v>0.76736111111111116</v>
      </c>
      <c r="J905" s="2">
        <f t="shared" si="43"/>
        <v>18.416666666666668</v>
      </c>
      <c r="K905">
        <f t="shared" si="45"/>
        <v>9.6666666666666767</v>
      </c>
      <c r="L905" s="4">
        <v>1.6301099999999999</v>
      </c>
      <c r="M905">
        <f t="shared" si="44"/>
        <v>2.2828217035941396</v>
      </c>
      <c r="N905" s="4">
        <f t="shared" si="42"/>
        <v>0.85908902249828556</v>
      </c>
    </row>
    <row r="906" spans="1:14" ht="15">
      <c r="A906">
        <v>10</v>
      </c>
      <c r="B906">
        <v>30</v>
      </c>
      <c r="C906">
        <v>23</v>
      </c>
      <c r="D906">
        <v>479.37</v>
      </c>
      <c r="E906">
        <v>2269.59</v>
      </c>
      <c r="F906">
        <v>143.88999999999999</v>
      </c>
      <c r="G906" s="1">
        <v>0.36458333333333298</v>
      </c>
      <c r="H906" s="2">
        <f t="shared" si="41"/>
        <v>8.7499999999999911</v>
      </c>
      <c r="I906" s="1">
        <v>0.76736111111111116</v>
      </c>
      <c r="J906" s="2">
        <f t="shared" si="43"/>
        <v>18.416666666666668</v>
      </c>
      <c r="K906">
        <f t="shared" si="45"/>
        <v>9.6666666666666767</v>
      </c>
      <c r="L906" s="4">
        <v>1.6071500000000001</v>
      </c>
      <c r="M906">
        <f t="shared" si="44"/>
        <v>2.8649391156665183</v>
      </c>
      <c r="N906" s="4">
        <f t="shared" si="42"/>
        <v>1.109181383394213</v>
      </c>
    </row>
    <row r="907" spans="1:14" ht="15">
      <c r="A907">
        <v>11</v>
      </c>
      <c r="B907">
        <v>1</v>
      </c>
      <c r="C907">
        <v>23</v>
      </c>
      <c r="D907">
        <v>832.86</v>
      </c>
      <c r="E907">
        <v>2529.37</v>
      </c>
      <c r="F907">
        <v>110.2</v>
      </c>
      <c r="G907" s="1">
        <v>0.36458333333333298</v>
      </c>
      <c r="H907" s="2">
        <f t="shared" si="41"/>
        <v>8.7499999999999911</v>
      </c>
      <c r="I907" s="1">
        <v>0.74652777777777779</v>
      </c>
      <c r="J907" s="2">
        <f t="shared" si="43"/>
        <v>17.916666666666668</v>
      </c>
      <c r="K907">
        <f t="shared" si="45"/>
        <v>9.1666666666666767</v>
      </c>
      <c r="L907" s="4">
        <v>1.60578</v>
      </c>
      <c r="M907">
        <f t="shared" si="44"/>
        <v>1.9771215322222579</v>
      </c>
      <c r="N907" s="4">
        <f t="shared" si="42"/>
        <v>0.76676322782336592</v>
      </c>
    </row>
    <row r="908" spans="1:14" ht="15">
      <c r="A908">
        <v>11</v>
      </c>
      <c r="B908">
        <v>2</v>
      </c>
      <c r="C908">
        <v>23</v>
      </c>
      <c r="D908">
        <v>1050.78</v>
      </c>
      <c r="E908">
        <v>1747.51</v>
      </c>
      <c r="F908">
        <v>153.52000000000001</v>
      </c>
      <c r="G908" s="1">
        <v>0.36458333333333298</v>
      </c>
      <c r="H908" s="2">
        <f t="shared" si="41"/>
        <v>8.7499999999999911</v>
      </c>
      <c r="I908" s="1">
        <v>0.76041666666666663</v>
      </c>
      <c r="J908" s="2">
        <f t="shared" si="43"/>
        <v>18.25</v>
      </c>
      <c r="K908">
        <f t="shared" si="45"/>
        <v>9.5000000000000089</v>
      </c>
      <c r="L908" s="4">
        <v>1.5575399999999999</v>
      </c>
      <c r="M908">
        <f t="shared" si="44"/>
        <v>0.90734196422110369</v>
      </c>
      <c r="N908" s="4">
        <f t="shared" si="42"/>
        <v>0.37401806552840322</v>
      </c>
    </row>
    <row r="909" spans="1:14" ht="15">
      <c r="A909">
        <v>11</v>
      </c>
      <c r="B909">
        <v>3</v>
      </c>
      <c r="C909">
        <v>23</v>
      </c>
      <c r="D909">
        <v>1161.46</v>
      </c>
      <c r="E909">
        <v>2529.37</v>
      </c>
      <c r="F909">
        <v>110.2</v>
      </c>
      <c r="G909" s="1">
        <v>0.36458333333333298</v>
      </c>
      <c r="H909" s="2">
        <f t="shared" si="41"/>
        <v>8.7499999999999911</v>
      </c>
      <c r="I909" s="1">
        <v>0.75347222222222221</v>
      </c>
      <c r="J909" s="2">
        <f t="shared" si="43"/>
        <v>18.083333333333332</v>
      </c>
      <c r="K909">
        <f t="shared" si="45"/>
        <v>9.333333333333341</v>
      </c>
      <c r="L909" s="4">
        <v>1.5337499999999999</v>
      </c>
      <c r="M909">
        <f t="shared" si="44"/>
        <v>1.3394492058015333</v>
      </c>
      <c r="N909" s="4">
        <f t="shared" si="42"/>
        <v>0.56939952117360837</v>
      </c>
    </row>
    <row r="910" spans="1:14" ht="15">
      <c r="A910">
        <v>11</v>
      </c>
      <c r="B910">
        <v>5</v>
      </c>
      <c r="C910">
        <v>23</v>
      </c>
      <c r="D910">
        <v>660.68</v>
      </c>
      <c r="E910">
        <v>2529.37</v>
      </c>
      <c r="F910">
        <v>110.2</v>
      </c>
      <c r="G910" s="1">
        <v>0.36458333333333298</v>
      </c>
      <c r="H910" s="2">
        <f t="shared" si="41"/>
        <v>8.7499999999999911</v>
      </c>
      <c r="I910" s="1">
        <v>0.74652777777777779</v>
      </c>
      <c r="J910" s="2">
        <f t="shared" si="43"/>
        <v>17.916666666666668</v>
      </c>
      <c r="K910">
        <f t="shared" si="45"/>
        <v>9.1666666666666767</v>
      </c>
      <c r="L910" s="4">
        <v>1.6366700000000001</v>
      </c>
      <c r="M910">
        <f t="shared" si="44"/>
        <v>2.4224549894516403</v>
      </c>
      <c r="N910" s="4">
        <f t="shared" si="42"/>
        <v>0.90434360644066414</v>
      </c>
    </row>
    <row r="911" spans="1:14" ht="15">
      <c r="A911">
        <v>11</v>
      </c>
      <c r="B911">
        <v>6</v>
      </c>
      <c r="C911">
        <v>23</v>
      </c>
      <c r="D911">
        <v>564.83000000000004</v>
      </c>
      <c r="E911">
        <v>2529.37</v>
      </c>
      <c r="F911">
        <v>110.2</v>
      </c>
      <c r="G911" s="1">
        <v>0.36458333333333298</v>
      </c>
      <c r="H911" s="2">
        <f t="shared" si="41"/>
        <v>8.7499999999999911</v>
      </c>
      <c r="I911" s="1">
        <v>0.75347222222222221</v>
      </c>
      <c r="J911" s="2">
        <f t="shared" si="43"/>
        <v>18.083333333333332</v>
      </c>
      <c r="K911">
        <f t="shared" si="45"/>
        <v>9.333333333333341</v>
      </c>
      <c r="L911" s="4">
        <v>1.61894</v>
      </c>
      <c r="M911">
        <f t="shared" si="44"/>
        <v>2.6866540989524887</v>
      </c>
      <c r="N911" s="4">
        <f t="shared" si="42"/>
        <v>1.0250622698720357</v>
      </c>
    </row>
    <row r="912" spans="1:14" ht="15">
      <c r="A912">
        <v>11</v>
      </c>
      <c r="B912">
        <v>7</v>
      </c>
      <c r="C912">
        <v>23</v>
      </c>
      <c r="D912">
        <v>607.38</v>
      </c>
      <c r="E912">
        <v>2529.37</v>
      </c>
      <c r="F912">
        <v>110.2</v>
      </c>
      <c r="G912" s="1">
        <v>0.36458333333333298</v>
      </c>
      <c r="H912" s="2">
        <f t="shared" si="41"/>
        <v>8.7499999999999911</v>
      </c>
      <c r="I912" s="1">
        <v>0.75347222222222221</v>
      </c>
      <c r="J912" s="2">
        <f t="shared" si="43"/>
        <v>18.083333333333332</v>
      </c>
      <c r="K912">
        <f t="shared" si="45"/>
        <v>9.333333333333341</v>
      </c>
      <c r="L912" s="4">
        <v>1.5014700000000001</v>
      </c>
      <c r="M912">
        <f t="shared" si="44"/>
        <v>2.5428658685603094</v>
      </c>
      <c r="N912" s="4">
        <f t="shared" si="42"/>
        <v>1.1279507415117709</v>
      </c>
    </row>
    <row r="913" spans="1:14" ht="15">
      <c r="A913">
        <v>11</v>
      </c>
      <c r="B913">
        <v>8</v>
      </c>
      <c r="C913">
        <v>23</v>
      </c>
      <c r="D913">
        <v>915.29</v>
      </c>
      <c r="E913">
        <v>2529.37</v>
      </c>
      <c r="F913">
        <v>110.2</v>
      </c>
      <c r="G913" s="1">
        <v>0.36458333333333298</v>
      </c>
      <c r="H913" s="2">
        <f t="shared" si="41"/>
        <v>8.7499999999999911</v>
      </c>
      <c r="I913" s="1">
        <v>0.74652777777777779</v>
      </c>
      <c r="J913" s="2">
        <f t="shared" si="43"/>
        <v>17.916666666666668</v>
      </c>
      <c r="K913">
        <f t="shared" si="45"/>
        <v>9.1666666666666767</v>
      </c>
      <c r="L913" s="4">
        <v>1.6142000000000001</v>
      </c>
      <c r="M913">
        <f t="shared" si="44"/>
        <v>1.8003693480597245</v>
      </c>
      <c r="N913" s="4">
        <f t="shared" si="42"/>
        <v>0.69095048237704859</v>
      </c>
    </row>
    <row r="914" spans="1:14" ht="15">
      <c r="A914">
        <v>11</v>
      </c>
      <c r="B914">
        <v>9</v>
      </c>
      <c r="C914">
        <v>23</v>
      </c>
      <c r="D914">
        <v>600.05999999999995</v>
      </c>
      <c r="E914">
        <v>2529.37</v>
      </c>
      <c r="F914">
        <v>110.2</v>
      </c>
      <c r="G914" s="1">
        <v>0.36458333333333298</v>
      </c>
      <c r="H914" s="2">
        <f t="shared" si="41"/>
        <v>8.7499999999999911</v>
      </c>
      <c r="I914" s="1">
        <v>0.75347222222222221</v>
      </c>
      <c r="J914" s="2">
        <f t="shared" si="43"/>
        <v>18.083333333333332</v>
      </c>
      <c r="K914">
        <f t="shared" si="45"/>
        <v>9.333333333333341</v>
      </c>
      <c r="L914" s="4">
        <v>1.50695</v>
      </c>
      <c r="M914">
        <f t="shared" si="44"/>
        <v>2.5667038110854192</v>
      </c>
      <c r="N914" s="4">
        <f t="shared" si="42"/>
        <v>1.1302592495048198</v>
      </c>
    </row>
    <row r="915" spans="1:14" ht="15">
      <c r="A915">
        <v>11</v>
      </c>
      <c r="B915">
        <v>10</v>
      </c>
      <c r="C915">
        <v>23</v>
      </c>
      <c r="D915">
        <v>791.53</v>
      </c>
      <c r="E915">
        <v>2529.37</v>
      </c>
      <c r="F915">
        <v>110.2</v>
      </c>
      <c r="G915" s="1">
        <v>0.36458333333333298</v>
      </c>
      <c r="H915" s="2">
        <f t="shared" si="41"/>
        <v>8.7499999999999911</v>
      </c>
      <c r="I915" s="1">
        <v>0.74652777777777779</v>
      </c>
      <c r="J915" s="2">
        <f t="shared" si="43"/>
        <v>17.916666666666668</v>
      </c>
      <c r="K915">
        <f t="shared" si="45"/>
        <v>9.1666666666666767</v>
      </c>
      <c r="L915" s="4">
        <v>1.6469199999999999</v>
      </c>
      <c r="M915">
        <f t="shared" si="44"/>
        <v>2.0734903879184614</v>
      </c>
      <c r="N915" s="4">
        <f t="shared" si="42"/>
        <v>0.76446396608218659</v>
      </c>
    </row>
    <row r="916" spans="1:14" ht="15">
      <c r="A916">
        <v>11</v>
      </c>
      <c r="B916">
        <v>11</v>
      </c>
      <c r="C916">
        <v>23</v>
      </c>
      <c r="D916">
        <v>1035.71</v>
      </c>
      <c r="E916">
        <v>2529.37</v>
      </c>
      <c r="F916">
        <v>110.2</v>
      </c>
      <c r="G916" s="1">
        <v>0.36458333333333298</v>
      </c>
      <c r="H916" s="2">
        <f t="shared" si="41"/>
        <v>8.7499999999999911</v>
      </c>
      <c r="I916" s="1">
        <v>0.74652777777777779</v>
      </c>
      <c r="J916" s="2">
        <f t="shared" si="43"/>
        <v>17.916666666666668</v>
      </c>
      <c r="K916">
        <f t="shared" si="45"/>
        <v>9.1666666666666767</v>
      </c>
      <c r="L916" s="4">
        <v>1.65971</v>
      </c>
      <c r="M916">
        <f t="shared" si="44"/>
        <v>1.572275206127792</v>
      </c>
      <c r="N916" s="4">
        <f t="shared" si="42"/>
        <v>0.57077395096737338</v>
      </c>
    </row>
    <row r="917" spans="1:14" ht="15">
      <c r="A917">
        <v>11</v>
      </c>
      <c r="B917">
        <v>13</v>
      </c>
      <c r="C917">
        <v>23</v>
      </c>
      <c r="D917">
        <v>678.55</v>
      </c>
      <c r="E917">
        <v>2529.37</v>
      </c>
      <c r="F917">
        <v>110.2</v>
      </c>
      <c r="G917" s="1">
        <v>0.36458333333333298</v>
      </c>
      <c r="H917" s="2">
        <f t="shared" si="41"/>
        <v>8.7499999999999911</v>
      </c>
      <c r="I917" s="1">
        <v>0.74652777777777779</v>
      </c>
      <c r="J917" s="2">
        <f t="shared" si="43"/>
        <v>17.916666666666668</v>
      </c>
      <c r="K917">
        <f t="shared" si="45"/>
        <v>9.1666666666666767</v>
      </c>
      <c r="L917" s="4">
        <v>1.6338600000000001</v>
      </c>
      <c r="M917">
        <f t="shared" si="44"/>
        <v>2.37017840560683</v>
      </c>
      <c r="N917" s="4">
        <f t="shared" si="42"/>
        <v>0.88787403550216615</v>
      </c>
    </row>
    <row r="918" spans="1:14" ht="15">
      <c r="A918">
        <v>11</v>
      </c>
      <c r="B918">
        <v>14</v>
      </c>
      <c r="C918">
        <v>23</v>
      </c>
      <c r="D918">
        <v>1071.97</v>
      </c>
      <c r="E918">
        <v>2529.37</v>
      </c>
      <c r="F918">
        <v>110.2</v>
      </c>
      <c r="G918" s="1">
        <v>0.36458333333333298</v>
      </c>
      <c r="H918" s="2">
        <f t="shared" si="41"/>
        <v>8.7499999999999911</v>
      </c>
      <c r="I918" s="1">
        <v>0.75347222222222221</v>
      </c>
      <c r="J918" s="2">
        <f t="shared" si="43"/>
        <v>18.083333333333332</v>
      </c>
      <c r="K918">
        <f t="shared" si="45"/>
        <v>9.333333333333341</v>
      </c>
      <c r="L918" s="4">
        <v>1.5139800000000001</v>
      </c>
      <c r="M918">
        <f t="shared" si="44"/>
        <v>1.4824357204395258</v>
      </c>
      <c r="N918" s="4">
        <f t="shared" si="42"/>
        <v>0.64674874543226213</v>
      </c>
    </row>
    <row r="919" spans="1:14" ht="15">
      <c r="A919">
        <v>11</v>
      </c>
      <c r="B919">
        <v>15</v>
      </c>
      <c r="C919">
        <v>23</v>
      </c>
      <c r="D919">
        <v>915.47</v>
      </c>
      <c r="E919">
        <v>2529.37</v>
      </c>
      <c r="F919">
        <v>110.2</v>
      </c>
      <c r="G919" s="1">
        <v>0.36458333333333298</v>
      </c>
      <c r="H919" s="2">
        <f t="shared" si="41"/>
        <v>8.7499999999999911</v>
      </c>
      <c r="I919" s="1">
        <v>0.74652777777777779</v>
      </c>
      <c r="J919" s="2">
        <f t="shared" si="43"/>
        <v>17.916666666666668</v>
      </c>
      <c r="K919">
        <f t="shared" si="45"/>
        <v>9.1666666666666767</v>
      </c>
      <c r="L919" s="4">
        <v>1.59707</v>
      </c>
      <c r="M919">
        <f t="shared" si="44"/>
        <v>1.8000035348803463</v>
      </c>
      <c r="N919" s="4">
        <f t="shared" si="42"/>
        <v>0.70570867224724854</v>
      </c>
    </row>
    <row r="920" spans="1:14" ht="15">
      <c r="A920">
        <v>11</v>
      </c>
      <c r="B920">
        <v>16</v>
      </c>
      <c r="C920">
        <v>23</v>
      </c>
      <c r="D920">
        <v>710.4</v>
      </c>
      <c r="E920">
        <v>2529.37</v>
      </c>
      <c r="F920">
        <v>110.2</v>
      </c>
      <c r="G920" s="1">
        <v>0.36458333333333298</v>
      </c>
      <c r="H920" s="2">
        <f t="shared" si="41"/>
        <v>8.7499999999999911</v>
      </c>
      <c r="I920" s="1">
        <v>0.73958333333333337</v>
      </c>
      <c r="J920" s="2">
        <f t="shared" si="43"/>
        <v>17.75</v>
      </c>
      <c r="K920">
        <f t="shared" si="45"/>
        <v>9.0000000000000089</v>
      </c>
      <c r="L920" s="4">
        <v>1.6861600000000001</v>
      </c>
      <c r="M920">
        <f t="shared" si="44"/>
        <v>2.3231947535140081</v>
      </c>
      <c r="N920" s="4">
        <f t="shared" si="42"/>
        <v>0.81712416318291747</v>
      </c>
    </row>
    <row r="921" spans="1:14" ht="15">
      <c r="A921">
        <v>11</v>
      </c>
      <c r="B921">
        <v>17</v>
      </c>
      <c r="C921">
        <v>23</v>
      </c>
      <c r="D921">
        <v>631.15</v>
      </c>
      <c r="E921">
        <v>1747.51</v>
      </c>
      <c r="F921">
        <v>153.52000000000001</v>
      </c>
      <c r="G921" s="1">
        <v>0.36458333333333298</v>
      </c>
      <c r="H921" s="2">
        <f t="shared" si="41"/>
        <v>8.7499999999999911</v>
      </c>
      <c r="I921" s="1">
        <v>0.75347222222222221</v>
      </c>
      <c r="J921" s="2">
        <f t="shared" si="43"/>
        <v>18.083333333333332</v>
      </c>
      <c r="K921">
        <f t="shared" si="45"/>
        <v>9.333333333333341</v>
      </c>
      <c r="L921" s="4">
        <v>1.65554</v>
      </c>
      <c r="M921">
        <f t="shared" si="44"/>
        <v>1.9368630186890405</v>
      </c>
      <c r="N921" s="4">
        <f t="shared" si="42"/>
        <v>0.70667471171054785</v>
      </c>
    </row>
    <row r="922" spans="1:14" ht="15">
      <c r="A922">
        <v>11</v>
      </c>
      <c r="B922">
        <v>18</v>
      </c>
      <c r="C922">
        <v>23</v>
      </c>
      <c r="D922">
        <v>626.21</v>
      </c>
      <c r="E922">
        <v>2529.37</v>
      </c>
      <c r="F922">
        <v>110.2</v>
      </c>
      <c r="G922" s="1">
        <v>0.36458333333333298</v>
      </c>
      <c r="H922" s="2">
        <f t="shared" si="41"/>
        <v>8.7499999999999911</v>
      </c>
      <c r="I922" s="1">
        <v>0.74652777777777779</v>
      </c>
      <c r="J922" s="2">
        <f t="shared" si="43"/>
        <v>17.916666666666668</v>
      </c>
      <c r="K922">
        <f t="shared" si="45"/>
        <v>9.1666666666666767</v>
      </c>
      <c r="L922" s="4" t="s">
        <v>14</v>
      </c>
      <c r="M922">
        <f t="shared" si="44"/>
        <v>2.5282695926878915</v>
      </c>
      <c r="N922" s="4" t="s">
        <v>14</v>
      </c>
    </row>
    <row r="923" spans="1:14" ht="15">
      <c r="A923">
        <v>11</v>
      </c>
      <c r="B923">
        <v>19</v>
      </c>
      <c r="C923">
        <v>23</v>
      </c>
      <c r="D923">
        <v>802.24</v>
      </c>
      <c r="E923">
        <v>2529.37</v>
      </c>
      <c r="F923">
        <v>110.2</v>
      </c>
      <c r="G923" s="1">
        <v>0.36458333333333298</v>
      </c>
      <c r="H923" s="2">
        <f t="shared" si="41"/>
        <v>8.7499999999999911</v>
      </c>
      <c r="I923" s="1">
        <v>0.74652777777777779</v>
      </c>
      <c r="J923" s="2">
        <f t="shared" si="43"/>
        <v>17.916666666666668</v>
      </c>
      <c r="K923">
        <f t="shared" si="45"/>
        <v>9.1666666666666767</v>
      </c>
      <c r="L923" s="4">
        <v>1.61252</v>
      </c>
      <c r="M923">
        <f t="shared" si="44"/>
        <v>2.0479680453262086</v>
      </c>
      <c r="N923" s="4">
        <f t="shared" si="42"/>
        <v>0.78761314592661535</v>
      </c>
    </row>
    <row r="924" spans="1:14" ht="15">
      <c r="A924">
        <v>11</v>
      </c>
      <c r="B924">
        <v>20</v>
      </c>
      <c r="C924">
        <v>23</v>
      </c>
      <c r="D924">
        <v>563.22</v>
      </c>
      <c r="E924">
        <v>2529.37</v>
      </c>
      <c r="F924">
        <v>110.2</v>
      </c>
      <c r="G924" s="1">
        <v>0.36458333333333298</v>
      </c>
      <c r="H924" s="2">
        <f t="shared" si="41"/>
        <v>8.7499999999999911</v>
      </c>
      <c r="I924" s="1">
        <v>0.74652777777777779</v>
      </c>
      <c r="J924" s="2">
        <f t="shared" si="43"/>
        <v>17.916666666666668</v>
      </c>
      <c r="K924">
        <f t="shared" si="45"/>
        <v>9.1666666666666767</v>
      </c>
      <c r="L924" s="4">
        <v>1.5998399999999999</v>
      </c>
      <c r="M924">
        <f t="shared" si="44"/>
        <v>2.7413075626295704</v>
      </c>
      <c r="N924" s="4">
        <f t="shared" si="42"/>
        <v>1.0710374634344884</v>
      </c>
    </row>
    <row r="925" spans="1:14" ht="15">
      <c r="A925">
        <v>11</v>
      </c>
      <c r="B925">
        <v>21</v>
      </c>
      <c r="C925">
        <v>23</v>
      </c>
      <c r="D925">
        <v>801.4</v>
      </c>
      <c r="E925">
        <v>2302.5300000000002</v>
      </c>
      <c r="F925">
        <v>174.73</v>
      </c>
      <c r="G925" s="1">
        <v>0.36458333333333298</v>
      </c>
      <c r="H925" s="2">
        <f t="shared" ref="H925:H987" si="46">CONVERT(G925, "day", "hr")</f>
        <v>8.7499999999999911</v>
      </c>
      <c r="I925" s="1">
        <v>0.73958333333333337</v>
      </c>
      <c r="J925" s="2">
        <f t="shared" si="43"/>
        <v>17.75</v>
      </c>
      <c r="K925">
        <f t="shared" si="45"/>
        <v>9.0000000000000089</v>
      </c>
      <c r="L925" s="4" t="s">
        <v>14</v>
      </c>
      <c r="M925">
        <f t="shared" si="44"/>
        <v>2.0373729579859834</v>
      </c>
      <c r="N925" s="4" t="s">
        <v>14</v>
      </c>
    </row>
    <row r="926" spans="1:14" ht="15">
      <c r="A926">
        <v>11</v>
      </c>
      <c r="B926">
        <v>22</v>
      </c>
      <c r="C926">
        <v>23</v>
      </c>
      <c r="D926">
        <v>1942.63</v>
      </c>
      <c r="E926">
        <v>2302.5300000000002</v>
      </c>
      <c r="F926">
        <v>174.73</v>
      </c>
      <c r="G926" s="1">
        <v>0.36458333333333298</v>
      </c>
      <c r="H926" s="2">
        <f t="shared" si="46"/>
        <v>8.7499999999999911</v>
      </c>
      <c r="I926" s="1">
        <v>0.73958333333333337</v>
      </c>
      <c r="J926" s="2">
        <f t="shared" si="43"/>
        <v>17.75</v>
      </c>
      <c r="K926">
        <f t="shared" si="45"/>
        <v>9.0000000000000089</v>
      </c>
      <c r="L926" s="4" t="s">
        <v>14</v>
      </c>
      <c r="M926">
        <f t="shared" si="44"/>
        <v>0.30882696761714684</v>
      </c>
      <c r="N926" s="4" t="s">
        <v>14</v>
      </c>
    </row>
    <row r="927" spans="1:14" ht="15">
      <c r="A927">
        <v>11</v>
      </c>
      <c r="B927">
        <v>23</v>
      </c>
      <c r="C927">
        <v>23</v>
      </c>
      <c r="D927">
        <v>681.68</v>
      </c>
      <c r="E927">
        <v>2529.37</v>
      </c>
      <c r="F927">
        <v>110.2</v>
      </c>
      <c r="G927" s="1">
        <v>0.36458333333333298</v>
      </c>
      <c r="H927" s="2">
        <f t="shared" si="46"/>
        <v>8.7499999999999911</v>
      </c>
      <c r="I927" s="1">
        <v>0.74652777777777779</v>
      </c>
      <c r="J927" s="2">
        <f t="shared" si="43"/>
        <v>17.916666666666668</v>
      </c>
      <c r="K927">
        <f t="shared" si="45"/>
        <v>9.1666666666666767</v>
      </c>
      <c r="L927" s="4">
        <v>1.47237</v>
      </c>
      <c r="M927">
        <f t="shared" si="44"/>
        <v>2.3611913969198954</v>
      </c>
      <c r="N927" s="4">
        <f t="shared" si="42"/>
        <v>1.0891740165790376</v>
      </c>
    </row>
    <row r="928" spans="1:14" ht="15">
      <c r="A928">
        <v>11</v>
      </c>
      <c r="B928">
        <v>25</v>
      </c>
      <c r="C928">
        <v>23</v>
      </c>
      <c r="D928">
        <v>610.79999999999995</v>
      </c>
      <c r="E928">
        <v>1747.51</v>
      </c>
      <c r="F928">
        <v>153.52000000000001</v>
      </c>
      <c r="G928" s="1">
        <v>0.36458333333333298</v>
      </c>
      <c r="H928" s="2">
        <f t="shared" si="46"/>
        <v>8.7499999999999911</v>
      </c>
      <c r="I928" s="1">
        <v>0.76041666666666663</v>
      </c>
      <c r="J928" s="2">
        <f t="shared" si="43"/>
        <v>18.25</v>
      </c>
      <c r="K928">
        <f t="shared" si="45"/>
        <v>9.5000000000000089</v>
      </c>
      <c r="L928" s="4">
        <v>1.6162700000000001</v>
      </c>
      <c r="M928">
        <f t="shared" si="44"/>
        <v>1.9716310911525103</v>
      </c>
      <c r="N928" s="4">
        <f t="shared" si="42"/>
        <v>0.754740810915699</v>
      </c>
    </row>
    <row r="929" spans="1:14" ht="15">
      <c r="A929">
        <v>11</v>
      </c>
      <c r="B929">
        <v>26</v>
      </c>
      <c r="C929">
        <v>23</v>
      </c>
      <c r="D929">
        <v>811.33</v>
      </c>
      <c r="E929">
        <v>2529.37</v>
      </c>
      <c r="F929">
        <v>110.2</v>
      </c>
      <c r="G929" s="1">
        <v>0.36458333333333298</v>
      </c>
      <c r="H929" s="2">
        <f t="shared" si="46"/>
        <v>8.7499999999999911</v>
      </c>
      <c r="I929" s="1">
        <v>0.74652777777777779</v>
      </c>
      <c r="J929" s="2">
        <f t="shared" si="43"/>
        <v>17.916666666666668</v>
      </c>
      <c r="K929">
        <f t="shared" si="45"/>
        <v>9.1666666666666767</v>
      </c>
      <c r="L929" s="4">
        <v>1.50213</v>
      </c>
      <c r="M929">
        <f t="shared" si="44"/>
        <v>2.0266142169528458</v>
      </c>
      <c r="N929" s="4">
        <f t="shared" si="42"/>
        <v>0.89816483057841323</v>
      </c>
    </row>
    <row r="930" spans="1:14" ht="15">
      <c r="A930">
        <v>11</v>
      </c>
      <c r="B930">
        <v>27</v>
      </c>
      <c r="C930">
        <v>23</v>
      </c>
      <c r="D930">
        <v>656.73</v>
      </c>
      <c r="E930">
        <v>2529.37</v>
      </c>
      <c r="F930">
        <v>110.2</v>
      </c>
      <c r="G930" s="1">
        <v>0.36458333333333298</v>
      </c>
      <c r="H930" s="2">
        <f t="shared" si="46"/>
        <v>8.7499999999999911</v>
      </c>
      <c r="I930" s="1">
        <v>0.75347222222222221</v>
      </c>
      <c r="J930" s="2">
        <f t="shared" si="43"/>
        <v>18.083333333333332</v>
      </c>
      <c r="K930">
        <f t="shared" si="45"/>
        <v>9.333333333333341</v>
      </c>
      <c r="L930" s="4">
        <v>1.57637</v>
      </c>
      <c r="M930">
        <f t="shared" si="44"/>
        <v>2.3907705817817351</v>
      </c>
      <c r="N930" s="4">
        <f t="shared" si="42"/>
        <v>0.96210302661595493</v>
      </c>
    </row>
    <row r="931" spans="1:14" ht="15">
      <c r="A931">
        <v>11</v>
      </c>
      <c r="B931">
        <v>28</v>
      </c>
      <c r="C931">
        <v>23</v>
      </c>
      <c r="D931">
        <v>786.47</v>
      </c>
      <c r="E931">
        <v>2529.37</v>
      </c>
      <c r="F931">
        <v>110.2</v>
      </c>
      <c r="G931" s="1">
        <v>0.36458333333333298</v>
      </c>
      <c r="H931" s="2">
        <f t="shared" si="46"/>
        <v>8.7499999999999911</v>
      </c>
      <c r="I931" s="1">
        <v>0.74652777777777779</v>
      </c>
      <c r="J931" s="2">
        <f t="shared" si="43"/>
        <v>17.916666666666668</v>
      </c>
      <c r="K931">
        <f t="shared" si="45"/>
        <v>9.1666666666666767</v>
      </c>
      <c r="L931" s="4">
        <v>1.58247</v>
      </c>
      <c r="M931">
        <f t="shared" si="44"/>
        <v>2.0856884408671741</v>
      </c>
      <c r="N931" s="4">
        <f t="shared" si="42"/>
        <v>0.83287238585561396</v>
      </c>
    </row>
    <row r="932" spans="1:14" ht="15">
      <c r="A932">
        <v>11</v>
      </c>
      <c r="B932">
        <v>29</v>
      </c>
      <c r="C932">
        <v>23</v>
      </c>
      <c r="D932">
        <v>582.07000000000005</v>
      </c>
      <c r="E932">
        <v>1747.51</v>
      </c>
      <c r="F932">
        <v>153.52000000000001</v>
      </c>
      <c r="G932" s="1">
        <v>0.36458333333333298</v>
      </c>
      <c r="H932" s="2">
        <f t="shared" si="46"/>
        <v>8.7499999999999911</v>
      </c>
      <c r="I932" s="1">
        <v>0.75347222222222221</v>
      </c>
      <c r="J932" s="2">
        <f t="shared" si="43"/>
        <v>18.083333333333332</v>
      </c>
      <c r="K932">
        <f t="shared" si="45"/>
        <v>9.333333333333341</v>
      </c>
      <c r="L932" s="4">
        <v>1.5935299999999999</v>
      </c>
      <c r="M932">
        <f t="shared" si="44"/>
        <v>2.1111238421676437</v>
      </c>
      <c r="N932" s="4">
        <f t="shared" si="42"/>
        <v>0.83136784382815965</v>
      </c>
    </row>
    <row r="933" spans="1:14" ht="15">
      <c r="A933">
        <v>11</v>
      </c>
      <c r="B933">
        <v>30</v>
      </c>
      <c r="C933">
        <v>23</v>
      </c>
      <c r="D933">
        <v>843.8</v>
      </c>
      <c r="E933">
        <v>2529.37</v>
      </c>
      <c r="F933">
        <v>110.2</v>
      </c>
      <c r="G933" s="1">
        <v>0.36458333333333298</v>
      </c>
      <c r="H933" s="2">
        <f t="shared" si="46"/>
        <v>8.7499999999999911</v>
      </c>
      <c r="I933" s="1">
        <v>0.74652777777777779</v>
      </c>
      <c r="J933" s="2">
        <f t="shared" si="43"/>
        <v>17.916666666666668</v>
      </c>
      <c r="K933">
        <f t="shared" si="45"/>
        <v>9.1666666666666767</v>
      </c>
      <c r="L933" s="4">
        <v>1.4858</v>
      </c>
      <c r="M933">
        <f t="shared" si="44"/>
        <v>1.952535050463954</v>
      </c>
      <c r="N933" s="4">
        <f t="shared" ref="N933:N996" si="47">(LN((E933-F933)/(D933-F933))*15)/(K933*L933^2)</f>
        <v>0.88445986589498726</v>
      </c>
    </row>
    <row r="934" spans="1:14" ht="15">
      <c r="A934">
        <v>12</v>
      </c>
      <c r="B934">
        <v>1</v>
      </c>
      <c r="C934">
        <v>23</v>
      </c>
      <c r="D934">
        <v>1083.29</v>
      </c>
      <c r="E934">
        <v>2268.5500000000002</v>
      </c>
      <c r="F934">
        <v>138.32</v>
      </c>
      <c r="G934" s="1">
        <v>0.36458333333333298</v>
      </c>
      <c r="H934" s="2">
        <f t="shared" si="46"/>
        <v>8.7499999999999911</v>
      </c>
      <c r="I934" s="1">
        <v>0.77430555555555547</v>
      </c>
      <c r="J934" s="2">
        <f t="shared" si="43"/>
        <v>18.583333333333329</v>
      </c>
      <c r="K934">
        <f t="shared" si="45"/>
        <v>9.8333333333333375</v>
      </c>
      <c r="L934" s="4">
        <v>1.6068100000000001</v>
      </c>
      <c r="M934">
        <f t="shared" si="44"/>
        <v>1.2399133013946526</v>
      </c>
      <c r="N934" s="4">
        <f t="shared" si="47"/>
        <v>0.48024435335398702</v>
      </c>
    </row>
    <row r="935" spans="1:14" ht="15">
      <c r="A935">
        <v>12</v>
      </c>
      <c r="B935">
        <v>2</v>
      </c>
      <c r="C935">
        <v>23</v>
      </c>
      <c r="D935">
        <v>928.96</v>
      </c>
      <c r="E935">
        <v>2268.5500000000002</v>
      </c>
      <c r="F935">
        <v>138.32</v>
      </c>
      <c r="G935" s="1">
        <v>0.36458333333333298</v>
      </c>
      <c r="H935" s="2">
        <f t="shared" si="46"/>
        <v>8.7499999999999911</v>
      </c>
      <c r="I935" s="1">
        <v>0.77430555555555547</v>
      </c>
      <c r="J935" s="2">
        <f t="shared" si="43"/>
        <v>18.583333333333329</v>
      </c>
      <c r="K935">
        <f t="shared" si="45"/>
        <v>9.8333333333333375</v>
      </c>
      <c r="L935" s="4">
        <v>1.5851500000000001</v>
      </c>
      <c r="M935">
        <f t="shared" si="44"/>
        <v>1.5119122729220034</v>
      </c>
      <c r="N935" s="4">
        <f t="shared" si="47"/>
        <v>0.60170810623214788</v>
      </c>
    </row>
    <row r="936" spans="1:14" ht="15">
      <c r="A936">
        <v>12</v>
      </c>
      <c r="B936">
        <v>3</v>
      </c>
      <c r="C936">
        <v>23</v>
      </c>
      <c r="D936">
        <v>1039.9100000000001</v>
      </c>
      <c r="E936">
        <v>2268.5500000000002</v>
      </c>
      <c r="F936">
        <v>138.32</v>
      </c>
      <c r="G936" s="1">
        <v>0.36458333333333298</v>
      </c>
      <c r="H936" s="2">
        <f t="shared" si="46"/>
        <v>8.7499999999999911</v>
      </c>
      <c r="I936" s="1">
        <v>0.77430555555555547</v>
      </c>
      <c r="J936" s="2">
        <f t="shared" si="43"/>
        <v>18.583333333333329</v>
      </c>
      <c r="K936">
        <f t="shared" si="45"/>
        <v>9.8333333333333375</v>
      </c>
      <c r="L936" s="4">
        <v>1.60693</v>
      </c>
      <c r="M936">
        <f t="shared" si="44"/>
        <v>1.3115980110868439</v>
      </c>
      <c r="N936" s="4">
        <f t="shared" si="47"/>
        <v>0.50793347069785599</v>
      </c>
    </row>
    <row r="937" spans="1:14" ht="15">
      <c r="A937">
        <v>12</v>
      </c>
      <c r="B937">
        <v>4</v>
      </c>
      <c r="C937">
        <v>23</v>
      </c>
      <c r="D937">
        <v>1517.19</v>
      </c>
      <c r="E937">
        <v>2269.59</v>
      </c>
      <c r="F937">
        <v>143.88999999999999</v>
      </c>
      <c r="G937" s="1">
        <v>0.36458333333333298</v>
      </c>
      <c r="H937" s="2">
        <f t="shared" si="46"/>
        <v>8.7499999999999911</v>
      </c>
      <c r="I937" s="1">
        <v>0.76736111111111116</v>
      </c>
      <c r="J937" s="2">
        <f t="shared" si="43"/>
        <v>18.416666666666668</v>
      </c>
      <c r="K937">
        <f t="shared" si="45"/>
        <v>9.6666666666666767</v>
      </c>
      <c r="L937" s="4" t="s">
        <v>14</v>
      </c>
      <c r="M937">
        <f t="shared" si="44"/>
        <v>0.67792431311820489</v>
      </c>
      <c r="N937" s="4" t="s">
        <v>14</v>
      </c>
    </row>
    <row r="938" spans="1:14" ht="15">
      <c r="A938">
        <v>12</v>
      </c>
      <c r="B938">
        <v>5</v>
      </c>
      <c r="C938">
        <v>23</v>
      </c>
      <c r="D938">
        <v>1075.27</v>
      </c>
      <c r="E938">
        <v>2268.5500000000002</v>
      </c>
      <c r="F938">
        <v>138.32</v>
      </c>
      <c r="G938" s="1">
        <v>0.36458333333333298</v>
      </c>
      <c r="H938" s="2">
        <f t="shared" si="46"/>
        <v>8.7499999999999911</v>
      </c>
      <c r="I938" s="1">
        <v>0.77430555555555547</v>
      </c>
      <c r="J938" s="2">
        <f t="shared" si="43"/>
        <v>18.583333333333329</v>
      </c>
      <c r="K938">
        <f t="shared" si="45"/>
        <v>9.8333333333333375</v>
      </c>
      <c r="L938" s="4">
        <v>1.68486</v>
      </c>
      <c r="M938">
        <f t="shared" si="44"/>
        <v>1.2529148873993399</v>
      </c>
      <c r="N938" s="4">
        <f t="shared" si="47"/>
        <v>0.4413609745111568</v>
      </c>
    </row>
    <row r="939" spans="1:14" ht="15">
      <c r="A939">
        <v>12</v>
      </c>
      <c r="B939">
        <v>7</v>
      </c>
      <c r="C939">
        <v>23</v>
      </c>
      <c r="D939">
        <v>881.24</v>
      </c>
      <c r="E939">
        <v>2268.5500000000002</v>
      </c>
      <c r="F939">
        <v>138.32</v>
      </c>
      <c r="G939" s="1">
        <v>0.36458333333333298</v>
      </c>
      <c r="H939" s="2">
        <f t="shared" si="46"/>
        <v>8.7499999999999911</v>
      </c>
      <c r="I939" s="1">
        <v>0.77430555555555547</v>
      </c>
      <c r="J939" s="2">
        <f t="shared" si="43"/>
        <v>18.583333333333329</v>
      </c>
      <c r="K939">
        <f t="shared" si="45"/>
        <v>9.8333333333333375</v>
      </c>
      <c r="L939" s="4">
        <v>1.57673</v>
      </c>
      <c r="M939">
        <f t="shared" si="44"/>
        <v>1.6068765764371029</v>
      </c>
      <c r="N939" s="4">
        <f t="shared" si="47"/>
        <v>0.6463501564316434</v>
      </c>
    </row>
    <row r="940" spans="1:14" ht="15">
      <c r="A940">
        <v>12</v>
      </c>
      <c r="B940">
        <v>8</v>
      </c>
      <c r="C940">
        <v>23</v>
      </c>
      <c r="D940">
        <v>711.59</v>
      </c>
      <c r="E940">
        <v>2268.5500000000002</v>
      </c>
      <c r="F940">
        <v>138.32</v>
      </c>
      <c r="G940" s="1">
        <v>0.36458333333333298</v>
      </c>
      <c r="H940" s="2">
        <f t="shared" si="46"/>
        <v>8.7499999999999911</v>
      </c>
      <c r="I940" s="1">
        <v>0.77430555555555547</v>
      </c>
      <c r="J940" s="2">
        <f t="shared" ref="J940:J1003" si="48">CONVERT(I940, "day", "hr")</f>
        <v>18.583333333333329</v>
      </c>
      <c r="K940">
        <f t="shared" si="45"/>
        <v>9.8333333333333375</v>
      </c>
      <c r="L940" s="4">
        <v>1.7094499999999999</v>
      </c>
      <c r="M940">
        <f t="shared" ref="M940:M1003" si="49">(LN((E940-F940)/(D940-F940))*15)/K940</f>
        <v>2.0023145453489271</v>
      </c>
      <c r="N940" s="4">
        <f t="shared" si="47"/>
        <v>0.68520338074418929</v>
      </c>
    </row>
    <row r="941" spans="1:14" ht="15">
      <c r="A941">
        <v>12</v>
      </c>
      <c r="B941">
        <v>10</v>
      </c>
      <c r="C941">
        <v>23</v>
      </c>
      <c r="D941">
        <v>1504.69</v>
      </c>
      <c r="E941">
        <v>2268.5500000000002</v>
      </c>
      <c r="F941">
        <v>138.32</v>
      </c>
      <c r="G941" s="1">
        <v>0.36458333333333298</v>
      </c>
      <c r="H941" s="2">
        <f t="shared" si="46"/>
        <v>8.7499999999999911</v>
      </c>
      <c r="I941" s="1">
        <v>0.77430555555555547</v>
      </c>
      <c r="J941" s="2">
        <f t="shared" si="48"/>
        <v>18.583333333333329</v>
      </c>
      <c r="K941">
        <f t="shared" ref="K941:K1004" si="50">J941-H941</f>
        <v>9.8333333333333375</v>
      </c>
      <c r="L941" s="4">
        <v>1.5179</v>
      </c>
      <c r="M941">
        <f t="shared" si="49"/>
        <v>0.67739852563445357</v>
      </c>
      <c r="N941" s="4">
        <f t="shared" si="47"/>
        <v>0.29400717228648748</v>
      </c>
    </row>
    <row r="942" spans="1:14" ht="15">
      <c r="A942">
        <v>12</v>
      </c>
      <c r="B942">
        <v>11</v>
      </c>
      <c r="C942">
        <v>23</v>
      </c>
      <c r="D942">
        <v>1171.6400000000001</v>
      </c>
      <c r="E942">
        <v>2269.59</v>
      </c>
      <c r="F942">
        <v>143.88999999999999</v>
      </c>
      <c r="G942" s="1">
        <v>0.36458333333333298</v>
      </c>
      <c r="H942" s="2">
        <f t="shared" si="46"/>
        <v>8.7499999999999911</v>
      </c>
      <c r="I942" s="1">
        <v>0.76736111111111116</v>
      </c>
      <c r="J942" s="2">
        <f t="shared" si="48"/>
        <v>18.416666666666668</v>
      </c>
      <c r="K942">
        <f t="shared" si="50"/>
        <v>9.6666666666666767</v>
      </c>
      <c r="L942" s="4">
        <v>1.5571999999999999</v>
      </c>
      <c r="M942">
        <f t="shared" si="49"/>
        <v>1.1276832617085901</v>
      </c>
      <c r="N942" s="4">
        <f t="shared" si="47"/>
        <v>0.46504860302579543</v>
      </c>
    </row>
    <row r="943" spans="1:14" ht="15">
      <c r="A943">
        <v>12</v>
      </c>
      <c r="B943">
        <v>12</v>
      </c>
      <c r="C943">
        <v>23</v>
      </c>
      <c r="D943">
        <v>1365.13</v>
      </c>
      <c r="E943">
        <v>2269.59</v>
      </c>
      <c r="F943">
        <v>143.88999999999999</v>
      </c>
      <c r="G943" s="1">
        <v>0.36458333333333331</v>
      </c>
      <c r="H943" s="2">
        <f t="shared" si="46"/>
        <v>8.75</v>
      </c>
      <c r="I943" s="1">
        <v>0.77430555555555547</v>
      </c>
      <c r="J943" s="2">
        <f t="shared" si="48"/>
        <v>18.583333333333329</v>
      </c>
      <c r="K943">
        <f t="shared" si="50"/>
        <v>9.8333333333333286</v>
      </c>
      <c r="L943" s="4">
        <v>1.6273299999999999</v>
      </c>
      <c r="M943">
        <f t="shared" si="49"/>
        <v>0.84544234152290787</v>
      </c>
      <c r="N943" s="4">
        <f t="shared" si="47"/>
        <v>0.3192513429754737</v>
      </c>
    </row>
    <row r="944" spans="1:14" ht="15">
      <c r="A944">
        <v>12</v>
      </c>
      <c r="B944">
        <v>13</v>
      </c>
      <c r="C944">
        <v>23</v>
      </c>
      <c r="D944">
        <v>977.53</v>
      </c>
      <c r="E944">
        <v>2269.59</v>
      </c>
      <c r="F944">
        <v>143.88999999999999</v>
      </c>
      <c r="G944" s="1">
        <v>0.36458333333333298</v>
      </c>
      <c r="H944" s="2">
        <f t="shared" si="46"/>
        <v>8.7499999999999911</v>
      </c>
      <c r="I944" s="1">
        <v>0.76736111111111116</v>
      </c>
      <c r="J944" s="2">
        <f t="shared" si="48"/>
        <v>18.416666666666668</v>
      </c>
      <c r="K944">
        <f t="shared" si="50"/>
        <v>9.6666666666666767</v>
      </c>
      <c r="L944" s="4">
        <v>1.5097100000000001</v>
      </c>
      <c r="M944">
        <f t="shared" si="49"/>
        <v>1.4524988033580348</v>
      </c>
      <c r="N944" s="4">
        <f t="shared" si="47"/>
        <v>0.63727769728093464</v>
      </c>
    </row>
    <row r="945" spans="1:14" ht="15">
      <c r="A945">
        <v>12</v>
      </c>
      <c r="B945">
        <v>15</v>
      </c>
      <c r="C945">
        <v>23</v>
      </c>
      <c r="D945">
        <v>1498.13</v>
      </c>
      <c r="E945">
        <v>2269.59</v>
      </c>
      <c r="F945">
        <v>143.88999999999999</v>
      </c>
      <c r="G945" s="1">
        <v>0.36458333333333298</v>
      </c>
      <c r="H945" s="2">
        <f t="shared" si="46"/>
        <v>8.7499999999999911</v>
      </c>
      <c r="I945" s="1">
        <v>0.77430555555555547</v>
      </c>
      <c r="J945" s="2">
        <f t="shared" si="48"/>
        <v>18.583333333333329</v>
      </c>
      <c r="K945">
        <f t="shared" si="50"/>
        <v>9.8333333333333375</v>
      </c>
      <c r="L945" s="4">
        <v>1.5097100000000001</v>
      </c>
      <c r="M945">
        <f t="shared" si="49"/>
        <v>0.68775368419725114</v>
      </c>
      <c r="N945" s="4">
        <f t="shared" si="47"/>
        <v>0.30174901566074935</v>
      </c>
    </row>
    <row r="946" spans="1:14" ht="15">
      <c r="A946">
        <v>12</v>
      </c>
      <c r="B946">
        <v>16</v>
      </c>
      <c r="C946">
        <v>23</v>
      </c>
      <c r="D946">
        <v>1081.6199999999999</v>
      </c>
      <c r="E946">
        <v>2269.59</v>
      </c>
      <c r="F946">
        <v>143.88999999999999</v>
      </c>
      <c r="G946" s="1">
        <v>0.36458333333333298</v>
      </c>
      <c r="H946" s="2">
        <f t="shared" si="46"/>
        <v>8.7499999999999911</v>
      </c>
      <c r="I946" s="1">
        <v>0.77430555555555547</v>
      </c>
      <c r="J946" s="2">
        <f t="shared" si="48"/>
        <v>18.583333333333329</v>
      </c>
      <c r="K946">
        <f t="shared" si="50"/>
        <v>9.8333333333333375</v>
      </c>
      <c r="L946" s="4" t="s">
        <v>14</v>
      </c>
      <c r="M946">
        <f t="shared" si="49"/>
        <v>1.2483982034092092</v>
      </c>
      <c r="N946" s="4" t="s">
        <v>14</v>
      </c>
    </row>
    <row r="947" spans="1:14" ht="15">
      <c r="A947">
        <v>12</v>
      </c>
      <c r="B947">
        <v>17</v>
      </c>
      <c r="C947">
        <v>23</v>
      </c>
      <c r="D947">
        <v>1064.21</v>
      </c>
      <c r="E947">
        <v>2268.5500000000002</v>
      </c>
      <c r="F947">
        <v>138.32</v>
      </c>
      <c r="G947" s="1">
        <v>0.36458333333333298</v>
      </c>
      <c r="H947" s="2">
        <f t="shared" si="46"/>
        <v>8.7499999999999911</v>
      </c>
      <c r="I947" s="1">
        <v>0.77430555555555547</v>
      </c>
      <c r="J947" s="2">
        <f t="shared" si="48"/>
        <v>18.583333333333329</v>
      </c>
      <c r="K947">
        <f t="shared" si="50"/>
        <v>9.8333333333333375</v>
      </c>
      <c r="L947" s="4">
        <v>1.6251100000000001</v>
      </c>
      <c r="M947">
        <f t="shared" si="49"/>
        <v>1.2710285039002973</v>
      </c>
      <c r="N947" s="4">
        <f t="shared" si="47"/>
        <v>0.48127107925816132</v>
      </c>
    </row>
    <row r="948" spans="1:14" ht="15">
      <c r="A948">
        <v>12</v>
      </c>
      <c r="B948">
        <v>18</v>
      </c>
      <c r="C948">
        <v>23</v>
      </c>
      <c r="D948">
        <v>1464.92</v>
      </c>
      <c r="E948">
        <v>2268.5500000000002</v>
      </c>
      <c r="F948">
        <v>138.32</v>
      </c>
      <c r="G948" s="1">
        <v>0.36458333333333298</v>
      </c>
      <c r="H948" s="2">
        <f t="shared" si="46"/>
        <v>8.7499999999999911</v>
      </c>
      <c r="I948" s="1">
        <v>0.77430555555555547</v>
      </c>
      <c r="J948" s="2">
        <f t="shared" si="48"/>
        <v>18.583333333333329</v>
      </c>
      <c r="K948">
        <f t="shared" si="50"/>
        <v>9.8333333333333375</v>
      </c>
      <c r="L948" s="4">
        <v>1.57376</v>
      </c>
      <c r="M948">
        <f t="shared" si="49"/>
        <v>0.72245696492001321</v>
      </c>
      <c r="N948" s="4">
        <f t="shared" si="47"/>
        <v>0.29169902455772856</v>
      </c>
    </row>
    <row r="949" spans="1:14" ht="15">
      <c r="A949">
        <v>12</v>
      </c>
      <c r="B949">
        <v>19</v>
      </c>
      <c r="C949">
        <v>23</v>
      </c>
      <c r="D949">
        <v>1053.25</v>
      </c>
      <c r="E949">
        <v>2269.59</v>
      </c>
      <c r="F949">
        <v>143.88999999999999</v>
      </c>
      <c r="G949" s="1">
        <v>0.36458333333333298</v>
      </c>
      <c r="H949" s="2">
        <f t="shared" si="46"/>
        <v>8.7499999999999911</v>
      </c>
      <c r="I949" s="1">
        <v>0.77430555555555547</v>
      </c>
      <c r="J949" s="2">
        <f t="shared" si="48"/>
        <v>18.583333333333329</v>
      </c>
      <c r="K949">
        <f t="shared" si="50"/>
        <v>9.8333333333333375</v>
      </c>
      <c r="L949" s="4">
        <v>1.69672</v>
      </c>
      <c r="M949">
        <f t="shared" si="49"/>
        <v>1.2952607544924781</v>
      </c>
      <c r="N949" s="4">
        <f t="shared" si="47"/>
        <v>0.44992160546714444</v>
      </c>
    </row>
    <row r="950" spans="1:14" ht="15">
      <c r="A950">
        <v>12</v>
      </c>
      <c r="B950">
        <v>22</v>
      </c>
      <c r="C950">
        <v>23</v>
      </c>
      <c r="D950">
        <v>704.4</v>
      </c>
      <c r="E950">
        <v>2269.59</v>
      </c>
      <c r="F950">
        <v>143.88999999999999</v>
      </c>
      <c r="G950" s="1">
        <v>0.36458333333333298</v>
      </c>
      <c r="H950" s="2">
        <f t="shared" si="46"/>
        <v>8.7499999999999911</v>
      </c>
      <c r="I950" s="1">
        <v>0.76736111111111116</v>
      </c>
      <c r="J950" s="2">
        <f t="shared" si="48"/>
        <v>18.416666666666668</v>
      </c>
      <c r="K950">
        <f t="shared" si="50"/>
        <v>9.6666666666666767</v>
      </c>
      <c r="L950" s="4">
        <v>1.58206</v>
      </c>
      <c r="M950">
        <f t="shared" si="49"/>
        <v>2.0684627927267805</v>
      </c>
      <c r="N950" s="4">
        <f t="shared" si="47"/>
        <v>0.82642189143500921</v>
      </c>
    </row>
    <row r="951" spans="1:14" ht="15">
      <c r="A951">
        <v>12</v>
      </c>
      <c r="B951">
        <v>23</v>
      </c>
      <c r="C951">
        <v>23</v>
      </c>
      <c r="D951">
        <v>985.78</v>
      </c>
      <c r="E951">
        <v>2268.5500000000002</v>
      </c>
      <c r="F951">
        <v>138.32</v>
      </c>
      <c r="G951" s="1">
        <v>0.36458333333333298</v>
      </c>
      <c r="H951" s="2">
        <f t="shared" si="46"/>
        <v>8.7499999999999911</v>
      </c>
      <c r="I951" s="1">
        <v>0.77430555555555547</v>
      </c>
      <c r="J951" s="2">
        <f t="shared" si="48"/>
        <v>18.583333333333329</v>
      </c>
      <c r="K951">
        <f t="shared" si="50"/>
        <v>9.8333333333333375</v>
      </c>
      <c r="L951" s="4">
        <v>1.5944400000000001</v>
      </c>
      <c r="M951">
        <f t="shared" si="49"/>
        <v>1.4060464987026073</v>
      </c>
      <c r="N951" s="4">
        <f t="shared" si="47"/>
        <v>0.55307409983412636</v>
      </c>
    </row>
    <row r="952" spans="1:14" ht="15">
      <c r="A952">
        <v>12</v>
      </c>
      <c r="B952">
        <v>25</v>
      </c>
      <c r="C952">
        <v>23</v>
      </c>
      <c r="D952">
        <v>1323.12</v>
      </c>
      <c r="E952">
        <v>2268.5500000000002</v>
      </c>
      <c r="F952">
        <v>138.32</v>
      </c>
      <c r="G952" s="1">
        <v>0.36458333333333298</v>
      </c>
      <c r="H952" s="2">
        <f t="shared" si="46"/>
        <v>8.7499999999999911</v>
      </c>
      <c r="I952" s="1">
        <v>0.77430555555555547</v>
      </c>
      <c r="J952" s="2">
        <f t="shared" si="48"/>
        <v>18.583333333333329</v>
      </c>
      <c r="K952">
        <f t="shared" si="50"/>
        <v>9.8333333333333375</v>
      </c>
      <c r="L952" s="4">
        <v>1.59276</v>
      </c>
      <c r="M952">
        <f t="shared" si="49"/>
        <v>0.8948989390286235</v>
      </c>
      <c r="N952" s="4">
        <f t="shared" si="47"/>
        <v>0.35275510891238621</v>
      </c>
    </row>
    <row r="953" spans="1:14" ht="15">
      <c r="A953">
        <v>12</v>
      </c>
      <c r="B953">
        <v>27</v>
      </c>
      <c r="C953">
        <v>23</v>
      </c>
      <c r="D953">
        <v>901.2</v>
      </c>
      <c r="E953">
        <v>2268.5500000000002</v>
      </c>
      <c r="F953">
        <v>138.32</v>
      </c>
      <c r="G953" s="1">
        <v>0.36458333333333298</v>
      </c>
      <c r="H953" s="2">
        <f t="shared" si="46"/>
        <v>8.7499999999999911</v>
      </c>
      <c r="I953" s="1">
        <v>0.77430555555555547</v>
      </c>
      <c r="J953" s="2">
        <f t="shared" si="48"/>
        <v>18.583333333333329</v>
      </c>
      <c r="K953">
        <f t="shared" si="50"/>
        <v>9.8333333333333375</v>
      </c>
      <c r="L953" s="4">
        <v>1.54548</v>
      </c>
      <c r="M953">
        <f t="shared" si="49"/>
        <v>1.5664339664202198</v>
      </c>
      <c r="N953" s="4">
        <f t="shared" si="47"/>
        <v>0.65582099124426851</v>
      </c>
    </row>
    <row r="954" spans="1:14" ht="15">
      <c r="A954">
        <v>12</v>
      </c>
      <c r="B954">
        <v>28</v>
      </c>
      <c r="C954">
        <v>23</v>
      </c>
      <c r="D954">
        <v>1089.23</v>
      </c>
      <c r="E954">
        <v>2269.59</v>
      </c>
      <c r="F954">
        <v>143.88999999999999</v>
      </c>
      <c r="G954" s="1">
        <v>0.36458333333333298</v>
      </c>
      <c r="H954" s="2">
        <f t="shared" si="46"/>
        <v>8.7499999999999911</v>
      </c>
      <c r="I954" s="1">
        <v>0.76736111111111116</v>
      </c>
      <c r="J954" s="2">
        <f t="shared" si="48"/>
        <v>18.416666666666668</v>
      </c>
      <c r="K954">
        <f t="shared" si="50"/>
        <v>9.6666666666666767</v>
      </c>
      <c r="L954" s="4">
        <v>1.65524</v>
      </c>
      <c r="M954">
        <f t="shared" si="49"/>
        <v>1.2573803602766787</v>
      </c>
      <c r="N954" s="4">
        <f t="shared" si="47"/>
        <v>0.45892818112114081</v>
      </c>
    </row>
    <row r="955" spans="1:14" ht="15">
      <c r="A955">
        <v>12</v>
      </c>
      <c r="B955">
        <v>29</v>
      </c>
      <c r="C955">
        <v>23</v>
      </c>
      <c r="D955">
        <v>765.76</v>
      </c>
      <c r="E955">
        <v>2268.5500000000002</v>
      </c>
      <c r="F955">
        <v>138.32</v>
      </c>
      <c r="G955" s="1">
        <v>0.36458333333333298</v>
      </c>
      <c r="H955" s="2">
        <f t="shared" si="46"/>
        <v>8.7499999999999911</v>
      </c>
      <c r="I955" s="1">
        <v>0.77430555555555547</v>
      </c>
      <c r="J955" s="2">
        <f t="shared" si="48"/>
        <v>18.583333333333329</v>
      </c>
      <c r="K955">
        <f t="shared" si="50"/>
        <v>9.8333333333333375</v>
      </c>
      <c r="L955" s="4">
        <v>1.6639999999999999</v>
      </c>
      <c r="M955">
        <f t="shared" si="49"/>
        <v>1.8645821469002504</v>
      </c>
      <c r="N955" s="4">
        <f t="shared" si="47"/>
        <v>0.67340273773382986</v>
      </c>
    </row>
    <row r="956" spans="1:14" ht="15">
      <c r="A956">
        <v>13</v>
      </c>
      <c r="B956">
        <v>2</v>
      </c>
      <c r="C956">
        <v>23</v>
      </c>
      <c r="D956">
        <v>532.94000000000005</v>
      </c>
      <c r="E956">
        <v>2325.9699999999998</v>
      </c>
      <c r="F956">
        <v>180.2</v>
      </c>
      <c r="G956" s="1">
        <v>0.36458333333333298</v>
      </c>
      <c r="H956" s="2">
        <f t="shared" si="46"/>
        <v>8.7499999999999911</v>
      </c>
      <c r="I956" s="1">
        <v>0.78819444444444453</v>
      </c>
      <c r="J956" s="2">
        <f t="shared" si="48"/>
        <v>18.916666666666671</v>
      </c>
      <c r="K956">
        <f t="shared" si="50"/>
        <v>10.16666666666668</v>
      </c>
      <c r="L956" s="4">
        <v>1.63731</v>
      </c>
      <c r="M956">
        <f t="shared" si="49"/>
        <v>2.6638856552404779</v>
      </c>
      <c r="N956" s="4">
        <f t="shared" si="47"/>
        <v>0.99369647810791006</v>
      </c>
    </row>
    <row r="957" spans="1:14" ht="15">
      <c r="A957">
        <v>13</v>
      </c>
      <c r="B957">
        <v>3</v>
      </c>
      <c r="C957">
        <v>23</v>
      </c>
      <c r="D957">
        <v>862.14</v>
      </c>
      <c r="E957">
        <v>2268.5500000000002</v>
      </c>
      <c r="F957">
        <v>138.32</v>
      </c>
      <c r="G957" s="1">
        <v>0.36458333333333298</v>
      </c>
      <c r="H957" s="2">
        <f t="shared" si="46"/>
        <v>8.7499999999999911</v>
      </c>
      <c r="I957" s="1">
        <v>0.78819444444444453</v>
      </c>
      <c r="J957" s="2">
        <f t="shared" si="48"/>
        <v>18.916666666666671</v>
      </c>
      <c r="K957">
        <f t="shared" si="50"/>
        <v>10.16666666666668</v>
      </c>
      <c r="L957" s="4">
        <v>1.62415</v>
      </c>
      <c r="M957">
        <f t="shared" si="49"/>
        <v>1.5926200692848291</v>
      </c>
      <c r="N957" s="4">
        <f t="shared" si="47"/>
        <v>0.60375384731868109</v>
      </c>
    </row>
    <row r="958" spans="1:14" ht="15">
      <c r="A958">
        <v>13</v>
      </c>
      <c r="B958">
        <v>5</v>
      </c>
      <c r="C958">
        <v>23</v>
      </c>
      <c r="D958">
        <v>602.75</v>
      </c>
      <c r="E958">
        <v>2325.9699999999998</v>
      </c>
      <c r="F958">
        <v>180.2</v>
      </c>
      <c r="G958" s="1">
        <v>0.36458333333333298</v>
      </c>
      <c r="H958" s="2">
        <f t="shared" si="46"/>
        <v>8.7499999999999911</v>
      </c>
      <c r="I958" s="1">
        <v>0.78819444444444453</v>
      </c>
      <c r="J958" s="2">
        <f t="shared" si="48"/>
        <v>18.916666666666671</v>
      </c>
      <c r="K958">
        <f t="shared" si="50"/>
        <v>10.16666666666668</v>
      </c>
      <c r="L958" s="4">
        <v>1.6331100000000001</v>
      </c>
      <c r="M958">
        <f t="shared" si="49"/>
        <v>2.397461249972535</v>
      </c>
      <c r="N958" s="4">
        <f t="shared" si="47"/>
        <v>0.89891933155180748</v>
      </c>
    </row>
    <row r="959" spans="1:14" ht="15">
      <c r="A959">
        <v>13</v>
      </c>
      <c r="B959">
        <v>6</v>
      </c>
      <c r="C959">
        <v>23</v>
      </c>
      <c r="D959">
        <v>1135.46</v>
      </c>
      <c r="E959">
        <v>2268.5500000000002</v>
      </c>
      <c r="F959">
        <v>138.32</v>
      </c>
      <c r="G959" s="1">
        <v>0.36458333333333298</v>
      </c>
      <c r="H959" s="2">
        <f t="shared" si="46"/>
        <v>8.7499999999999911</v>
      </c>
      <c r="I959" s="1">
        <v>0.78819444444444453</v>
      </c>
      <c r="J959" s="2">
        <f t="shared" si="48"/>
        <v>18.916666666666671</v>
      </c>
      <c r="K959">
        <f t="shared" si="50"/>
        <v>10.16666666666668</v>
      </c>
      <c r="L959" s="4">
        <v>1.6026400000000001</v>
      </c>
      <c r="M959">
        <f t="shared" si="49"/>
        <v>1.1199748318924245</v>
      </c>
      <c r="N959" s="4">
        <f t="shared" si="47"/>
        <v>0.4360500165073341</v>
      </c>
    </row>
    <row r="960" spans="1:14" ht="15">
      <c r="A960">
        <v>13</v>
      </c>
      <c r="B960">
        <v>7</v>
      </c>
      <c r="C960">
        <v>23</v>
      </c>
      <c r="D960">
        <v>831.1</v>
      </c>
      <c r="E960">
        <v>2268.5500000000002</v>
      </c>
      <c r="F960">
        <v>138.32</v>
      </c>
      <c r="G960" s="1">
        <v>0.36458333333333298</v>
      </c>
      <c r="H960" s="2">
        <f t="shared" si="46"/>
        <v>8.7499999999999911</v>
      </c>
      <c r="I960" s="1">
        <v>0.78819444444444453</v>
      </c>
      <c r="J960" s="2">
        <f t="shared" si="48"/>
        <v>18.916666666666671</v>
      </c>
      <c r="K960">
        <f t="shared" si="50"/>
        <v>10.16666666666668</v>
      </c>
      <c r="L960" s="4">
        <v>1.5948599999999999</v>
      </c>
      <c r="M960">
        <f t="shared" si="49"/>
        <v>1.6572876574770374</v>
      </c>
      <c r="N960" s="4">
        <f t="shared" si="47"/>
        <v>0.65155752411897738</v>
      </c>
    </row>
    <row r="961" spans="1:14" ht="15">
      <c r="A961">
        <v>13</v>
      </c>
      <c r="B961">
        <v>8</v>
      </c>
      <c r="C961">
        <v>23</v>
      </c>
      <c r="D961">
        <v>786.92</v>
      </c>
      <c r="E961">
        <v>2325.9699999999998</v>
      </c>
      <c r="F961">
        <v>180.2</v>
      </c>
      <c r="G961" s="1">
        <v>0.36458333333333298</v>
      </c>
      <c r="H961" s="2">
        <f t="shared" si="46"/>
        <v>8.7499999999999911</v>
      </c>
      <c r="I961" s="1">
        <v>0.78819444444444453</v>
      </c>
      <c r="J961" s="2">
        <f t="shared" si="48"/>
        <v>18.916666666666671</v>
      </c>
      <c r="K961">
        <f t="shared" si="50"/>
        <v>10.16666666666668</v>
      </c>
      <c r="L961" s="4">
        <v>1.50806</v>
      </c>
      <c r="M961">
        <f t="shared" si="49"/>
        <v>1.8637175532963064</v>
      </c>
      <c r="N961" s="4">
        <f t="shared" si="47"/>
        <v>0.81948848216691139</v>
      </c>
    </row>
    <row r="962" spans="1:14" ht="15">
      <c r="A962">
        <v>13</v>
      </c>
      <c r="B962">
        <v>9</v>
      </c>
      <c r="C962">
        <v>23</v>
      </c>
      <c r="D962">
        <v>424.62</v>
      </c>
      <c r="E962">
        <v>2325.9699999999998</v>
      </c>
      <c r="F962">
        <v>180.2</v>
      </c>
      <c r="G962" s="1">
        <v>0.36458333333333298</v>
      </c>
      <c r="H962" s="2">
        <f t="shared" si="46"/>
        <v>8.7499999999999911</v>
      </c>
      <c r="I962" s="1">
        <v>0.79513888888888884</v>
      </c>
      <c r="J962" s="2">
        <f t="shared" si="48"/>
        <v>19.083333333333332</v>
      </c>
      <c r="K962">
        <f t="shared" si="50"/>
        <v>10.333333333333341</v>
      </c>
      <c r="L962" s="4">
        <v>1.6350450000000001</v>
      </c>
      <c r="M962">
        <f t="shared" si="49"/>
        <v>3.1534340578480973</v>
      </c>
      <c r="N962" s="4">
        <f t="shared" si="47"/>
        <v>1.1795716714784601</v>
      </c>
    </row>
    <row r="963" spans="1:14" ht="15">
      <c r="A963">
        <v>13</v>
      </c>
      <c r="B963">
        <v>10</v>
      </c>
      <c r="C963">
        <v>23</v>
      </c>
      <c r="D963">
        <v>519.41999999999996</v>
      </c>
      <c r="E963">
        <v>2325.9699999999998</v>
      </c>
      <c r="F963">
        <v>180.2</v>
      </c>
      <c r="G963" s="1">
        <v>0.36458333333333298</v>
      </c>
      <c r="H963" s="2">
        <f t="shared" si="46"/>
        <v>8.7499999999999911</v>
      </c>
      <c r="I963" s="1">
        <v>0.78819444444444453</v>
      </c>
      <c r="J963" s="2">
        <f t="shared" si="48"/>
        <v>18.916666666666671</v>
      </c>
      <c r="K963">
        <f t="shared" si="50"/>
        <v>10.16666666666668</v>
      </c>
      <c r="L963" s="4">
        <v>1.65438</v>
      </c>
      <c r="M963">
        <f t="shared" si="49"/>
        <v>2.7215481789760081</v>
      </c>
      <c r="N963" s="4">
        <f t="shared" si="47"/>
        <v>0.99436421024805421</v>
      </c>
    </row>
    <row r="964" spans="1:14" ht="15">
      <c r="A964">
        <v>13</v>
      </c>
      <c r="B964">
        <v>11</v>
      </c>
      <c r="C964">
        <v>23</v>
      </c>
      <c r="D964">
        <v>768.62</v>
      </c>
      <c r="E964">
        <v>2268.5500000000002</v>
      </c>
      <c r="F964">
        <v>138.32</v>
      </c>
      <c r="G964" s="1">
        <v>0.36458333333333298</v>
      </c>
      <c r="H964" s="2">
        <f t="shared" si="46"/>
        <v>8.7499999999999911</v>
      </c>
      <c r="I964" s="1">
        <v>0.78819444444444453</v>
      </c>
      <c r="J964" s="2">
        <f t="shared" si="48"/>
        <v>18.916666666666671</v>
      </c>
      <c r="K964">
        <f t="shared" si="50"/>
        <v>10.16666666666668</v>
      </c>
      <c r="L964" s="4">
        <v>1.5544899999999999</v>
      </c>
      <c r="M964">
        <f t="shared" si="49"/>
        <v>1.7967383669146866</v>
      </c>
      <c r="N964" s="4">
        <f t="shared" si="47"/>
        <v>0.74354794301559479</v>
      </c>
    </row>
    <row r="965" spans="1:14" ht="15">
      <c r="A965">
        <v>13</v>
      </c>
      <c r="B965">
        <v>12</v>
      </c>
      <c r="C965">
        <v>23</v>
      </c>
      <c r="D965">
        <v>575.55999999999995</v>
      </c>
      <c r="E965">
        <v>2325.9699999999998</v>
      </c>
      <c r="F965">
        <v>180.2</v>
      </c>
      <c r="G965" s="1">
        <v>0.36458333333333298</v>
      </c>
      <c r="H965" s="2">
        <f t="shared" si="46"/>
        <v>8.7499999999999911</v>
      </c>
      <c r="I965" s="1">
        <v>0.79513888888888884</v>
      </c>
      <c r="J965" s="2">
        <f t="shared" si="48"/>
        <v>19.083333333333332</v>
      </c>
      <c r="K965">
        <f t="shared" si="50"/>
        <v>10.333333333333341</v>
      </c>
      <c r="L965" s="4">
        <v>1.5707</v>
      </c>
      <c r="M965">
        <f t="shared" si="49"/>
        <v>2.4553408050942251</v>
      </c>
      <c r="N965" s="4">
        <f t="shared" si="47"/>
        <v>0.99523420530091011</v>
      </c>
    </row>
    <row r="966" spans="1:14" ht="15">
      <c r="A966">
        <v>13</v>
      </c>
      <c r="B966">
        <v>13</v>
      </c>
      <c r="C966">
        <v>23</v>
      </c>
      <c r="D966">
        <v>976.3</v>
      </c>
      <c r="E966">
        <v>2325.9699999999998</v>
      </c>
      <c r="F966">
        <v>180.2</v>
      </c>
      <c r="G966" s="1">
        <v>0.36458333333333298</v>
      </c>
      <c r="H966" s="2">
        <f t="shared" si="46"/>
        <v>8.7499999999999911</v>
      </c>
      <c r="I966" s="1">
        <v>0.78819444444444453</v>
      </c>
      <c r="J966" s="2">
        <f t="shared" si="48"/>
        <v>18.916666666666671</v>
      </c>
      <c r="K966">
        <f t="shared" si="50"/>
        <v>10.16666666666668</v>
      </c>
      <c r="L966" s="4">
        <v>1.5550200000000001</v>
      </c>
      <c r="M966">
        <f t="shared" si="49"/>
        <v>1.4629115437534597</v>
      </c>
      <c r="N966" s="4">
        <f t="shared" si="47"/>
        <v>0.60498709207487011</v>
      </c>
    </row>
    <row r="967" spans="1:14" ht="15">
      <c r="A967">
        <v>13</v>
      </c>
      <c r="B967">
        <v>14</v>
      </c>
      <c r="C967">
        <v>23</v>
      </c>
      <c r="D967">
        <v>1009.55</v>
      </c>
      <c r="E967">
        <v>2325.9699999999998</v>
      </c>
      <c r="F967">
        <v>180.2</v>
      </c>
      <c r="G967" s="1">
        <v>0.36458333333333298</v>
      </c>
      <c r="H967" s="2">
        <f t="shared" si="46"/>
        <v>8.7499999999999911</v>
      </c>
      <c r="I967" s="1">
        <v>0.79513888888888884</v>
      </c>
      <c r="J967" s="2">
        <f t="shared" si="48"/>
        <v>19.083333333333332</v>
      </c>
      <c r="K967">
        <f t="shared" si="50"/>
        <v>10.333333333333341</v>
      </c>
      <c r="L967" s="4">
        <v>1.60978</v>
      </c>
      <c r="M967">
        <f t="shared" si="49"/>
        <v>1.3799198901094252</v>
      </c>
      <c r="N967" s="4">
        <f t="shared" si="47"/>
        <v>0.53250148080141713</v>
      </c>
    </row>
    <row r="968" spans="1:14" ht="15">
      <c r="A968">
        <v>13</v>
      </c>
      <c r="B968">
        <v>16</v>
      </c>
      <c r="C968">
        <v>23</v>
      </c>
      <c r="D968">
        <v>803.25</v>
      </c>
      <c r="E968">
        <v>2325.9699999999998</v>
      </c>
      <c r="F968">
        <v>180.2</v>
      </c>
      <c r="G968" s="1">
        <v>0.36458333333333298</v>
      </c>
      <c r="H968" s="2">
        <f t="shared" si="46"/>
        <v>8.7499999999999911</v>
      </c>
      <c r="I968" s="1">
        <v>0.78819444444444453</v>
      </c>
      <c r="J968" s="2">
        <f t="shared" si="48"/>
        <v>18.916666666666671</v>
      </c>
      <c r="K968">
        <f t="shared" si="50"/>
        <v>10.16666666666668</v>
      </c>
      <c r="L968" s="4">
        <v>1.6020300000000001</v>
      </c>
      <c r="M968">
        <f t="shared" si="49"/>
        <v>1.8245315934831152</v>
      </c>
      <c r="N968" s="4">
        <f t="shared" si="47"/>
        <v>0.71090259401324429</v>
      </c>
    </row>
    <row r="969" spans="1:14" ht="15">
      <c r="A969">
        <v>13</v>
      </c>
      <c r="B969">
        <v>17</v>
      </c>
      <c r="C969">
        <v>23</v>
      </c>
      <c r="D969">
        <v>457.28</v>
      </c>
      <c r="E969">
        <v>2325.9699999999998</v>
      </c>
      <c r="F969">
        <v>180.2</v>
      </c>
      <c r="G969" s="1">
        <v>0.36458333333333298</v>
      </c>
      <c r="H969" s="2">
        <f t="shared" si="46"/>
        <v>8.7499999999999911</v>
      </c>
      <c r="I969" s="1">
        <v>0.79513888888888884</v>
      </c>
      <c r="J969" s="2">
        <f t="shared" si="48"/>
        <v>19.083333333333332</v>
      </c>
      <c r="K969">
        <f t="shared" si="50"/>
        <v>10.333333333333341</v>
      </c>
      <c r="L969" s="4">
        <v>1.6869499999999999</v>
      </c>
      <c r="M969">
        <f t="shared" si="49"/>
        <v>2.9713753569931058</v>
      </c>
      <c r="N969" s="4">
        <f t="shared" si="47"/>
        <v>1.0441264463928792</v>
      </c>
    </row>
    <row r="970" spans="1:14" ht="15">
      <c r="A970">
        <v>13</v>
      </c>
      <c r="B970">
        <v>21</v>
      </c>
      <c r="C970">
        <v>23</v>
      </c>
      <c r="D970">
        <v>760.23</v>
      </c>
      <c r="E970">
        <v>2325.9699999999998</v>
      </c>
      <c r="F970">
        <v>180.2</v>
      </c>
      <c r="G970" s="1">
        <v>0.36458333333333298</v>
      </c>
      <c r="H970" s="2">
        <f t="shared" si="46"/>
        <v>8.7499999999999911</v>
      </c>
      <c r="I970" s="1">
        <v>0.78819444444444453</v>
      </c>
      <c r="J970" s="2">
        <f t="shared" si="48"/>
        <v>18.916666666666671</v>
      </c>
      <c r="K970">
        <f t="shared" si="50"/>
        <v>10.16666666666668</v>
      </c>
      <c r="L970" s="4">
        <v>1.5815999999999999</v>
      </c>
      <c r="M970">
        <f t="shared" si="49"/>
        <v>1.9300926614229754</v>
      </c>
      <c r="N970" s="4">
        <f t="shared" si="47"/>
        <v>0.77158690225233062</v>
      </c>
    </row>
    <row r="971" spans="1:14" ht="15">
      <c r="A971">
        <v>13</v>
      </c>
      <c r="B971">
        <v>22</v>
      </c>
      <c r="C971">
        <v>23</v>
      </c>
      <c r="D971">
        <v>1146.6500000000001</v>
      </c>
      <c r="E971">
        <v>2268.5500000000002</v>
      </c>
      <c r="F971">
        <v>138.32</v>
      </c>
      <c r="G971" s="1">
        <v>0.36458333333333298</v>
      </c>
      <c r="H971" s="2">
        <f t="shared" si="46"/>
        <v>8.7499999999999911</v>
      </c>
      <c r="I971" s="1">
        <v>0.78819444444444453</v>
      </c>
      <c r="J971" s="2">
        <f t="shared" si="48"/>
        <v>18.916666666666671</v>
      </c>
      <c r="K971">
        <f t="shared" si="50"/>
        <v>10.16666666666668</v>
      </c>
      <c r="L971" s="4">
        <v>1.6489799999999999</v>
      </c>
      <c r="M971">
        <f t="shared" si="49"/>
        <v>1.1035098561958976</v>
      </c>
      <c r="N971" s="4">
        <f t="shared" si="47"/>
        <v>0.40583120727743094</v>
      </c>
    </row>
    <row r="972" spans="1:14" ht="15">
      <c r="A972">
        <v>13</v>
      </c>
      <c r="B972">
        <v>23</v>
      </c>
      <c r="C972">
        <v>23</v>
      </c>
      <c r="D972">
        <v>714.24</v>
      </c>
      <c r="E972">
        <v>2325.9699999999998</v>
      </c>
      <c r="F972">
        <v>180.2</v>
      </c>
      <c r="G972" s="1">
        <v>0.36458333333333298</v>
      </c>
      <c r="H972" s="2">
        <f t="shared" si="46"/>
        <v>8.7499999999999911</v>
      </c>
      <c r="I972" s="1">
        <v>0.78819444444444453</v>
      </c>
      <c r="J972" s="2">
        <f t="shared" si="48"/>
        <v>18.916666666666671</v>
      </c>
      <c r="K972">
        <f t="shared" si="50"/>
        <v>10.16666666666668</v>
      </c>
      <c r="L972" s="4">
        <v>1.5666</v>
      </c>
      <c r="M972">
        <f t="shared" si="49"/>
        <v>2.051974916237679</v>
      </c>
      <c r="N972" s="4">
        <f t="shared" si="47"/>
        <v>0.83609534051314915</v>
      </c>
    </row>
    <row r="973" spans="1:14" ht="15">
      <c r="A973">
        <v>13</v>
      </c>
      <c r="B973">
        <v>24</v>
      </c>
      <c r="C973">
        <v>23</v>
      </c>
      <c r="D973">
        <v>691.16</v>
      </c>
      <c r="E973">
        <v>2268.5500000000002</v>
      </c>
      <c r="F973">
        <v>138.32</v>
      </c>
      <c r="G973" s="1">
        <v>0.36458333333333298</v>
      </c>
      <c r="H973" s="2">
        <f t="shared" si="46"/>
        <v>8.7499999999999911</v>
      </c>
      <c r="I973" s="1">
        <v>0.78819444444444453</v>
      </c>
      <c r="J973" s="2">
        <f t="shared" si="48"/>
        <v>18.916666666666671</v>
      </c>
      <c r="K973">
        <f t="shared" si="50"/>
        <v>10.16666666666668</v>
      </c>
      <c r="L973" s="4">
        <v>1.5847100000000001</v>
      </c>
      <c r="M973">
        <f t="shared" si="49"/>
        <v>1.9902048275784812</v>
      </c>
      <c r="N973" s="4">
        <f t="shared" si="47"/>
        <v>0.79249800648698354</v>
      </c>
    </row>
    <row r="974" spans="1:14" ht="15">
      <c r="A974">
        <v>13</v>
      </c>
      <c r="B974">
        <v>26</v>
      </c>
      <c r="C974">
        <v>23</v>
      </c>
      <c r="D974">
        <v>1299.21</v>
      </c>
      <c r="E974">
        <v>2325.9699999999998</v>
      </c>
      <c r="F974">
        <v>180.2</v>
      </c>
      <c r="G974" s="1">
        <v>0.36458333333333298</v>
      </c>
      <c r="H974" s="2">
        <f t="shared" si="46"/>
        <v>8.7499999999999911</v>
      </c>
      <c r="I974" s="1">
        <v>0.78819444444444453</v>
      </c>
      <c r="J974" s="2">
        <f t="shared" si="48"/>
        <v>18.916666666666671</v>
      </c>
      <c r="K974">
        <f t="shared" si="50"/>
        <v>10.16666666666668</v>
      </c>
      <c r="L974" s="4">
        <v>1.5750599999999999</v>
      </c>
      <c r="M974">
        <f t="shared" si="49"/>
        <v>0.96057161776139743</v>
      </c>
      <c r="N974" s="4">
        <f t="shared" si="47"/>
        <v>0.3872001755744191</v>
      </c>
    </row>
    <row r="975" spans="1:14" ht="15">
      <c r="A975">
        <v>13</v>
      </c>
      <c r="B975">
        <v>28</v>
      </c>
      <c r="C975">
        <v>23</v>
      </c>
      <c r="D975">
        <v>1028.96</v>
      </c>
      <c r="E975">
        <v>2325.9699999999998</v>
      </c>
      <c r="F975">
        <v>180.2</v>
      </c>
      <c r="G975" s="1">
        <v>0.36458333333333298</v>
      </c>
      <c r="H975" s="2">
        <f t="shared" si="46"/>
        <v>8.7499999999999911</v>
      </c>
      <c r="I975" s="1">
        <v>0.79513888888888884</v>
      </c>
      <c r="J975" s="2">
        <f t="shared" si="48"/>
        <v>19.083333333333332</v>
      </c>
      <c r="K975">
        <f t="shared" si="50"/>
        <v>10.333333333333341</v>
      </c>
      <c r="L975" s="4">
        <v>1.60694</v>
      </c>
      <c r="M975">
        <f t="shared" si="49"/>
        <v>1.3463379877780339</v>
      </c>
      <c r="N975" s="4">
        <f t="shared" si="47"/>
        <v>0.52138049150827237</v>
      </c>
    </row>
    <row r="976" spans="1:14" ht="15">
      <c r="A976">
        <v>13</v>
      </c>
      <c r="B976">
        <v>29</v>
      </c>
      <c r="C976">
        <v>23</v>
      </c>
      <c r="D976">
        <v>656.51</v>
      </c>
      <c r="E976">
        <v>2325.9699999999998</v>
      </c>
      <c r="F976">
        <v>180.2</v>
      </c>
      <c r="G976" s="1">
        <v>0.36458333333333298</v>
      </c>
      <c r="H976" s="2">
        <f t="shared" si="46"/>
        <v>8.7499999999999911</v>
      </c>
      <c r="I976" s="1">
        <v>0.79513888888888884</v>
      </c>
      <c r="J976" s="2">
        <f t="shared" si="48"/>
        <v>19.083333333333332</v>
      </c>
      <c r="K976">
        <f t="shared" si="50"/>
        <v>10.333333333333341</v>
      </c>
      <c r="L976" s="4">
        <v>1.6054600000000001</v>
      </c>
      <c r="M976">
        <f t="shared" si="49"/>
        <v>2.1849457333756659</v>
      </c>
      <c r="N976" s="4">
        <f t="shared" si="47"/>
        <v>0.84769900977076218</v>
      </c>
    </row>
    <row r="977" spans="1:14" ht="15">
      <c r="A977">
        <v>13</v>
      </c>
      <c r="B977">
        <v>30</v>
      </c>
      <c r="C977">
        <v>23</v>
      </c>
      <c r="D977">
        <v>512.65</v>
      </c>
      <c r="E977">
        <v>2268.5500000000002</v>
      </c>
      <c r="F977">
        <v>138.32</v>
      </c>
      <c r="G977" s="1">
        <v>0.36458333333333298</v>
      </c>
      <c r="H977" s="2">
        <f t="shared" si="46"/>
        <v>8.7499999999999911</v>
      </c>
      <c r="I977" s="1">
        <v>0.78819444444444453</v>
      </c>
      <c r="J977" s="2">
        <f t="shared" si="48"/>
        <v>18.916666666666671</v>
      </c>
      <c r="K977">
        <f t="shared" si="50"/>
        <v>10.16666666666668</v>
      </c>
      <c r="L977" s="4">
        <v>1.5660700000000001</v>
      </c>
      <c r="M977">
        <f t="shared" si="49"/>
        <v>2.5655126647623767</v>
      </c>
      <c r="N977" s="4">
        <f t="shared" si="47"/>
        <v>1.0460485035463127</v>
      </c>
    </row>
    <row r="978" spans="1:14" ht="15">
      <c r="A978">
        <v>1</v>
      </c>
      <c r="B978">
        <v>3</v>
      </c>
      <c r="C978">
        <v>26</v>
      </c>
      <c r="D978">
        <v>741.91</v>
      </c>
      <c r="E978">
        <v>1870.83</v>
      </c>
      <c r="F978">
        <v>159.28</v>
      </c>
      <c r="G978" s="1">
        <v>0.33333333333333331</v>
      </c>
      <c r="H978" s="2">
        <f t="shared" si="46"/>
        <v>8</v>
      </c>
      <c r="I978" s="1">
        <v>0.69444444444444453</v>
      </c>
      <c r="J978" s="2">
        <f t="shared" si="48"/>
        <v>16.666666666666668</v>
      </c>
      <c r="K978">
        <f t="shared" si="50"/>
        <v>8.6666666666666679</v>
      </c>
      <c r="L978" s="4">
        <v>1.6149</v>
      </c>
      <c r="M978">
        <f t="shared" si="49"/>
        <v>1.8650809647306152</v>
      </c>
      <c r="N978" s="4">
        <f t="shared" si="47"/>
        <v>0.71516527752153358</v>
      </c>
    </row>
    <row r="979" spans="1:14" ht="15">
      <c r="A979">
        <v>1</v>
      </c>
      <c r="B979">
        <v>6</v>
      </c>
      <c r="C979">
        <v>26</v>
      </c>
      <c r="D979">
        <v>581.32000000000005</v>
      </c>
      <c r="E979">
        <v>1870.83</v>
      </c>
      <c r="F979">
        <v>159.28</v>
      </c>
      <c r="G979" s="1">
        <v>0.33333333333333331</v>
      </c>
      <c r="H979" s="2">
        <f t="shared" si="46"/>
        <v>8</v>
      </c>
      <c r="I979" s="1">
        <v>0.70138888888888884</v>
      </c>
      <c r="J979" s="2">
        <f t="shared" si="48"/>
        <v>16.833333333333332</v>
      </c>
      <c r="K979">
        <f t="shared" si="50"/>
        <v>8.8333333333333321</v>
      </c>
      <c r="L979" s="4">
        <v>1.5487500000000001</v>
      </c>
      <c r="M979">
        <f t="shared" si="49"/>
        <v>2.377451165789322</v>
      </c>
      <c r="N979" s="4">
        <f t="shared" si="47"/>
        <v>0.99117186599959617</v>
      </c>
    </row>
    <row r="980" spans="1:14" ht="15">
      <c r="A980">
        <v>1</v>
      </c>
      <c r="B980">
        <v>8</v>
      </c>
      <c r="C980">
        <v>26</v>
      </c>
      <c r="D980">
        <v>646.96</v>
      </c>
      <c r="E980">
        <v>1870.83</v>
      </c>
      <c r="F980">
        <v>159.28</v>
      </c>
      <c r="G980" s="1">
        <v>0.33333333333333298</v>
      </c>
      <c r="H980" s="2">
        <f t="shared" si="46"/>
        <v>7.999999999999992</v>
      </c>
      <c r="I980" s="1">
        <v>0.70138888888888884</v>
      </c>
      <c r="J980" s="2">
        <f t="shared" si="48"/>
        <v>16.833333333333332</v>
      </c>
      <c r="K980">
        <f t="shared" si="50"/>
        <v>8.8333333333333393</v>
      </c>
      <c r="L980" s="4">
        <v>1.5698099999999999</v>
      </c>
      <c r="M980">
        <f t="shared" si="49"/>
        <v>2.1319730127593171</v>
      </c>
      <c r="N980" s="4">
        <f t="shared" si="47"/>
        <v>0.86514224730919165</v>
      </c>
    </row>
    <row r="981" spans="1:14" ht="15">
      <c r="A981">
        <v>1</v>
      </c>
      <c r="B981">
        <v>9</v>
      </c>
      <c r="C981">
        <v>26</v>
      </c>
      <c r="D981">
        <v>730.23</v>
      </c>
      <c r="E981">
        <v>1870.83</v>
      </c>
      <c r="F981">
        <v>159.28</v>
      </c>
      <c r="G981" s="1">
        <v>0.33333333333333298</v>
      </c>
      <c r="H981" s="2">
        <f t="shared" si="46"/>
        <v>7.999999999999992</v>
      </c>
      <c r="I981" s="1">
        <v>0.69444444444444453</v>
      </c>
      <c r="J981" s="2">
        <f t="shared" si="48"/>
        <v>16.666666666666668</v>
      </c>
      <c r="K981">
        <f t="shared" si="50"/>
        <v>8.666666666666675</v>
      </c>
      <c r="L981" s="4">
        <v>1.4937800000000001</v>
      </c>
      <c r="M981">
        <f t="shared" si="49"/>
        <v>1.9001302468883667</v>
      </c>
      <c r="N981" s="4">
        <f t="shared" si="47"/>
        <v>0.85154987665981796</v>
      </c>
    </row>
    <row r="982" spans="1:14" ht="15">
      <c r="A982">
        <v>1</v>
      </c>
      <c r="B982">
        <v>12</v>
      </c>
      <c r="C982">
        <v>26</v>
      </c>
      <c r="D982">
        <v>792.55</v>
      </c>
      <c r="E982">
        <v>1870.83</v>
      </c>
      <c r="F982">
        <v>159.28</v>
      </c>
      <c r="G982" s="1">
        <v>0.33333333333333298</v>
      </c>
      <c r="H982" s="2">
        <f t="shared" si="46"/>
        <v>7.999999999999992</v>
      </c>
      <c r="I982" s="1">
        <v>0.69444444444444453</v>
      </c>
      <c r="J982" s="2">
        <f t="shared" si="48"/>
        <v>16.666666666666668</v>
      </c>
      <c r="K982">
        <f t="shared" si="50"/>
        <v>8.666666666666675</v>
      </c>
      <c r="L982" s="4">
        <v>1.59257</v>
      </c>
      <c r="M982">
        <f t="shared" si="49"/>
        <v>1.7208308080333889</v>
      </c>
      <c r="N982" s="4">
        <f t="shared" si="47"/>
        <v>0.67848634515821671</v>
      </c>
    </row>
    <row r="983" spans="1:14" ht="15">
      <c r="A983">
        <v>1</v>
      </c>
      <c r="B983">
        <v>13</v>
      </c>
      <c r="C983">
        <v>26</v>
      </c>
      <c r="D983">
        <v>853.88</v>
      </c>
      <c r="E983">
        <v>1870.83</v>
      </c>
      <c r="F983">
        <v>159.28</v>
      </c>
      <c r="G983" s="1">
        <v>0.33333333333333298</v>
      </c>
      <c r="H983" s="2">
        <f t="shared" si="46"/>
        <v>7.999999999999992</v>
      </c>
      <c r="I983" s="1">
        <v>0.70138888888888884</v>
      </c>
      <c r="J983" s="2">
        <f t="shared" si="48"/>
        <v>16.833333333333332</v>
      </c>
      <c r="K983">
        <f t="shared" si="50"/>
        <v>8.8333333333333393</v>
      </c>
      <c r="L983" s="4">
        <v>1.5699000000000001</v>
      </c>
      <c r="M983">
        <f t="shared" si="49"/>
        <v>1.5313899589355964</v>
      </c>
      <c r="N983" s="4">
        <f t="shared" si="47"/>
        <v>0.62135788839262152</v>
      </c>
    </row>
    <row r="984" spans="1:14" ht="15">
      <c r="A984">
        <v>1</v>
      </c>
      <c r="B984">
        <v>14</v>
      </c>
      <c r="C984">
        <v>26</v>
      </c>
      <c r="D984">
        <v>599.85</v>
      </c>
      <c r="E984">
        <v>1870.83</v>
      </c>
      <c r="F984">
        <v>159.28</v>
      </c>
      <c r="G984" s="1">
        <v>0.33333333333333298</v>
      </c>
      <c r="H984" s="2">
        <f t="shared" si="46"/>
        <v>7.999999999999992</v>
      </c>
      <c r="I984" s="1">
        <v>0.69444444444444453</v>
      </c>
      <c r="J984" s="2">
        <f t="shared" si="48"/>
        <v>16.666666666666668</v>
      </c>
      <c r="K984">
        <f t="shared" si="50"/>
        <v>8.666666666666675</v>
      </c>
      <c r="L984" s="4">
        <v>1.62903</v>
      </c>
      <c r="M984">
        <f t="shared" si="49"/>
        <v>2.3488015302738359</v>
      </c>
      <c r="N984" s="4">
        <f t="shared" si="47"/>
        <v>0.88509147267347577</v>
      </c>
    </row>
    <row r="985" spans="1:14" ht="15">
      <c r="A985">
        <v>1</v>
      </c>
      <c r="B985">
        <v>15</v>
      </c>
      <c r="C985">
        <v>26</v>
      </c>
      <c r="D985">
        <v>706.61</v>
      </c>
      <c r="E985">
        <v>1870.83</v>
      </c>
      <c r="F985">
        <v>159.28</v>
      </c>
      <c r="G985" s="1">
        <v>0.33333333333333298</v>
      </c>
      <c r="H985" s="2">
        <f t="shared" si="46"/>
        <v>7.999999999999992</v>
      </c>
      <c r="I985" s="1">
        <v>0.69444444444444453</v>
      </c>
      <c r="J985" s="2">
        <f t="shared" si="48"/>
        <v>16.666666666666668</v>
      </c>
      <c r="K985">
        <f t="shared" si="50"/>
        <v>8.666666666666675</v>
      </c>
      <c r="L985" s="4">
        <v>1.5331399999999999</v>
      </c>
      <c r="M985">
        <f t="shared" si="49"/>
        <v>1.9732547777736147</v>
      </c>
      <c r="N985" s="4">
        <f t="shared" si="47"/>
        <v>0.83949774468436322</v>
      </c>
    </row>
    <row r="986" spans="1:14" ht="15">
      <c r="A986">
        <v>1</v>
      </c>
      <c r="B986">
        <v>20</v>
      </c>
      <c r="C986">
        <v>26</v>
      </c>
      <c r="D986">
        <v>530.27</v>
      </c>
      <c r="E986">
        <v>1870.83</v>
      </c>
      <c r="F986">
        <v>159.28</v>
      </c>
      <c r="G986" s="1">
        <v>0.33333333333333298</v>
      </c>
      <c r="H986" s="2">
        <f t="shared" si="46"/>
        <v>7.999999999999992</v>
      </c>
      <c r="I986" s="1">
        <v>0.69444444444444453</v>
      </c>
      <c r="J986" s="2">
        <f t="shared" si="48"/>
        <v>16.666666666666668</v>
      </c>
      <c r="K986">
        <f t="shared" si="50"/>
        <v>8.666666666666675</v>
      </c>
      <c r="L986" s="4">
        <v>1.58036</v>
      </c>
      <c r="M986">
        <f t="shared" si="49"/>
        <v>2.646310783183079</v>
      </c>
      <c r="N986" s="4">
        <f t="shared" si="47"/>
        <v>1.0595678903344961</v>
      </c>
    </row>
    <row r="987" spans="1:14" ht="15">
      <c r="A987">
        <v>1</v>
      </c>
      <c r="B987">
        <v>21</v>
      </c>
      <c r="C987">
        <v>26</v>
      </c>
      <c r="D987">
        <v>755.82</v>
      </c>
      <c r="E987">
        <v>1870.83</v>
      </c>
      <c r="F987">
        <v>159.28</v>
      </c>
      <c r="G987" s="1">
        <v>0.33333333333333298</v>
      </c>
      <c r="H987" s="2">
        <f t="shared" si="46"/>
        <v>7.999999999999992</v>
      </c>
      <c r="I987" s="1">
        <v>0.69444444444444453</v>
      </c>
      <c r="J987" s="2">
        <f t="shared" si="48"/>
        <v>16.666666666666668</v>
      </c>
      <c r="K987">
        <f t="shared" si="50"/>
        <v>8.666666666666675</v>
      </c>
      <c r="L987" s="4">
        <v>1.4512499999999999</v>
      </c>
      <c r="M987">
        <f t="shared" si="49"/>
        <v>1.8242452636547513</v>
      </c>
      <c r="N987" s="4">
        <f t="shared" si="47"/>
        <v>0.86616127261096232</v>
      </c>
    </row>
    <row r="988" spans="1:14" ht="15">
      <c r="A988">
        <v>1</v>
      </c>
      <c r="B988">
        <v>22</v>
      </c>
      <c r="C988">
        <v>26</v>
      </c>
      <c r="D988">
        <v>785.85</v>
      </c>
      <c r="E988">
        <v>1870.83</v>
      </c>
      <c r="F988">
        <v>159.28</v>
      </c>
      <c r="G988" s="1">
        <v>0.33333333333333298</v>
      </c>
      <c r="H988" s="2">
        <f t="shared" ref="H988:H1035" si="51">CONVERT(G988, "day", "hr")</f>
        <v>7.999999999999992</v>
      </c>
      <c r="I988" s="1">
        <v>0.70138888888888884</v>
      </c>
      <c r="J988" s="2">
        <f t="shared" si="48"/>
        <v>16.833333333333332</v>
      </c>
      <c r="K988">
        <f t="shared" si="50"/>
        <v>8.8333333333333393</v>
      </c>
      <c r="L988" s="4">
        <v>1.5755300000000001</v>
      </c>
      <c r="M988">
        <f t="shared" si="49"/>
        <v>1.7064240652273539</v>
      </c>
      <c r="N988" s="4">
        <f t="shared" si="47"/>
        <v>0.68743812312599695</v>
      </c>
    </row>
    <row r="989" spans="1:14" ht="15">
      <c r="A989">
        <v>1</v>
      </c>
      <c r="B989">
        <v>25</v>
      </c>
      <c r="C989">
        <v>26</v>
      </c>
      <c r="D989">
        <v>952.82</v>
      </c>
      <c r="E989">
        <v>1870.83</v>
      </c>
      <c r="F989">
        <v>159.28</v>
      </c>
      <c r="G989" s="1">
        <v>0.33333333333333298</v>
      </c>
      <c r="H989" s="2">
        <f t="shared" si="51"/>
        <v>7.999999999999992</v>
      </c>
      <c r="I989" s="1">
        <v>0.70138888888888884</v>
      </c>
      <c r="J989" s="2">
        <f t="shared" si="48"/>
        <v>16.833333333333332</v>
      </c>
      <c r="K989">
        <f t="shared" si="50"/>
        <v>8.8333333333333393</v>
      </c>
      <c r="L989" s="4">
        <v>1.59324</v>
      </c>
      <c r="M989">
        <f t="shared" si="49"/>
        <v>1.3052559454121802</v>
      </c>
      <c r="N989" s="4">
        <f t="shared" si="47"/>
        <v>0.51420142691723714</v>
      </c>
    </row>
    <row r="990" spans="1:14" ht="15">
      <c r="A990">
        <v>1</v>
      </c>
      <c r="B990">
        <v>26</v>
      </c>
      <c r="C990">
        <v>26</v>
      </c>
      <c r="D990">
        <v>761.56</v>
      </c>
      <c r="E990">
        <v>1870.83</v>
      </c>
      <c r="F990">
        <v>159.28</v>
      </c>
      <c r="G990" s="1">
        <v>0.33333333333333298</v>
      </c>
      <c r="H990" s="2">
        <f t="shared" si="51"/>
        <v>7.999999999999992</v>
      </c>
      <c r="I990" s="1">
        <v>0.69444444444444453</v>
      </c>
      <c r="J990" s="2">
        <f t="shared" si="48"/>
        <v>16.666666666666668</v>
      </c>
      <c r="K990">
        <f t="shared" si="50"/>
        <v>8.666666666666675</v>
      </c>
      <c r="L990" s="4">
        <v>1.6252599999999999</v>
      </c>
      <c r="M990">
        <f t="shared" si="49"/>
        <v>1.8076711469336229</v>
      </c>
      <c r="N990" s="4">
        <f t="shared" si="47"/>
        <v>0.68434284722977978</v>
      </c>
    </row>
    <row r="991" spans="1:14" ht="15">
      <c r="A991">
        <v>1</v>
      </c>
      <c r="B991">
        <v>27</v>
      </c>
      <c r="C991">
        <v>26</v>
      </c>
      <c r="D991">
        <v>615.5</v>
      </c>
      <c r="E991">
        <v>1870.83</v>
      </c>
      <c r="F991">
        <v>159.28</v>
      </c>
      <c r="G991" s="1">
        <v>0.33333333333333298</v>
      </c>
      <c r="H991" s="2">
        <f t="shared" si="51"/>
        <v>7.999999999999992</v>
      </c>
      <c r="I991" s="1">
        <v>0.69444444444444453</v>
      </c>
      <c r="J991" s="2">
        <f t="shared" si="48"/>
        <v>16.666666666666668</v>
      </c>
      <c r="K991">
        <f t="shared" si="50"/>
        <v>8.666666666666675</v>
      </c>
      <c r="L991" s="4">
        <v>1.6021399999999999</v>
      </c>
      <c r="M991">
        <f t="shared" si="49"/>
        <v>2.2883876348762859</v>
      </c>
      <c r="N991" s="4">
        <f t="shared" si="47"/>
        <v>0.89151502235196245</v>
      </c>
    </row>
    <row r="992" spans="1:14" ht="15">
      <c r="A992">
        <v>1</v>
      </c>
      <c r="B992">
        <v>28</v>
      </c>
      <c r="C992">
        <v>26</v>
      </c>
      <c r="D992">
        <v>760.46</v>
      </c>
      <c r="E992">
        <v>1870.83</v>
      </c>
      <c r="F992">
        <v>159.28</v>
      </c>
      <c r="G992" s="1">
        <v>0.33333333333333298</v>
      </c>
      <c r="H992" s="2">
        <f t="shared" si="51"/>
        <v>7.999999999999992</v>
      </c>
      <c r="I992" s="1">
        <v>0.69444444444444453</v>
      </c>
      <c r="J992" s="2">
        <f t="shared" si="48"/>
        <v>16.666666666666668</v>
      </c>
      <c r="K992">
        <f t="shared" si="50"/>
        <v>8.666666666666675</v>
      </c>
      <c r="L992" s="4">
        <v>1.6583699999999999</v>
      </c>
      <c r="M992">
        <f t="shared" si="49"/>
        <v>1.8108351020032347</v>
      </c>
      <c r="N992" s="4">
        <f t="shared" si="47"/>
        <v>0.65843974638052893</v>
      </c>
    </row>
    <row r="993" spans="1:14" ht="15">
      <c r="A993">
        <v>1</v>
      </c>
      <c r="B993">
        <v>29</v>
      </c>
      <c r="C993">
        <v>26</v>
      </c>
      <c r="D993">
        <v>912.5</v>
      </c>
      <c r="E993">
        <v>1870.83</v>
      </c>
      <c r="F993">
        <v>159.28</v>
      </c>
      <c r="G993" s="1">
        <v>0.33333333333333298</v>
      </c>
      <c r="H993" s="2">
        <f t="shared" si="51"/>
        <v>7.999999999999992</v>
      </c>
      <c r="I993" s="1">
        <v>0.69444444444444453</v>
      </c>
      <c r="J993" s="2">
        <f t="shared" si="48"/>
        <v>16.666666666666668</v>
      </c>
      <c r="K993">
        <f t="shared" si="50"/>
        <v>8.666666666666675</v>
      </c>
      <c r="L993" s="4">
        <v>1.6089500000000001</v>
      </c>
      <c r="M993">
        <f t="shared" si="49"/>
        <v>1.4206107494084141</v>
      </c>
      <c r="N993" s="4">
        <f t="shared" si="47"/>
        <v>0.54876954369709185</v>
      </c>
    </row>
    <row r="994" spans="1:14" ht="15">
      <c r="A994">
        <v>1</v>
      </c>
      <c r="B994">
        <v>30</v>
      </c>
      <c r="C994">
        <v>26</v>
      </c>
      <c r="D994">
        <v>581.32000000000005</v>
      </c>
      <c r="E994">
        <v>1870.83</v>
      </c>
      <c r="F994">
        <v>159.28</v>
      </c>
      <c r="G994" s="1">
        <v>0.33333333333333298</v>
      </c>
      <c r="H994" s="2">
        <f t="shared" si="51"/>
        <v>7.999999999999992</v>
      </c>
      <c r="I994" s="1">
        <v>0.69444444444444453</v>
      </c>
      <c r="J994" s="2">
        <f t="shared" si="48"/>
        <v>16.666666666666668</v>
      </c>
      <c r="K994">
        <f t="shared" si="50"/>
        <v>8.666666666666675</v>
      </c>
      <c r="L994" s="4">
        <v>1.4851099999999999</v>
      </c>
      <c r="M994">
        <f t="shared" si="49"/>
        <v>2.4231713805160373</v>
      </c>
      <c r="N994" s="4">
        <f t="shared" si="47"/>
        <v>1.0986690392350096</v>
      </c>
    </row>
    <row r="995" spans="1:14" ht="15">
      <c r="A995">
        <v>12</v>
      </c>
      <c r="B995">
        <v>1</v>
      </c>
      <c r="C995">
        <v>26</v>
      </c>
      <c r="D995">
        <v>1821.8</v>
      </c>
      <c r="E995">
        <v>1884.82</v>
      </c>
      <c r="F995">
        <v>122.9</v>
      </c>
      <c r="G995" s="1">
        <v>0.33333333333333298</v>
      </c>
      <c r="H995" s="2">
        <f t="shared" si="51"/>
        <v>7.999999999999992</v>
      </c>
      <c r="I995" s="1">
        <v>0.71527777777777779</v>
      </c>
      <c r="J995" s="2">
        <f t="shared" si="48"/>
        <v>17.166666666666668</v>
      </c>
      <c r="K995">
        <f t="shared" si="50"/>
        <v>9.166666666666675</v>
      </c>
      <c r="L995" s="4">
        <v>1.5926800000000001</v>
      </c>
      <c r="M995">
        <f t="shared" si="49"/>
        <v>5.9601503006703603E-2</v>
      </c>
      <c r="N995" s="4">
        <f t="shared" si="47"/>
        <v>2.3496336800705599E-2</v>
      </c>
    </row>
    <row r="996" spans="1:14" ht="15">
      <c r="A996">
        <v>12</v>
      </c>
      <c r="B996">
        <v>2</v>
      </c>
      <c r="C996">
        <v>26</v>
      </c>
      <c r="D996">
        <v>642.69000000000005</v>
      </c>
      <c r="E996">
        <v>1884.82</v>
      </c>
      <c r="F996">
        <v>122.9</v>
      </c>
      <c r="G996" s="1">
        <v>0.33333333333333298</v>
      </c>
      <c r="H996" s="2">
        <f t="shared" si="51"/>
        <v>7.999999999999992</v>
      </c>
      <c r="I996" s="1">
        <v>0.70833333333333337</v>
      </c>
      <c r="J996" s="2">
        <f t="shared" si="48"/>
        <v>17</v>
      </c>
      <c r="K996">
        <f t="shared" si="50"/>
        <v>9.0000000000000071</v>
      </c>
      <c r="L996" s="4" t="s">
        <v>14</v>
      </c>
      <c r="M996">
        <f t="shared" si="49"/>
        <v>2.0345575311006319</v>
      </c>
      <c r="N996" s="4" t="s">
        <v>14</v>
      </c>
    </row>
    <row r="997" spans="1:14" ht="15">
      <c r="A997">
        <v>12</v>
      </c>
      <c r="B997">
        <v>3</v>
      </c>
      <c r="C997">
        <v>26</v>
      </c>
      <c r="D997">
        <v>693.16</v>
      </c>
      <c r="E997">
        <v>1884.82</v>
      </c>
      <c r="F997">
        <v>122.9</v>
      </c>
      <c r="G997" s="1">
        <v>0.33333333333333298</v>
      </c>
      <c r="H997" s="2">
        <f t="shared" si="51"/>
        <v>7.999999999999992</v>
      </c>
      <c r="I997" s="1">
        <v>0.71527777777777779</v>
      </c>
      <c r="J997" s="2">
        <f t="shared" si="48"/>
        <v>17.166666666666668</v>
      </c>
      <c r="K997">
        <f t="shared" si="50"/>
        <v>9.166666666666675</v>
      </c>
      <c r="L997" s="4">
        <v>1.6341699999999999</v>
      </c>
      <c r="M997">
        <f t="shared" si="49"/>
        <v>1.8459278269119799</v>
      </c>
      <c r="N997" s="4">
        <f t="shared" ref="N997:N1035" si="52">(LN((E997-F997)/(D997-F997))*15)/(K997*L997^2)</f>
        <v>0.69122629333817232</v>
      </c>
    </row>
    <row r="998" spans="1:14" ht="15">
      <c r="A998">
        <v>12</v>
      </c>
      <c r="B998">
        <v>5</v>
      </c>
      <c r="C998">
        <v>26</v>
      </c>
      <c r="D998">
        <v>761.18</v>
      </c>
      <c r="E998">
        <v>1884.82</v>
      </c>
      <c r="F998">
        <v>122.9</v>
      </c>
      <c r="G998" s="1">
        <v>0.33333333333333298</v>
      </c>
      <c r="H998" s="2">
        <f t="shared" si="51"/>
        <v>7.999999999999992</v>
      </c>
      <c r="I998" s="1">
        <v>0.70833333333333337</v>
      </c>
      <c r="J998" s="2">
        <f t="shared" si="48"/>
        <v>17</v>
      </c>
      <c r="K998">
        <f t="shared" si="50"/>
        <v>9.0000000000000071</v>
      </c>
      <c r="L998" s="4">
        <v>1.7154</v>
      </c>
      <c r="M998">
        <f t="shared" si="49"/>
        <v>1.6923039066199339</v>
      </c>
      <c r="N998" s="4">
        <f t="shared" si="52"/>
        <v>0.57510553249495222</v>
      </c>
    </row>
    <row r="999" spans="1:14" ht="15">
      <c r="A999">
        <v>12</v>
      </c>
      <c r="B999">
        <v>7</v>
      </c>
      <c r="C999">
        <v>26</v>
      </c>
      <c r="D999">
        <v>777.76</v>
      </c>
      <c r="E999">
        <v>1884.82</v>
      </c>
      <c r="F999">
        <v>122.9</v>
      </c>
      <c r="G999" s="1">
        <v>0.33333333333333298</v>
      </c>
      <c r="H999" s="2">
        <f t="shared" si="51"/>
        <v>7.999999999999992</v>
      </c>
      <c r="I999" s="1">
        <v>0.70833333333333337</v>
      </c>
      <c r="J999" s="2">
        <f t="shared" si="48"/>
        <v>17</v>
      </c>
      <c r="K999">
        <f t="shared" si="50"/>
        <v>9.0000000000000071</v>
      </c>
      <c r="L999" s="4">
        <v>1.6018699999999999</v>
      </c>
      <c r="M999">
        <f t="shared" si="49"/>
        <v>1.6495632169711625</v>
      </c>
      <c r="N999" s="4">
        <f t="shared" si="52"/>
        <v>0.64285707508864309</v>
      </c>
    </row>
    <row r="1000" spans="1:14" ht="15">
      <c r="A1000">
        <v>12</v>
      </c>
      <c r="B1000">
        <v>8</v>
      </c>
      <c r="C1000">
        <v>26</v>
      </c>
      <c r="D1000">
        <v>554.22</v>
      </c>
      <c r="E1000">
        <v>1884.82</v>
      </c>
      <c r="F1000">
        <v>122.9</v>
      </c>
      <c r="G1000" s="1">
        <v>0.33333333333333298</v>
      </c>
      <c r="H1000" s="2">
        <f t="shared" si="51"/>
        <v>7.999999999999992</v>
      </c>
      <c r="I1000" s="1">
        <v>0.71527777777777779</v>
      </c>
      <c r="J1000" s="2">
        <f t="shared" si="48"/>
        <v>17.166666666666668</v>
      </c>
      <c r="K1000">
        <f t="shared" si="50"/>
        <v>9.166666666666675</v>
      </c>
      <c r="L1000" s="4" t="s">
        <v>14</v>
      </c>
      <c r="M1000">
        <f t="shared" si="49"/>
        <v>2.302869483000515</v>
      </c>
      <c r="N1000" s="4" t="s">
        <v>14</v>
      </c>
    </row>
    <row r="1001" spans="1:14" ht="15">
      <c r="A1001">
        <v>12</v>
      </c>
      <c r="B1001">
        <v>10</v>
      </c>
      <c r="C1001">
        <v>26</v>
      </c>
      <c r="D1001">
        <v>886.87</v>
      </c>
      <c r="E1001">
        <v>1884.82</v>
      </c>
      <c r="F1001">
        <v>122.9</v>
      </c>
      <c r="G1001" s="1">
        <v>0.33333333333333298</v>
      </c>
      <c r="H1001" s="2">
        <f t="shared" si="51"/>
        <v>7.999999999999992</v>
      </c>
      <c r="I1001" s="1">
        <v>0.71527777777777779</v>
      </c>
      <c r="J1001" s="2">
        <f t="shared" si="48"/>
        <v>17.166666666666668</v>
      </c>
      <c r="K1001">
        <f t="shared" si="50"/>
        <v>9.166666666666675</v>
      </c>
      <c r="L1001" s="4">
        <v>1.5182100000000001</v>
      </c>
      <c r="M1001">
        <f t="shared" si="49"/>
        <v>1.3673959873107426</v>
      </c>
      <c r="N1001" s="4">
        <f t="shared" si="52"/>
        <v>0.59324024525113883</v>
      </c>
    </row>
    <row r="1002" spans="1:14" ht="15">
      <c r="A1002">
        <v>12</v>
      </c>
      <c r="B1002">
        <v>11</v>
      </c>
      <c r="C1002">
        <v>26</v>
      </c>
      <c r="D1002">
        <v>1023.49</v>
      </c>
      <c r="E1002">
        <v>1884.82</v>
      </c>
      <c r="F1002">
        <v>122.9</v>
      </c>
      <c r="G1002" s="1">
        <v>0.33333333333333298</v>
      </c>
      <c r="H1002" s="2">
        <f t="shared" si="51"/>
        <v>7.999999999999992</v>
      </c>
      <c r="I1002" s="1">
        <v>0.71527777777777779</v>
      </c>
      <c r="J1002" s="2">
        <f t="shared" si="48"/>
        <v>17.166666666666668</v>
      </c>
      <c r="K1002">
        <f t="shared" si="50"/>
        <v>9.166666666666675</v>
      </c>
      <c r="L1002" s="4">
        <v>1.5910899999999999</v>
      </c>
      <c r="M1002">
        <f t="shared" si="49"/>
        <v>1.0981788519550928</v>
      </c>
      <c r="N1002" s="4">
        <f t="shared" si="52"/>
        <v>0.4337940428199708</v>
      </c>
    </row>
    <row r="1003" spans="1:14" ht="15">
      <c r="A1003">
        <v>12</v>
      </c>
      <c r="B1003">
        <v>12</v>
      </c>
      <c r="C1003">
        <v>26</v>
      </c>
      <c r="D1003">
        <v>1035.6099999999999</v>
      </c>
      <c r="E1003">
        <v>1884.82</v>
      </c>
      <c r="F1003">
        <v>122.9</v>
      </c>
      <c r="G1003" s="1">
        <v>0.33333333333333298</v>
      </c>
      <c r="H1003" s="2">
        <f t="shared" si="51"/>
        <v>7.999999999999992</v>
      </c>
      <c r="I1003" s="1">
        <v>0.71527777777777779</v>
      </c>
      <c r="J1003" s="2">
        <f t="shared" si="48"/>
        <v>17.166666666666668</v>
      </c>
      <c r="K1003">
        <f t="shared" si="50"/>
        <v>9.166666666666675</v>
      </c>
      <c r="L1003" s="4">
        <v>1.65811</v>
      </c>
      <c r="M1003">
        <f t="shared" si="49"/>
        <v>1.0763037925342254</v>
      </c>
      <c r="N1003" s="4">
        <f t="shared" si="52"/>
        <v>0.39147875054321724</v>
      </c>
    </row>
    <row r="1004" spans="1:14" ht="15">
      <c r="A1004">
        <v>12</v>
      </c>
      <c r="B1004">
        <v>13</v>
      </c>
      <c r="C1004">
        <v>26</v>
      </c>
      <c r="D1004">
        <v>843.71</v>
      </c>
      <c r="E1004">
        <v>1884.82</v>
      </c>
      <c r="F1004">
        <v>122.9</v>
      </c>
      <c r="G1004" s="1">
        <v>0.33333333333333298</v>
      </c>
      <c r="H1004" s="2">
        <f t="shared" si="51"/>
        <v>7.999999999999992</v>
      </c>
      <c r="I1004" s="1">
        <v>0.71527777777777779</v>
      </c>
      <c r="J1004" s="2">
        <f t="shared" ref="J1004:J1035" si="53">CONVERT(I1004, "day", "hr")</f>
        <v>17.166666666666668</v>
      </c>
      <c r="K1004">
        <f t="shared" si="50"/>
        <v>9.166666666666675</v>
      </c>
      <c r="L1004" s="4">
        <v>1.4976</v>
      </c>
      <c r="M1004">
        <f t="shared" ref="M1004:M1035" si="54">(LN((E1004-F1004)/(D1004-F1004))*15)/K1004</f>
        <v>1.4625553464693435</v>
      </c>
      <c r="N1004" s="4">
        <f t="shared" si="52"/>
        <v>0.65210968000605796</v>
      </c>
    </row>
    <row r="1005" spans="1:14" ht="15">
      <c r="A1005">
        <v>12</v>
      </c>
      <c r="B1005">
        <v>15</v>
      </c>
      <c r="C1005">
        <v>26</v>
      </c>
      <c r="D1005">
        <v>1034.56</v>
      </c>
      <c r="E1005">
        <v>1884.82</v>
      </c>
      <c r="F1005">
        <v>122.9</v>
      </c>
      <c r="G1005" s="1">
        <v>0.33333333333333298</v>
      </c>
      <c r="H1005" s="2">
        <f t="shared" si="51"/>
        <v>7.999999999999992</v>
      </c>
      <c r="I1005" s="1">
        <v>0.71527777777777779</v>
      </c>
      <c r="J1005" s="2">
        <f t="shared" si="53"/>
        <v>17.166666666666668</v>
      </c>
      <c r="K1005">
        <f t="shared" ref="K1005:K1035" si="55">J1005-H1005</f>
        <v>9.166666666666675</v>
      </c>
      <c r="L1005" s="4">
        <v>1.6634</v>
      </c>
      <c r="M1005">
        <f t="shared" si="54"/>
        <v>1.0781873819463474</v>
      </c>
      <c r="N1005" s="4">
        <f t="shared" si="52"/>
        <v>0.38967348057489565</v>
      </c>
    </row>
    <row r="1006" spans="1:14" ht="15">
      <c r="A1006">
        <v>12</v>
      </c>
      <c r="B1006">
        <v>17</v>
      </c>
      <c r="C1006">
        <v>26</v>
      </c>
      <c r="D1006">
        <v>798.26</v>
      </c>
      <c r="E1006">
        <v>1884.82</v>
      </c>
      <c r="F1006">
        <v>122.9</v>
      </c>
      <c r="G1006" s="1">
        <v>0.33333333333333298</v>
      </c>
      <c r="H1006" s="2">
        <f t="shared" si="51"/>
        <v>7.999999999999992</v>
      </c>
      <c r="I1006" s="1">
        <v>0.70833333333333337</v>
      </c>
      <c r="J1006" s="2">
        <f t="shared" si="53"/>
        <v>17</v>
      </c>
      <c r="K1006">
        <f t="shared" si="55"/>
        <v>9.0000000000000071</v>
      </c>
      <c r="L1006" s="4">
        <v>1.62182</v>
      </c>
      <c r="M1006">
        <f t="shared" si="54"/>
        <v>1.5981892007999972</v>
      </c>
      <c r="N1006" s="4">
        <f t="shared" si="52"/>
        <v>0.60760716743525511</v>
      </c>
    </row>
    <row r="1007" spans="1:14" ht="15">
      <c r="A1007">
        <v>12</v>
      </c>
      <c r="B1007">
        <v>18</v>
      </c>
      <c r="C1007">
        <v>26</v>
      </c>
      <c r="D1007">
        <v>1572.47</v>
      </c>
      <c r="E1007">
        <v>1884.82</v>
      </c>
      <c r="F1007">
        <v>122.9</v>
      </c>
      <c r="G1007" s="1">
        <v>0.33333333333333298</v>
      </c>
      <c r="H1007" s="2">
        <f t="shared" si="51"/>
        <v>7.999999999999992</v>
      </c>
      <c r="I1007" s="1">
        <v>0.71527777777777779</v>
      </c>
      <c r="J1007" s="2">
        <f t="shared" si="53"/>
        <v>17.166666666666668</v>
      </c>
      <c r="K1007">
        <f t="shared" si="55"/>
        <v>9.166666666666675</v>
      </c>
      <c r="L1007" s="4">
        <v>1.5206999999999999</v>
      </c>
      <c r="M1007">
        <f t="shared" si="54"/>
        <v>0.31931535731541227</v>
      </c>
      <c r="N1007" s="4">
        <f t="shared" si="52"/>
        <v>0.13808061552375181</v>
      </c>
    </row>
    <row r="1008" spans="1:14" ht="15">
      <c r="A1008">
        <v>12</v>
      </c>
      <c r="B1008">
        <v>19</v>
      </c>
      <c r="C1008">
        <v>26</v>
      </c>
      <c r="D1008">
        <v>612.11</v>
      </c>
      <c r="E1008">
        <v>1884.82</v>
      </c>
      <c r="F1008">
        <v>122.9</v>
      </c>
      <c r="G1008" s="1">
        <v>0.33333333333333298</v>
      </c>
      <c r="H1008" s="2">
        <f t="shared" si="51"/>
        <v>7.999999999999992</v>
      </c>
      <c r="I1008" s="1">
        <v>0.71527777777777779</v>
      </c>
      <c r="J1008" s="2">
        <f t="shared" si="53"/>
        <v>17.166666666666668</v>
      </c>
      <c r="K1008">
        <f t="shared" si="55"/>
        <v>9.166666666666675</v>
      </c>
      <c r="L1008" s="4">
        <v>1.72105</v>
      </c>
      <c r="M1008">
        <f t="shared" si="54"/>
        <v>2.0967832757010942</v>
      </c>
      <c r="N1008" s="4">
        <f t="shared" si="52"/>
        <v>0.70789128985667416</v>
      </c>
    </row>
    <row r="1009" spans="1:14" ht="15">
      <c r="A1009">
        <v>12</v>
      </c>
      <c r="B1009">
        <v>22</v>
      </c>
      <c r="C1009">
        <v>26</v>
      </c>
      <c r="D1009">
        <v>670.55</v>
      </c>
      <c r="E1009">
        <v>1884.82</v>
      </c>
      <c r="F1009">
        <v>122.9</v>
      </c>
      <c r="G1009" s="1">
        <v>0.33333333333333298</v>
      </c>
      <c r="H1009" s="2">
        <f t="shared" si="51"/>
        <v>7.999999999999992</v>
      </c>
      <c r="I1009" s="1">
        <v>0.71527777777777779</v>
      </c>
      <c r="J1009" s="2">
        <f t="shared" si="53"/>
        <v>17.166666666666668</v>
      </c>
      <c r="K1009">
        <f t="shared" si="55"/>
        <v>9.166666666666675</v>
      </c>
      <c r="L1009" s="4">
        <v>1.62646</v>
      </c>
      <c r="M1009">
        <f t="shared" si="54"/>
        <v>1.9121285548545237</v>
      </c>
      <c r="N1009" s="4">
        <f t="shared" si="52"/>
        <v>0.72282025353386159</v>
      </c>
    </row>
    <row r="1010" spans="1:14" ht="15">
      <c r="A1010">
        <v>12</v>
      </c>
      <c r="B1010">
        <v>23</v>
      </c>
      <c r="C1010">
        <v>26</v>
      </c>
      <c r="D1010">
        <v>1456.61</v>
      </c>
      <c r="E1010">
        <v>1884.82</v>
      </c>
      <c r="F1010">
        <v>122.9</v>
      </c>
      <c r="G1010" s="1">
        <v>0.33333333333333298</v>
      </c>
      <c r="H1010" s="2">
        <f t="shared" si="51"/>
        <v>7.999999999999992</v>
      </c>
      <c r="I1010" s="1">
        <v>0.71527777777777779</v>
      </c>
      <c r="J1010" s="2">
        <f t="shared" si="53"/>
        <v>17.166666666666668</v>
      </c>
      <c r="K1010">
        <f t="shared" si="55"/>
        <v>9.166666666666675</v>
      </c>
      <c r="L1010" s="4">
        <v>1.6306</v>
      </c>
      <c r="M1010">
        <f t="shared" si="54"/>
        <v>0.45562842159689654</v>
      </c>
      <c r="N1010" s="4">
        <f t="shared" si="52"/>
        <v>0.17136255589109617</v>
      </c>
    </row>
    <row r="1011" spans="1:14" ht="15">
      <c r="A1011">
        <v>12</v>
      </c>
      <c r="B1011">
        <v>25</v>
      </c>
      <c r="C1011">
        <v>26</v>
      </c>
      <c r="D1011">
        <v>851.53</v>
      </c>
      <c r="E1011">
        <v>1803.16</v>
      </c>
      <c r="F1011">
        <v>147.51</v>
      </c>
      <c r="G1011" s="1">
        <v>0.33333333333333298</v>
      </c>
      <c r="H1011" s="2">
        <f t="shared" si="51"/>
        <v>7.999999999999992</v>
      </c>
      <c r="I1011" s="1">
        <v>0.70833333333333337</v>
      </c>
      <c r="J1011" s="2">
        <f t="shared" si="53"/>
        <v>17</v>
      </c>
      <c r="K1011">
        <f t="shared" si="55"/>
        <v>9.0000000000000071</v>
      </c>
      <c r="L1011" s="4">
        <v>1.60772</v>
      </c>
      <c r="M1011">
        <f t="shared" si="54"/>
        <v>1.4252369918410974</v>
      </c>
      <c r="N1011" s="4">
        <f t="shared" si="52"/>
        <v>0.55139935919994243</v>
      </c>
    </row>
    <row r="1012" spans="1:14" ht="15">
      <c r="A1012">
        <v>12</v>
      </c>
      <c r="B1012">
        <v>27</v>
      </c>
      <c r="C1012">
        <v>26</v>
      </c>
      <c r="D1012">
        <v>936.25</v>
      </c>
      <c r="E1012">
        <v>1884.82</v>
      </c>
      <c r="F1012">
        <v>122.9</v>
      </c>
      <c r="G1012" s="1">
        <v>0.33333333333333298</v>
      </c>
      <c r="H1012" s="2">
        <f t="shared" si="51"/>
        <v>7.999999999999992</v>
      </c>
      <c r="I1012" s="1">
        <v>0.71527777777777779</v>
      </c>
      <c r="J1012" s="2">
        <f t="shared" si="53"/>
        <v>17.166666666666668</v>
      </c>
      <c r="K1012">
        <f t="shared" si="55"/>
        <v>9.166666666666675</v>
      </c>
      <c r="L1012" s="4">
        <v>1.5995699999999999</v>
      </c>
      <c r="M1012">
        <f t="shared" si="54"/>
        <v>1.2649056239482768</v>
      </c>
      <c r="N1012" s="4">
        <f t="shared" si="52"/>
        <v>0.49436944722607395</v>
      </c>
    </row>
    <row r="1013" spans="1:14" ht="15">
      <c r="A1013">
        <v>12</v>
      </c>
      <c r="B1013">
        <v>28</v>
      </c>
      <c r="C1013">
        <v>26</v>
      </c>
      <c r="D1013">
        <v>544.67999999999995</v>
      </c>
      <c r="E1013">
        <v>1803.16</v>
      </c>
      <c r="F1013">
        <v>147.51</v>
      </c>
      <c r="G1013" s="1">
        <v>0.33333333333333298</v>
      </c>
      <c r="H1013" s="2">
        <f t="shared" si="51"/>
        <v>7.999999999999992</v>
      </c>
      <c r="I1013" s="1">
        <v>0.70833333333333337</v>
      </c>
      <c r="J1013" s="2">
        <f t="shared" si="53"/>
        <v>17</v>
      </c>
      <c r="K1013">
        <f t="shared" si="55"/>
        <v>9.0000000000000071</v>
      </c>
      <c r="L1013" s="4">
        <v>1.6755100000000001</v>
      </c>
      <c r="M1013">
        <f t="shared" si="54"/>
        <v>2.3793075988873396</v>
      </c>
      <c r="N1013" s="4">
        <f t="shared" si="52"/>
        <v>0.84753285580214943</v>
      </c>
    </row>
    <row r="1014" spans="1:14" ht="15">
      <c r="A1014">
        <v>12</v>
      </c>
      <c r="B1014">
        <v>29</v>
      </c>
      <c r="C1014">
        <v>26</v>
      </c>
      <c r="D1014">
        <v>605.05999999999995</v>
      </c>
      <c r="E1014">
        <v>1884.82</v>
      </c>
      <c r="F1014">
        <v>122.9</v>
      </c>
      <c r="G1014" s="1">
        <v>0.33333333333333298</v>
      </c>
      <c r="H1014" s="2">
        <f t="shared" si="51"/>
        <v>7.999999999999992</v>
      </c>
      <c r="I1014" s="1">
        <v>0.71527777777777779</v>
      </c>
      <c r="J1014" s="2">
        <f t="shared" si="53"/>
        <v>17.166666666666668</v>
      </c>
      <c r="K1014">
        <f t="shared" si="55"/>
        <v>9.166666666666675</v>
      </c>
      <c r="L1014" s="4">
        <v>1.6802900000000001</v>
      </c>
      <c r="M1014">
        <f t="shared" si="54"/>
        <v>2.120536461828106</v>
      </c>
      <c r="N1014" s="4">
        <f t="shared" si="52"/>
        <v>0.75106454130333467</v>
      </c>
    </row>
    <row r="1015" spans="1:14" ht="15">
      <c r="A1015">
        <v>13</v>
      </c>
      <c r="B1015">
        <v>2</v>
      </c>
      <c r="C1015">
        <v>26</v>
      </c>
      <c r="D1015">
        <v>697.64</v>
      </c>
      <c r="E1015">
        <v>1803.16</v>
      </c>
      <c r="F1015">
        <v>147.51</v>
      </c>
      <c r="G1015" s="1">
        <v>0.33333333333333298</v>
      </c>
      <c r="H1015" s="2">
        <f t="shared" si="51"/>
        <v>7.999999999999992</v>
      </c>
      <c r="I1015" s="1">
        <v>0.70833333333333337</v>
      </c>
      <c r="J1015" s="2">
        <f t="shared" si="53"/>
        <v>17</v>
      </c>
      <c r="K1015">
        <f t="shared" si="55"/>
        <v>9.0000000000000071</v>
      </c>
      <c r="L1015" s="4">
        <v>1.6228199999999999</v>
      </c>
      <c r="M1015">
        <f t="shared" si="54"/>
        <v>1.8363239100278037</v>
      </c>
      <c r="N1015" s="4">
        <f t="shared" si="52"/>
        <v>0.69728221187596162</v>
      </c>
    </row>
    <row r="1016" spans="1:14" ht="15">
      <c r="A1016">
        <v>13</v>
      </c>
      <c r="B1016">
        <v>3</v>
      </c>
      <c r="C1016">
        <v>26</v>
      </c>
      <c r="D1016">
        <v>773.03</v>
      </c>
      <c r="E1016">
        <v>1803.16</v>
      </c>
      <c r="F1016">
        <v>147.51</v>
      </c>
      <c r="G1016" s="1">
        <v>0.33333333333333298</v>
      </c>
      <c r="H1016" s="2">
        <f t="shared" si="51"/>
        <v>7.999999999999992</v>
      </c>
      <c r="I1016" s="1">
        <v>0.70138888888888884</v>
      </c>
      <c r="J1016" s="2">
        <f t="shared" si="53"/>
        <v>16.833333333333332</v>
      </c>
      <c r="K1016">
        <f t="shared" si="55"/>
        <v>8.8333333333333393</v>
      </c>
      <c r="L1016" s="4">
        <v>1.62279</v>
      </c>
      <c r="M1016">
        <f t="shared" si="54"/>
        <v>1.6528850764536576</v>
      </c>
      <c r="N1016" s="4">
        <f t="shared" si="52"/>
        <v>0.62765069332058943</v>
      </c>
    </row>
    <row r="1017" spans="1:14" ht="15">
      <c r="A1017">
        <v>13</v>
      </c>
      <c r="B1017">
        <v>5</v>
      </c>
      <c r="C1017">
        <v>26</v>
      </c>
      <c r="D1017">
        <v>570.45000000000005</v>
      </c>
      <c r="E1017">
        <v>1870.83</v>
      </c>
      <c r="F1017">
        <v>159.28</v>
      </c>
      <c r="G1017" s="1">
        <v>0.33333333333333298</v>
      </c>
      <c r="H1017" s="2">
        <f t="shared" si="51"/>
        <v>7.999999999999992</v>
      </c>
      <c r="I1017" s="1">
        <v>0.70138888888888884</v>
      </c>
      <c r="J1017" s="2">
        <f t="shared" si="53"/>
        <v>16.833333333333332</v>
      </c>
      <c r="K1017">
        <f t="shared" si="55"/>
        <v>8.8333333333333393</v>
      </c>
      <c r="L1017" s="4">
        <v>1.6487400000000001</v>
      </c>
      <c r="M1017">
        <f t="shared" si="54"/>
        <v>2.4217606144564838</v>
      </c>
      <c r="N1017" s="4">
        <f t="shared" si="52"/>
        <v>0.89089570041976685</v>
      </c>
    </row>
    <row r="1018" spans="1:14" ht="15">
      <c r="A1018">
        <v>13</v>
      </c>
      <c r="B1018">
        <v>6</v>
      </c>
      <c r="C1018">
        <v>26</v>
      </c>
      <c r="D1018">
        <v>898.77</v>
      </c>
      <c r="E1018">
        <v>1803.16</v>
      </c>
      <c r="F1018">
        <v>147.51</v>
      </c>
      <c r="G1018" s="1">
        <v>0.33333333333333298</v>
      </c>
      <c r="H1018" s="2">
        <f t="shared" si="51"/>
        <v>7.999999999999992</v>
      </c>
      <c r="I1018" s="1">
        <v>0.70833333333333337</v>
      </c>
      <c r="J1018" s="2">
        <f t="shared" si="53"/>
        <v>17</v>
      </c>
      <c r="K1018">
        <f t="shared" si="55"/>
        <v>9.0000000000000071</v>
      </c>
      <c r="L1018" s="4">
        <v>1.6171199999999999</v>
      </c>
      <c r="M1018">
        <f t="shared" si="54"/>
        <v>1.3169952717352797</v>
      </c>
      <c r="N1018" s="4">
        <f t="shared" si="52"/>
        <v>0.50361623164209224</v>
      </c>
    </row>
    <row r="1019" spans="1:14" ht="15">
      <c r="A1019">
        <v>13</v>
      </c>
      <c r="B1019">
        <v>7</v>
      </c>
      <c r="C1019">
        <v>26</v>
      </c>
      <c r="D1019">
        <v>936.16</v>
      </c>
      <c r="E1019">
        <v>1803.16</v>
      </c>
      <c r="F1019">
        <v>147.51</v>
      </c>
      <c r="G1019" s="1">
        <v>0.33333333333333298</v>
      </c>
      <c r="H1019" s="2">
        <f t="shared" si="51"/>
        <v>7.999999999999992</v>
      </c>
      <c r="I1019" s="1">
        <v>0.70833333333333337</v>
      </c>
      <c r="J1019" s="2">
        <f t="shared" si="53"/>
        <v>17</v>
      </c>
      <c r="K1019">
        <f t="shared" si="55"/>
        <v>9.0000000000000071</v>
      </c>
      <c r="L1019" s="4">
        <v>1.5855600000000001</v>
      </c>
      <c r="M1019">
        <f t="shared" si="54"/>
        <v>1.2360438950276604</v>
      </c>
      <c r="N1019" s="4">
        <f t="shared" si="52"/>
        <v>0.49166413783172608</v>
      </c>
    </row>
    <row r="1020" spans="1:14" ht="15">
      <c r="A1020">
        <v>13</v>
      </c>
      <c r="B1020">
        <v>8</v>
      </c>
      <c r="C1020">
        <v>26</v>
      </c>
      <c r="D1020">
        <v>890.42</v>
      </c>
      <c r="E1020">
        <v>1803.16</v>
      </c>
      <c r="F1020">
        <v>147.51</v>
      </c>
      <c r="G1020" s="1">
        <v>0.33333333333333298</v>
      </c>
      <c r="H1020" s="2">
        <f t="shared" si="51"/>
        <v>7.999999999999992</v>
      </c>
      <c r="I1020" s="1">
        <v>0.70833333333333337</v>
      </c>
      <c r="J1020" s="2">
        <f t="shared" si="53"/>
        <v>17</v>
      </c>
      <c r="K1020">
        <f t="shared" si="55"/>
        <v>9.0000000000000071</v>
      </c>
      <c r="L1020" s="4">
        <v>1.5631699999999999</v>
      </c>
      <c r="M1020">
        <f t="shared" si="54"/>
        <v>1.3356234218683913</v>
      </c>
      <c r="N1020" s="4">
        <f t="shared" si="52"/>
        <v>0.54660248680111945</v>
      </c>
    </row>
    <row r="1021" spans="1:14" ht="15">
      <c r="A1021">
        <v>13</v>
      </c>
      <c r="B1021">
        <v>9</v>
      </c>
      <c r="C1021">
        <v>26</v>
      </c>
      <c r="D1021">
        <v>1628.94</v>
      </c>
      <c r="E1021">
        <v>1803.16</v>
      </c>
      <c r="F1021">
        <v>147.51</v>
      </c>
      <c r="G1021" s="1">
        <v>0.33333333333333298</v>
      </c>
      <c r="H1021" s="2">
        <f t="shared" si="51"/>
        <v>7.999999999999992</v>
      </c>
      <c r="I1021" s="1">
        <v>0.70138888888888884</v>
      </c>
      <c r="J1021" s="2">
        <f t="shared" si="53"/>
        <v>16.833333333333332</v>
      </c>
      <c r="K1021">
        <f t="shared" si="55"/>
        <v>8.8333333333333393</v>
      </c>
      <c r="L1021" s="4" t="s">
        <v>14</v>
      </c>
      <c r="M1021">
        <f t="shared" si="54"/>
        <v>0.18880614927531639</v>
      </c>
      <c r="N1021" s="4" t="e">
        <f t="shared" si="52"/>
        <v>#VALUE!</v>
      </c>
    </row>
    <row r="1022" spans="1:14" ht="15">
      <c r="A1022">
        <v>13</v>
      </c>
      <c r="B1022">
        <v>10</v>
      </c>
      <c r="C1022">
        <v>26</v>
      </c>
      <c r="D1022">
        <v>625.65</v>
      </c>
      <c r="E1022">
        <v>1803.16</v>
      </c>
      <c r="F1022">
        <v>147.51</v>
      </c>
      <c r="G1022" s="1">
        <v>0.33333333333333298</v>
      </c>
      <c r="H1022" s="2">
        <f t="shared" si="51"/>
        <v>7.999999999999992</v>
      </c>
      <c r="I1022" s="1">
        <v>0.70833333333333337</v>
      </c>
      <c r="J1022" s="2">
        <f t="shared" si="53"/>
        <v>17</v>
      </c>
      <c r="K1022">
        <f t="shared" si="55"/>
        <v>9.0000000000000071</v>
      </c>
      <c r="L1022" s="4">
        <v>1.66536</v>
      </c>
      <c r="M1022">
        <f t="shared" si="54"/>
        <v>2.070075638853945</v>
      </c>
      <c r="N1022" s="4">
        <f t="shared" si="52"/>
        <v>0.74639712189708551</v>
      </c>
    </row>
    <row r="1023" spans="1:14" ht="15">
      <c r="A1023">
        <v>13</v>
      </c>
      <c r="B1023">
        <v>11</v>
      </c>
      <c r="C1023">
        <v>26</v>
      </c>
      <c r="D1023">
        <v>723.31</v>
      </c>
      <c r="E1023">
        <v>1803.16</v>
      </c>
      <c r="F1023">
        <v>147.51</v>
      </c>
      <c r="G1023" s="1">
        <v>0.33333333333333298</v>
      </c>
      <c r="H1023" s="2">
        <f t="shared" si="51"/>
        <v>7.999999999999992</v>
      </c>
      <c r="I1023" s="1">
        <v>0.70138888888888884</v>
      </c>
      <c r="J1023" s="2">
        <f t="shared" si="53"/>
        <v>16.833333333333332</v>
      </c>
      <c r="K1023">
        <f t="shared" si="55"/>
        <v>8.8333333333333393</v>
      </c>
      <c r="L1023" s="4">
        <v>1.56968</v>
      </c>
      <c r="M1023">
        <f t="shared" si="54"/>
        <v>1.7935277803675536</v>
      </c>
      <c r="N1023" s="4">
        <f t="shared" si="52"/>
        <v>0.72792369814599522</v>
      </c>
    </row>
    <row r="1024" spans="1:14" ht="15">
      <c r="A1024">
        <v>13</v>
      </c>
      <c r="B1024">
        <v>12</v>
      </c>
      <c r="C1024">
        <v>26</v>
      </c>
      <c r="D1024">
        <v>682.77</v>
      </c>
      <c r="E1024">
        <v>1870.83</v>
      </c>
      <c r="F1024">
        <v>159.28</v>
      </c>
      <c r="G1024" s="1">
        <v>0.33333333333333298</v>
      </c>
      <c r="H1024" s="2">
        <f t="shared" si="51"/>
        <v>7.999999999999992</v>
      </c>
      <c r="I1024" s="1">
        <v>0.70138888888888884</v>
      </c>
      <c r="J1024" s="2">
        <f t="shared" si="53"/>
        <v>16.833333333333332</v>
      </c>
      <c r="K1024">
        <f t="shared" si="55"/>
        <v>8.8333333333333393</v>
      </c>
      <c r="L1024" s="4">
        <v>1.59067</v>
      </c>
      <c r="M1024">
        <f t="shared" si="54"/>
        <v>2.0116473007105502</v>
      </c>
      <c r="N1024" s="4">
        <f t="shared" si="52"/>
        <v>0.79504490373916625</v>
      </c>
    </row>
    <row r="1025" spans="1:14" ht="15">
      <c r="A1025">
        <v>13</v>
      </c>
      <c r="B1025">
        <v>13</v>
      </c>
      <c r="C1025">
        <v>26</v>
      </c>
      <c r="D1025">
        <v>1079.97</v>
      </c>
      <c r="E1025">
        <v>1870.83</v>
      </c>
      <c r="F1025">
        <v>159.28</v>
      </c>
      <c r="G1025" s="1">
        <v>0.33333333333333298</v>
      </c>
      <c r="H1025" s="2">
        <f t="shared" si="51"/>
        <v>7.999999999999992</v>
      </c>
      <c r="I1025" s="1">
        <v>0.70138888888888884</v>
      </c>
      <c r="J1025" s="2">
        <f t="shared" si="53"/>
        <v>16.833333333333332</v>
      </c>
      <c r="K1025">
        <f t="shared" si="55"/>
        <v>8.8333333333333393</v>
      </c>
      <c r="L1025" s="4">
        <v>1.5310699999999999</v>
      </c>
      <c r="M1025">
        <f t="shared" si="54"/>
        <v>1.0528833103293846</v>
      </c>
      <c r="N1025" s="4">
        <f t="shared" si="52"/>
        <v>0.4491487006806224</v>
      </c>
    </row>
    <row r="1026" spans="1:14" ht="15">
      <c r="A1026">
        <v>13</v>
      </c>
      <c r="B1026">
        <v>14</v>
      </c>
      <c r="C1026">
        <v>26</v>
      </c>
      <c r="D1026">
        <v>674.78</v>
      </c>
      <c r="E1026">
        <v>1803.16</v>
      </c>
      <c r="F1026">
        <v>147.51</v>
      </c>
      <c r="G1026" s="1">
        <v>0.33333333333333298</v>
      </c>
      <c r="H1026" s="2">
        <f t="shared" si="51"/>
        <v>7.999999999999992</v>
      </c>
      <c r="I1026" s="1">
        <v>0.70138888888888884</v>
      </c>
      <c r="J1026" s="2">
        <f t="shared" si="53"/>
        <v>16.833333333333332</v>
      </c>
      <c r="K1026">
        <f t="shared" si="55"/>
        <v>8.8333333333333393</v>
      </c>
      <c r="L1026" s="4">
        <v>1.62683</v>
      </c>
      <c r="M1026">
        <f t="shared" si="54"/>
        <v>1.9430426184471661</v>
      </c>
      <c r="N1026" s="4">
        <f t="shared" si="52"/>
        <v>0.73417227745607805</v>
      </c>
    </row>
    <row r="1027" spans="1:14" ht="15">
      <c r="A1027">
        <v>13</v>
      </c>
      <c r="B1027">
        <v>16</v>
      </c>
      <c r="C1027">
        <v>26</v>
      </c>
      <c r="D1027">
        <v>862.14</v>
      </c>
      <c r="E1027">
        <v>1803.16</v>
      </c>
      <c r="F1027">
        <v>147.51</v>
      </c>
      <c r="G1027" s="1">
        <v>0.33333333333333298</v>
      </c>
      <c r="H1027" s="2">
        <f t="shared" si="51"/>
        <v>7.999999999999992</v>
      </c>
      <c r="I1027" s="1">
        <v>0.70833333333333337</v>
      </c>
      <c r="J1027" s="2">
        <f t="shared" si="53"/>
        <v>17</v>
      </c>
      <c r="K1027">
        <f t="shared" si="55"/>
        <v>9.0000000000000071</v>
      </c>
      <c r="L1027" s="4">
        <v>1.6141300000000001</v>
      </c>
      <c r="M1027">
        <f t="shared" si="54"/>
        <v>1.400306722856403</v>
      </c>
      <c r="N1027" s="4">
        <f t="shared" si="52"/>
        <v>0.53746000917278935</v>
      </c>
    </row>
    <row r="1028" spans="1:14" ht="15">
      <c r="A1028">
        <v>13</v>
      </c>
      <c r="B1028">
        <v>17</v>
      </c>
      <c r="C1028">
        <v>26</v>
      </c>
      <c r="D1028">
        <v>547.47</v>
      </c>
      <c r="E1028">
        <v>1803.16</v>
      </c>
      <c r="F1028">
        <v>147.51</v>
      </c>
      <c r="G1028" s="1">
        <v>0.33333333333333298</v>
      </c>
      <c r="H1028" s="2">
        <f t="shared" si="51"/>
        <v>7.999999999999992</v>
      </c>
      <c r="I1028" s="1">
        <v>0.70833333333333337</v>
      </c>
      <c r="J1028" s="2">
        <f t="shared" si="53"/>
        <v>17</v>
      </c>
      <c r="K1028">
        <f t="shared" si="55"/>
        <v>9.0000000000000071</v>
      </c>
      <c r="L1028" s="4">
        <v>1.70363</v>
      </c>
      <c r="M1028">
        <f t="shared" si="54"/>
        <v>2.3676406964040502</v>
      </c>
      <c r="N1028" s="4">
        <f t="shared" si="52"/>
        <v>0.81576531888592718</v>
      </c>
    </row>
    <row r="1029" spans="1:14" ht="15">
      <c r="A1029">
        <v>13</v>
      </c>
      <c r="B1029">
        <v>21</v>
      </c>
      <c r="C1029">
        <v>26</v>
      </c>
      <c r="D1029">
        <v>772.47</v>
      </c>
      <c r="E1029">
        <v>1803.16</v>
      </c>
      <c r="F1029">
        <v>147.51</v>
      </c>
      <c r="G1029" s="1">
        <v>0.33333333333333298</v>
      </c>
      <c r="H1029" s="2">
        <f t="shared" si="51"/>
        <v>7.999999999999992</v>
      </c>
      <c r="I1029" s="1">
        <v>0.70833333333333337</v>
      </c>
      <c r="J1029" s="2">
        <f t="shared" si="53"/>
        <v>17</v>
      </c>
      <c r="K1029">
        <f t="shared" si="55"/>
        <v>9.0000000000000071</v>
      </c>
      <c r="L1029" s="4">
        <v>1.6228199999999999</v>
      </c>
      <c r="M1029">
        <f t="shared" si="54"/>
        <v>1.6237688537696082</v>
      </c>
      <c r="N1029" s="4">
        <f t="shared" si="52"/>
        <v>0.61657158181566363</v>
      </c>
    </row>
    <row r="1030" spans="1:14" ht="15">
      <c r="A1030">
        <v>13</v>
      </c>
      <c r="B1030">
        <v>23</v>
      </c>
      <c r="C1030">
        <v>26</v>
      </c>
      <c r="D1030">
        <v>769.79</v>
      </c>
      <c r="E1030">
        <v>1803.16</v>
      </c>
      <c r="F1030">
        <v>147.51</v>
      </c>
      <c r="G1030" s="1">
        <v>0.33333333333333298</v>
      </c>
      <c r="H1030" s="2">
        <f t="shared" si="51"/>
        <v>7.999999999999992</v>
      </c>
      <c r="I1030" s="1">
        <v>0.70138888888888884</v>
      </c>
      <c r="J1030" s="2">
        <f t="shared" si="53"/>
        <v>16.833333333333332</v>
      </c>
      <c r="K1030">
        <f t="shared" si="55"/>
        <v>8.8333333333333393</v>
      </c>
      <c r="L1030" s="4">
        <v>1.62706</v>
      </c>
      <c r="M1030">
        <f t="shared" si="54"/>
        <v>1.6617036357698916</v>
      </c>
      <c r="N1030" s="4">
        <f t="shared" si="52"/>
        <v>0.62769176831554319</v>
      </c>
    </row>
    <row r="1031" spans="1:14" ht="15">
      <c r="A1031">
        <v>13</v>
      </c>
      <c r="B1031">
        <v>24</v>
      </c>
      <c r="C1031">
        <v>26</v>
      </c>
      <c r="D1031">
        <v>1143.56</v>
      </c>
      <c r="E1031">
        <v>1803.16</v>
      </c>
      <c r="F1031">
        <v>147.51</v>
      </c>
      <c r="G1031" s="1">
        <v>0.33333333333333298</v>
      </c>
      <c r="H1031" s="2">
        <f t="shared" si="51"/>
        <v>7.999999999999992</v>
      </c>
      <c r="I1031" s="1">
        <v>0.70138888888888884</v>
      </c>
      <c r="J1031" s="2">
        <f t="shared" si="53"/>
        <v>16.833333333333332</v>
      </c>
      <c r="K1031">
        <f t="shared" si="55"/>
        <v>8.8333333333333393</v>
      </c>
      <c r="L1031" s="4">
        <v>1.5767599999999999</v>
      </c>
      <c r="M1031">
        <f t="shared" si="54"/>
        <v>0.86289877837746787</v>
      </c>
      <c r="N1031" s="4">
        <f t="shared" si="52"/>
        <v>0.34707926261840771</v>
      </c>
    </row>
    <row r="1032" spans="1:14" ht="15">
      <c r="A1032">
        <v>13</v>
      </c>
      <c r="B1032">
        <v>26</v>
      </c>
      <c r="C1032">
        <v>26</v>
      </c>
      <c r="D1032">
        <v>698.88</v>
      </c>
      <c r="E1032">
        <v>1803.16</v>
      </c>
      <c r="F1032">
        <v>147.51</v>
      </c>
      <c r="G1032" s="1">
        <v>0.33333333333333298</v>
      </c>
      <c r="H1032" s="2">
        <f t="shared" si="51"/>
        <v>7.999999999999992</v>
      </c>
      <c r="I1032" s="1">
        <v>0.70138888888888884</v>
      </c>
      <c r="J1032" s="2">
        <f t="shared" si="53"/>
        <v>16.833333333333332</v>
      </c>
      <c r="K1032">
        <f t="shared" si="55"/>
        <v>8.8333333333333393</v>
      </c>
      <c r="L1032" s="4" t="s">
        <v>14</v>
      </c>
      <c r="M1032">
        <f t="shared" si="54"/>
        <v>1.867148269479487</v>
      </c>
      <c r="N1032" s="4" t="e">
        <f t="shared" si="52"/>
        <v>#VALUE!</v>
      </c>
    </row>
    <row r="1033" spans="1:14" ht="15">
      <c r="A1033">
        <v>13</v>
      </c>
      <c r="B1033">
        <v>28</v>
      </c>
      <c r="C1033">
        <v>26</v>
      </c>
      <c r="D1033">
        <v>959.34</v>
      </c>
      <c r="E1033">
        <v>1803.16</v>
      </c>
      <c r="F1033">
        <v>147.51</v>
      </c>
      <c r="G1033" s="1">
        <v>0.33333333333333298</v>
      </c>
      <c r="H1033" s="2">
        <f t="shared" si="51"/>
        <v>7.999999999999992</v>
      </c>
      <c r="I1033" s="1">
        <v>0.70138888888888884</v>
      </c>
      <c r="J1033" s="2">
        <f t="shared" si="53"/>
        <v>16.833333333333332</v>
      </c>
      <c r="K1033">
        <f t="shared" si="55"/>
        <v>8.8333333333333393</v>
      </c>
      <c r="L1033" s="4">
        <v>1.63968</v>
      </c>
      <c r="M1033">
        <f t="shared" si="54"/>
        <v>1.2101739644939338</v>
      </c>
      <c r="N1033" s="4">
        <f t="shared" si="52"/>
        <v>0.45012134360639411</v>
      </c>
    </row>
    <row r="1034" spans="1:14" ht="15">
      <c r="A1034">
        <v>13</v>
      </c>
      <c r="B1034">
        <v>29</v>
      </c>
      <c r="C1034">
        <v>26</v>
      </c>
      <c r="D1034">
        <v>1553.1</v>
      </c>
      <c r="E1034">
        <v>1803.16</v>
      </c>
      <c r="F1034">
        <v>147.51</v>
      </c>
      <c r="G1034" s="1">
        <v>0.33333333333333298</v>
      </c>
      <c r="H1034" s="2">
        <f t="shared" si="51"/>
        <v>7.999999999999992</v>
      </c>
      <c r="I1034" s="1">
        <v>0.70138888888888884</v>
      </c>
      <c r="J1034" s="2">
        <f t="shared" si="53"/>
        <v>16.833333333333332</v>
      </c>
      <c r="K1034">
        <f t="shared" si="55"/>
        <v>8.8333333333333393</v>
      </c>
      <c r="L1034" s="4">
        <v>1.6332100000000001</v>
      </c>
      <c r="M1034">
        <f t="shared" si="54"/>
        <v>0.2780431768902642</v>
      </c>
      <c r="N1034" s="4">
        <f t="shared" si="52"/>
        <v>0.10423850672917641</v>
      </c>
    </row>
    <row r="1035" spans="1:14" ht="15">
      <c r="A1035">
        <v>13</v>
      </c>
      <c r="B1035">
        <v>30</v>
      </c>
      <c r="C1035">
        <v>26</v>
      </c>
      <c r="D1035">
        <v>716.83</v>
      </c>
      <c r="E1035">
        <v>1803.16</v>
      </c>
      <c r="F1035">
        <v>147.51</v>
      </c>
      <c r="G1035" s="1">
        <v>0.33333333333333298</v>
      </c>
      <c r="H1035" s="2">
        <f t="shared" si="51"/>
        <v>7.999999999999992</v>
      </c>
      <c r="I1035" s="1">
        <v>0.70833333333333337</v>
      </c>
      <c r="J1035" s="2">
        <f t="shared" si="53"/>
        <v>17</v>
      </c>
      <c r="K1035">
        <f t="shared" si="55"/>
        <v>9.0000000000000071</v>
      </c>
      <c r="L1035" s="4">
        <v>1.57108</v>
      </c>
      <c r="M1035">
        <f t="shared" si="54"/>
        <v>1.7791771562460905</v>
      </c>
      <c r="N1035" s="4">
        <f t="shared" si="52"/>
        <v>0.72081297194181948</v>
      </c>
    </row>
    <row r="1036" spans="1:14" ht="15"/>
    <row r="1037" spans="1:14" ht="15"/>
    <row r="1038" spans="1:14" ht="15"/>
  </sheetData>
  <sortState xmlns:xlrd2="http://schemas.microsoft.com/office/spreadsheetml/2017/richdata2" ref="A2:N36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</dc:creator>
  <cp:keywords/>
  <dc:description/>
  <cp:lastModifiedBy>Jade Garcia</cp:lastModifiedBy>
  <cp:revision/>
  <dcterms:created xsi:type="dcterms:W3CDTF">2019-06-25T19:22:03Z</dcterms:created>
  <dcterms:modified xsi:type="dcterms:W3CDTF">2019-08-09T06:24:44Z</dcterms:modified>
  <cp:category/>
  <cp:contentStatus/>
</cp:coreProperties>
</file>