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patrick-audriaz\tb-audriaz\Tests\"/>
    </mc:Choice>
  </mc:AlternateContent>
  <xr:revisionPtr revIDLastSave="0" documentId="13_ncr:1_{83D18360-BCB2-48CB-85D1-BD231A0B8F45}" xr6:coauthVersionLast="43" xr6:coauthVersionMax="43" xr10:uidLastSave="{00000000-0000-0000-0000-000000000000}"/>
  <bookViews>
    <workbookView xWindow="-120" yWindow="-120" windowWidth="29040" windowHeight="15840" xr2:uid="{F64E4009-68FE-4670-85CE-BE168EE5330F}"/>
  </bookViews>
  <sheets>
    <sheet name="Pi2 top" sheetId="1" r:id="rId1"/>
    <sheet name="Pi side" sheetId="2" r:id="rId2"/>
    <sheet name="F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2" l="1"/>
  <c r="I38" i="2"/>
  <c r="K37" i="2"/>
  <c r="I37" i="2"/>
  <c r="K36" i="2"/>
  <c r="I36" i="2"/>
  <c r="K34" i="2"/>
  <c r="I34" i="2"/>
  <c r="K33" i="2"/>
  <c r="I33" i="2"/>
  <c r="K32" i="2"/>
  <c r="I32" i="2"/>
  <c r="K30" i="2"/>
  <c r="I30" i="2"/>
  <c r="K29" i="2"/>
  <c r="I29" i="2"/>
  <c r="K28" i="2"/>
  <c r="I28" i="2"/>
  <c r="K18" i="2" l="1"/>
  <c r="I18" i="2"/>
  <c r="K8" i="2"/>
  <c r="I8" i="2"/>
  <c r="K23" i="1"/>
  <c r="I23" i="1"/>
  <c r="K13" i="2"/>
  <c r="I13" i="2"/>
  <c r="J19" i="3"/>
  <c r="H19" i="3"/>
  <c r="J18" i="3"/>
  <c r="H18" i="3"/>
  <c r="J17" i="3"/>
  <c r="H17" i="3"/>
  <c r="J16" i="3"/>
  <c r="H16" i="3"/>
  <c r="J15" i="3"/>
  <c r="H15" i="3"/>
  <c r="J13" i="3"/>
  <c r="H13" i="3"/>
  <c r="J12" i="3"/>
  <c r="H12" i="3"/>
  <c r="J11" i="3"/>
  <c r="H11" i="3"/>
  <c r="J10" i="3"/>
  <c r="H10" i="3"/>
  <c r="J9" i="3"/>
  <c r="H9" i="3"/>
  <c r="J7" i="3"/>
  <c r="H7" i="3"/>
  <c r="J6" i="3"/>
  <c r="H6" i="3"/>
  <c r="J5" i="3"/>
  <c r="H5" i="3"/>
  <c r="J4" i="3"/>
  <c r="H4" i="3"/>
  <c r="J3" i="3"/>
  <c r="H3" i="3"/>
  <c r="K8" i="1"/>
  <c r="I8" i="1"/>
  <c r="K28" i="1"/>
  <c r="I28" i="1"/>
  <c r="K18" i="1" l="1"/>
  <c r="I18" i="1"/>
  <c r="K12" i="2"/>
  <c r="I12" i="2"/>
  <c r="I17" i="2"/>
  <c r="K17" i="2"/>
  <c r="K16" i="2"/>
  <c r="I16" i="2"/>
  <c r="K15" i="2"/>
  <c r="I15" i="2"/>
  <c r="K11" i="2"/>
  <c r="I11" i="2"/>
  <c r="K7" i="2"/>
  <c r="I7" i="2"/>
  <c r="K10" i="2"/>
  <c r="I10" i="2"/>
  <c r="K6" i="2"/>
  <c r="I6" i="2"/>
  <c r="I21" i="1"/>
  <c r="I22" i="1"/>
  <c r="K21" i="1"/>
  <c r="K22" i="1"/>
  <c r="K5" i="2" l="1"/>
  <c r="I5" i="2"/>
  <c r="I26" i="1"/>
  <c r="K26" i="1"/>
  <c r="K27" i="1"/>
  <c r="I27" i="1"/>
  <c r="K20" i="1"/>
  <c r="I20" i="1"/>
  <c r="K25" i="1"/>
  <c r="I25" i="1"/>
  <c r="K13" i="1"/>
  <c r="I13" i="1"/>
  <c r="I17" i="1"/>
  <c r="K17" i="1"/>
  <c r="K7" i="1"/>
  <c r="I7" i="1"/>
  <c r="I16" i="1"/>
  <c r="K16" i="1"/>
  <c r="K15" i="1"/>
  <c r="I15" i="1"/>
  <c r="K11" i="1" l="1"/>
  <c r="K12" i="1"/>
  <c r="I11" i="1"/>
  <c r="I12" i="1"/>
  <c r="K10" i="1"/>
  <c r="I10" i="1"/>
  <c r="I6" i="1"/>
  <c r="I5" i="1"/>
  <c r="K6" i="1"/>
  <c r="K5" i="1"/>
</calcChain>
</file>

<file path=xl/sharedStrings.xml><?xml version="1.0" encoding="utf-8"?>
<sst xmlns="http://schemas.openxmlformats.org/spreadsheetml/2006/main" count="151" uniqueCount="20">
  <si>
    <t>GROUND TRUTH</t>
  </si>
  <si>
    <t>IN</t>
  </si>
  <si>
    <t>OUT</t>
  </si>
  <si>
    <t>Skip Frame</t>
  </si>
  <si>
    <t>IN (%)</t>
  </si>
  <si>
    <t>OUT (%)</t>
  </si>
  <si>
    <t>FPS</t>
  </si>
  <si>
    <t>SSD Inception V2</t>
  </si>
  <si>
    <t>YOLO V3</t>
  </si>
  <si>
    <t>YOLO V2</t>
  </si>
  <si>
    <t>YOLO V3 Tiny</t>
  </si>
  <si>
    <t>INF (ms)</t>
  </si>
  <si>
    <t>GT OUT</t>
  </si>
  <si>
    <t>GT IN</t>
  </si>
  <si>
    <t>TOP</t>
  </si>
  <si>
    <t>Detection Rate = 10</t>
  </si>
  <si>
    <t>Detection Rate = 5</t>
  </si>
  <si>
    <t>Detection Rate = 2</t>
  </si>
  <si>
    <t>SSD MobileNet</t>
  </si>
  <si>
    <t>SSD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</si>
</sst>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MU Serif"/>
    </font>
    <font>
      <sz val="11"/>
      <color theme="1"/>
      <name val="CMU Serif"/>
    </font>
    <font>
      <b/>
      <sz val="11"/>
      <color theme="9"/>
      <name val="CMU Serif"/>
    </font>
    <font>
      <sz val="11"/>
      <name val="CMU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Performances (CPU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i7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-4770</a:t>
            </a: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'Pi2 top'!$B$4</c:f>
              <c:strCache>
                <c:ptCount val="1"/>
                <c:pt idx="0">
                  <c:v>SSD MobileNet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5396573459813585E-2"/>
                  <c:y val="-4.54513888057396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216000" tIns="0" rIns="38100" bIns="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921-4D9A-BC88-C1DC18461788}"/>
                </c:ext>
              </c:extLst>
            </c:dLbl>
            <c:dLbl>
              <c:idx val="3"/>
              <c:layout>
                <c:manualLayout>
                  <c:x val="-2.6091305515944366E-2"/>
                  <c:y val="-3.242342750088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21-4D9A-BC88-C1DC1846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0" rIns="3810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top'!$E$5:$E$8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top'!$G$5:$G$8</c:f>
              <c:numCache>
                <c:formatCode>General</c:formatCode>
                <c:ptCount val="4"/>
                <c:pt idx="0">
                  <c:v>110</c:v>
                </c:pt>
                <c:pt idx="1">
                  <c:v>75</c:v>
                </c:pt>
                <c:pt idx="2">
                  <c:v>36</c:v>
                </c:pt>
                <c:pt idx="3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3-4C96-AAD8-4A10E6D820E6}"/>
            </c:ext>
          </c:extLst>
        </c:ser>
        <c:ser>
          <c:idx val="1"/>
          <c:order val="1"/>
          <c:tx>
            <c:strRef>
              <c:f>'Pi2 top'!$B$9</c:f>
              <c:strCache>
                <c:ptCount val="1"/>
                <c:pt idx="0">
                  <c:v>SSD Inception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0" rIns="3810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top'!$G$10:$G$13</c:f>
              <c:numCache>
                <c:formatCode>General</c:formatCode>
                <c:ptCount val="4"/>
                <c:pt idx="0">
                  <c:v>90</c:v>
                </c:pt>
                <c:pt idx="1">
                  <c:v>55</c:v>
                </c:pt>
                <c:pt idx="2">
                  <c:v>26</c:v>
                </c:pt>
                <c:pt idx="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43-4C96-AAD8-4A10E6D820E6}"/>
            </c:ext>
          </c:extLst>
        </c:ser>
        <c:ser>
          <c:idx val="2"/>
          <c:order val="2"/>
          <c:tx>
            <c:strRef>
              <c:f>'Pi2 top'!$B$14</c:f>
              <c:strCache>
                <c:ptCount val="1"/>
                <c:pt idx="0">
                  <c:v>YOLO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0" rIns="3810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top'!$G$15:$G$18</c:f>
              <c:numCache>
                <c:formatCode>General</c:formatCode>
                <c:ptCount val="4"/>
                <c:pt idx="0">
                  <c:v>27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43-4C96-AAD8-4A10E6D820E6}"/>
            </c:ext>
          </c:extLst>
        </c:ser>
        <c:ser>
          <c:idx val="3"/>
          <c:order val="3"/>
          <c:tx>
            <c:strRef>
              <c:f>'Pi2 top'!$B$19</c:f>
              <c:strCache>
                <c:ptCount val="1"/>
                <c:pt idx="0">
                  <c:v>YOLO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top'!$E$20:$E$23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top'!$G$20:$G$23</c:f>
              <c:numCache>
                <c:formatCode>General</c:formatCode>
                <c:ptCount val="4"/>
                <c:pt idx="0">
                  <c:v>55</c:v>
                </c:pt>
                <c:pt idx="1">
                  <c:v>32</c:v>
                </c:pt>
                <c:pt idx="2">
                  <c:v>14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43-4C96-AAD8-4A10E6D820E6}"/>
            </c:ext>
          </c:extLst>
        </c:ser>
        <c:ser>
          <c:idx val="4"/>
          <c:order val="4"/>
          <c:tx>
            <c:strRef>
              <c:f>'Pi2 top'!$B$24</c:f>
              <c:strCache>
                <c:ptCount val="1"/>
                <c:pt idx="0">
                  <c:v>YOLO V3 Tiny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5358422716845445E-2"/>
                  <c:y val="-4.6399689646997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21-4D9A-BC88-C1DC1846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top'!$E$25:$E$28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top'!$G$25:$G$28</c:f>
              <c:numCache>
                <c:formatCode>General</c:formatCode>
                <c:ptCount val="4"/>
                <c:pt idx="0">
                  <c:v>120</c:v>
                </c:pt>
                <c:pt idx="1">
                  <c:v>85</c:v>
                </c:pt>
                <c:pt idx="2">
                  <c:v>40</c:v>
                </c:pt>
                <c:pt idx="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43-4C96-AAD8-4A10E6D820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100" b="1" i="0" baseline="0">
                    <a:effectLst/>
                  </a:rPr>
                  <a:t>Detection Rate (every n frame)</a:t>
                </a:r>
                <a:endParaRPr lang="fr-CH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fr-CH" b="1">
                <a:solidFill>
                  <a:sysClr val="windowText" lastClr="000000"/>
                </a:solidFill>
              </a:rPr>
              <a:t>Accuracy</a:t>
            </a:r>
            <a:r>
              <a:rPr lang="fr-CH" b="1" baseline="0">
                <a:solidFill>
                  <a:sysClr val="windowText" lastClr="000000"/>
                </a:solidFill>
              </a:rPr>
              <a:t> </a:t>
            </a:r>
            <a:r>
              <a:rPr lang="fr-CH" b="1">
                <a:solidFill>
                  <a:sysClr val="windowText" lastClr="000000"/>
                </a:solidFill>
              </a:rPr>
              <a:t>on SSD Inception (IN)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Detection Rate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864505494120829E-2"/>
                  <c:y val="-1.1281343929372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3D-4123-920F-745BE9EDB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88000" tIns="0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FPS!$E$3:$E$7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FPS!$J$3:$J$7</c:f>
              <c:numCache>
                <c:formatCode>0.0%</c:formatCode>
                <c:ptCount val="5"/>
                <c:pt idx="0">
                  <c:v>0.80232558139534882</c:v>
                </c:pt>
                <c:pt idx="1">
                  <c:v>0.75</c:v>
                </c:pt>
                <c:pt idx="2">
                  <c:v>0.64534883720930236</c:v>
                </c:pt>
                <c:pt idx="3">
                  <c:v>0.44186046511627908</c:v>
                </c:pt>
                <c:pt idx="4">
                  <c:v>5.8139534883720929E-3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D-4123-920F-745BE9EDB3B7}"/>
            </c:ext>
          </c:extLst>
        </c:ser>
        <c:ser>
          <c:idx val="1"/>
          <c:order val="1"/>
          <c:tx>
            <c:strRef>
              <c:f>FPS!$B$10</c:f>
              <c:strCache>
                <c:ptCount val="1"/>
                <c:pt idx="0">
                  <c:v>Detection Rate =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8445740629604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3D-4123-920F-745BE9EDB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FPS!$E$9:$E$13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FPS!$J$9:$J$13</c:f>
              <c:numCache>
                <c:formatCode>0.0%</c:formatCode>
                <c:ptCount val="5"/>
                <c:pt idx="0">
                  <c:v>0.83720930232558144</c:v>
                </c:pt>
                <c:pt idx="1">
                  <c:v>0.78488372093023251</c:v>
                </c:pt>
                <c:pt idx="2">
                  <c:v>0.70930232558139539</c:v>
                </c:pt>
                <c:pt idx="3">
                  <c:v>0.56395348837209303</c:v>
                </c:pt>
                <c:pt idx="4">
                  <c:v>2.9069767441860465E-2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3D-4123-920F-745BE9EDB3B7}"/>
            </c:ext>
          </c:extLst>
        </c:ser>
        <c:ser>
          <c:idx val="2"/>
          <c:order val="2"/>
          <c:tx>
            <c:strRef>
              <c:f>FPS!$B$16</c:f>
              <c:strCache>
                <c:ptCount val="1"/>
                <c:pt idx="0">
                  <c:v>Detection Rate =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632189236579052E-2"/>
                  <c:y val="-3.2805305171080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3D-4123-920F-745BE9EDB3B7}"/>
                </c:ext>
              </c:extLst>
            </c:dLbl>
            <c:dLbl>
              <c:idx val="1"/>
              <c:layout>
                <c:manualLayout>
                  <c:x val="-3.9135727819006309E-2"/>
                  <c:y val="-4.621435989396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3D-4123-920F-745BE9EDB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FPS!$E$15:$E$19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FPS!$J$15:$J$19</c:f>
              <c:numCache>
                <c:formatCode>0.0%</c:formatCode>
                <c:ptCount val="5"/>
                <c:pt idx="0">
                  <c:v>0.83139534883720934</c:v>
                </c:pt>
                <c:pt idx="1">
                  <c:v>0.79651162790697672</c:v>
                </c:pt>
                <c:pt idx="2">
                  <c:v>0.73255813953488369</c:v>
                </c:pt>
                <c:pt idx="3">
                  <c:v>0.58720930232558144</c:v>
                </c:pt>
                <c:pt idx="4">
                  <c:v>0.20348837209302326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3D-4123-920F-745BE9EDB3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4659760"/>
        <c:axId val="444660416"/>
      </c:scatterChart>
      <c:valAx>
        <c:axId val="444659760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>
                    <a:solidFill>
                      <a:sysClr val="windowText" lastClr="000000"/>
                    </a:solidFill>
                  </a:rPr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444660416"/>
        <c:crosses val="autoZero"/>
        <c:crossBetween val="midCat"/>
        <c:majorUnit val="1"/>
      </c:valAx>
      <c:valAx>
        <c:axId val="444660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444659760"/>
        <c:crossesAt val="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Accuracy OUT (top)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'Pi2 top'!$B$4</c:f>
              <c:strCache>
                <c:ptCount val="1"/>
                <c:pt idx="0">
                  <c:v>SSD MobileNet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88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top'!$E$5:$E$8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top'!$I$5:$I$8</c:f>
              <c:numCache>
                <c:formatCode>0.0%</c:formatCode>
                <c:ptCount val="4"/>
                <c:pt idx="0">
                  <c:v>0.30714285714285716</c:v>
                </c:pt>
                <c:pt idx="1">
                  <c:v>0.35</c:v>
                </c:pt>
                <c:pt idx="2">
                  <c:v>0.37857142857142856</c:v>
                </c:pt>
                <c:pt idx="3">
                  <c:v>0.41428571428571431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8-4A3C-A52E-EA6A3C97D429}"/>
            </c:ext>
          </c:extLst>
        </c:ser>
        <c:ser>
          <c:idx val="1"/>
          <c:order val="1"/>
          <c:tx>
            <c:strRef>
              <c:f>'Pi2 top'!$B$9</c:f>
              <c:strCache>
                <c:ptCount val="1"/>
                <c:pt idx="0">
                  <c:v>SSD Inception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4820801356514459E-2"/>
                  <c:y val="-3.0996015143629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A8-4C5A-A03D-E0AFDDE8899B}"/>
                </c:ext>
              </c:extLst>
            </c:dLbl>
            <c:dLbl>
              <c:idx val="3"/>
              <c:layout>
                <c:manualLayout>
                  <c:x val="-4.7363416179735093E-2"/>
                  <c:y val="2.6650474527239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07-474B-8B58-45CD7398E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top'!$I$10:$I$13</c:f>
              <c:numCache>
                <c:formatCode>0.0%</c:formatCode>
                <c:ptCount val="4"/>
                <c:pt idx="0">
                  <c:v>0.72857142857142854</c:v>
                </c:pt>
                <c:pt idx="1">
                  <c:v>0.79285714285714282</c:v>
                </c:pt>
                <c:pt idx="2">
                  <c:v>0.84285714285714286</c:v>
                </c:pt>
                <c:pt idx="3">
                  <c:v>0.8928571428571429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8-4A3C-A52E-EA6A3C97D429}"/>
            </c:ext>
          </c:extLst>
        </c:ser>
        <c:ser>
          <c:idx val="2"/>
          <c:order val="2"/>
          <c:tx>
            <c:strRef>
              <c:f>'Pi2 top'!$B$14</c:f>
              <c:strCache>
                <c:ptCount val="1"/>
                <c:pt idx="0">
                  <c:v>YOLO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88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top'!$I$15:$I$18</c:f>
              <c:numCache>
                <c:formatCode>0.0%</c:formatCode>
                <c:ptCount val="4"/>
                <c:pt idx="0">
                  <c:v>0.87857142857142856</c:v>
                </c:pt>
                <c:pt idx="1">
                  <c:v>0.8928571428571429</c:v>
                </c:pt>
                <c:pt idx="2">
                  <c:v>0.91428571428571426</c:v>
                </c:pt>
                <c:pt idx="3">
                  <c:v>0.92142857142857137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8-4A3C-A52E-EA6A3C97D429}"/>
            </c:ext>
          </c:extLst>
        </c:ser>
        <c:ser>
          <c:idx val="3"/>
          <c:order val="3"/>
          <c:tx>
            <c:strRef>
              <c:f>'Pi2 top'!$B$19</c:f>
              <c:strCache>
                <c:ptCount val="1"/>
                <c:pt idx="0">
                  <c:v>YOLO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988607627457675E-2"/>
                  <c:y val="-4.1087246786635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A8-4C5A-A03D-E0AFDDE88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top'!$E$20:$E$23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top'!$I$20:$I$23</c:f>
              <c:numCache>
                <c:formatCode>0.0%</c:formatCode>
                <c:ptCount val="4"/>
                <c:pt idx="0">
                  <c:v>0.5357142857142857</c:v>
                </c:pt>
                <c:pt idx="1">
                  <c:v>0.55714285714285716</c:v>
                </c:pt>
                <c:pt idx="2">
                  <c:v>0.5714285714285714</c:v>
                </c:pt>
                <c:pt idx="3">
                  <c:v>0.65714285714285714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F8-4A3C-A52E-EA6A3C97D429}"/>
            </c:ext>
          </c:extLst>
        </c:ser>
        <c:ser>
          <c:idx val="4"/>
          <c:order val="4"/>
          <c:tx>
            <c:strRef>
              <c:f>'Pi2 top'!$B$24</c:f>
              <c:strCache>
                <c:ptCount val="1"/>
                <c:pt idx="0">
                  <c:v>YOLO V3 Tiny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967100120016297E-2"/>
                  <c:y val="-4.1087246786635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8-4C5A-A03D-E0AFDDE88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top'!$E$25:$E$28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top'!$I$25:$I$28</c:f>
              <c:numCache>
                <c:formatCode>0.0%</c:formatCode>
                <c:ptCount val="4"/>
                <c:pt idx="0">
                  <c:v>2.8571428571428571E-2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4.2857142857142858E-2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F8-4A3C-A52E-EA6A3C97D4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100" b="1">
                    <a:solidFill>
                      <a:schemeClr val="tx1"/>
                    </a:solidFill>
                  </a:rPr>
                  <a:t>Detection Rate (every n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525924620957716E-2"/>
          <c:y val="0.10115218552167345"/>
          <c:w val="0.9730575193684261"/>
          <c:h val="0.12963692274858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Accuracy IN (top)</a:t>
            </a:r>
          </a:p>
        </c:rich>
      </c:tx>
      <c:layout>
        <c:manualLayout>
          <c:xMode val="edge"/>
          <c:yMode val="edge"/>
          <c:x val="0.365062222274057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'Pi2 top'!$B$4</c:f>
              <c:strCache>
                <c:ptCount val="1"/>
                <c:pt idx="0">
                  <c:v>SSD MobileNet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88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top'!$E$5:$E$8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top'!$K$5:$K$8</c:f>
              <c:numCache>
                <c:formatCode>0.0%</c:formatCode>
                <c:ptCount val="4"/>
                <c:pt idx="0">
                  <c:v>0.38953488372093026</c:v>
                </c:pt>
                <c:pt idx="1">
                  <c:v>0.41279069767441862</c:v>
                </c:pt>
                <c:pt idx="2">
                  <c:v>0.47674418604651164</c:v>
                </c:pt>
                <c:pt idx="3">
                  <c:v>0.4941860465116279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1-42C5-9023-29F83E20F54B}"/>
            </c:ext>
          </c:extLst>
        </c:ser>
        <c:ser>
          <c:idx val="1"/>
          <c:order val="1"/>
          <c:tx>
            <c:strRef>
              <c:f>'Pi2 top'!$B$9</c:f>
              <c:strCache>
                <c:ptCount val="1"/>
                <c:pt idx="0">
                  <c:v>SSD Inception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52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top'!$K$10:$K$13</c:f>
              <c:numCache>
                <c:formatCode>0.0%</c:formatCode>
                <c:ptCount val="4"/>
                <c:pt idx="0">
                  <c:v>0.80232558139534882</c:v>
                </c:pt>
                <c:pt idx="1">
                  <c:v>0.83720930232558144</c:v>
                </c:pt>
                <c:pt idx="2">
                  <c:v>0.83139534883720934</c:v>
                </c:pt>
                <c:pt idx="3">
                  <c:v>0.84302325581395354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51-42C5-9023-29F83E20F54B}"/>
            </c:ext>
          </c:extLst>
        </c:ser>
        <c:ser>
          <c:idx val="2"/>
          <c:order val="2"/>
          <c:tx>
            <c:strRef>
              <c:f>'Pi2 top'!$B$14</c:f>
              <c:strCache>
                <c:ptCount val="1"/>
                <c:pt idx="0">
                  <c:v>YOLO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694508979200846E-2"/>
                  <c:y val="-4.1575617987192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40-4488-8394-C1DD8B6D6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top'!$K$15:$K$18</c:f>
              <c:numCache>
                <c:formatCode>0.0%</c:formatCode>
                <c:ptCount val="4"/>
                <c:pt idx="0">
                  <c:v>0.93023255813953487</c:v>
                </c:pt>
                <c:pt idx="1">
                  <c:v>0.96511627906976749</c:v>
                </c:pt>
                <c:pt idx="2">
                  <c:v>0.9941860465116279</c:v>
                </c:pt>
                <c:pt idx="3">
                  <c:v>0.97674418604651159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51-42C5-9023-29F83E20F54B}"/>
            </c:ext>
          </c:extLst>
        </c:ser>
        <c:ser>
          <c:idx val="3"/>
          <c:order val="3"/>
          <c:tx>
            <c:strRef>
              <c:f>'Pi2 top'!$B$19</c:f>
              <c:strCache>
                <c:ptCount val="1"/>
                <c:pt idx="0">
                  <c:v>YOLO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0978297970733641E-2"/>
                  <c:y val="-4.143082512832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0-4488-8394-C1DD8B6D6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'Pi2 top'!$E$20:$E$23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top'!$K$20:$K$23</c:f>
              <c:numCache>
                <c:formatCode>0.0%</c:formatCode>
                <c:ptCount val="4"/>
                <c:pt idx="0">
                  <c:v>0.62209302325581395</c:v>
                </c:pt>
                <c:pt idx="1">
                  <c:v>0.66860465116279066</c:v>
                </c:pt>
                <c:pt idx="2">
                  <c:v>0.71511627906976749</c:v>
                </c:pt>
                <c:pt idx="3">
                  <c:v>0.69186046511627908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51-42C5-9023-29F83E20F54B}"/>
            </c:ext>
          </c:extLst>
        </c:ser>
        <c:ser>
          <c:idx val="4"/>
          <c:order val="4"/>
          <c:tx>
            <c:strRef>
              <c:f>'Pi2 top'!$B$24</c:f>
              <c:strCache>
                <c:ptCount val="1"/>
                <c:pt idx="0">
                  <c:v>YOLO V3 Tiny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top'!$E$25:$E$28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'Pi2 top'!$K$25:$K$28</c:f>
              <c:numCache>
                <c:formatCode>0.0%</c:formatCode>
                <c:ptCount val="4"/>
                <c:pt idx="0">
                  <c:v>2.9069767441860465E-2</c:v>
                </c:pt>
                <c:pt idx="1">
                  <c:v>4.6511627906976744E-2</c:v>
                </c:pt>
                <c:pt idx="2">
                  <c:v>6.3953488372093026E-2</c:v>
                </c:pt>
                <c:pt idx="3">
                  <c:v>6.9767441860465115E-2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51-42C5-9023-29F83E20F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100" b="1" i="0" baseline="0">
                    <a:effectLst/>
                  </a:rPr>
                  <a:t>Detection Rate (every n frame)</a:t>
                </a:r>
                <a:endParaRPr lang="fr-CH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626375331690128E-2"/>
          <c:y val="9.362452076234129E-2"/>
          <c:w val="0.94999996329776892"/>
          <c:h val="4.8226914246675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ysClr val="windowText" lastClr="000000"/>
                </a:solidFill>
              </a:rPr>
              <a:t>Inference Time (CPU i7-4770)</a:t>
            </a:r>
            <a:endParaRPr lang="fr-CH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'Pi2 top'!$B$4</c:f>
              <c:strCache>
                <c:ptCount val="1"/>
                <c:pt idx="0">
                  <c:v>SSD 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'Pi2 top'!$F$6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F58-8B76-F936748F302F}"/>
            </c:ext>
          </c:extLst>
        </c:ser>
        <c:ser>
          <c:idx val="1"/>
          <c:order val="1"/>
          <c:tx>
            <c:strRef>
              <c:f>'Pi2 top'!$B$9</c:f>
              <c:strCache>
                <c:ptCount val="1"/>
                <c:pt idx="0">
                  <c:v>SSD 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'Pi2 top'!$F$11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E-4F58-8B76-F936748F302F}"/>
            </c:ext>
          </c:extLst>
        </c:ser>
        <c:ser>
          <c:idx val="2"/>
          <c:order val="2"/>
          <c:tx>
            <c:strRef>
              <c:f>'Pi2 top'!$B$14</c:f>
              <c:strCache>
                <c:ptCount val="1"/>
                <c:pt idx="0">
                  <c:v>YOLO 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'Pi2 top'!$F$15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E-4F58-8B76-F936748F302F}"/>
            </c:ext>
          </c:extLst>
        </c:ser>
        <c:ser>
          <c:idx val="3"/>
          <c:order val="3"/>
          <c:tx>
            <c:strRef>
              <c:f>'Pi2 top'!$B$19</c:f>
              <c:strCache>
                <c:ptCount val="1"/>
                <c:pt idx="0">
                  <c:v>YOLO 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'Pi2 top'!$F$20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E-4F58-8B76-F936748F302F}"/>
            </c:ext>
          </c:extLst>
        </c:ser>
        <c:ser>
          <c:idx val="4"/>
          <c:order val="4"/>
          <c:tx>
            <c:strRef>
              <c:f>'Pi2 top'!$B$24</c:f>
              <c:strCache>
                <c:ptCount val="1"/>
                <c:pt idx="0">
                  <c:v>YOLO V3 Tiny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'Pi2 top'!$F$25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E-4F58-8B76-F936748F3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42679944"/>
        <c:axId val="442679288"/>
      </c:barChart>
      <c:catAx>
        <c:axId val="442679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42679288"/>
        <c:crosses val="autoZero"/>
        <c:auto val="1"/>
        <c:lblAlgn val="ctr"/>
        <c:lblOffset val="100"/>
        <c:noMultiLvlLbl val="0"/>
      </c:catAx>
      <c:valAx>
        <c:axId val="442679288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b="1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442679944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Accuracy OUT (side)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 side'!$B$4</c:f>
              <c:strCache>
                <c:ptCount val="1"/>
                <c:pt idx="0">
                  <c:v>SSD Inception V2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90568106273543E-2"/>
                  <c:y val="-3.8305053320412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72-41F6-88B1-832BF36C0D36}"/>
                </c:ext>
              </c:extLst>
            </c:dLbl>
            <c:dLbl>
              <c:idx val="3"/>
              <c:layout>
                <c:manualLayout>
                  <c:x val="-2.4765748008537338E-2"/>
                  <c:y val="-3.830505332041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72-41F6-88B1-832BF36C0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 side'!$E$5:$E$8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side'!$I$5:$I$8</c:f>
              <c:numCache>
                <c:formatCode>0.0%</c:formatCode>
                <c:ptCount val="4"/>
                <c:pt idx="0">
                  <c:v>0.12676056338028169</c:v>
                </c:pt>
                <c:pt idx="1">
                  <c:v>0.13380281690140844</c:v>
                </c:pt>
                <c:pt idx="2">
                  <c:v>0.20422535211267606</c:v>
                </c:pt>
                <c:pt idx="3">
                  <c:v>0.21126760563380281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30-4ECB-B1F7-D107C33A0D29}"/>
            </c:ext>
          </c:extLst>
        </c:ser>
        <c:ser>
          <c:idx val="1"/>
          <c:order val="1"/>
          <c:tx>
            <c:strRef>
              <c:f>'Pi side'!$B$9</c:f>
              <c:strCache>
                <c:ptCount val="1"/>
                <c:pt idx="0">
                  <c:v>YOLO V3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240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xVal>
            <c:numRef>
              <c:f>'Pi side'!$E$10:$E$13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side'!$I$10:$I$13</c:f>
              <c:numCache>
                <c:formatCode>0.0%</c:formatCode>
                <c:ptCount val="4"/>
                <c:pt idx="0">
                  <c:v>0.72535211267605637</c:v>
                </c:pt>
                <c:pt idx="1">
                  <c:v>0.83098591549295775</c:v>
                </c:pt>
                <c:pt idx="2">
                  <c:v>0.8380281690140845</c:v>
                </c:pt>
                <c:pt idx="3">
                  <c:v>0.84507042253521125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30-4ECB-B1F7-D107C33A0D29}"/>
            </c:ext>
          </c:extLst>
        </c:ser>
        <c:ser>
          <c:idx val="2"/>
          <c:order val="2"/>
          <c:tx>
            <c:strRef>
              <c:f>'Pi side'!$B$14</c:f>
              <c:strCache>
                <c:ptCount val="1"/>
                <c:pt idx="0">
                  <c:v>YOLO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96000" tIns="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xVal>
            <c:numRef>
              <c:f>'Pi side'!$E$15:$E$18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side'!$I$15:$I$18</c:f>
              <c:numCache>
                <c:formatCode>0.0%</c:formatCode>
                <c:ptCount val="4"/>
                <c:pt idx="0">
                  <c:v>4.9295774647887321E-2</c:v>
                </c:pt>
                <c:pt idx="1">
                  <c:v>8.4507042253521125E-2</c:v>
                </c:pt>
                <c:pt idx="2">
                  <c:v>0.12676056338028169</c:v>
                </c:pt>
                <c:pt idx="3">
                  <c:v>0.13380281690140844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30-4ECB-B1F7-D107C33A0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000" b="1" i="0" baseline="0">
                    <a:effectLst/>
                  </a:rPr>
                  <a:t>Detection Rate (every n frame)</a:t>
                </a:r>
                <a:endParaRPr lang="fr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Accuracy IN (side)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'Pi2 top'!$B$9</c:f>
              <c:strCache>
                <c:ptCount val="1"/>
                <c:pt idx="0">
                  <c:v>SSD Inception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88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side'!$K$5:$K$8</c:f>
              <c:numCache>
                <c:formatCode>0.0%</c:formatCode>
                <c:ptCount val="4"/>
                <c:pt idx="0">
                  <c:v>5.232558139534884E-2</c:v>
                </c:pt>
                <c:pt idx="1">
                  <c:v>8.7209302325581398E-2</c:v>
                </c:pt>
                <c:pt idx="2">
                  <c:v>0.12790697674418605</c:v>
                </c:pt>
                <c:pt idx="3">
                  <c:v>0.15116279069767441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A-41DA-9724-768A2638139C}"/>
            </c:ext>
          </c:extLst>
        </c:ser>
        <c:ser>
          <c:idx val="2"/>
          <c:order val="1"/>
          <c:tx>
            <c:strRef>
              <c:f>'Pi side'!$B$9</c:f>
              <c:strCache>
                <c:ptCount val="1"/>
                <c:pt idx="0">
                  <c:v>YOLO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5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side'!$K$10:$K$13</c:f>
              <c:numCache>
                <c:formatCode>0.0%</c:formatCode>
                <c:ptCount val="4"/>
                <c:pt idx="0">
                  <c:v>0.5058139534883721</c:v>
                </c:pt>
                <c:pt idx="1">
                  <c:v>0.57558139534883723</c:v>
                </c:pt>
                <c:pt idx="2">
                  <c:v>0.63953488372093026</c:v>
                </c:pt>
                <c:pt idx="3">
                  <c:v>0.68023255813953487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A-41DA-9724-768A2638139C}"/>
            </c:ext>
          </c:extLst>
        </c:ser>
        <c:ser>
          <c:idx val="3"/>
          <c:order val="2"/>
          <c:tx>
            <c:strRef>
              <c:f>'Pi2 top'!$B$19</c:f>
              <c:strCache>
                <c:ptCount val="1"/>
                <c:pt idx="0">
                  <c:v>YOLO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839699404796615E-2"/>
                  <c:y val="-3.2362196626013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B3-472F-A942-0901ACE634D6}"/>
                </c:ext>
              </c:extLst>
            </c:dLbl>
            <c:dLbl>
              <c:idx val="3"/>
              <c:layout>
                <c:manualLayout>
                  <c:x val="-1.7040000311014179E-2"/>
                  <c:y val="-3.2362196626013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B3-472F-A942-0901ACE63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top'!$E$20:$E$23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side'!$K$15:$K$18</c:f>
              <c:numCache>
                <c:formatCode>0.0%</c:formatCode>
                <c:ptCount val="4"/>
                <c:pt idx="0">
                  <c:v>5.8139534883720929E-3</c:v>
                </c:pt>
                <c:pt idx="1">
                  <c:v>5.8139534883720929E-3</c:v>
                </c:pt>
                <c:pt idx="2">
                  <c:v>1.1627906976744186E-2</c:v>
                </c:pt>
                <c:pt idx="3">
                  <c:v>1.7441860465116279E-2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5A-41DA-9724-768A26381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000" b="1" i="0" baseline="0">
                    <a:effectLst/>
                  </a:rPr>
                  <a:t>Detection Rate (every n frame)</a:t>
                </a:r>
                <a:endParaRPr lang="fr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Accuracy OUT (side straightened)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 side'!$B$4</c:f>
              <c:strCache>
                <c:ptCount val="1"/>
                <c:pt idx="0">
                  <c:v>SSD Inception V2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1800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 side'!$E$5:$E$8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side'!$I$28:$I$30</c:f>
              <c:numCache>
                <c:formatCode>0.0%</c:formatCode>
                <c:ptCount val="3"/>
                <c:pt idx="0">
                  <c:v>0.60563380281690138</c:v>
                </c:pt>
                <c:pt idx="1">
                  <c:v>0.73239436619718312</c:v>
                </c:pt>
                <c:pt idx="2">
                  <c:v>0.79577464788732399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8B-4508-A725-A742B311045F}"/>
            </c:ext>
          </c:extLst>
        </c:ser>
        <c:ser>
          <c:idx val="1"/>
          <c:order val="1"/>
          <c:tx>
            <c:strRef>
              <c:f>'Pi side'!$B$9</c:f>
              <c:strCache>
                <c:ptCount val="1"/>
                <c:pt idx="0">
                  <c:v>YOLO V3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2520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xVal>
            <c:numRef>
              <c:f>'Pi side'!$E$10:$E$13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side'!$I$32:$I$34</c:f>
              <c:numCache>
                <c:formatCode>0.0%</c:formatCode>
                <c:ptCount val="3"/>
                <c:pt idx="0">
                  <c:v>0.94366197183098588</c:v>
                </c:pt>
                <c:pt idx="1">
                  <c:v>0.971830985915493</c:v>
                </c:pt>
                <c:pt idx="2">
                  <c:v>0.95774647887323938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B-4508-A725-A742B311045F}"/>
            </c:ext>
          </c:extLst>
        </c:ser>
        <c:ser>
          <c:idx val="2"/>
          <c:order val="2"/>
          <c:tx>
            <c:strRef>
              <c:f>'Pi side'!$B$14</c:f>
              <c:strCache>
                <c:ptCount val="1"/>
                <c:pt idx="0">
                  <c:v>YOLO V2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96000" tIns="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xVal>
            <c:numRef>
              <c:f>'Pi side'!$E$15:$E$18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side'!$H$36:$H$43</c:f>
              <c:numCache>
                <c:formatCode>General</c:formatCode>
                <c:ptCount val="8"/>
                <c:pt idx="0">
                  <c:v>55</c:v>
                </c:pt>
                <c:pt idx="1">
                  <c:v>68</c:v>
                </c:pt>
                <c:pt idx="2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8B-4508-A725-A742B31104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000" b="1" i="0" baseline="0">
                    <a:effectLst/>
                  </a:rPr>
                  <a:t>Detection Rate (every n frame)</a:t>
                </a:r>
                <a:endParaRPr lang="fr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Accuracy IN (side straightened)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'Pi2 top'!$B$9</c:f>
              <c:strCache>
                <c:ptCount val="1"/>
                <c:pt idx="0">
                  <c:v>SSD Inception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88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top'!$E$10:$E$13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side'!$K$28:$K$30</c:f>
              <c:numCache>
                <c:formatCode>0.0%</c:formatCode>
                <c:ptCount val="3"/>
                <c:pt idx="0">
                  <c:v>0.43604651162790697</c:v>
                </c:pt>
                <c:pt idx="1">
                  <c:v>0.44767441860465118</c:v>
                </c:pt>
                <c:pt idx="2">
                  <c:v>0.51744186046511631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4-45C0-80C9-7150B284D663}"/>
            </c:ext>
          </c:extLst>
        </c:ser>
        <c:ser>
          <c:idx val="2"/>
          <c:order val="1"/>
          <c:tx>
            <c:strRef>
              <c:f>'Pi side'!$B$9</c:f>
              <c:strCache>
                <c:ptCount val="1"/>
                <c:pt idx="0">
                  <c:v>YOLO V3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5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'Pi2 top'!$E$15:$E$18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side'!$K$32:$K$34</c:f>
              <c:numCache>
                <c:formatCode>0.0%</c:formatCode>
                <c:ptCount val="3"/>
                <c:pt idx="0">
                  <c:v>0.88953488372093026</c:v>
                </c:pt>
                <c:pt idx="1">
                  <c:v>0.90697674418604646</c:v>
                </c:pt>
                <c:pt idx="2">
                  <c:v>0.92441860465116277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4-45C0-80C9-7150B284D663}"/>
            </c:ext>
          </c:extLst>
        </c:ser>
        <c:ser>
          <c:idx val="3"/>
          <c:order val="2"/>
          <c:tx>
            <c:strRef>
              <c:f>'Pi2 top'!$B$19</c:f>
              <c:strCache>
                <c:ptCount val="1"/>
                <c:pt idx="0">
                  <c:v>YOLO V2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0" tIns="0" rIns="25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'Pi2 top'!$E$20:$E$23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'Pi side'!$J$36:$J$43</c:f>
              <c:numCache>
                <c:formatCode>General</c:formatCode>
                <c:ptCount val="8"/>
                <c:pt idx="0">
                  <c:v>44</c:v>
                </c:pt>
                <c:pt idx="1">
                  <c:v>34</c:v>
                </c:pt>
                <c:pt idx="2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B4-45C0-80C9-7150B284D6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7828816"/>
        <c:axId val="507826192"/>
      </c:scatterChart>
      <c:valAx>
        <c:axId val="507828816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sz="1000" b="1" i="0" baseline="0">
                    <a:effectLst/>
                  </a:rPr>
                  <a:t>Detection Rate (every n frame)</a:t>
                </a:r>
                <a:endParaRPr lang="fr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6192"/>
        <c:crosses val="autoZero"/>
        <c:crossBetween val="midCat"/>
      </c:valAx>
      <c:valAx>
        <c:axId val="507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07828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fr-CH" b="1">
                <a:solidFill>
                  <a:sysClr val="windowText" lastClr="000000"/>
                </a:solidFill>
              </a:rPr>
              <a:t>Accuracy</a:t>
            </a:r>
            <a:r>
              <a:rPr lang="fr-CH" b="1" baseline="0">
                <a:solidFill>
                  <a:sysClr val="windowText" lastClr="000000"/>
                </a:solidFill>
              </a:rPr>
              <a:t> </a:t>
            </a:r>
            <a:r>
              <a:rPr lang="fr-CH" b="1">
                <a:solidFill>
                  <a:sysClr val="windowText" lastClr="000000"/>
                </a:solidFill>
              </a:rPr>
              <a:t>on SSD Inception (OUT)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Detection Rate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6895566977799821E-2"/>
                  <c:y val="-3.1819883439066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56-4F2F-B7BE-C8B4D790057D}"/>
                </c:ext>
              </c:extLst>
            </c:dLbl>
            <c:dLbl>
              <c:idx val="3"/>
              <c:layout>
                <c:manualLayout>
                  <c:x val="-8.8904879624224858E-2"/>
                  <c:y val="-3.4531993394410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56-4F2F-B7BE-C8B4D790057D}"/>
                </c:ext>
              </c:extLst>
            </c:dLbl>
            <c:dLbl>
              <c:idx val="4"/>
              <c:layout>
                <c:manualLayout>
                  <c:x val="-5.3586448476996826E-2"/>
                  <c:y val="-7.41089384096923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56-4F2F-B7BE-C8B4D7900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0" tIns="0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FPS!$E$3:$E$7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FPS!$H$3:$H$7</c:f>
              <c:numCache>
                <c:formatCode>0.0%</c:formatCode>
                <c:ptCount val="5"/>
                <c:pt idx="0">
                  <c:v>0.72857142857142854</c:v>
                </c:pt>
                <c:pt idx="1">
                  <c:v>0.68571428571428572</c:v>
                </c:pt>
                <c:pt idx="2">
                  <c:v>0.63571428571428568</c:v>
                </c:pt>
                <c:pt idx="3">
                  <c:v>0.42142857142857143</c:v>
                </c:pt>
                <c:pt idx="4">
                  <c:v>5.7142857142857141E-2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6-4F2F-B7BE-C8B4D790057D}"/>
            </c:ext>
          </c:extLst>
        </c:ser>
        <c:ser>
          <c:idx val="1"/>
          <c:order val="1"/>
          <c:tx>
            <c:strRef>
              <c:f>FPS!$B$10</c:f>
              <c:strCache>
                <c:ptCount val="1"/>
                <c:pt idx="0">
                  <c:v>Detection Rate =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FPS!$E$9:$E$13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FPS!$H$9:$H$13</c:f>
              <c:numCache>
                <c:formatCode>0.0%</c:formatCode>
                <c:ptCount val="5"/>
                <c:pt idx="0">
                  <c:v>0.79285714285714282</c:v>
                </c:pt>
                <c:pt idx="1">
                  <c:v>0.79285714285714282</c:v>
                </c:pt>
                <c:pt idx="2">
                  <c:v>0.73571428571428577</c:v>
                </c:pt>
                <c:pt idx="3">
                  <c:v>0.6</c:v>
                </c:pt>
                <c:pt idx="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56-4F2F-B7BE-C8B4D790057D}"/>
            </c:ext>
          </c:extLst>
        </c:ser>
        <c:ser>
          <c:idx val="2"/>
          <c:order val="2"/>
          <c:tx>
            <c:strRef>
              <c:f>FPS!$B$16</c:f>
              <c:strCache>
                <c:ptCount val="1"/>
                <c:pt idx="0">
                  <c:v>Detection Rate =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7002642893434606E-2"/>
                  <c:y val="-3.6375313203645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56-4F2F-B7BE-C8B4D7900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108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FPS!$E$15:$E$19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FPS!$H$15:$H$19</c:f>
              <c:numCache>
                <c:formatCode>0.0%</c:formatCode>
                <c:ptCount val="5"/>
                <c:pt idx="0">
                  <c:v>0.84285714285714286</c:v>
                </c:pt>
                <c:pt idx="1">
                  <c:v>0.83571428571428574</c:v>
                </c:pt>
                <c:pt idx="2">
                  <c:v>0.77857142857142858</c:v>
                </c:pt>
                <c:pt idx="3">
                  <c:v>0.66428571428571426</c:v>
                </c:pt>
                <c:pt idx="4">
                  <c:v>0.23571428571428571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56-4F2F-B7BE-C8B4D79005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4659760"/>
        <c:axId val="444660416"/>
      </c:scatterChart>
      <c:valAx>
        <c:axId val="444659760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>
                    <a:solidFill>
                      <a:sysClr val="windowText" lastClr="000000"/>
                    </a:solidFill>
                  </a:rPr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444660416"/>
        <c:crosses val="autoZero"/>
        <c:crossBetween val="midCat"/>
        <c:majorUnit val="1"/>
      </c:valAx>
      <c:valAx>
        <c:axId val="444660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444659760"/>
        <c:crossesAt val="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530907</xdr:colOff>
      <xdr:row>45</xdr:row>
      <xdr:rowOff>84637</xdr:rowOff>
    </xdr:from>
    <xdr:to>
      <xdr:col>19</xdr:col>
      <xdr:colOff>58339</xdr:colOff>
      <xdr:row>69</xdr:row>
      <xdr:rowOff>1191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5FB87F-67D0-43F1-9281-581ED6AC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593913</xdr:colOff>
      <xdr:row>1</xdr:row>
      <xdr:rowOff>4800</xdr:rowOff>
    </xdr:from>
    <xdr:to>
      <xdr:col>20</xdr:col>
      <xdr:colOff>322385</xdr:colOff>
      <xdr:row>21</xdr:row>
      <xdr:rowOff>134469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8CC15C-0114-46DD-B27E-F417060FD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480253</xdr:colOff>
      <xdr:row>22</xdr:row>
      <xdr:rowOff>156881</xdr:rowOff>
    </xdr:from>
    <xdr:to>
      <xdr:col>19</xdr:col>
      <xdr:colOff>504824</xdr:colOff>
      <xdr:row>44</xdr:row>
      <xdr:rowOff>16565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B0D5F9-B7F8-4FF9-9504-5D481C7FD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616324</xdr:colOff>
      <xdr:row>46</xdr:row>
      <xdr:rowOff>113177</xdr:rowOff>
    </xdr:from>
    <xdr:to>
      <xdr:col>10</xdr:col>
      <xdr:colOff>103439</xdr:colOff>
      <xdr:row>66</xdr:row>
      <xdr:rowOff>33616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B392EDB-BC2F-4027-AF98-D3C361AA2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645306</xdr:colOff>
      <xdr:row>1</xdr:row>
      <xdr:rowOff>83548</xdr:rowOff>
    </xdr:from>
    <xdr:to>
      <xdr:col>20</xdr:col>
      <xdr:colOff>217881</xdr:colOff>
      <xdr:row>22</xdr:row>
      <xdr:rowOff>206952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FB563A1-AC3A-4E76-B53A-1DC61800F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180750</xdr:colOff>
      <xdr:row>24</xdr:row>
      <xdr:rowOff>132586</xdr:rowOff>
    </xdr:from>
    <xdr:to>
      <xdr:col>20</xdr:col>
      <xdr:colOff>515325</xdr:colOff>
      <xdr:row>46</xdr:row>
      <xdr:rowOff>78798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B49DB7-E7E2-4B06-9948-1BA71CD44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658090</xdr:colOff>
      <xdr:row>1</xdr:row>
      <xdr:rowOff>34636</xdr:rowOff>
    </xdr:from>
    <xdr:to>
      <xdr:col>28</xdr:col>
      <xdr:colOff>629515</xdr:colOff>
      <xdr:row>22</xdr:row>
      <xdr:rowOff>150618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9BAB8B-61CA-4910-BC90-0460FA039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69274</xdr:colOff>
      <xdr:row>25</xdr:row>
      <xdr:rowOff>17318</xdr:rowOff>
    </xdr:from>
    <xdr:to>
      <xdr:col>29</xdr:col>
      <xdr:colOff>126424</xdr:colOff>
      <xdr:row>46</xdr:row>
      <xdr:rowOff>167637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6CAA0D-17E5-4982-9CCB-557776B75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268148</xdr:colOff>
      <xdr:row>1</xdr:row>
      <xdr:rowOff>107466</xdr:rowOff>
    </xdr:from>
    <xdr:to>
      <xdr:col>19</xdr:col>
      <xdr:colOff>730112</xdr:colOff>
      <xdr:row>24</xdr:row>
      <xdr:rowOff>74130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88C9B5-BE6C-45A8-BA85-5D98229A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193009</xdr:colOff>
      <xdr:row>26</xdr:row>
      <xdr:rowOff>106821</xdr:rowOff>
    </xdr:from>
    <xdr:to>
      <xdr:col>19</xdr:col>
      <xdr:colOff>667578</xdr:colOff>
      <xdr:row>51</xdr:row>
      <xdr:rowOff>79927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F74F77-8028-42AD-8B61-E82940696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084-DEDE-47E7-8C51-12754E1B0138}">
  <dimension ref="A1:K79"/>
  <sheetViews>
    <sheetView showGridLines="0" tabSelected="1" zoomScale="85" zoomScaleNormal="85" workbookViewId="0">
      <selection activeCell="V13" sqref="V13"/>
    </sheetView>
  </sheetViews>
  <sheetFormatPr baseColWidth="10" defaultRowHeight="16.5" x14ac:dyDescent="0.3"/>
  <cols>
    <col min="1" max="1" width="16.28515625" style="4" customWidth="1"/>
    <col min="2" max="2" width="25.42578125" style="4" customWidth="1"/>
    <col min="3" max="3" width="10.7109375" style="4" customWidth="1"/>
    <col min="4" max="4" width="14.28515625" style="4" customWidth="1"/>
    <col min="5" max="5" width="15.5703125" style="4" customWidth="1"/>
    <col min="6" max="6" width="13" style="4" customWidth="1"/>
    <col min="7" max="7" width="9.28515625" style="4" customWidth="1"/>
    <col min="8" max="8" width="11.42578125" style="4"/>
    <col min="9" max="9" width="11.7109375" style="4" customWidth="1"/>
    <col min="10" max="10" width="11.42578125" style="4"/>
    <col min="11" max="11" width="13.85546875" style="4" customWidth="1"/>
    <col min="12" max="16384" width="11.42578125" style="4"/>
  </cols>
  <sheetData>
    <row r="1" spans="1:11" ht="17.25" x14ac:dyDescent="0.35">
      <c r="A1" s="13" t="s">
        <v>0</v>
      </c>
      <c r="B1" s="5" t="s">
        <v>6</v>
      </c>
      <c r="C1" s="5" t="s">
        <v>2</v>
      </c>
      <c r="D1" s="5" t="s">
        <v>1</v>
      </c>
      <c r="E1" s="2"/>
      <c r="F1" s="1"/>
      <c r="G1" s="1"/>
    </row>
    <row r="2" spans="1:11" ht="17.25" x14ac:dyDescent="0.35">
      <c r="A2" s="8"/>
      <c r="B2" s="5">
        <v>30</v>
      </c>
      <c r="C2" s="5">
        <v>140</v>
      </c>
      <c r="D2" s="5">
        <v>172</v>
      </c>
      <c r="E2" s="2"/>
      <c r="F2" s="1"/>
      <c r="G2" s="1"/>
      <c r="H2" s="9"/>
    </row>
    <row r="3" spans="1:11" ht="17.25" x14ac:dyDescent="0.35">
      <c r="A3" s="3"/>
      <c r="B3" s="2"/>
      <c r="C3" s="2"/>
      <c r="D3" s="2"/>
      <c r="E3" s="2"/>
      <c r="F3" s="1"/>
      <c r="G3" s="1"/>
      <c r="H3" s="9"/>
    </row>
    <row r="4" spans="1:11" ht="17.25" x14ac:dyDescent="0.3">
      <c r="B4" s="20" t="s">
        <v>18</v>
      </c>
      <c r="C4" s="21" t="s">
        <v>12</v>
      </c>
      <c r="D4" s="21" t="s">
        <v>13</v>
      </c>
      <c r="E4" s="21" t="s">
        <v>3</v>
      </c>
      <c r="F4" s="21" t="s">
        <v>11</v>
      </c>
      <c r="G4" s="21" t="s">
        <v>6</v>
      </c>
      <c r="H4" s="21" t="s">
        <v>2</v>
      </c>
      <c r="I4" s="21" t="s">
        <v>5</v>
      </c>
      <c r="J4" s="21" t="s">
        <v>1</v>
      </c>
      <c r="K4" s="22" t="s">
        <v>4</v>
      </c>
    </row>
    <row r="5" spans="1:11" x14ac:dyDescent="0.3">
      <c r="B5" s="14"/>
      <c r="C5" s="15">
        <v>140</v>
      </c>
      <c r="D5" s="15">
        <v>172</v>
      </c>
      <c r="E5" s="15">
        <v>10</v>
      </c>
      <c r="F5" s="15">
        <v>40</v>
      </c>
      <c r="G5" s="15">
        <v>110</v>
      </c>
      <c r="H5" s="15">
        <v>43</v>
      </c>
      <c r="I5" s="16">
        <f>H5/C5</f>
        <v>0.30714285714285716</v>
      </c>
      <c r="J5" s="15">
        <v>67</v>
      </c>
      <c r="K5" s="16">
        <f>J5/D5</f>
        <v>0.38953488372093026</v>
      </c>
    </row>
    <row r="6" spans="1:11" x14ac:dyDescent="0.3">
      <c r="B6" s="14"/>
      <c r="C6" s="15">
        <v>140</v>
      </c>
      <c r="D6" s="15">
        <v>172</v>
      </c>
      <c r="E6" s="15">
        <v>5</v>
      </c>
      <c r="F6" s="15">
        <v>40</v>
      </c>
      <c r="G6" s="15">
        <v>75</v>
      </c>
      <c r="H6" s="15">
        <v>49</v>
      </c>
      <c r="I6" s="16">
        <f>H6/C6</f>
        <v>0.35</v>
      </c>
      <c r="J6" s="15">
        <v>71</v>
      </c>
      <c r="K6" s="16">
        <f t="shared" ref="K6:K8" si="0">J6/D6</f>
        <v>0.41279069767441862</v>
      </c>
    </row>
    <row r="7" spans="1:11" x14ac:dyDescent="0.3">
      <c r="B7" s="14"/>
      <c r="C7" s="15">
        <v>140</v>
      </c>
      <c r="D7" s="15">
        <v>172</v>
      </c>
      <c r="E7" s="15">
        <v>2</v>
      </c>
      <c r="F7" s="15">
        <v>40</v>
      </c>
      <c r="G7" s="15">
        <v>36</v>
      </c>
      <c r="H7" s="15">
        <v>53</v>
      </c>
      <c r="I7" s="16">
        <f>H7/C7</f>
        <v>0.37857142857142856</v>
      </c>
      <c r="J7" s="15">
        <v>82</v>
      </c>
      <c r="K7" s="16">
        <f t="shared" si="0"/>
        <v>0.47674418604651164</v>
      </c>
    </row>
    <row r="8" spans="1:11" x14ac:dyDescent="0.3">
      <c r="B8" s="17"/>
      <c r="C8" s="18">
        <v>140</v>
      </c>
      <c r="D8" s="18">
        <v>172</v>
      </c>
      <c r="E8" s="18">
        <v>1</v>
      </c>
      <c r="F8" s="18">
        <v>40</v>
      </c>
      <c r="G8" s="18">
        <v>18</v>
      </c>
      <c r="H8" s="18">
        <v>58</v>
      </c>
      <c r="I8" s="19">
        <f>H8/C8</f>
        <v>0.41428571428571431</v>
      </c>
      <c r="J8" s="18">
        <v>85</v>
      </c>
      <c r="K8" s="19">
        <f t="shared" si="0"/>
        <v>0.4941860465116279</v>
      </c>
    </row>
    <row r="9" spans="1:11" ht="17.25" x14ac:dyDescent="0.3">
      <c r="B9" s="10" t="s">
        <v>19</v>
      </c>
      <c r="C9" s="2" t="s">
        <v>12</v>
      </c>
      <c r="D9" s="2" t="s">
        <v>13</v>
      </c>
      <c r="E9" s="2" t="s">
        <v>3</v>
      </c>
      <c r="F9" s="2" t="s">
        <v>11</v>
      </c>
      <c r="G9" s="2" t="s">
        <v>6</v>
      </c>
      <c r="H9" s="2" t="s">
        <v>2</v>
      </c>
      <c r="I9" s="7" t="s">
        <v>5</v>
      </c>
      <c r="J9" s="2" t="s">
        <v>1</v>
      </c>
      <c r="K9" s="7" t="s">
        <v>4</v>
      </c>
    </row>
    <row r="10" spans="1:11" x14ac:dyDescent="0.3">
      <c r="B10" s="11"/>
      <c r="C10" s="1">
        <v>140</v>
      </c>
      <c r="D10" s="1">
        <v>172</v>
      </c>
      <c r="E10" s="1">
        <v>10</v>
      </c>
      <c r="F10" s="1">
        <v>60</v>
      </c>
      <c r="G10" s="1">
        <v>90</v>
      </c>
      <c r="H10" s="1">
        <v>102</v>
      </c>
      <c r="I10" s="6">
        <f>H10/C10</f>
        <v>0.72857142857142854</v>
      </c>
      <c r="J10" s="1">
        <v>138</v>
      </c>
      <c r="K10" s="6">
        <f>J10/D10</f>
        <v>0.80232558139534882</v>
      </c>
    </row>
    <row r="11" spans="1:11" x14ac:dyDescent="0.3">
      <c r="B11" s="11"/>
      <c r="C11" s="1">
        <v>140</v>
      </c>
      <c r="D11" s="1">
        <v>172</v>
      </c>
      <c r="E11" s="1">
        <v>5</v>
      </c>
      <c r="F11" s="1">
        <v>60</v>
      </c>
      <c r="G11" s="1">
        <v>55</v>
      </c>
      <c r="H11" s="1">
        <v>111</v>
      </c>
      <c r="I11" s="6">
        <f t="shared" ref="I11:I13" si="1">H11/C11</f>
        <v>0.79285714285714282</v>
      </c>
      <c r="J11" s="1">
        <v>144</v>
      </c>
      <c r="K11" s="6">
        <f t="shared" ref="K11:K13" si="2">J11/D11</f>
        <v>0.83720930232558144</v>
      </c>
    </row>
    <row r="12" spans="1:11" x14ac:dyDescent="0.3">
      <c r="B12" s="11"/>
      <c r="C12" s="1">
        <v>140</v>
      </c>
      <c r="D12" s="1">
        <v>172</v>
      </c>
      <c r="E12" s="1">
        <v>2</v>
      </c>
      <c r="F12" s="1">
        <v>60</v>
      </c>
      <c r="G12" s="1">
        <v>26</v>
      </c>
      <c r="H12" s="1">
        <v>118</v>
      </c>
      <c r="I12" s="6">
        <f t="shared" si="1"/>
        <v>0.84285714285714286</v>
      </c>
      <c r="J12" s="1">
        <v>143</v>
      </c>
      <c r="K12" s="6">
        <f t="shared" si="2"/>
        <v>0.83139534883720934</v>
      </c>
    </row>
    <row r="13" spans="1:11" x14ac:dyDescent="0.3">
      <c r="B13" s="11"/>
      <c r="C13" s="1">
        <v>140</v>
      </c>
      <c r="D13" s="1">
        <v>172</v>
      </c>
      <c r="E13" s="1">
        <v>1</v>
      </c>
      <c r="F13" s="1">
        <v>60</v>
      </c>
      <c r="G13" s="1">
        <v>13</v>
      </c>
      <c r="H13" s="4">
        <v>125</v>
      </c>
      <c r="I13" s="6">
        <f t="shared" si="1"/>
        <v>0.8928571428571429</v>
      </c>
      <c r="J13" s="1">
        <v>145</v>
      </c>
      <c r="K13" s="6">
        <f t="shared" si="2"/>
        <v>0.84302325581395354</v>
      </c>
    </row>
    <row r="14" spans="1:11" ht="17.25" x14ac:dyDescent="0.3">
      <c r="B14" s="20" t="s">
        <v>8</v>
      </c>
      <c r="C14" s="21" t="s">
        <v>12</v>
      </c>
      <c r="D14" s="21" t="s">
        <v>13</v>
      </c>
      <c r="E14" s="21" t="s">
        <v>3</v>
      </c>
      <c r="F14" s="21" t="s">
        <v>11</v>
      </c>
      <c r="G14" s="21" t="s">
        <v>6</v>
      </c>
      <c r="H14" s="21" t="s">
        <v>2</v>
      </c>
      <c r="I14" s="22" t="s">
        <v>5</v>
      </c>
      <c r="J14" s="21" t="s">
        <v>1</v>
      </c>
      <c r="K14" s="22" t="s">
        <v>4</v>
      </c>
    </row>
    <row r="15" spans="1:11" x14ac:dyDescent="0.3">
      <c r="B15" s="14"/>
      <c r="C15" s="15">
        <v>140</v>
      </c>
      <c r="D15" s="15">
        <v>172</v>
      </c>
      <c r="E15" s="15">
        <v>10</v>
      </c>
      <c r="F15" s="15">
        <v>300</v>
      </c>
      <c r="G15" s="15">
        <v>27</v>
      </c>
      <c r="H15" s="15">
        <v>123</v>
      </c>
      <c r="I15" s="16">
        <f>H15/C15</f>
        <v>0.87857142857142856</v>
      </c>
      <c r="J15" s="15">
        <v>160</v>
      </c>
      <c r="K15" s="16">
        <f>J15/D15</f>
        <v>0.93023255813953487</v>
      </c>
    </row>
    <row r="16" spans="1:11" x14ac:dyDescent="0.3">
      <c r="B16" s="14"/>
      <c r="C16" s="15">
        <v>140</v>
      </c>
      <c r="D16" s="15">
        <v>172</v>
      </c>
      <c r="E16" s="15">
        <v>5</v>
      </c>
      <c r="F16" s="15">
        <v>300</v>
      </c>
      <c r="G16" s="15">
        <v>14</v>
      </c>
      <c r="H16" s="15">
        <v>125</v>
      </c>
      <c r="I16" s="16">
        <f>H16/C16</f>
        <v>0.8928571428571429</v>
      </c>
      <c r="J16" s="15">
        <v>166</v>
      </c>
      <c r="K16" s="16">
        <f>J16/D16</f>
        <v>0.96511627906976749</v>
      </c>
    </row>
    <row r="17" spans="2:11" x14ac:dyDescent="0.3">
      <c r="B17" s="14"/>
      <c r="C17" s="15">
        <v>140</v>
      </c>
      <c r="D17" s="15">
        <v>172</v>
      </c>
      <c r="E17" s="15">
        <v>2</v>
      </c>
      <c r="F17" s="15">
        <v>300</v>
      </c>
      <c r="G17" s="15">
        <v>6</v>
      </c>
      <c r="H17" s="15">
        <v>128</v>
      </c>
      <c r="I17" s="16">
        <f>H17/C17</f>
        <v>0.91428571428571426</v>
      </c>
      <c r="J17" s="15">
        <v>171</v>
      </c>
      <c r="K17" s="16">
        <f>J17/D17</f>
        <v>0.9941860465116279</v>
      </c>
    </row>
    <row r="18" spans="2:11" x14ac:dyDescent="0.3">
      <c r="B18" s="17"/>
      <c r="C18" s="18">
        <v>140</v>
      </c>
      <c r="D18" s="18">
        <v>172</v>
      </c>
      <c r="E18" s="18">
        <v>1</v>
      </c>
      <c r="F18" s="18">
        <v>300</v>
      </c>
      <c r="G18" s="18">
        <v>3</v>
      </c>
      <c r="H18" s="18">
        <v>129</v>
      </c>
      <c r="I18" s="19">
        <f>H18/C18</f>
        <v>0.92142857142857137</v>
      </c>
      <c r="J18" s="18">
        <v>168</v>
      </c>
      <c r="K18" s="19">
        <f>J18/D18</f>
        <v>0.97674418604651159</v>
      </c>
    </row>
    <row r="19" spans="2:11" ht="17.25" x14ac:dyDescent="0.3">
      <c r="B19" s="20" t="s">
        <v>9</v>
      </c>
      <c r="C19" s="21" t="s">
        <v>12</v>
      </c>
      <c r="D19" s="21" t="s">
        <v>13</v>
      </c>
      <c r="E19" s="21" t="s">
        <v>3</v>
      </c>
      <c r="F19" s="21" t="s">
        <v>11</v>
      </c>
      <c r="G19" s="21" t="s">
        <v>6</v>
      </c>
      <c r="H19" s="21" t="s">
        <v>2</v>
      </c>
      <c r="I19" s="22" t="s">
        <v>5</v>
      </c>
      <c r="J19" s="21" t="s">
        <v>1</v>
      </c>
      <c r="K19" s="22" t="s">
        <v>4</v>
      </c>
    </row>
    <row r="20" spans="2:11" x14ac:dyDescent="0.3">
      <c r="B20" s="14"/>
      <c r="C20" s="15">
        <v>140</v>
      </c>
      <c r="D20" s="15">
        <v>172</v>
      </c>
      <c r="E20" s="15">
        <v>10</v>
      </c>
      <c r="F20" s="15">
        <v>120</v>
      </c>
      <c r="G20" s="15">
        <v>55</v>
      </c>
      <c r="H20" s="15">
        <v>75</v>
      </c>
      <c r="I20" s="16">
        <f>H20/C20</f>
        <v>0.5357142857142857</v>
      </c>
      <c r="J20" s="15">
        <v>107</v>
      </c>
      <c r="K20" s="16">
        <f>J20/D20</f>
        <v>0.62209302325581395</v>
      </c>
    </row>
    <row r="21" spans="2:11" x14ac:dyDescent="0.3">
      <c r="B21" s="14"/>
      <c r="C21" s="15">
        <v>140</v>
      </c>
      <c r="D21" s="15">
        <v>172</v>
      </c>
      <c r="E21" s="15">
        <v>5</v>
      </c>
      <c r="F21" s="15">
        <v>120</v>
      </c>
      <c r="G21" s="15">
        <v>32</v>
      </c>
      <c r="H21" s="15">
        <v>78</v>
      </c>
      <c r="I21" s="16">
        <f t="shared" ref="I21:I23" si="3">H21/C21</f>
        <v>0.55714285714285716</v>
      </c>
      <c r="J21" s="15">
        <v>115</v>
      </c>
      <c r="K21" s="16">
        <f t="shared" ref="K21:K23" si="4">J21/D21</f>
        <v>0.66860465116279066</v>
      </c>
    </row>
    <row r="22" spans="2:11" x14ac:dyDescent="0.3">
      <c r="B22" s="14"/>
      <c r="C22" s="15">
        <v>140</v>
      </c>
      <c r="D22" s="15">
        <v>172</v>
      </c>
      <c r="E22" s="15">
        <v>2</v>
      </c>
      <c r="F22" s="15">
        <v>120</v>
      </c>
      <c r="G22" s="15">
        <v>14</v>
      </c>
      <c r="H22" s="15">
        <v>80</v>
      </c>
      <c r="I22" s="16">
        <f t="shared" si="3"/>
        <v>0.5714285714285714</v>
      </c>
      <c r="J22" s="15">
        <v>123</v>
      </c>
      <c r="K22" s="16">
        <f t="shared" si="4"/>
        <v>0.71511627906976749</v>
      </c>
    </row>
    <row r="23" spans="2:11" x14ac:dyDescent="0.3">
      <c r="B23" s="17"/>
      <c r="C23" s="18">
        <v>140</v>
      </c>
      <c r="D23" s="18">
        <v>172</v>
      </c>
      <c r="E23" s="18">
        <v>1</v>
      </c>
      <c r="F23" s="18">
        <v>120</v>
      </c>
      <c r="G23" s="18">
        <v>7</v>
      </c>
      <c r="H23" s="18">
        <v>92</v>
      </c>
      <c r="I23" s="19">
        <f t="shared" si="3"/>
        <v>0.65714285714285714</v>
      </c>
      <c r="J23" s="18">
        <v>119</v>
      </c>
      <c r="K23" s="19">
        <f t="shared" si="4"/>
        <v>0.69186046511627908</v>
      </c>
    </row>
    <row r="24" spans="2:11" ht="17.25" x14ac:dyDescent="0.3">
      <c r="B24" s="20" t="s">
        <v>10</v>
      </c>
      <c r="C24" s="21" t="s">
        <v>12</v>
      </c>
      <c r="D24" s="21" t="s">
        <v>13</v>
      </c>
      <c r="E24" s="21" t="s">
        <v>3</v>
      </c>
      <c r="F24" s="21" t="s">
        <v>11</v>
      </c>
      <c r="G24" s="21" t="s">
        <v>6</v>
      </c>
      <c r="H24" s="21" t="s">
        <v>2</v>
      </c>
      <c r="I24" s="22" t="s">
        <v>5</v>
      </c>
      <c r="J24" s="21" t="s">
        <v>1</v>
      </c>
      <c r="K24" s="22" t="s">
        <v>4</v>
      </c>
    </row>
    <row r="25" spans="2:11" x14ac:dyDescent="0.3">
      <c r="B25" s="15"/>
      <c r="C25" s="15">
        <v>140</v>
      </c>
      <c r="D25" s="15">
        <v>172</v>
      </c>
      <c r="E25" s="15">
        <v>10</v>
      </c>
      <c r="F25" s="15">
        <v>30</v>
      </c>
      <c r="G25" s="15">
        <v>120</v>
      </c>
      <c r="H25" s="15">
        <v>4</v>
      </c>
      <c r="I25" s="16">
        <f>H25/C25</f>
        <v>2.8571428571428571E-2</v>
      </c>
      <c r="J25" s="15">
        <v>5</v>
      </c>
      <c r="K25" s="16">
        <f>J25/D25</f>
        <v>2.9069767441860465E-2</v>
      </c>
    </row>
    <row r="26" spans="2:11" x14ac:dyDescent="0.3">
      <c r="B26" s="15"/>
      <c r="C26" s="15">
        <v>140</v>
      </c>
      <c r="D26" s="15">
        <v>172</v>
      </c>
      <c r="E26" s="15">
        <v>5</v>
      </c>
      <c r="F26" s="15">
        <v>30</v>
      </c>
      <c r="G26" s="15">
        <v>85</v>
      </c>
      <c r="H26" s="15">
        <v>5</v>
      </c>
      <c r="I26" s="16">
        <f>H26/C26</f>
        <v>3.5714285714285712E-2</v>
      </c>
      <c r="J26" s="15">
        <v>8</v>
      </c>
      <c r="K26" s="16">
        <f>J26/D26</f>
        <v>4.6511627906976744E-2</v>
      </c>
    </row>
    <row r="27" spans="2:11" x14ac:dyDescent="0.3">
      <c r="B27" s="15"/>
      <c r="C27" s="15">
        <v>140</v>
      </c>
      <c r="D27" s="15">
        <v>172</v>
      </c>
      <c r="E27" s="15">
        <v>2</v>
      </c>
      <c r="F27" s="15">
        <v>30</v>
      </c>
      <c r="G27" s="15">
        <v>40</v>
      </c>
      <c r="H27" s="15">
        <v>5</v>
      </c>
      <c r="I27" s="16">
        <f t="shared" ref="I27:I28" si="5">H27/C27</f>
        <v>3.5714285714285712E-2</v>
      </c>
      <c r="J27" s="15">
        <v>11</v>
      </c>
      <c r="K27" s="16">
        <f t="shared" ref="K27:K28" si="6">J27/D27</f>
        <v>6.3953488372093026E-2</v>
      </c>
    </row>
    <row r="28" spans="2:11" x14ac:dyDescent="0.3">
      <c r="B28" s="18"/>
      <c r="C28" s="18">
        <v>140</v>
      </c>
      <c r="D28" s="18">
        <v>172</v>
      </c>
      <c r="E28" s="18">
        <v>1</v>
      </c>
      <c r="F28" s="18">
        <v>30</v>
      </c>
      <c r="G28" s="18">
        <v>20</v>
      </c>
      <c r="H28" s="24">
        <v>6</v>
      </c>
      <c r="I28" s="19">
        <f t="shared" si="5"/>
        <v>4.2857142857142858E-2</v>
      </c>
      <c r="J28" s="24">
        <v>12</v>
      </c>
      <c r="K28" s="19">
        <f t="shared" si="6"/>
        <v>6.9767441860465115E-2</v>
      </c>
    </row>
    <row r="34" spans="1:8" x14ac:dyDescent="0.3">
      <c r="A34" s="1"/>
      <c r="B34" s="1"/>
      <c r="C34" s="1"/>
      <c r="D34" s="1"/>
      <c r="E34" s="1"/>
      <c r="F34" s="6"/>
      <c r="G34" s="1"/>
      <c r="H34" s="6"/>
    </row>
    <row r="35" spans="1:8" x14ac:dyDescent="0.3">
      <c r="A35" s="1"/>
      <c r="B35" s="1"/>
      <c r="C35" s="1"/>
      <c r="D35" s="1"/>
      <c r="E35" s="1"/>
      <c r="F35" s="6"/>
      <c r="G35" s="1"/>
      <c r="H35" s="6"/>
    </row>
    <row r="36" spans="1:8" x14ac:dyDescent="0.3">
      <c r="A36" s="1"/>
      <c r="B36" s="1"/>
      <c r="C36" s="1"/>
      <c r="D36" s="1"/>
      <c r="E36" s="1"/>
      <c r="F36" s="6"/>
      <c r="G36" s="1"/>
      <c r="H36" s="6"/>
    </row>
    <row r="37" spans="1:8" x14ac:dyDescent="0.3">
      <c r="A37" s="1"/>
      <c r="B37" s="1"/>
      <c r="C37" s="1"/>
      <c r="D37" s="1"/>
      <c r="E37" s="1"/>
      <c r="F37" s="6"/>
      <c r="G37" s="1"/>
      <c r="H37" s="6"/>
    </row>
    <row r="38" spans="1:8" x14ac:dyDescent="0.3">
      <c r="A38" s="1"/>
      <c r="B38" s="1"/>
      <c r="C38" s="1"/>
      <c r="D38" s="1"/>
      <c r="E38" s="1"/>
      <c r="F38" s="6"/>
      <c r="G38" s="1"/>
      <c r="H38" s="6"/>
    </row>
    <row r="39" spans="1:8" x14ac:dyDescent="0.3">
      <c r="A39" s="1"/>
      <c r="B39" s="1"/>
      <c r="C39" s="1"/>
      <c r="D39" s="1"/>
      <c r="E39" s="1"/>
      <c r="F39" s="6"/>
      <c r="G39" s="1"/>
      <c r="H39" s="6"/>
    </row>
    <row r="40" spans="1:8" x14ac:dyDescent="0.3">
      <c r="A40" s="1"/>
      <c r="B40" s="1"/>
      <c r="C40" s="1"/>
      <c r="D40" s="1"/>
      <c r="E40" s="1"/>
      <c r="F40" s="6"/>
      <c r="G40" s="1"/>
      <c r="H40" s="6"/>
    </row>
    <row r="41" spans="1:8" x14ac:dyDescent="0.3">
      <c r="A41" s="1"/>
      <c r="B41" s="1"/>
      <c r="C41" s="1"/>
      <c r="D41" s="1"/>
      <c r="E41" s="1"/>
      <c r="F41" s="6"/>
      <c r="G41" s="1"/>
      <c r="H41" s="6"/>
    </row>
    <row r="42" spans="1:8" x14ac:dyDescent="0.3">
      <c r="A42" s="1"/>
      <c r="B42" s="1"/>
      <c r="C42" s="1"/>
      <c r="D42" s="1"/>
      <c r="E42" s="1"/>
      <c r="F42" s="6"/>
      <c r="G42" s="1"/>
      <c r="H42" s="6"/>
    </row>
    <row r="43" spans="1:8" x14ac:dyDescent="0.3">
      <c r="B43" s="1"/>
      <c r="C43" s="1"/>
      <c r="D43" s="1"/>
      <c r="E43" s="1"/>
      <c r="F43" s="6"/>
      <c r="G43" s="1"/>
      <c r="H43" s="9"/>
    </row>
    <row r="44" spans="1:8" x14ac:dyDescent="0.3">
      <c r="B44" s="1"/>
      <c r="C44" s="1"/>
      <c r="D44" s="1"/>
      <c r="E44" s="1"/>
      <c r="F44" s="6"/>
      <c r="G44" s="1"/>
      <c r="H44" s="9"/>
    </row>
    <row r="45" spans="1:8" x14ac:dyDescent="0.3">
      <c r="B45" s="1"/>
      <c r="C45" s="1"/>
      <c r="D45" s="1"/>
      <c r="E45" s="1"/>
      <c r="F45" s="6"/>
      <c r="G45" s="1"/>
      <c r="H45" s="9"/>
    </row>
    <row r="46" spans="1:8" x14ac:dyDescent="0.3">
      <c r="B46" s="1"/>
      <c r="C46" s="1"/>
      <c r="D46" s="1"/>
      <c r="E46" s="1"/>
      <c r="F46" s="6"/>
      <c r="G46" s="1"/>
      <c r="H46" s="9"/>
    </row>
    <row r="47" spans="1:8" x14ac:dyDescent="0.3">
      <c r="B47" s="1"/>
      <c r="C47" s="1"/>
      <c r="D47" s="1"/>
      <c r="E47" s="1"/>
      <c r="F47" s="6"/>
      <c r="G47" s="1"/>
      <c r="H47" s="9"/>
    </row>
    <row r="48" spans="1:8" x14ac:dyDescent="0.3">
      <c r="B48" s="1"/>
      <c r="C48" s="1"/>
      <c r="D48" s="1"/>
      <c r="E48" s="1"/>
      <c r="F48" s="6"/>
      <c r="G48" s="1"/>
      <c r="H48" s="9"/>
    </row>
    <row r="49" spans="2:8" x14ac:dyDescent="0.3">
      <c r="B49" s="1"/>
      <c r="C49" s="1"/>
      <c r="D49" s="1"/>
      <c r="E49" s="1"/>
      <c r="F49" s="6"/>
      <c r="G49" s="1"/>
      <c r="H49" s="9"/>
    </row>
    <row r="50" spans="2:8" x14ac:dyDescent="0.3">
      <c r="B50" s="1"/>
      <c r="C50" s="1"/>
      <c r="D50" s="1"/>
      <c r="E50" s="1"/>
      <c r="F50" s="1"/>
      <c r="G50" s="1"/>
      <c r="H50" s="9"/>
    </row>
    <row r="51" spans="2:8" x14ac:dyDescent="0.3">
      <c r="B51" s="1"/>
      <c r="C51" s="1"/>
      <c r="D51" s="1"/>
      <c r="E51" s="1"/>
      <c r="F51" s="1"/>
      <c r="G51" s="1"/>
      <c r="H51" s="9"/>
    </row>
    <row r="52" spans="2:8" x14ac:dyDescent="0.3">
      <c r="B52" s="1"/>
      <c r="C52" s="1"/>
      <c r="D52" s="1"/>
      <c r="E52" s="1"/>
      <c r="F52" s="1"/>
      <c r="G52" s="1"/>
      <c r="H52" s="9"/>
    </row>
    <row r="53" spans="2:8" x14ac:dyDescent="0.3">
      <c r="B53" s="1"/>
      <c r="C53" s="1"/>
      <c r="D53" s="1"/>
      <c r="E53" s="1"/>
      <c r="F53" s="1"/>
      <c r="G53" s="1"/>
      <c r="H53" s="9"/>
    </row>
    <row r="54" spans="2:8" x14ac:dyDescent="0.3">
      <c r="B54" s="1"/>
      <c r="C54" s="1"/>
      <c r="D54" s="1"/>
      <c r="E54" s="1"/>
      <c r="F54" s="1"/>
      <c r="G54" s="1"/>
      <c r="H54" s="9"/>
    </row>
    <row r="55" spans="2:8" x14ac:dyDescent="0.3">
      <c r="B55" s="1"/>
      <c r="C55" s="1"/>
      <c r="D55" s="1"/>
      <c r="E55" s="1"/>
      <c r="F55" s="1"/>
      <c r="G55" s="1"/>
      <c r="H55" s="9"/>
    </row>
    <row r="56" spans="2:8" x14ac:dyDescent="0.3">
      <c r="B56" s="1"/>
      <c r="C56" s="1"/>
      <c r="D56" s="1"/>
      <c r="E56" s="1"/>
      <c r="F56" s="1"/>
      <c r="G56" s="1"/>
      <c r="H56" s="9"/>
    </row>
    <row r="57" spans="2:8" x14ac:dyDescent="0.3">
      <c r="B57" s="1"/>
      <c r="C57" s="1"/>
      <c r="D57" s="1"/>
      <c r="E57" s="1"/>
      <c r="F57" s="1"/>
      <c r="G57" s="1"/>
      <c r="H57" s="9"/>
    </row>
    <row r="58" spans="2:8" x14ac:dyDescent="0.3">
      <c r="B58" s="1"/>
      <c r="C58" s="1"/>
      <c r="D58" s="1"/>
      <c r="E58" s="1"/>
      <c r="F58" s="1"/>
      <c r="G58" s="1"/>
      <c r="H58" s="9"/>
    </row>
    <row r="59" spans="2:8" x14ac:dyDescent="0.3">
      <c r="B59" s="1"/>
      <c r="C59" s="1"/>
      <c r="D59" s="1"/>
      <c r="E59" s="1"/>
      <c r="F59" s="1"/>
      <c r="G59" s="1"/>
      <c r="H59" s="9"/>
    </row>
    <row r="60" spans="2:8" x14ac:dyDescent="0.3">
      <c r="B60" s="1"/>
      <c r="C60" s="1"/>
      <c r="D60" s="1"/>
      <c r="E60" s="1"/>
      <c r="F60" s="1"/>
      <c r="G60" s="1"/>
      <c r="H60" s="9"/>
    </row>
    <row r="61" spans="2:8" x14ac:dyDescent="0.3">
      <c r="B61" s="1"/>
      <c r="C61" s="1"/>
      <c r="D61" s="1"/>
      <c r="E61" s="1"/>
      <c r="F61" s="1"/>
      <c r="G61" s="1"/>
      <c r="H61" s="9"/>
    </row>
    <row r="62" spans="2:8" x14ac:dyDescent="0.3">
      <c r="B62" s="1"/>
      <c r="C62" s="1"/>
      <c r="D62" s="1"/>
      <c r="E62" s="1"/>
      <c r="F62" s="1"/>
      <c r="G62" s="1"/>
    </row>
    <row r="63" spans="2:8" x14ac:dyDescent="0.3">
      <c r="B63" s="1"/>
      <c r="C63" s="1"/>
      <c r="D63" s="1"/>
      <c r="E63" s="1"/>
      <c r="F63" s="1"/>
      <c r="G63" s="1"/>
    </row>
    <row r="64" spans="2:8" x14ac:dyDescent="0.3">
      <c r="B64" s="1"/>
      <c r="C64" s="1"/>
      <c r="D64" s="1"/>
      <c r="E64" s="1"/>
      <c r="F64" s="1"/>
      <c r="G64" s="1"/>
    </row>
    <row r="65" spans="2:7" x14ac:dyDescent="0.3">
      <c r="B65" s="1"/>
      <c r="C65" s="1"/>
      <c r="D65" s="1"/>
      <c r="E65" s="1"/>
      <c r="F65" s="1"/>
      <c r="G65" s="1"/>
    </row>
    <row r="66" spans="2:7" x14ac:dyDescent="0.3">
      <c r="B66" s="1"/>
      <c r="C66" s="1"/>
      <c r="D66" s="1"/>
      <c r="E66" s="1"/>
      <c r="F66" s="1"/>
      <c r="G66" s="1"/>
    </row>
    <row r="67" spans="2:7" x14ac:dyDescent="0.3">
      <c r="B67" s="1"/>
      <c r="C67" s="1"/>
      <c r="D67" s="1"/>
      <c r="E67" s="1"/>
      <c r="F67" s="1"/>
      <c r="G67" s="1"/>
    </row>
    <row r="68" spans="2:7" x14ac:dyDescent="0.3">
      <c r="B68" s="1"/>
      <c r="C68" s="1"/>
      <c r="D68" s="1"/>
      <c r="E68" s="1"/>
      <c r="F68" s="1"/>
      <c r="G68" s="1"/>
    </row>
    <row r="69" spans="2:7" x14ac:dyDescent="0.3">
      <c r="B69" s="1"/>
      <c r="C69" s="1"/>
      <c r="D69" s="1"/>
      <c r="E69" s="1"/>
      <c r="F69" s="1"/>
      <c r="G69" s="1"/>
    </row>
    <row r="70" spans="2:7" x14ac:dyDescent="0.3">
      <c r="B70" s="1"/>
      <c r="C70" s="1"/>
      <c r="D70" s="1"/>
      <c r="E70" s="1"/>
      <c r="F70" s="1"/>
      <c r="G70" s="1"/>
    </row>
    <row r="71" spans="2:7" x14ac:dyDescent="0.3">
      <c r="B71" s="1"/>
      <c r="C71" s="1"/>
      <c r="D71" s="1"/>
      <c r="E71" s="1"/>
      <c r="F71" s="1"/>
      <c r="G71" s="1"/>
    </row>
    <row r="72" spans="2:7" x14ac:dyDescent="0.3">
      <c r="B72" s="1"/>
      <c r="C72" s="1"/>
      <c r="D72" s="1"/>
      <c r="E72" s="1"/>
      <c r="F72" s="1"/>
      <c r="G72" s="1"/>
    </row>
    <row r="73" spans="2:7" x14ac:dyDescent="0.3">
      <c r="B73" s="1"/>
      <c r="C73" s="1"/>
      <c r="D73" s="1"/>
      <c r="E73" s="1"/>
      <c r="F73" s="1"/>
      <c r="G73" s="1"/>
    </row>
    <row r="74" spans="2:7" x14ac:dyDescent="0.3">
      <c r="B74" s="1"/>
      <c r="C74" s="1"/>
      <c r="D74" s="1"/>
      <c r="E74" s="1"/>
      <c r="F74" s="1"/>
      <c r="G74" s="1"/>
    </row>
    <row r="75" spans="2:7" x14ac:dyDescent="0.3">
      <c r="B75" s="1"/>
      <c r="C75" s="1"/>
      <c r="D75" s="1"/>
      <c r="E75" s="1"/>
      <c r="F75" s="1"/>
      <c r="G75" s="1"/>
    </row>
    <row r="76" spans="2:7" x14ac:dyDescent="0.3">
      <c r="B76" s="1"/>
      <c r="C76" s="1"/>
      <c r="D76" s="1"/>
      <c r="E76" s="1"/>
      <c r="F76" s="1"/>
      <c r="G76" s="1"/>
    </row>
    <row r="77" spans="2:7" x14ac:dyDescent="0.3">
      <c r="B77" s="1"/>
      <c r="C77" s="1"/>
      <c r="D77" s="1"/>
      <c r="E77" s="1"/>
      <c r="F77" s="1"/>
      <c r="G77" s="1"/>
    </row>
    <row r="78" spans="2:7" x14ac:dyDescent="0.3">
      <c r="B78" s="1"/>
      <c r="C78" s="1"/>
      <c r="D78" s="1"/>
      <c r="E78" s="1"/>
      <c r="F78" s="1"/>
      <c r="G78" s="1"/>
    </row>
    <row r="79" spans="2:7" x14ac:dyDescent="0.3">
      <c r="B79" s="1"/>
      <c r="C79" s="1"/>
      <c r="D79" s="1"/>
      <c r="E79" s="1"/>
      <c r="F79" s="1"/>
      <c r="G79" s="1"/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3DE0-2D60-4FF4-BCA8-845FBDCE9527}">
  <dimension ref="A1:K79"/>
  <sheetViews>
    <sheetView showGridLines="0" topLeftCell="F1" zoomScale="85" zoomScaleNormal="85" workbookViewId="0">
      <selection activeCell="AE25" sqref="AE25"/>
    </sheetView>
  </sheetViews>
  <sheetFormatPr baseColWidth="10" defaultRowHeight="16.5" x14ac:dyDescent="0.3"/>
  <cols>
    <col min="1" max="1" width="21.140625" style="4" customWidth="1"/>
    <col min="2" max="2" width="23.7109375" style="4" customWidth="1"/>
    <col min="3" max="3" width="10.7109375" style="4" customWidth="1"/>
    <col min="4" max="4" width="14.85546875" style="4" customWidth="1"/>
    <col min="5" max="5" width="15" style="4" customWidth="1"/>
    <col min="6" max="6" width="16.140625" style="4" customWidth="1"/>
    <col min="7" max="7" width="9.28515625" style="4" customWidth="1"/>
    <col min="8" max="8" width="11.42578125" style="4"/>
    <col min="9" max="9" width="11.85546875" style="4" customWidth="1"/>
    <col min="10" max="16384" width="11.42578125" style="4"/>
  </cols>
  <sheetData>
    <row r="1" spans="1:11" ht="17.25" x14ac:dyDescent="0.35">
      <c r="A1" s="13" t="s">
        <v>0</v>
      </c>
      <c r="B1" s="5" t="s">
        <v>6</v>
      </c>
      <c r="C1" s="5" t="s">
        <v>2</v>
      </c>
      <c r="D1" s="5" t="s">
        <v>1</v>
      </c>
      <c r="E1" s="2"/>
      <c r="F1" s="1"/>
      <c r="G1" s="1"/>
    </row>
    <row r="2" spans="1:11" ht="17.25" x14ac:dyDescent="0.35">
      <c r="A2" s="8"/>
      <c r="B2" s="5">
        <v>30</v>
      </c>
      <c r="C2" s="5">
        <v>142</v>
      </c>
      <c r="D2" s="5">
        <v>172</v>
      </c>
      <c r="E2" s="2"/>
      <c r="F2" s="1"/>
      <c r="G2" s="1"/>
      <c r="H2" s="9"/>
    </row>
    <row r="3" spans="1:11" ht="17.25" x14ac:dyDescent="0.35">
      <c r="A3" s="3"/>
      <c r="B3" s="2"/>
      <c r="C3" s="2"/>
      <c r="D3" s="2"/>
      <c r="E3" s="2"/>
      <c r="F3" s="1"/>
      <c r="G3" s="1"/>
      <c r="H3" s="9"/>
    </row>
    <row r="4" spans="1:11" ht="17.25" x14ac:dyDescent="0.3">
      <c r="B4" s="20" t="s">
        <v>7</v>
      </c>
      <c r="C4" s="21" t="s">
        <v>12</v>
      </c>
      <c r="D4" s="21" t="s">
        <v>13</v>
      </c>
      <c r="E4" s="21" t="s">
        <v>3</v>
      </c>
      <c r="F4" s="21" t="s">
        <v>11</v>
      </c>
      <c r="G4" s="21" t="s">
        <v>6</v>
      </c>
      <c r="H4" s="21" t="s">
        <v>2</v>
      </c>
      <c r="I4" s="22" t="s">
        <v>5</v>
      </c>
      <c r="J4" s="21" t="s">
        <v>1</v>
      </c>
      <c r="K4" s="22" t="s">
        <v>4</v>
      </c>
    </row>
    <row r="5" spans="1:11" x14ac:dyDescent="0.3">
      <c r="B5" s="14"/>
      <c r="C5" s="15">
        <v>142</v>
      </c>
      <c r="D5" s="15">
        <v>172</v>
      </c>
      <c r="E5" s="15">
        <v>10</v>
      </c>
      <c r="F5" s="15">
        <v>60</v>
      </c>
      <c r="G5" s="15">
        <v>90</v>
      </c>
      <c r="H5" s="15">
        <v>18</v>
      </c>
      <c r="I5" s="16">
        <f>H5/C5</f>
        <v>0.12676056338028169</v>
      </c>
      <c r="J5" s="15">
        <v>9</v>
      </c>
      <c r="K5" s="16">
        <f>J5/D5</f>
        <v>5.232558139534884E-2</v>
      </c>
    </row>
    <row r="6" spans="1:11" x14ac:dyDescent="0.3">
      <c r="B6" s="14"/>
      <c r="C6" s="15">
        <v>142</v>
      </c>
      <c r="D6" s="15">
        <v>172</v>
      </c>
      <c r="E6" s="15">
        <v>5</v>
      </c>
      <c r="F6" s="15">
        <v>60</v>
      </c>
      <c r="G6" s="15">
        <v>55</v>
      </c>
      <c r="H6" s="15">
        <v>19</v>
      </c>
      <c r="I6" s="16">
        <f>H6/C6</f>
        <v>0.13380281690140844</v>
      </c>
      <c r="J6" s="15">
        <v>15</v>
      </c>
      <c r="K6" s="16">
        <f>J6/D6</f>
        <v>8.7209302325581398E-2</v>
      </c>
    </row>
    <row r="7" spans="1:11" x14ac:dyDescent="0.3">
      <c r="B7" s="14"/>
      <c r="C7" s="15">
        <v>142</v>
      </c>
      <c r="D7" s="15">
        <v>172</v>
      </c>
      <c r="E7" s="15">
        <v>2</v>
      </c>
      <c r="F7" s="15">
        <v>60</v>
      </c>
      <c r="G7" s="15">
        <v>26</v>
      </c>
      <c r="H7" s="15">
        <v>29</v>
      </c>
      <c r="I7" s="16">
        <f>H7/C7</f>
        <v>0.20422535211267606</v>
      </c>
      <c r="J7" s="15">
        <v>22</v>
      </c>
      <c r="K7" s="16">
        <f>J7/D7</f>
        <v>0.12790697674418605</v>
      </c>
    </row>
    <row r="8" spans="1:11" x14ac:dyDescent="0.3">
      <c r="B8" s="17"/>
      <c r="C8" s="18">
        <v>142</v>
      </c>
      <c r="D8" s="18">
        <v>172</v>
      </c>
      <c r="E8" s="18">
        <v>1</v>
      </c>
      <c r="F8" s="18">
        <v>60</v>
      </c>
      <c r="G8" s="18">
        <v>13</v>
      </c>
      <c r="H8" s="24">
        <v>30</v>
      </c>
      <c r="I8" s="19">
        <f>H8/C8</f>
        <v>0.21126760563380281</v>
      </c>
      <c r="J8" s="18">
        <v>26</v>
      </c>
      <c r="K8" s="19">
        <f>J8/D8</f>
        <v>0.15116279069767441</v>
      </c>
    </row>
    <row r="9" spans="1:11" ht="17.25" x14ac:dyDescent="0.3">
      <c r="B9" s="20" t="s">
        <v>8</v>
      </c>
      <c r="C9" s="21" t="s">
        <v>12</v>
      </c>
      <c r="D9" s="21" t="s">
        <v>13</v>
      </c>
      <c r="E9" s="21" t="s">
        <v>3</v>
      </c>
      <c r="F9" s="21" t="s">
        <v>11</v>
      </c>
      <c r="G9" s="21" t="s">
        <v>6</v>
      </c>
      <c r="H9" s="21" t="s">
        <v>2</v>
      </c>
      <c r="I9" s="22" t="s">
        <v>5</v>
      </c>
      <c r="J9" s="21" t="s">
        <v>1</v>
      </c>
      <c r="K9" s="22" t="s">
        <v>4</v>
      </c>
    </row>
    <row r="10" spans="1:11" x14ac:dyDescent="0.3">
      <c r="B10" s="14"/>
      <c r="C10" s="15">
        <v>142</v>
      </c>
      <c r="D10" s="15">
        <v>172</v>
      </c>
      <c r="E10" s="15">
        <v>10</v>
      </c>
      <c r="F10" s="15">
        <v>300</v>
      </c>
      <c r="G10" s="15">
        <v>27</v>
      </c>
      <c r="H10" s="15">
        <v>103</v>
      </c>
      <c r="I10" s="16">
        <f>H10/C10</f>
        <v>0.72535211267605637</v>
      </c>
      <c r="J10" s="15">
        <v>87</v>
      </c>
      <c r="K10" s="16">
        <f>J10/D10</f>
        <v>0.5058139534883721</v>
      </c>
    </row>
    <row r="11" spans="1:11" x14ac:dyDescent="0.3">
      <c r="B11" s="14"/>
      <c r="C11" s="15">
        <v>142</v>
      </c>
      <c r="D11" s="15">
        <v>172</v>
      </c>
      <c r="E11" s="15">
        <v>5</v>
      </c>
      <c r="F11" s="15">
        <v>300</v>
      </c>
      <c r="G11" s="15">
        <v>14</v>
      </c>
      <c r="H11" s="15">
        <v>118</v>
      </c>
      <c r="I11" s="16">
        <f>H11/C11</f>
        <v>0.83098591549295775</v>
      </c>
      <c r="J11" s="15">
        <v>99</v>
      </c>
      <c r="K11" s="16">
        <f>J11/D11</f>
        <v>0.57558139534883723</v>
      </c>
    </row>
    <row r="12" spans="1:11" x14ac:dyDescent="0.3">
      <c r="B12" s="14"/>
      <c r="C12" s="15">
        <v>142</v>
      </c>
      <c r="D12" s="15">
        <v>172</v>
      </c>
      <c r="E12" s="15">
        <v>2</v>
      </c>
      <c r="F12" s="15">
        <v>300</v>
      </c>
      <c r="G12" s="15">
        <v>6</v>
      </c>
      <c r="H12" s="25">
        <v>119</v>
      </c>
      <c r="I12" s="26">
        <f>H12/C12</f>
        <v>0.8380281690140845</v>
      </c>
      <c r="J12" s="25">
        <v>110</v>
      </c>
      <c r="K12" s="26">
        <f>J12/D12</f>
        <v>0.63953488372093026</v>
      </c>
    </row>
    <row r="13" spans="1:11" x14ac:dyDescent="0.3">
      <c r="B13" s="17"/>
      <c r="C13" s="18">
        <v>142</v>
      </c>
      <c r="D13" s="18">
        <v>172</v>
      </c>
      <c r="E13" s="18">
        <v>1</v>
      </c>
      <c r="F13" s="18">
        <v>300</v>
      </c>
      <c r="G13" s="18">
        <v>3</v>
      </c>
      <c r="H13" s="18">
        <v>120</v>
      </c>
      <c r="I13" s="27">
        <f>H13/C13</f>
        <v>0.84507042253521125</v>
      </c>
      <c r="J13" s="18">
        <v>117</v>
      </c>
      <c r="K13" s="27">
        <f>J13/D13</f>
        <v>0.68023255813953487</v>
      </c>
    </row>
    <row r="14" spans="1:11" ht="17.25" x14ac:dyDescent="0.3">
      <c r="B14" s="20" t="s">
        <v>9</v>
      </c>
      <c r="C14" s="21" t="s">
        <v>12</v>
      </c>
      <c r="D14" s="21" t="s">
        <v>13</v>
      </c>
      <c r="E14" s="21" t="s">
        <v>3</v>
      </c>
      <c r="F14" s="21" t="s">
        <v>11</v>
      </c>
      <c r="G14" s="21" t="s">
        <v>6</v>
      </c>
      <c r="H14" s="21" t="s">
        <v>2</v>
      </c>
      <c r="I14" s="22" t="s">
        <v>5</v>
      </c>
      <c r="J14" s="21" t="s">
        <v>1</v>
      </c>
      <c r="K14" s="22" t="s">
        <v>4</v>
      </c>
    </row>
    <row r="15" spans="1:11" x14ac:dyDescent="0.3">
      <c r="B15" s="14"/>
      <c r="C15" s="15">
        <v>142</v>
      </c>
      <c r="D15" s="15">
        <v>172</v>
      </c>
      <c r="E15" s="15">
        <v>10</v>
      </c>
      <c r="F15" s="15">
        <v>120</v>
      </c>
      <c r="G15" s="15">
        <v>55</v>
      </c>
      <c r="H15" s="15">
        <v>7</v>
      </c>
      <c r="I15" s="16">
        <f>H15/C15</f>
        <v>4.9295774647887321E-2</v>
      </c>
      <c r="J15" s="15">
        <v>1</v>
      </c>
      <c r="K15" s="16">
        <f>J15/D15</f>
        <v>5.8139534883720929E-3</v>
      </c>
    </row>
    <row r="16" spans="1:11" x14ac:dyDescent="0.3">
      <c r="B16" s="14"/>
      <c r="C16" s="15">
        <v>142</v>
      </c>
      <c r="D16" s="15">
        <v>172</v>
      </c>
      <c r="E16" s="15">
        <v>5</v>
      </c>
      <c r="F16" s="15">
        <v>120</v>
      </c>
      <c r="G16" s="15">
        <v>32</v>
      </c>
      <c r="H16" s="15">
        <v>12</v>
      </c>
      <c r="I16" s="16">
        <f>H16/C16</f>
        <v>8.4507042253521125E-2</v>
      </c>
      <c r="J16" s="15">
        <v>1</v>
      </c>
      <c r="K16" s="16">
        <f>J16/D16</f>
        <v>5.8139534883720929E-3</v>
      </c>
    </row>
    <row r="17" spans="1:11" x14ac:dyDescent="0.3">
      <c r="B17" s="14"/>
      <c r="C17" s="15">
        <v>142</v>
      </c>
      <c r="D17" s="15">
        <v>172</v>
      </c>
      <c r="E17" s="15">
        <v>2</v>
      </c>
      <c r="F17" s="15">
        <v>120</v>
      </c>
      <c r="G17" s="15">
        <v>14</v>
      </c>
      <c r="H17" s="15">
        <v>18</v>
      </c>
      <c r="I17" s="16">
        <f>H17/C17</f>
        <v>0.12676056338028169</v>
      </c>
      <c r="J17" s="15">
        <v>2</v>
      </c>
      <c r="K17" s="16">
        <f>J17/D17</f>
        <v>1.1627906976744186E-2</v>
      </c>
    </row>
    <row r="18" spans="1:11" x14ac:dyDescent="0.3">
      <c r="B18" s="17"/>
      <c r="C18" s="18">
        <v>142</v>
      </c>
      <c r="D18" s="18">
        <v>172</v>
      </c>
      <c r="E18" s="18">
        <v>1</v>
      </c>
      <c r="F18" s="18">
        <v>120</v>
      </c>
      <c r="G18" s="18">
        <v>7</v>
      </c>
      <c r="H18" s="18">
        <v>19</v>
      </c>
      <c r="I18" s="19">
        <f>H18/C18</f>
        <v>0.13380281690140844</v>
      </c>
      <c r="J18" s="18">
        <v>3</v>
      </c>
      <c r="K18" s="19">
        <f>J18/D18</f>
        <v>1.7441860465116279E-2</v>
      </c>
    </row>
    <row r="26" spans="1:11" ht="17.25" x14ac:dyDescent="0.35">
      <c r="A26" s="12"/>
      <c r="B26" s="31"/>
      <c r="C26" s="31"/>
      <c r="D26" s="32"/>
      <c r="E26" s="32"/>
      <c r="F26" s="3"/>
      <c r="G26" s="3"/>
      <c r="H26" s="32"/>
      <c r="I26" s="32"/>
    </row>
    <row r="27" spans="1:11" ht="17.25" x14ac:dyDescent="0.3">
      <c r="B27" s="20" t="s">
        <v>7</v>
      </c>
      <c r="C27" s="21" t="s">
        <v>12</v>
      </c>
      <c r="D27" s="21" t="s">
        <v>13</v>
      </c>
      <c r="E27" s="21" t="s">
        <v>3</v>
      </c>
      <c r="F27" s="21" t="s">
        <v>11</v>
      </c>
      <c r="G27" s="21" t="s">
        <v>6</v>
      </c>
      <c r="H27" s="21" t="s">
        <v>2</v>
      </c>
      <c r="I27" s="22" t="s">
        <v>5</v>
      </c>
      <c r="J27" s="21" t="s">
        <v>1</v>
      </c>
      <c r="K27" s="22" t="s">
        <v>4</v>
      </c>
    </row>
    <row r="28" spans="1:11" x14ac:dyDescent="0.3">
      <c r="B28" s="14"/>
      <c r="C28" s="15">
        <v>142</v>
      </c>
      <c r="D28" s="15">
        <v>172</v>
      </c>
      <c r="E28" s="15">
        <v>10</v>
      </c>
      <c r="F28" s="15">
        <v>60</v>
      </c>
      <c r="G28" s="15">
        <v>0</v>
      </c>
      <c r="H28" s="15">
        <v>86</v>
      </c>
      <c r="I28" s="16">
        <f>H28/C28</f>
        <v>0.60563380281690138</v>
      </c>
      <c r="J28" s="15">
        <v>75</v>
      </c>
      <c r="K28" s="16">
        <f>J28/D28</f>
        <v>0.43604651162790697</v>
      </c>
    </row>
    <row r="29" spans="1:11" x14ac:dyDescent="0.3">
      <c r="B29" s="14"/>
      <c r="C29" s="15">
        <v>142</v>
      </c>
      <c r="D29" s="15">
        <v>172</v>
      </c>
      <c r="E29" s="15">
        <v>5</v>
      </c>
      <c r="F29" s="15">
        <v>60</v>
      </c>
      <c r="G29" s="15">
        <v>0</v>
      </c>
      <c r="H29" s="15">
        <v>104</v>
      </c>
      <c r="I29" s="16">
        <f>H29/C29</f>
        <v>0.73239436619718312</v>
      </c>
      <c r="J29" s="15">
        <v>77</v>
      </c>
      <c r="K29" s="16">
        <f>J29/D29</f>
        <v>0.44767441860465118</v>
      </c>
    </row>
    <row r="30" spans="1:11" x14ac:dyDescent="0.3">
      <c r="B30" s="17"/>
      <c r="C30" s="18">
        <v>142</v>
      </c>
      <c r="D30" s="18">
        <v>172</v>
      </c>
      <c r="E30" s="18">
        <v>2</v>
      </c>
      <c r="F30" s="18">
        <v>60</v>
      </c>
      <c r="G30" s="18">
        <v>0</v>
      </c>
      <c r="H30" s="18">
        <v>113</v>
      </c>
      <c r="I30" s="19">
        <f>H30/C30</f>
        <v>0.79577464788732399</v>
      </c>
      <c r="J30" s="18">
        <v>89</v>
      </c>
      <c r="K30" s="19">
        <f>J30/D30</f>
        <v>0.51744186046511631</v>
      </c>
    </row>
    <row r="31" spans="1:11" ht="17.25" x14ac:dyDescent="0.3">
      <c r="B31" s="20" t="s">
        <v>8</v>
      </c>
      <c r="C31" s="21" t="s">
        <v>12</v>
      </c>
      <c r="D31" s="21" t="s">
        <v>13</v>
      </c>
      <c r="E31" s="21" t="s">
        <v>3</v>
      </c>
      <c r="F31" s="21" t="s">
        <v>11</v>
      </c>
      <c r="G31" s="21" t="s">
        <v>6</v>
      </c>
      <c r="H31" s="21" t="s">
        <v>2</v>
      </c>
      <c r="I31" s="22" t="s">
        <v>5</v>
      </c>
      <c r="J31" s="21" t="s">
        <v>1</v>
      </c>
      <c r="K31" s="22" t="s">
        <v>4</v>
      </c>
    </row>
    <row r="32" spans="1:11" x14ac:dyDescent="0.3">
      <c r="B32" s="14"/>
      <c r="C32" s="15">
        <v>142</v>
      </c>
      <c r="D32" s="15">
        <v>172</v>
      </c>
      <c r="E32" s="15">
        <v>10</v>
      </c>
      <c r="F32" s="15">
        <v>300</v>
      </c>
      <c r="G32" s="15">
        <v>0</v>
      </c>
      <c r="H32" s="15">
        <v>134</v>
      </c>
      <c r="I32" s="16">
        <f>H32/C32</f>
        <v>0.94366197183098588</v>
      </c>
      <c r="J32" s="15">
        <v>153</v>
      </c>
      <c r="K32" s="16">
        <f>J32/D32</f>
        <v>0.88953488372093026</v>
      </c>
    </row>
    <row r="33" spans="1:11" x14ac:dyDescent="0.3">
      <c r="B33" s="14"/>
      <c r="C33" s="15">
        <v>142</v>
      </c>
      <c r="D33" s="15">
        <v>172</v>
      </c>
      <c r="E33" s="15">
        <v>5</v>
      </c>
      <c r="F33" s="15">
        <v>300</v>
      </c>
      <c r="G33" s="15">
        <v>0</v>
      </c>
      <c r="H33" s="15">
        <v>138</v>
      </c>
      <c r="I33" s="16">
        <f>H33/C33</f>
        <v>0.971830985915493</v>
      </c>
      <c r="J33" s="15">
        <v>156</v>
      </c>
      <c r="K33" s="16">
        <f>J33/D33</f>
        <v>0.90697674418604646</v>
      </c>
    </row>
    <row r="34" spans="1:11" x14ac:dyDescent="0.3">
      <c r="B34" s="17"/>
      <c r="C34" s="18">
        <v>142</v>
      </c>
      <c r="D34" s="18">
        <v>172</v>
      </c>
      <c r="E34" s="18">
        <v>2</v>
      </c>
      <c r="F34" s="18">
        <v>300</v>
      </c>
      <c r="G34" s="18">
        <v>0</v>
      </c>
      <c r="H34" s="28">
        <v>136</v>
      </c>
      <c r="I34" s="27">
        <f>H34/C34</f>
        <v>0.95774647887323938</v>
      </c>
      <c r="J34" s="28">
        <v>159</v>
      </c>
      <c r="K34" s="27">
        <f>J34/D34</f>
        <v>0.92441860465116277</v>
      </c>
    </row>
    <row r="35" spans="1:11" ht="17.25" x14ac:dyDescent="0.3">
      <c r="B35" s="20" t="s">
        <v>9</v>
      </c>
      <c r="C35" s="21" t="s">
        <v>12</v>
      </c>
      <c r="D35" s="21" t="s">
        <v>13</v>
      </c>
      <c r="E35" s="21" t="s">
        <v>3</v>
      </c>
      <c r="F35" s="21" t="s">
        <v>11</v>
      </c>
      <c r="G35" s="21" t="s">
        <v>6</v>
      </c>
      <c r="H35" s="21" t="s">
        <v>2</v>
      </c>
      <c r="I35" s="22" t="s">
        <v>5</v>
      </c>
      <c r="J35" s="21" t="s">
        <v>1</v>
      </c>
      <c r="K35" s="22" t="s">
        <v>4</v>
      </c>
    </row>
    <row r="36" spans="1:11" x14ac:dyDescent="0.3">
      <c r="B36" s="14"/>
      <c r="C36" s="15">
        <v>142</v>
      </c>
      <c r="D36" s="15">
        <v>172</v>
      </c>
      <c r="E36" s="15">
        <v>10</v>
      </c>
      <c r="F36" s="15">
        <v>120</v>
      </c>
      <c r="G36" s="15">
        <v>0</v>
      </c>
      <c r="H36" s="15">
        <v>55</v>
      </c>
      <c r="I36" s="16">
        <f>H36/C36</f>
        <v>0.38732394366197181</v>
      </c>
      <c r="J36" s="15">
        <v>44</v>
      </c>
      <c r="K36" s="16">
        <f>J36/D36</f>
        <v>0.2558139534883721</v>
      </c>
    </row>
    <row r="37" spans="1:11" x14ac:dyDescent="0.3">
      <c r="B37" s="14"/>
      <c r="C37" s="15">
        <v>142</v>
      </c>
      <c r="D37" s="15">
        <v>172</v>
      </c>
      <c r="E37" s="15">
        <v>5</v>
      </c>
      <c r="F37" s="15">
        <v>120</v>
      </c>
      <c r="G37" s="15">
        <v>0</v>
      </c>
      <c r="H37" s="15">
        <v>68</v>
      </c>
      <c r="I37" s="16">
        <f>H37/C37</f>
        <v>0.47887323943661969</v>
      </c>
      <c r="J37" s="15">
        <v>34</v>
      </c>
      <c r="K37" s="16">
        <f>J37/D37</f>
        <v>0.19767441860465115</v>
      </c>
    </row>
    <row r="38" spans="1:11" x14ac:dyDescent="0.3">
      <c r="B38" s="17"/>
      <c r="C38" s="18">
        <v>142</v>
      </c>
      <c r="D38" s="18">
        <v>172</v>
      </c>
      <c r="E38" s="18">
        <v>2</v>
      </c>
      <c r="F38" s="18">
        <v>120</v>
      </c>
      <c r="G38" s="18">
        <v>0</v>
      </c>
      <c r="H38" s="18">
        <v>70</v>
      </c>
      <c r="I38" s="19">
        <f>H38/C38</f>
        <v>0.49295774647887325</v>
      </c>
      <c r="J38" s="18">
        <v>36</v>
      </c>
      <c r="K38" s="19">
        <f>J38/D38</f>
        <v>0.20930232558139536</v>
      </c>
    </row>
    <row r="43" spans="1:11" x14ac:dyDescent="0.3">
      <c r="A43" s="11"/>
      <c r="B43" s="1"/>
      <c r="C43" s="1"/>
      <c r="D43" s="1"/>
      <c r="E43" s="1"/>
      <c r="F43" s="1"/>
      <c r="G43" s="1"/>
      <c r="H43" s="6"/>
      <c r="I43" s="1"/>
      <c r="J43" s="6"/>
    </row>
    <row r="49" spans="2:8" x14ac:dyDescent="0.3">
      <c r="B49" s="1"/>
      <c r="C49" s="1"/>
      <c r="D49" s="1"/>
      <c r="E49" s="1"/>
      <c r="F49" s="6"/>
      <c r="G49" s="1"/>
      <c r="H49" s="9"/>
    </row>
    <row r="50" spans="2:8" x14ac:dyDescent="0.3">
      <c r="B50" s="1"/>
      <c r="C50" s="1"/>
      <c r="D50" s="1"/>
      <c r="E50" s="1"/>
      <c r="F50" s="1"/>
      <c r="G50" s="1"/>
      <c r="H50" s="9"/>
    </row>
    <row r="51" spans="2:8" x14ac:dyDescent="0.3">
      <c r="B51" s="1"/>
      <c r="C51" s="1"/>
      <c r="D51" s="1"/>
      <c r="E51" s="1"/>
      <c r="F51" s="1"/>
      <c r="G51" s="1"/>
      <c r="H51" s="9"/>
    </row>
    <row r="52" spans="2:8" x14ac:dyDescent="0.3">
      <c r="B52" s="1"/>
      <c r="C52" s="1"/>
      <c r="D52" s="1"/>
      <c r="E52" s="1"/>
      <c r="F52" s="1"/>
      <c r="G52" s="1"/>
      <c r="H52" s="9"/>
    </row>
    <row r="53" spans="2:8" x14ac:dyDescent="0.3">
      <c r="B53" s="1"/>
      <c r="C53" s="1"/>
      <c r="D53" s="1"/>
      <c r="E53" s="1"/>
      <c r="F53" s="1"/>
      <c r="G53" s="1"/>
      <c r="H53" s="9"/>
    </row>
    <row r="54" spans="2:8" x14ac:dyDescent="0.3">
      <c r="B54" s="1"/>
      <c r="C54" s="1"/>
      <c r="D54" s="1"/>
      <c r="E54" s="1"/>
      <c r="F54" s="1"/>
      <c r="G54" s="1"/>
      <c r="H54" s="9"/>
    </row>
    <row r="55" spans="2:8" x14ac:dyDescent="0.3">
      <c r="B55" s="1"/>
      <c r="C55" s="1"/>
      <c r="D55" s="1"/>
      <c r="E55" s="1"/>
      <c r="F55" s="1"/>
      <c r="G55" s="1"/>
      <c r="H55" s="9"/>
    </row>
    <row r="56" spans="2:8" x14ac:dyDescent="0.3">
      <c r="B56" s="1"/>
      <c r="C56" s="1"/>
      <c r="D56" s="1"/>
      <c r="E56" s="1"/>
      <c r="F56" s="1"/>
      <c r="G56" s="1"/>
      <c r="H56" s="9"/>
    </row>
    <row r="57" spans="2:8" x14ac:dyDescent="0.3">
      <c r="B57" s="1"/>
      <c r="C57" s="1"/>
      <c r="D57" s="1"/>
      <c r="E57" s="1"/>
      <c r="F57" s="1"/>
      <c r="G57" s="1"/>
      <c r="H57" s="9"/>
    </row>
    <row r="58" spans="2:8" x14ac:dyDescent="0.3">
      <c r="B58" s="1"/>
      <c r="C58" s="1"/>
      <c r="D58" s="1"/>
      <c r="E58" s="1"/>
      <c r="F58" s="1"/>
      <c r="G58" s="1"/>
      <c r="H58" s="9"/>
    </row>
    <row r="59" spans="2:8" x14ac:dyDescent="0.3">
      <c r="B59" s="1"/>
      <c r="C59" s="1"/>
      <c r="D59" s="1"/>
      <c r="E59" s="1"/>
      <c r="F59" s="1"/>
      <c r="G59" s="1"/>
      <c r="H59" s="9"/>
    </row>
    <row r="60" spans="2:8" x14ac:dyDescent="0.3">
      <c r="B60" s="1"/>
      <c r="C60" s="1"/>
      <c r="D60" s="1"/>
      <c r="E60" s="1"/>
      <c r="F60" s="1"/>
      <c r="G60" s="1"/>
      <c r="H60" s="9"/>
    </row>
    <row r="61" spans="2:8" x14ac:dyDescent="0.3">
      <c r="B61" s="1"/>
      <c r="C61" s="1"/>
      <c r="D61" s="1"/>
      <c r="E61" s="1"/>
      <c r="F61" s="1"/>
      <c r="G61" s="1"/>
      <c r="H61" s="9"/>
    </row>
    <row r="62" spans="2:8" x14ac:dyDescent="0.3">
      <c r="B62" s="1"/>
      <c r="C62" s="1"/>
      <c r="D62" s="1"/>
      <c r="E62" s="1"/>
      <c r="F62" s="1"/>
      <c r="G62" s="1"/>
    </row>
    <row r="63" spans="2:8" x14ac:dyDescent="0.3">
      <c r="B63" s="1"/>
      <c r="C63" s="1"/>
      <c r="D63" s="1"/>
      <c r="E63" s="1"/>
      <c r="F63" s="1"/>
      <c r="G63" s="1"/>
    </row>
    <row r="64" spans="2:8" x14ac:dyDescent="0.3">
      <c r="B64" s="1"/>
      <c r="C64" s="1"/>
      <c r="D64" s="1"/>
      <c r="E64" s="1"/>
      <c r="F64" s="1"/>
      <c r="G64" s="1"/>
    </row>
    <row r="65" spans="2:7" x14ac:dyDescent="0.3">
      <c r="B65" s="1"/>
      <c r="C65" s="1"/>
      <c r="D65" s="1"/>
      <c r="E65" s="1"/>
      <c r="F65" s="1"/>
      <c r="G65" s="1"/>
    </row>
    <row r="66" spans="2:7" x14ac:dyDescent="0.3">
      <c r="B66" s="1"/>
      <c r="C66" s="1"/>
      <c r="D66" s="1"/>
      <c r="E66" s="1"/>
      <c r="F66" s="1"/>
      <c r="G66" s="1"/>
    </row>
    <row r="67" spans="2:7" x14ac:dyDescent="0.3">
      <c r="B67" s="1"/>
      <c r="C67" s="1"/>
      <c r="D67" s="1"/>
      <c r="E67" s="1"/>
      <c r="F67" s="1"/>
      <c r="G67" s="1"/>
    </row>
    <row r="68" spans="2:7" x14ac:dyDescent="0.3">
      <c r="B68" s="1"/>
      <c r="C68" s="1"/>
      <c r="D68" s="1"/>
      <c r="E68" s="1"/>
      <c r="F68" s="1"/>
      <c r="G68" s="1"/>
    </row>
    <row r="69" spans="2:7" x14ac:dyDescent="0.3">
      <c r="B69" s="1"/>
      <c r="C69" s="1"/>
      <c r="D69" s="1"/>
      <c r="E69" s="1"/>
      <c r="F69" s="1"/>
      <c r="G69" s="1"/>
    </row>
    <row r="70" spans="2:7" x14ac:dyDescent="0.3">
      <c r="B70" s="1"/>
      <c r="C70" s="1"/>
      <c r="D70" s="1"/>
      <c r="E70" s="1"/>
      <c r="F70" s="1"/>
      <c r="G70" s="1"/>
    </row>
    <row r="71" spans="2:7" x14ac:dyDescent="0.3">
      <c r="B71" s="1"/>
      <c r="C71" s="1"/>
      <c r="D71" s="1"/>
      <c r="E71" s="1"/>
      <c r="F71" s="1"/>
      <c r="G71" s="1"/>
    </row>
    <row r="72" spans="2:7" x14ac:dyDescent="0.3">
      <c r="B72" s="1"/>
      <c r="C72" s="1"/>
      <c r="D72" s="1"/>
      <c r="E72" s="1"/>
      <c r="F72" s="1"/>
      <c r="G72" s="1"/>
    </row>
    <row r="73" spans="2:7" x14ac:dyDescent="0.3">
      <c r="B73" s="1"/>
      <c r="C73" s="1"/>
      <c r="D73" s="1"/>
      <c r="E73" s="1"/>
      <c r="F73" s="1"/>
      <c r="G73" s="1"/>
    </row>
    <row r="74" spans="2:7" x14ac:dyDescent="0.3">
      <c r="B74" s="1"/>
      <c r="C74" s="1"/>
      <c r="D74" s="1"/>
      <c r="E74" s="1"/>
      <c r="F74" s="1"/>
      <c r="G74" s="1"/>
    </row>
    <row r="75" spans="2:7" x14ac:dyDescent="0.3">
      <c r="B75" s="1"/>
      <c r="C75" s="1"/>
      <c r="D75" s="1"/>
      <c r="E75" s="1"/>
      <c r="F75" s="1"/>
      <c r="G75" s="1"/>
    </row>
    <row r="76" spans="2:7" x14ac:dyDescent="0.3">
      <c r="B76" s="1"/>
      <c r="C76" s="1"/>
      <c r="D76" s="1"/>
      <c r="E76" s="1"/>
      <c r="F76" s="1"/>
      <c r="G76" s="1"/>
    </row>
    <row r="77" spans="2:7" x14ac:dyDescent="0.3">
      <c r="B77" s="1"/>
      <c r="C77" s="1"/>
      <c r="D77" s="1"/>
      <c r="E77" s="1"/>
      <c r="F77" s="1"/>
      <c r="G77" s="1"/>
    </row>
    <row r="78" spans="2:7" x14ac:dyDescent="0.3">
      <c r="B78" s="1"/>
      <c r="C78" s="1"/>
      <c r="D78" s="1"/>
      <c r="E78" s="1"/>
      <c r="F78" s="1"/>
      <c r="G78" s="1"/>
    </row>
    <row r="79" spans="2:7" x14ac:dyDescent="0.3">
      <c r="B79" s="1"/>
      <c r="C79" s="1"/>
      <c r="D79" s="1"/>
      <c r="E79" s="1"/>
      <c r="F79" s="1"/>
      <c r="G79" s="1"/>
    </row>
  </sheetData>
  <mergeCells count="3">
    <mergeCell ref="B26:C26"/>
    <mergeCell ref="D26:E26"/>
    <mergeCell ref="H26:I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4D76-248F-4D36-8118-C73807629653}">
  <dimension ref="B2:J19"/>
  <sheetViews>
    <sheetView showGridLines="0" topLeftCell="B1" zoomScaleNormal="100" workbookViewId="0">
      <selection activeCell="W36" sqref="W36"/>
    </sheetView>
  </sheetViews>
  <sheetFormatPr baseColWidth="10" defaultRowHeight="15" x14ac:dyDescent="0.25"/>
  <cols>
    <col min="1" max="1" width="30.140625" customWidth="1"/>
    <col min="2" max="2" width="26.5703125" customWidth="1"/>
    <col min="3" max="3" width="13" customWidth="1"/>
    <col min="4" max="4" width="11.7109375" customWidth="1"/>
    <col min="6" max="6" width="16" customWidth="1"/>
    <col min="7" max="7" width="12.42578125" customWidth="1"/>
    <col min="8" max="8" width="12.7109375" customWidth="1"/>
    <col min="10" max="10" width="12" customWidth="1"/>
  </cols>
  <sheetData>
    <row r="2" spans="2:10" ht="17.25" x14ac:dyDescent="0.25">
      <c r="B2" s="20" t="s">
        <v>7</v>
      </c>
      <c r="C2" s="21" t="s">
        <v>12</v>
      </c>
      <c r="D2" s="21" t="s">
        <v>13</v>
      </c>
      <c r="E2" s="21" t="s">
        <v>6</v>
      </c>
      <c r="F2" s="21" t="s">
        <v>11</v>
      </c>
      <c r="G2" s="21" t="s">
        <v>2</v>
      </c>
      <c r="H2" s="22" t="s">
        <v>5</v>
      </c>
      <c r="I2" s="21" t="s">
        <v>1</v>
      </c>
      <c r="J2" s="22" t="s">
        <v>4</v>
      </c>
    </row>
    <row r="3" spans="2:10" ht="16.5" x14ac:dyDescent="0.25">
      <c r="B3" s="14" t="s">
        <v>14</v>
      </c>
      <c r="C3" s="15">
        <v>140</v>
      </c>
      <c r="D3" s="15">
        <v>172</v>
      </c>
      <c r="E3" s="15">
        <v>30</v>
      </c>
      <c r="F3" s="15">
        <v>60</v>
      </c>
      <c r="G3" s="15">
        <v>102</v>
      </c>
      <c r="H3" s="16">
        <f>G3/C3</f>
        <v>0.72857142857142854</v>
      </c>
      <c r="I3" s="15">
        <v>138</v>
      </c>
      <c r="J3" s="16">
        <f>I3/D3</f>
        <v>0.80232558139534882</v>
      </c>
    </row>
    <row r="4" spans="2:10" ht="16.5" x14ac:dyDescent="0.25">
      <c r="B4" s="29" t="s">
        <v>15</v>
      </c>
      <c r="C4" s="15">
        <v>140</v>
      </c>
      <c r="D4" s="15">
        <v>172</v>
      </c>
      <c r="E4" s="15">
        <v>15</v>
      </c>
      <c r="F4" s="15">
        <v>60</v>
      </c>
      <c r="G4" s="15">
        <v>96</v>
      </c>
      <c r="H4" s="16">
        <f>G4/C4</f>
        <v>0.68571428571428572</v>
      </c>
      <c r="I4" s="15">
        <v>129</v>
      </c>
      <c r="J4" s="16">
        <f>I4/D4</f>
        <v>0.75</v>
      </c>
    </row>
    <row r="5" spans="2:10" ht="16.5" x14ac:dyDescent="0.25">
      <c r="B5" s="14"/>
      <c r="C5" s="15">
        <v>140</v>
      </c>
      <c r="D5" s="15">
        <v>172</v>
      </c>
      <c r="E5" s="15">
        <v>10</v>
      </c>
      <c r="F5" s="15">
        <v>60</v>
      </c>
      <c r="G5" s="15">
        <v>89</v>
      </c>
      <c r="H5" s="16">
        <f>G5/C5</f>
        <v>0.63571428571428568</v>
      </c>
      <c r="I5" s="15">
        <v>111</v>
      </c>
      <c r="J5" s="16">
        <f>I5/D5</f>
        <v>0.64534883720930236</v>
      </c>
    </row>
    <row r="6" spans="2:10" ht="16.5" x14ac:dyDescent="0.3">
      <c r="B6" s="14"/>
      <c r="C6" s="15">
        <v>140</v>
      </c>
      <c r="D6" s="15">
        <v>172</v>
      </c>
      <c r="E6" s="15">
        <v>5</v>
      </c>
      <c r="F6" s="15">
        <v>60</v>
      </c>
      <c r="G6" s="23">
        <v>59</v>
      </c>
      <c r="H6" s="16">
        <f>G6/C6</f>
        <v>0.42142857142857143</v>
      </c>
      <c r="I6" s="15">
        <v>76</v>
      </c>
      <c r="J6" s="16">
        <f>I6/D6</f>
        <v>0.44186046511627908</v>
      </c>
    </row>
    <row r="7" spans="2:10" ht="16.5" x14ac:dyDescent="0.25">
      <c r="B7" s="30"/>
      <c r="C7" s="18">
        <v>140</v>
      </c>
      <c r="D7" s="18">
        <v>172</v>
      </c>
      <c r="E7" s="18">
        <v>2</v>
      </c>
      <c r="F7" s="18">
        <v>60</v>
      </c>
      <c r="G7" s="18">
        <v>8</v>
      </c>
      <c r="H7" s="19">
        <f>G7/C7</f>
        <v>5.7142857142857141E-2</v>
      </c>
      <c r="I7" s="18">
        <v>1</v>
      </c>
      <c r="J7" s="19">
        <f>I7/D7</f>
        <v>5.8139534883720929E-3</v>
      </c>
    </row>
    <row r="8" spans="2:10" ht="17.25" x14ac:dyDescent="0.25">
      <c r="B8" s="20" t="s">
        <v>7</v>
      </c>
      <c r="C8" s="21" t="s">
        <v>12</v>
      </c>
      <c r="D8" s="21" t="s">
        <v>13</v>
      </c>
      <c r="E8" s="21" t="s">
        <v>6</v>
      </c>
      <c r="F8" s="21" t="s">
        <v>11</v>
      </c>
      <c r="G8" s="21" t="s">
        <v>2</v>
      </c>
      <c r="H8" s="22" t="s">
        <v>5</v>
      </c>
      <c r="I8" s="21" t="s">
        <v>1</v>
      </c>
      <c r="J8" s="22" t="s">
        <v>4</v>
      </c>
    </row>
    <row r="9" spans="2:10" ht="16.5" x14ac:dyDescent="0.25">
      <c r="B9" s="14" t="s">
        <v>14</v>
      </c>
      <c r="C9" s="15">
        <v>140</v>
      </c>
      <c r="D9" s="15">
        <v>172</v>
      </c>
      <c r="E9" s="15">
        <v>30</v>
      </c>
      <c r="F9" s="15">
        <v>60</v>
      </c>
      <c r="G9" s="15">
        <v>111</v>
      </c>
      <c r="H9" s="16">
        <f>G9/C9</f>
        <v>0.79285714285714282</v>
      </c>
      <c r="I9" s="15">
        <v>144</v>
      </c>
      <c r="J9" s="16">
        <f>I9/D9</f>
        <v>0.83720930232558144</v>
      </c>
    </row>
    <row r="10" spans="2:10" ht="16.5" x14ac:dyDescent="0.25">
      <c r="B10" s="29" t="s">
        <v>16</v>
      </c>
      <c r="C10" s="15">
        <v>140</v>
      </c>
      <c r="D10" s="15">
        <v>172</v>
      </c>
      <c r="E10" s="15">
        <v>15</v>
      </c>
      <c r="F10" s="15">
        <v>60</v>
      </c>
      <c r="G10" s="15">
        <v>111</v>
      </c>
      <c r="H10" s="16">
        <f>G10/C10</f>
        <v>0.79285714285714282</v>
      </c>
      <c r="I10" s="15">
        <v>135</v>
      </c>
      <c r="J10" s="16">
        <f>I10/D10</f>
        <v>0.78488372093023251</v>
      </c>
    </row>
    <row r="11" spans="2:10" ht="16.5" x14ac:dyDescent="0.25">
      <c r="B11" s="14"/>
      <c r="C11" s="15">
        <v>140</v>
      </c>
      <c r="D11" s="15">
        <v>172</v>
      </c>
      <c r="E11" s="15">
        <v>10</v>
      </c>
      <c r="F11" s="15">
        <v>60</v>
      </c>
      <c r="G11" s="15">
        <v>103</v>
      </c>
      <c r="H11" s="16">
        <f>G11/C11</f>
        <v>0.73571428571428577</v>
      </c>
      <c r="I11" s="15">
        <v>122</v>
      </c>
      <c r="J11" s="16">
        <f>I11/D11</f>
        <v>0.70930232558139539</v>
      </c>
    </row>
    <row r="12" spans="2:10" ht="16.5" x14ac:dyDescent="0.3">
      <c r="B12" s="14"/>
      <c r="C12" s="15">
        <v>140</v>
      </c>
      <c r="D12" s="15">
        <v>172</v>
      </c>
      <c r="E12" s="15">
        <v>5</v>
      </c>
      <c r="F12" s="15">
        <v>60</v>
      </c>
      <c r="G12" s="23">
        <v>84</v>
      </c>
      <c r="H12" s="16">
        <f>G12/C12</f>
        <v>0.6</v>
      </c>
      <c r="I12" s="15">
        <v>97</v>
      </c>
      <c r="J12" s="16">
        <f>I12/D12</f>
        <v>0.56395348837209303</v>
      </c>
    </row>
    <row r="13" spans="2:10" ht="16.5" x14ac:dyDescent="0.25">
      <c r="B13" s="30"/>
      <c r="C13" s="18">
        <v>140</v>
      </c>
      <c r="D13" s="18">
        <v>172</v>
      </c>
      <c r="E13" s="18">
        <v>2</v>
      </c>
      <c r="F13" s="18">
        <v>60</v>
      </c>
      <c r="G13" s="18">
        <v>14</v>
      </c>
      <c r="H13" s="19">
        <f>G13/C13</f>
        <v>0.1</v>
      </c>
      <c r="I13" s="18">
        <v>5</v>
      </c>
      <c r="J13" s="19">
        <f>I13/D13</f>
        <v>2.9069767441860465E-2</v>
      </c>
    </row>
    <row r="14" spans="2:10" ht="17.25" x14ac:dyDescent="0.25">
      <c r="B14" s="20" t="s">
        <v>7</v>
      </c>
      <c r="C14" s="21" t="s">
        <v>12</v>
      </c>
      <c r="D14" s="21" t="s">
        <v>13</v>
      </c>
      <c r="E14" s="21" t="s">
        <v>6</v>
      </c>
      <c r="F14" s="21" t="s">
        <v>11</v>
      </c>
      <c r="G14" s="21" t="s">
        <v>2</v>
      </c>
      <c r="H14" s="22" t="s">
        <v>5</v>
      </c>
      <c r="I14" s="21" t="s">
        <v>1</v>
      </c>
      <c r="J14" s="22" t="s">
        <v>4</v>
      </c>
    </row>
    <row r="15" spans="2:10" ht="16.5" x14ac:dyDescent="0.25">
      <c r="B15" s="14" t="s">
        <v>14</v>
      </c>
      <c r="C15" s="15">
        <v>140</v>
      </c>
      <c r="D15" s="15">
        <v>172</v>
      </c>
      <c r="E15" s="15">
        <v>30</v>
      </c>
      <c r="F15" s="15">
        <v>60</v>
      </c>
      <c r="G15" s="15">
        <v>118</v>
      </c>
      <c r="H15" s="16">
        <f>G15/C15</f>
        <v>0.84285714285714286</v>
      </c>
      <c r="I15" s="15">
        <v>143</v>
      </c>
      <c r="J15" s="16">
        <f>I15/D15</f>
        <v>0.83139534883720934</v>
      </c>
    </row>
    <row r="16" spans="2:10" ht="16.5" x14ac:dyDescent="0.25">
      <c r="B16" s="29" t="s">
        <v>17</v>
      </c>
      <c r="C16" s="15">
        <v>140</v>
      </c>
      <c r="D16" s="15">
        <v>172</v>
      </c>
      <c r="E16" s="15">
        <v>15</v>
      </c>
      <c r="F16" s="15">
        <v>60</v>
      </c>
      <c r="G16" s="15">
        <v>117</v>
      </c>
      <c r="H16" s="16">
        <f>G16/C16</f>
        <v>0.83571428571428574</v>
      </c>
      <c r="I16" s="15">
        <v>137</v>
      </c>
      <c r="J16" s="16">
        <f>I16/D16</f>
        <v>0.79651162790697672</v>
      </c>
    </row>
    <row r="17" spans="2:10" ht="16.5" x14ac:dyDescent="0.25">
      <c r="B17" s="14"/>
      <c r="C17" s="15">
        <v>140</v>
      </c>
      <c r="D17" s="15">
        <v>172</v>
      </c>
      <c r="E17" s="15">
        <v>10</v>
      </c>
      <c r="F17" s="15">
        <v>60</v>
      </c>
      <c r="G17" s="15">
        <v>109</v>
      </c>
      <c r="H17" s="16">
        <f>G17/C17</f>
        <v>0.77857142857142858</v>
      </c>
      <c r="I17" s="15">
        <v>126</v>
      </c>
      <c r="J17" s="16">
        <f>I17/D17</f>
        <v>0.73255813953488369</v>
      </c>
    </row>
    <row r="18" spans="2:10" ht="16.5" x14ac:dyDescent="0.3">
      <c r="B18" s="14"/>
      <c r="C18" s="15">
        <v>140</v>
      </c>
      <c r="D18" s="15">
        <v>172</v>
      </c>
      <c r="E18" s="15">
        <v>5</v>
      </c>
      <c r="F18" s="15">
        <v>60</v>
      </c>
      <c r="G18" s="23">
        <v>93</v>
      </c>
      <c r="H18" s="16">
        <f>G18/C18</f>
        <v>0.66428571428571426</v>
      </c>
      <c r="I18" s="15">
        <v>101</v>
      </c>
      <c r="J18" s="16">
        <f>I18/D18</f>
        <v>0.58720930232558144</v>
      </c>
    </row>
    <row r="19" spans="2:10" ht="16.5" x14ac:dyDescent="0.25">
      <c r="B19" s="30"/>
      <c r="C19" s="18">
        <v>140</v>
      </c>
      <c r="D19" s="18">
        <v>172</v>
      </c>
      <c r="E19" s="18">
        <v>2</v>
      </c>
      <c r="F19" s="18">
        <v>60</v>
      </c>
      <c r="G19" s="18">
        <v>33</v>
      </c>
      <c r="H19" s="19">
        <f>G19/C19</f>
        <v>0.23571428571428571</v>
      </c>
      <c r="I19" s="18">
        <v>35</v>
      </c>
      <c r="J19" s="19">
        <f>I19/D19</f>
        <v>0.20348837209302326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Pi2 top</vt:lpstr>
      <vt:lpstr>Pi side</vt:lpstr>
      <vt:lpstr>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Audriaz</dc:creator>
  <cp:lastModifiedBy>Patrick Audriaz</cp:lastModifiedBy>
  <cp:lastPrinted>2019-07-11T16:39:32Z</cp:lastPrinted>
  <dcterms:created xsi:type="dcterms:W3CDTF">2019-07-02T07:12:26Z</dcterms:created>
  <dcterms:modified xsi:type="dcterms:W3CDTF">2019-08-22T15:10:02Z</dcterms:modified>
</cp:coreProperties>
</file>