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man\Desktop\"/>
    </mc:Choice>
  </mc:AlternateContent>
  <xr:revisionPtr revIDLastSave="0" documentId="13_ncr:1_{6091B3B2-EF8F-4B30-B557-29781F625C88}" xr6:coauthVersionLast="45" xr6:coauthVersionMax="45" xr10:uidLastSave="{00000000-0000-0000-0000-000000000000}"/>
  <bookViews>
    <workbookView xWindow="0" yWindow="0" windowWidth="14565" windowHeight="14505" xr2:uid="{866F5AEC-789E-4C77-B28D-3B9AD030A3B8}"/>
  </bookViews>
  <sheets>
    <sheet name="Sheet1" sheetId="1" r:id="rId1"/>
    <sheet name="Levels &amp; X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C18" i="1" l="1"/>
  <c r="C19" i="1" s="1"/>
  <c r="F18" i="1"/>
  <c r="I19" i="1" s="1"/>
  <c r="F20" i="1"/>
  <c r="F21" i="1" s="1"/>
  <c r="I17" i="1" l="1"/>
  <c r="I18" i="1"/>
  <c r="I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Benca</author>
  </authors>
  <commentList>
    <comment ref="E21" authorId="0" shapeId="0" xr:uid="{CF3A858A-1793-45FB-BBF0-F2428A2BB92E}">
      <text>
        <r>
          <rPr>
            <sz val="9"/>
            <color indexed="81"/>
            <rFont val="Tahoma"/>
            <family val="2"/>
          </rPr>
          <t>Rounded Up one log, so you'll have extra arrowshafts in the end</t>
        </r>
      </text>
    </comment>
  </commentList>
</comments>
</file>

<file path=xl/sharedStrings.xml><?xml version="1.0" encoding="utf-8"?>
<sst xmlns="http://schemas.openxmlformats.org/spreadsheetml/2006/main" count="55" uniqueCount="49">
  <si>
    <t>Bronze</t>
  </si>
  <si>
    <t>Steel</t>
  </si>
  <si>
    <t>Iron</t>
  </si>
  <si>
    <t>Mithril</t>
  </si>
  <si>
    <t>Broad</t>
  </si>
  <si>
    <t>Adamant</t>
  </si>
  <si>
    <t>Banite</t>
  </si>
  <si>
    <t>Dragon</t>
  </si>
  <si>
    <t>Dark</t>
  </si>
  <si>
    <t>Rune</t>
  </si>
  <si>
    <t>Shafts Made</t>
  </si>
  <si>
    <t>XP</t>
  </si>
  <si>
    <t>Regular</t>
  </si>
  <si>
    <t>Oak</t>
  </si>
  <si>
    <t>Willow</t>
  </si>
  <si>
    <t>Maple</t>
  </si>
  <si>
    <t>Acadia</t>
  </si>
  <si>
    <t>Yew</t>
  </si>
  <si>
    <t>Magic</t>
  </si>
  <si>
    <t>Elder</t>
  </si>
  <si>
    <t>Fletching Arrow Shafts</t>
  </si>
  <si>
    <t># of Logs</t>
  </si>
  <si>
    <t>Log Type</t>
  </si>
  <si>
    <t>XP Type</t>
  </si>
  <si>
    <t>Fletch XP</t>
  </si>
  <si>
    <t>WC XP</t>
  </si>
  <si>
    <t>Tip x15 XP</t>
  </si>
  <si>
    <t>Fletching Lvl</t>
  </si>
  <si>
    <t>WC Lvl</t>
  </si>
  <si>
    <t>Lvl</t>
  </si>
  <si>
    <t>Arrow Tipping</t>
  </si>
  <si>
    <t>Tip Type</t>
  </si>
  <si>
    <t>Total Fletch XP</t>
  </si>
  <si>
    <t>Shafts per Log</t>
  </si>
  <si>
    <t># of Tips</t>
  </si>
  <si>
    <t>XP per 15 Tips</t>
  </si>
  <si>
    <t>Difference</t>
  </si>
  <si>
    <t>Max</t>
  </si>
  <si>
    <t>Current XP</t>
  </si>
  <si>
    <t>XP to Level Goal</t>
  </si>
  <si>
    <t>Level Goal</t>
  </si>
  <si>
    <t>XP Goal</t>
  </si>
  <si>
    <t>XP Output Table</t>
  </si>
  <si>
    <t>Fletching Input Table</t>
  </si>
  <si>
    <t>XP Goal Input Table</t>
  </si>
  <si>
    <t>Fletch Logs</t>
  </si>
  <si>
    <t>Add Feathers</t>
  </si>
  <si>
    <t>Arrowheads</t>
  </si>
  <si>
    <t># of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</si>
</sst>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0" xfId="1" applyNumberFormat="1" applyFont="1"/>
    <xf numFmtId="164" fontId="0" fillId="0" borderId="0" xfId="1" applyNumberFormat="1" applyFont="1"/>
    <xf numFmtId="0" fontId="1" fillId="5" borderId="2" xfId="4" applyBorder="1"/>
    <xf numFmtId="0" fontId="1" fillId="3" borderId="2" xfId="3" applyBorder="1"/>
    <xf numFmtId="0" fontId="0" fillId="5" borderId="2" xfId="4" applyFont="1" applyBorder="1"/>
    <xf numFmtId="164" fontId="1" fillId="3" borderId="2" xfId="1" applyNumberFormat="1" applyFill="1" applyBorder="1"/>
    <xf numFmtId="164" fontId="1" fillId="4" borderId="2" xfId="1" applyNumberFormat="1" applyFill="1" applyBorder="1"/>
    <xf numFmtId="0" fontId="4" fillId="2" borderId="3" xfId="2" applyFont="1" applyBorder="1" applyAlignment="1">
      <alignment horizontal="center"/>
    </xf>
    <xf numFmtId="0" fontId="4" fillId="2" borderId="5" xfId="2" applyFont="1" applyBorder="1" applyAlignment="1">
      <alignment horizontal="center"/>
    </xf>
    <xf numFmtId="0" fontId="4" fillId="2" borderId="4" xfId="2" applyFont="1" applyBorder="1" applyAlignment="1">
      <alignment horizontal="center"/>
    </xf>
  </cellXfs>
  <cellStyles count="5">
    <cellStyle name="20% - Accent3" xfId="3" builtinId="38"/>
    <cellStyle name="60% - Accent3" xfId="4" builtinId="40"/>
    <cellStyle name="Accent3" xfId="2" builtinId="37"/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56029</xdr:colOff>
      <xdr:row>16</xdr:row>
      <xdr:rowOff>123265</xdr:rowOff>
    </xdr:from>
    <xdr:to>
      <xdr:col>6</xdr:col>
      <xdr:colOff>705970</xdr:colOff>
      <xdr:row>18</xdr:row>
      <xdr:rowOff>67236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9F9C0A8-53E6-45A4-93C8-2303DDE29208}"/>
            </a:ext>
          </a:extLst>
        </xdr:cNvPr>
        <xdr:cNvSpPr/>
      </xdr:nvSpPr>
      <xdr:spPr>
        <a:xfrm>
          <a:off x="4594411" y="3171265"/>
          <a:ext cx="649941" cy="32497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33618</xdr:colOff>
      <xdr:row>16</xdr:row>
      <xdr:rowOff>123265</xdr:rowOff>
    </xdr:from>
    <xdr:to>
      <xdr:col>3</xdr:col>
      <xdr:colOff>212911</xdr:colOff>
      <xdr:row>18</xdr:row>
      <xdr:rowOff>67236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C7CFB2C-3083-4554-BBB8-B73774DC4221}"/>
            </a:ext>
          </a:extLst>
        </xdr:cNvPr>
        <xdr:cNvSpPr/>
      </xdr:nvSpPr>
      <xdr:spPr>
        <a:xfrm>
          <a:off x="1792942" y="2980765"/>
          <a:ext cx="179293" cy="32497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0E5E00-F580-4429-9B03-3E26CDF1B29A}" name="Table5" displayName="Table5" ref="F3:K11" totalsRowShown="0" tableBorderDxfId="6">
  <autoFilter ref="F3:K11" xr:uid="{79B341E4-1C5A-4B05-B910-225282E0F2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6CAB5E5-90BD-4393-818D-1776930DB656}" name="Log Type"/>
    <tableColumn id="2" xr3:uid="{DE69F53A-1C22-4F6C-8211-2B2E5F37E3B0}" name="Shafts Made"/>
    <tableColumn id="3" xr3:uid="{F147DE16-1611-470E-A86A-DFC43FE775A2}" name="Fletching Lvl"/>
    <tableColumn id="4" xr3:uid="{0651A61F-24CC-4D08-BFEE-63A1DD80B08F}" name="WC Lvl"/>
    <tableColumn id="5" xr3:uid="{BB4FA7C7-2FD5-44FA-9D1D-9D7DD8DA9D25}" name="Fletch XP"/>
    <tableColumn id="6" xr3:uid="{D094AF1C-25A6-438D-ACBE-90E447677FEF}" name="WC XP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6384F-E220-404F-BDC2-E8718B3E751B}" name="Table6" displayName="Table6" ref="B3:D13" totalsRowShown="0" headerRowDxfId="5" tableBorderDxfId="4">
  <autoFilter ref="B3:D13" xr:uid="{EF89B72E-6077-4D02-B0A1-2DE665888BD3}">
    <filterColumn colId="0" hiddenButton="1"/>
    <filterColumn colId="1" hiddenButton="1"/>
    <filterColumn colId="2" hiddenButton="1"/>
  </autoFilter>
  <tableColumns count="3">
    <tableColumn id="1" xr3:uid="{52BA5E49-D7A6-4FF0-93B0-926913866A53}" name="Tip Type"/>
    <tableColumn id="3" xr3:uid="{178707F6-E2F5-4D67-A7E3-F79C4118D4E2}" name="Tip x15 XP" dataDxfId="3"/>
    <tableColumn id="2" xr3:uid="{44E53769-4632-4CBA-836D-EB00C2E97905}" name="Lvl" dataDxfId="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58A881-F9A4-4E9D-BF99-242AA286EB73}" name="Table8" displayName="Table8" ref="A1:C128" totalsRowShown="0">
  <autoFilter ref="A1:C128" xr:uid="{F80BF3C8-426C-44D3-A433-86664FD90426}">
    <filterColumn colId="0" hiddenButton="1"/>
    <filterColumn colId="1" hiddenButton="1"/>
    <filterColumn colId="2" hiddenButton="1"/>
  </autoFilter>
  <tableColumns count="3">
    <tableColumn id="1" xr3:uid="{26549726-A658-423D-A18C-DEFC6051F0D8}" name="Lvl"/>
    <tableColumn id="2" xr3:uid="{2AF0256F-C087-4400-B960-031E975ADC86}" name="XP" dataDxfId="1" dataCellStyle="Comma"/>
    <tableColumn id="3" xr3:uid="{CF1AB85B-DF18-49F9-B62D-9BF8D0938AF2}" name="Difference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10C9-005C-461E-BB7D-5E5F2CF78A37}">
  <dimension ref="B2:K22"/>
  <sheetViews>
    <sheetView tabSelected="1" zoomScale="85" zoomScaleNormal="85" workbookViewId="0">
      <selection activeCell="J22" sqref="J22"/>
    </sheetView>
  </sheetViews>
  <sheetFormatPr defaultRowHeight="15" x14ac:dyDescent="0.25"/>
  <cols>
    <col min="1" max="1" width="9" customWidth="1"/>
    <col min="2" max="2" width="15.7109375" bestFit="1" customWidth="1"/>
    <col min="3" max="3" width="10.5703125" bestFit="1" customWidth="1"/>
    <col min="4" max="4" width="3.5703125" bestFit="1" customWidth="1"/>
    <col min="5" max="5" width="14.140625" bestFit="1" customWidth="1"/>
    <col min="6" max="6" width="9.5703125" bestFit="1" customWidth="1"/>
    <col min="7" max="7" width="11.140625" customWidth="1"/>
    <col min="8" max="8" width="14.5703125" bestFit="1" customWidth="1"/>
    <col min="9" max="9" width="10.5703125" bestFit="1" customWidth="1"/>
    <col min="10" max="10" width="9.140625" bestFit="1" customWidth="1"/>
    <col min="11" max="11" width="6.85546875" bestFit="1" customWidth="1"/>
    <col min="12" max="12" width="15.7109375" bestFit="1" customWidth="1"/>
    <col min="13" max="13" width="10.42578125" customWidth="1"/>
    <col min="15" max="15" width="9.140625" customWidth="1"/>
  </cols>
  <sheetData>
    <row r="2" spans="2:11" x14ac:dyDescent="0.25">
      <c r="B2" s="11" t="s">
        <v>30</v>
      </c>
      <c r="C2" s="12"/>
      <c r="D2" s="13"/>
      <c r="F2" s="11" t="s">
        <v>20</v>
      </c>
      <c r="G2" s="12"/>
      <c r="H2" s="12"/>
      <c r="I2" s="12"/>
      <c r="J2" s="12"/>
      <c r="K2" s="12"/>
    </row>
    <row r="3" spans="2:11" x14ac:dyDescent="0.25">
      <c r="B3" s="1" t="s">
        <v>31</v>
      </c>
      <c r="C3" s="1" t="s">
        <v>26</v>
      </c>
      <c r="D3" s="1" t="s">
        <v>29</v>
      </c>
      <c r="F3" t="s">
        <v>22</v>
      </c>
      <c r="G3" t="s">
        <v>10</v>
      </c>
      <c r="H3" t="s">
        <v>27</v>
      </c>
      <c r="I3" t="s">
        <v>28</v>
      </c>
      <c r="J3" t="s">
        <v>24</v>
      </c>
      <c r="K3" t="s">
        <v>25</v>
      </c>
    </row>
    <row r="4" spans="2:11" x14ac:dyDescent="0.25">
      <c r="B4" t="s">
        <v>0</v>
      </c>
      <c r="C4">
        <v>19.5</v>
      </c>
      <c r="D4">
        <v>1</v>
      </c>
      <c r="F4" t="s">
        <v>12</v>
      </c>
      <c r="G4">
        <v>15</v>
      </c>
      <c r="H4">
        <v>1</v>
      </c>
      <c r="I4">
        <v>1</v>
      </c>
      <c r="J4">
        <v>5</v>
      </c>
      <c r="K4">
        <v>25</v>
      </c>
    </row>
    <row r="5" spans="2:11" x14ac:dyDescent="0.25">
      <c r="B5" t="s">
        <v>2</v>
      </c>
      <c r="C5">
        <v>37.5</v>
      </c>
      <c r="D5">
        <v>16</v>
      </c>
      <c r="F5" t="s">
        <v>13</v>
      </c>
      <c r="G5">
        <v>20</v>
      </c>
      <c r="H5">
        <v>15</v>
      </c>
      <c r="I5">
        <v>15</v>
      </c>
      <c r="J5">
        <v>7.5</v>
      </c>
      <c r="K5">
        <v>15</v>
      </c>
    </row>
    <row r="6" spans="2:11" x14ac:dyDescent="0.25">
      <c r="B6" t="s">
        <v>1</v>
      </c>
      <c r="C6" s="2">
        <v>75</v>
      </c>
      <c r="D6">
        <v>30</v>
      </c>
      <c r="F6" t="s">
        <v>14</v>
      </c>
      <c r="G6">
        <v>25</v>
      </c>
      <c r="H6">
        <v>30</v>
      </c>
      <c r="I6">
        <v>30</v>
      </c>
      <c r="J6">
        <v>10</v>
      </c>
      <c r="K6">
        <v>67.5</v>
      </c>
    </row>
    <row r="7" spans="2:11" x14ac:dyDescent="0.25">
      <c r="B7" t="s">
        <v>4</v>
      </c>
      <c r="C7" s="2">
        <v>112.5</v>
      </c>
      <c r="D7">
        <v>45</v>
      </c>
      <c r="F7" t="s">
        <v>15</v>
      </c>
      <c r="G7">
        <v>30</v>
      </c>
      <c r="H7">
        <v>45</v>
      </c>
      <c r="I7">
        <v>45</v>
      </c>
      <c r="J7">
        <v>12.5</v>
      </c>
      <c r="K7">
        <v>100</v>
      </c>
    </row>
    <row r="8" spans="2:11" x14ac:dyDescent="0.25">
      <c r="B8" t="s">
        <v>3</v>
      </c>
      <c r="C8" s="2">
        <v>225</v>
      </c>
      <c r="D8">
        <v>52</v>
      </c>
      <c r="F8" t="s">
        <v>16</v>
      </c>
      <c r="G8">
        <v>30</v>
      </c>
      <c r="H8">
        <v>45</v>
      </c>
      <c r="I8">
        <v>47</v>
      </c>
      <c r="J8">
        <v>12.5</v>
      </c>
      <c r="K8">
        <v>92</v>
      </c>
    </row>
    <row r="9" spans="2:11" x14ac:dyDescent="0.25">
      <c r="B9" t="s">
        <v>5</v>
      </c>
      <c r="C9" s="2">
        <v>150</v>
      </c>
      <c r="D9">
        <v>60</v>
      </c>
      <c r="F9" t="s">
        <v>17</v>
      </c>
      <c r="G9">
        <v>35</v>
      </c>
      <c r="H9">
        <v>60</v>
      </c>
      <c r="I9">
        <v>60</v>
      </c>
      <c r="J9">
        <v>16</v>
      </c>
      <c r="K9">
        <v>175</v>
      </c>
    </row>
    <row r="10" spans="2:11" x14ac:dyDescent="0.25">
      <c r="B10" t="s">
        <v>9</v>
      </c>
      <c r="C10" s="2">
        <v>187.5</v>
      </c>
      <c r="D10">
        <v>75</v>
      </c>
      <c r="F10" t="s">
        <v>18</v>
      </c>
      <c r="G10">
        <v>40</v>
      </c>
      <c r="H10">
        <v>75</v>
      </c>
      <c r="I10">
        <v>75</v>
      </c>
      <c r="J10">
        <v>17.5</v>
      </c>
      <c r="K10">
        <v>250</v>
      </c>
    </row>
    <row r="11" spans="2:11" x14ac:dyDescent="0.25">
      <c r="B11" t="s">
        <v>6</v>
      </c>
      <c r="C11" s="2">
        <v>187.5</v>
      </c>
      <c r="D11">
        <v>76</v>
      </c>
      <c r="F11" t="s">
        <v>19</v>
      </c>
      <c r="G11">
        <v>45</v>
      </c>
      <c r="H11">
        <v>90</v>
      </c>
      <c r="I11">
        <v>90</v>
      </c>
      <c r="J11">
        <v>20</v>
      </c>
      <c r="K11">
        <v>325</v>
      </c>
    </row>
    <row r="12" spans="2:11" x14ac:dyDescent="0.25">
      <c r="B12" t="s">
        <v>7</v>
      </c>
      <c r="C12" s="2">
        <v>225</v>
      </c>
      <c r="D12">
        <v>90</v>
      </c>
      <c r="H12" s="1"/>
      <c r="I12" s="1"/>
      <c r="J12" s="1"/>
    </row>
    <row r="13" spans="2:11" x14ac:dyDescent="0.25">
      <c r="B13" t="s">
        <v>8</v>
      </c>
      <c r="C13" s="2">
        <v>262.5</v>
      </c>
      <c r="D13">
        <v>95</v>
      </c>
    </row>
    <row r="15" spans="2:11" x14ac:dyDescent="0.25">
      <c r="B15" s="11" t="s">
        <v>44</v>
      </c>
      <c r="C15" s="13"/>
      <c r="E15" s="11" t="s">
        <v>43</v>
      </c>
      <c r="F15" s="13"/>
      <c r="H15" s="11" t="s">
        <v>42</v>
      </c>
      <c r="I15" s="13"/>
    </row>
    <row r="16" spans="2:11" x14ac:dyDescent="0.25">
      <c r="B16" s="6" t="s">
        <v>38</v>
      </c>
      <c r="C16" s="9">
        <v>62736</v>
      </c>
      <c r="E16" s="6" t="s">
        <v>31</v>
      </c>
      <c r="F16" s="7" t="s">
        <v>3</v>
      </c>
      <c r="G16" s="3"/>
      <c r="H16" s="6" t="s">
        <v>23</v>
      </c>
      <c r="I16" s="6" t="s">
        <v>11</v>
      </c>
    </row>
    <row r="17" spans="2:9" x14ac:dyDescent="0.25">
      <c r="B17" s="6" t="s">
        <v>40</v>
      </c>
      <c r="C17" s="9">
        <v>60</v>
      </c>
      <c r="E17" s="6" t="s">
        <v>22</v>
      </c>
      <c r="F17" s="7" t="s">
        <v>16</v>
      </c>
      <c r="H17" s="6" t="s">
        <v>45</v>
      </c>
      <c r="I17" s="9">
        <f>(F20)*12.5</f>
        <v>375</v>
      </c>
    </row>
    <row r="18" spans="2:9" x14ac:dyDescent="0.25">
      <c r="B18" s="6" t="s">
        <v>41</v>
      </c>
      <c r="C18" s="10">
        <f>SUMIF('Levels &amp; XP'!A2:A128,Sheet1!C17,'Levels &amp; XP'!B2:B128)</f>
        <v>273742</v>
      </c>
      <c r="E18" s="8" t="s">
        <v>35</v>
      </c>
      <c r="F18" s="10">
        <f>SUMIF(Table6[Tip Type],F16,Table6[Tip x15 XP])</f>
        <v>225</v>
      </c>
      <c r="H18" s="6" t="s">
        <v>46</v>
      </c>
      <c r="I18" s="9">
        <f>(F19/15)*15</f>
        <v>13200</v>
      </c>
    </row>
    <row r="19" spans="2:9" x14ac:dyDescent="0.25">
      <c r="B19" s="6" t="s">
        <v>39</v>
      </c>
      <c r="C19" s="10">
        <f>C18-C16</f>
        <v>211006</v>
      </c>
      <c r="E19" s="6" t="s">
        <v>34</v>
      </c>
      <c r="F19" s="9">
        <v>13200</v>
      </c>
      <c r="H19" s="6" t="s">
        <v>47</v>
      </c>
      <c r="I19" s="9">
        <f>(F19/15)*F18</f>
        <v>198000</v>
      </c>
    </row>
    <row r="20" spans="2:9" x14ac:dyDescent="0.25">
      <c r="E20" s="6" t="s">
        <v>33</v>
      </c>
      <c r="F20" s="10">
        <f>SUMIF(Table5[Log Type],F17,Table5[Shafts Made])</f>
        <v>30</v>
      </c>
      <c r="H20" s="6" t="s">
        <v>32</v>
      </c>
      <c r="I20" s="9">
        <f>I19+I18+I17</f>
        <v>211575</v>
      </c>
    </row>
    <row r="21" spans="2:9" x14ac:dyDescent="0.25">
      <c r="E21" s="6" t="s">
        <v>21</v>
      </c>
      <c r="F21" s="10">
        <f>ROUNDUP(F19/F20,0)</f>
        <v>440</v>
      </c>
    </row>
    <row r="22" spans="2:9" x14ac:dyDescent="0.25">
      <c r="E22" s="6" t="s">
        <v>48</v>
      </c>
      <c r="F22" s="10">
        <f>ROUNDUP(F19/75,0)</f>
        <v>176</v>
      </c>
    </row>
  </sheetData>
  <mergeCells count="5">
    <mergeCell ref="B2:D2"/>
    <mergeCell ref="F2:K2"/>
    <mergeCell ref="B15:C15"/>
    <mergeCell ref="E15:F15"/>
    <mergeCell ref="H15:I15"/>
  </mergeCells>
  <pageMargins left="0.7" right="0.7" top="0.75" bottom="0.75" header="0.3" footer="0.3"/>
  <pageSetup orientation="portrait" horizontalDpi="300" verticalDpi="300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6A61-233A-4C83-A5FD-FA5172C2FA1A}">
  <dimension ref="A1:C128"/>
  <sheetViews>
    <sheetView topLeftCell="A109" zoomScale="70" zoomScaleNormal="70" workbookViewId="0">
      <selection activeCell="B46" sqref="B46"/>
    </sheetView>
  </sheetViews>
  <sheetFormatPr defaultRowHeight="15" x14ac:dyDescent="0.25"/>
  <cols>
    <col min="1" max="1" width="5.85546875" customWidth="1"/>
    <col min="2" max="2" width="18.140625" bestFit="1" customWidth="1"/>
    <col min="3" max="3" width="16.42578125" customWidth="1"/>
  </cols>
  <sheetData>
    <row r="1" spans="1:3" x14ac:dyDescent="0.25">
      <c r="A1" t="s">
        <v>29</v>
      </c>
      <c r="B1" t="s">
        <v>11</v>
      </c>
      <c r="C1" t="s">
        <v>36</v>
      </c>
    </row>
    <row r="2" spans="1:3" x14ac:dyDescent="0.25">
      <c r="A2">
        <v>1</v>
      </c>
      <c r="B2" s="4">
        <v>0</v>
      </c>
      <c r="C2" s="4">
        <v>0</v>
      </c>
    </row>
    <row r="3" spans="1:3" x14ac:dyDescent="0.25">
      <c r="A3">
        <v>2</v>
      </c>
      <c r="B3" s="5">
        <v>83</v>
      </c>
      <c r="C3" s="5">
        <v>83</v>
      </c>
    </row>
    <row r="4" spans="1:3" x14ac:dyDescent="0.25">
      <c r="A4">
        <v>3</v>
      </c>
      <c r="B4" s="5">
        <v>174</v>
      </c>
      <c r="C4" s="5">
        <v>91</v>
      </c>
    </row>
    <row r="5" spans="1:3" x14ac:dyDescent="0.25">
      <c r="A5">
        <v>4</v>
      </c>
      <c r="B5" s="5">
        <v>276</v>
      </c>
      <c r="C5" s="5">
        <v>102</v>
      </c>
    </row>
    <row r="6" spans="1:3" x14ac:dyDescent="0.25">
      <c r="A6">
        <v>5</v>
      </c>
      <c r="B6" s="5">
        <v>388</v>
      </c>
      <c r="C6" s="5">
        <v>112</v>
      </c>
    </row>
    <row r="7" spans="1:3" x14ac:dyDescent="0.25">
      <c r="A7">
        <v>6</v>
      </c>
      <c r="B7" s="5">
        <v>512</v>
      </c>
      <c r="C7" s="5">
        <v>124</v>
      </c>
    </row>
    <row r="8" spans="1:3" x14ac:dyDescent="0.25">
      <c r="A8">
        <v>7</v>
      </c>
      <c r="B8" s="5">
        <v>650</v>
      </c>
      <c r="C8" s="5">
        <v>138</v>
      </c>
    </row>
    <row r="9" spans="1:3" x14ac:dyDescent="0.25">
      <c r="A9">
        <v>8</v>
      </c>
      <c r="B9" s="5">
        <v>801</v>
      </c>
      <c r="C9" s="5">
        <v>151</v>
      </c>
    </row>
    <row r="10" spans="1:3" x14ac:dyDescent="0.25">
      <c r="A10">
        <v>9</v>
      </c>
      <c r="B10" s="5">
        <v>969</v>
      </c>
      <c r="C10" s="5">
        <v>168</v>
      </c>
    </row>
    <row r="11" spans="1:3" x14ac:dyDescent="0.25">
      <c r="A11">
        <v>10</v>
      </c>
      <c r="B11" s="5">
        <v>1154</v>
      </c>
      <c r="C11" s="5">
        <v>185</v>
      </c>
    </row>
    <row r="12" spans="1:3" x14ac:dyDescent="0.25">
      <c r="A12">
        <v>11</v>
      </c>
      <c r="B12" s="5">
        <v>1358</v>
      </c>
      <c r="C12" s="5">
        <v>204</v>
      </c>
    </row>
    <row r="13" spans="1:3" x14ac:dyDescent="0.25">
      <c r="A13">
        <v>12</v>
      </c>
      <c r="B13" s="5">
        <v>1584</v>
      </c>
      <c r="C13" s="5">
        <v>226</v>
      </c>
    </row>
    <row r="14" spans="1:3" x14ac:dyDescent="0.25">
      <c r="A14">
        <v>13</v>
      </c>
      <c r="B14" s="5">
        <v>1833</v>
      </c>
      <c r="C14" s="5">
        <v>249</v>
      </c>
    </row>
    <row r="15" spans="1:3" x14ac:dyDescent="0.25">
      <c r="A15">
        <v>14</v>
      </c>
      <c r="B15" s="5">
        <v>2107</v>
      </c>
      <c r="C15" s="5">
        <v>274</v>
      </c>
    </row>
    <row r="16" spans="1:3" x14ac:dyDescent="0.25">
      <c r="A16">
        <v>15</v>
      </c>
      <c r="B16" s="5">
        <v>2411</v>
      </c>
      <c r="C16" s="5">
        <v>304</v>
      </c>
    </row>
    <row r="17" spans="1:3" x14ac:dyDescent="0.25">
      <c r="A17">
        <v>16</v>
      </c>
      <c r="B17" s="5">
        <v>2746</v>
      </c>
      <c r="C17" s="5">
        <v>335</v>
      </c>
    </row>
    <row r="18" spans="1:3" x14ac:dyDescent="0.25">
      <c r="A18">
        <v>17</v>
      </c>
      <c r="B18" s="5">
        <v>3115</v>
      </c>
      <c r="C18" s="5">
        <v>369</v>
      </c>
    </row>
    <row r="19" spans="1:3" x14ac:dyDescent="0.25">
      <c r="A19">
        <v>18</v>
      </c>
      <c r="B19" s="5">
        <v>3523</v>
      </c>
      <c r="C19" s="5">
        <v>408</v>
      </c>
    </row>
    <row r="20" spans="1:3" x14ac:dyDescent="0.25">
      <c r="A20">
        <v>19</v>
      </c>
      <c r="B20" s="5">
        <v>3973</v>
      </c>
      <c r="C20" s="5">
        <v>450</v>
      </c>
    </row>
    <row r="21" spans="1:3" x14ac:dyDescent="0.25">
      <c r="A21">
        <v>20</v>
      </c>
      <c r="B21" s="5">
        <v>4470</v>
      </c>
      <c r="C21" s="5">
        <v>497</v>
      </c>
    </row>
    <row r="22" spans="1:3" x14ac:dyDescent="0.25">
      <c r="A22">
        <v>21</v>
      </c>
      <c r="B22" s="5">
        <v>5018</v>
      </c>
      <c r="C22" s="5">
        <v>548</v>
      </c>
    </row>
    <row r="23" spans="1:3" x14ac:dyDescent="0.25">
      <c r="A23">
        <v>22</v>
      </c>
      <c r="B23" s="5">
        <v>5624</v>
      </c>
      <c r="C23" s="5">
        <v>606</v>
      </c>
    </row>
    <row r="24" spans="1:3" x14ac:dyDescent="0.25">
      <c r="A24">
        <v>23</v>
      </c>
      <c r="B24" s="5">
        <v>6291</v>
      </c>
      <c r="C24" s="5">
        <v>667</v>
      </c>
    </row>
    <row r="25" spans="1:3" x14ac:dyDescent="0.25">
      <c r="A25">
        <v>24</v>
      </c>
      <c r="B25" s="5">
        <v>7028</v>
      </c>
      <c r="C25" s="5">
        <v>737</v>
      </c>
    </row>
    <row r="26" spans="1:3" x14ac:dyDescent="0.25">
      <c r="A26">
        <v>25</v>
      </c>
      <c r="B26" s="5">
        <v>7842</v>
      </c>
      <c r="C26" s="5">
        <v>814</v>
      </c>
    </row>
    <row r="27" spans="1:3" x14ac:dyDescent="0.25">
      <c r="A27">
        <v>26</v>
      </c>
      <c r="B27" s="5">
        <v>8740</v>
      </c>
      <c r="C27" s="5">
        <v>898</v>
      </c>
    </row>
    <row r="28" spans="1:3" x14ac:dyDescent="0.25">
      <c r="A28">
        <v>27</v>
      </c>
      <c r="B28" s="5">
        <v>9730</v>
      </c>
      <c r="C28" s="5">
        <v>990</v>
      </c>
    </row>
    <row r="29" spans="1:3" x14ac:dyDescent="0.25">
      <c r="A29">
        <v>28</v>
      </c>
      <c r="B29" s="5">
        <v>10824</v>
      </c>
      <c r="C29" s="5">
        <v>1094</v>
      </c>
    </row>
    <row r="30" spans="1:3" x14ac:dyDescent="0.25">
      <c r="A30">
        <v>29</v>
      </c>
      <c r="B30" s="5">
        <v>12031</v>
      </c>
      <c r="C30" s="5">
        <v>1207</v>
      </c>
    </row>
    <row r="31" spans="1:3" x14ac:dyDescent="0.25">
      <c r="A31">
        <v>30</v>
      </c>
      <c r="B31" s="5">
        <v>13363</v>
      </c>
      <c r="C31" s="5">
        <v>1332</v>
      </c>
    </row>
    <row r="32" spans="1:3" x14ac:dyDescent="0.25">
      <c r="A32">
        <v>31</v>
      </c>
      <c r="B32" s="5">
        <v>14833</v>
      </c>
      <c r="C32" s="5">
        <v>1470</v>
      </c>
    </row>
    <row r="33" spans="1:3" x14ac:dyDescent="0.25">
      <c r="A33">
        <v>32</v>
      </c>
      <c r="B33" s="5">
        <v>16456</v>
      </c>
      <c r="C33" s="5">
        <v>1623</v>
      </c>
    </row>
    <row r="34" spans="1:3" x14ac:dyDescent="0.25">
      <c r="A34">
        <v>33</v>
      </c>
      <c r="B34" s="5">
        <v>18247</v>
      </c>
      <c r="C34" s="5">
        <v>1791</v>
      </c>
    </row>
    <row r="35" spans="1:3" x14ac:dyDescent="0.25">
      <c r="A35">
        <v>34</v>
      </c>
      <c r="B35" s="5">
        <v>20224</v>
      </c>
      <c r="C35" s="5">
        <v>1977</v>
      </c>
    </row>
    <row r="36" spans="1:3" x14ac:dyDescent="0.25">
      <c r="A36">
        <v>35</v>
      </c>
      <c r="B36" s="5">
        <v>22406</v>
      </c>
      <c r="C36" s="5">
        <v>2182</v>
      </c>
    </row>
    <row r="37" spans="1:3" x14ac:dyDescent="0.25">
      <c r="A37">
        <v>36</v>
      </c>
      <c r="B37" s="5">
        <v>24815</v>
      </c>
      <c r="C37" s="5">
        <v>2409</v>
      </c>
    </row>
    <row r="38" spans="1:3" x14ac:dyDescent="0.25">
      <c r="A38">
        <v>37</v>
      </c>
      <c r="B38" s="5">
        <v>27473</v>
      </c>
      <c r="C38" s="5">
        <v>2658</v>
      </c>
    </row>
    <row r="39" spans="1:3" x14ac:dyDescent="0.25">
      <c r="A39">
        <v>38</v>
      </c>
      <c r="B39" s="5">
        <v>30408</v>
      </c>
      <c r="C39" s="5">
        <v>2935</v>
      </c>
    </row>
    <row r="40" spans="1:3" x14ac:dyDescent="0.25">
      <c r="A40">
        <v>39</v>
      </c>
      <c r="B40" s="5">
        <v>33648</v>
      </c>
      <c r="C40" s="5">
        <v>3240</v>
      </c>
    </row>
    <row r="41" spans="1:3" x14ac:dyDescent="0.25">
      <c r="A41">
        <v>40</v>
      </c>
      <c r="B41" s="5">
        <v>37224</v>
      </c>
      <c r="C41" s="5">
        <v>3576</v>
      </c>
    </row>
    <row r="42" spans="1:3" x14ac:dyDescent="0.25">
      <c r="A42">
        <v>41</v>
      </c>
      <c r="B42" s="5">
        <v>41171</v>
      </c>
      <c r="C42" s="5">
        <v>3947</v>
      </c>
    </row>
    <row r="43" spans="1:3" x14ac:dyDescent="0.25">
      <c r="A43">
        <v>42</v>
      </c>
      <c r="B43" s="5">
        <v>45529</v>
      </c>
      <c r="C43" s="5">
        <v>4358</v>
      </c>
    </row>
    <row r="44" spans="1:3" x14ac:dyDescent="0.25">
      <c r="A44">
        <v>43</v>
      </c>
      <c r="B44" s="5">
        <v>50339</v>
      </c>
      <c r="C44" s="5">
        <v>4810</v>
      </c>
    </row>
    <row r="45" spans="1:3" x14ac:dyDescent="0.25">
      <c r="A45">
        <v>44</v>
      </c>
      <c r="B45" s="5">
        <v>55649</v>
      </c>
      <c r="C45" s="5">
        <v>5310</v>
      </c>
    </row>
    <row r="46" spans="1:3" x14ac:dyDescent="0.25">
      <c r="A46">
        <v>45</v>
      </c>
      <c r="B46" s="5">
        <v>61512</v>
      </c>
      <c r="C46" s="5">
        <v>5863</v>
      </c>
    </row>
    <row r="47" spans="1:3" x14ac:dyDescent="0.25">
      <c r="A47">
        <v>46</v>
      </c>
      <c r="B47" s="5">
        <v>67983</v>
      </c>
      <c r="C47" s="5">
        <v>6471</v>
      </c>
    </row>
    <row r="48" spans="1:3" x14ac:dyDescent="0.25">
      <c r="A48">
        <v>47</v>
      </c>
      <c r="B48" s="5">
        <v>75127</v>
      </c>
      <c r="C48" s="5">
        <v>7144</v>
      </c>
    </row>
    <row r="49" spans="1:3" x14ac:dyDescent="0.25">
      <c r="A49">
        <v>48</v>
      </c>
      <c r="B49" s="5">
        <v>83014</v>
      </c>
      <c r="C49" s="5">
        <v>7887</v>
      </c>
    </row>
    <row r="50" spans="1:3" x14ac:dyDescent="0.25">
      <c r="A50">
        <v>49</v>
      </c>
      <c r="B50" s="5">
        <v>91721</v>
      </c>
      <c r="C50" s="5">
        <v>8707</v>
      </c>
    </row>
    <row r="51" spans="1:3" x14ac:dyDescent="0.25">
      <c r="A51">
        <v>50</v>
      </c>
      <c r="B51" s="5">
        <v>101333</v>
      </c>
      <c r="C51" s="5">
        <v>9612</v>
      </c>
    </row>
    <row r="52" spans="1:3" x14ac:dyDescent="0.25">
      <c r="A52">
        <v>51</v>
      </c>
      <c r="B52" s="5">
        <v>111945</v>
      </c>
      <c r="C52" s="5">
        <v>10612</v>
      </c>
    </row>
    <row r="53" spans="1:3" x14ac:dyDescent="0.25">
      <c r="A53">
        <v>52</v>
      </c>
      <c r="B53" s="5">
        <v>123660</v>
      </c>
      <c r="C53" s="5">
        <v>11715</v>
      </c>
    </row>
    <row r="54" spans="1:3" x14ac:dyDescent="0.25">
      <c r="A54">
        <v>53</v>
      </c>
      <c r="B54" s="5">
        <v>136594</v>
      </c>
      <c r="C54" s="5">
        <v>12934</v>
      </c>
    </row>
    <row r="55" spans="1:3" x14ac:dyDescent="0.25">
      <c r="A55">
        <v>54</v>
      </c>
      <c r="B55" s="5">
        <v>150872</v>
      </c>
      <c r="C55" s="5">
        <v>14278</v>
      </c>
    </row>
    <row r="56" spans="1:3" x14ac:dyDescent="0.25">
      <c r="A56">
        <v>55</v>
      </c>
      <c r="B56" s="5">
        <v>166636</v>
      </c>
      <c r="C56" s="5">
        <v>15764</v>
      </c>
    </row>
    <row r="57" spans="1:3" x14ac:dyDescent="0.25">
      <c r="A57">
        <v>56</v>
      </c>
      <c r="B57" s="5">
        <v>184040</v>
      </c>
      <c r="C57" s="5">
        <v>17404</v>
      </c>
    </row>
    <row r="58" spans="1:3" x14ac:dyDescent="0.25">
      <c r="A58">
        <v>57</v>
      </c>
      <c r="B58" s="5">
        <v>203254</v>
      </c>
      <c r="C58" s="5">
        <v>19214</v>
      </c>
    </row>
    <row r="59" spans="1:3" x14ac:dyDescent="0.25">
      <c r="A59">
        <v>58</v>
      </c>
      <c r="B59" s="5">
        <v>224466</v>
      </c>
      <c r="C59" s="5">
        <v>21212</v>
      </c>
    </row>
    <row r="60" spans="1:3" x14ac:dyDescent="0.25">
      <c r="A60">
        <v>59</v>
      </c>
      <c r="B60" s="5">
        <v>247886</v>
      </c>
      <c r="C60" s="5">
        <v>23420</v>
      </c>
    </row>
    <row r="61" spans="1:3" x14ac:dyDescent="0.25">
      <c r="A61">
        <v>60</v>
      </c>
      <c r="B61" s="5">
        <v>273742</v>
      </c>
      <c r="C61" s="5">
        <v>25856</v>
      </c>
    </row>
    <row r="62" spans="1:3" x14ac:dyDescent="0.25">
      <c r="A62">
        <v>61</v>
      </c>
      <c r="B62" s="5">
        <v>302288</v>
      </c>
      <c r="C62" s="5">
        <v>28546</v>
      </c>
    </row>
    <row r="63" spans="1:3" x14ac:dyDescent="0.25">
      <c r="A63">
        <v>62</v>
      </c>
      <c r="B63" s="5">
        <v>333804</v>
      </c>
      <c r="C63" s="5">
        <v>31516</v>
      </c>
    </row>
    <row r="64" spans="1:3" x14ac:dyDescent="0.25">
      <c r="A64">
        <v>63</v>
      </c>
      <c r="B64" s="5">
        <v>368599</v>
      </c>
      <c r="C64" s="5">
        <v>34795</v>
      </c>
    </row>
    <row r="65" spans="1:3" x14ac:dyDescent="0.25">
      <c r="A65">
        <v>64</v>
      </c>
      <c r="B65" s="5">
        <v>407015</v>
      </c>
      <c r="C65" s="5">
        <v>38416</v>
      </c>
    </row>
    <row r="66" spans="1:3" x14ac:dyDescent="0.25">
      <c r="A66">
        <v>65</v>
      </c>
      <c r="B66" s="5">
        <v>449428</v>
      </c>
      <c r="C66" s="5">
        <v>42413</v>
      </c>
    </row>
    <row r="67" spans="1:3" x14ac:dyDescent="0.25">
      <c r="A67">
        <v>66</v>
      </c>
      <c r="B67" s="5">
        <v>496254</v>
      </c>
      <c r="C67" s="5">
        <v>46826</v>
      </c>
    </row>
    <row r="68" spans="1:3" x14ac:dyDescent="0.25">
      <c r="A68">
        <v>67</v>
      </c>
      <c r="B68" s="5">
        <v>547953</v>
      </c>
      <c r="C68" s="5">
        <v>51699</v>
      </c>
    </row>
    <row r="69" spans="1:3" x14ac:dyDescent="0.25">
      <c r="A69">
        <v>68</v>
      </c>
      <c r="B69" s="5">
        <v>605032</v>
      </c>
      <c r="C69" s="5">
        <v>57079</v>
      </c>
    </row>
    <row r="70" spans="1:3" x14ac:dyDescent="0.25">
      <c r="A70">
        <v>69</v>
      </c>
      <c r="B70" s="5">
        <v>668051</v>
      </c>
      <c r="C70" s="5">
        <v>63019</v>
      </c>
    </row>
    <row r="71" spans="1:3" x14ac:dyDescent="0.25">
      <c r="A71">
        <v>70</v>
      </c>
      <c r="B71" s="5">
        <v>737627</v>
      </c>
      <c r="C71" s="5">
        <v>69576</v>
      </c>
    </row>
    <row r="72" spans="1:3" x14ac:dyDescent="0.25">
      <c r="A72">
        <v>71</v>
      </c>
      <c r="B72" s="5">
        <v>814445</v>
      </c>
      <c r="C72" s="5">
        <v>76818</v>
      </c>
    </row>
    <row r="73" spans="1:3" x14ac:dyDescent="0.25">
      <c r="A73">
        <v>72</v>
      </c>
      <c r="B73" s="5">
        <v>899257</v>
      </c>
      <c r="C73" s="5">
        <v>84812</v>
      </c>
    </row>
    <row r="74" spans="1:3" x14ac:dyDescent="0.25">
      <c r="A74">
        <v>73</v>
      </c>
      <c r="B74" s="5">
        <v>992895</v>
      </c>
      <c r="C74" s="5">
        <v>93638</v>
      </c>
    </row>
    <row r="75" spans="1:3" x14ac:dyDescent="0.25">
      <c r="A75">
        <v>74</v>
      </c>
      <c r="B75" s="5">
        <v>1096278</v>
      </c>
      <c r="C75" s="5">
        <v>103383</v>
      </c>
    </row>
    <row r="76" spans="1:3" x14ac:dyDescent="0.25">
      <c r="A76">
        <v>75</v>
      </c>
      <c r="B76" s="5">
        <v>1210421</v>
      </c>
      <c r="C76" s="5">
        <v>114143</v>
      </c>
    </row>
    <row r="77" spans="1:3" x14ac:dyDescent="0.25">
      <c r="A77">
        <v>76</v>
      </c>
      <c r="B77" s="5">
        <v>1336443</v>
      </c>
      <c r="C77" s="5">
        <v>126022</v>
      </c>
    </row>
    <row r="78" spans="1:3" x14ac:dyDescent="0.25">
      <c r="A78">
        <v>77</v>
      </c>
      <c r="B78" s="5">
        <v>1475581</v>
      </c>
      <c r="C78" s="5">
        <v>139138</v>
      </c>
    </row>
    <row r="79" spans="1:3" x14ac:dyDescent="0.25">
      <c r="A79">
        <v>78</v>
      </c>
      <c r="B79" s="5">
        <v>1629200</v>
      </c>
      <c r="C79" s="5">
        <v>153619</v>
      </c>
    </row>
    <row r="80" spans="1:3" x14ac:dyDescent="0.25">
      <c r="A80">
        <v>79</v>
      </c>
      <c r="B80" s="5">
        <v>1798808</v>
      </c>
      <c r="C80" s="5">
        <v>169608</v>
      </c>
    </row>
    <row r="81" spans="1:3" x14ac:dyDescent="0.25">
      <c r="A81">
        <v>80</v>
      </c>
      <c r="B81" s="5">
        <v>1986068</v>
      </c>
      <c r="C81" s="5">
        <v>187260</v>
      </c>
    </row>
    <row r="82" spans="1:3" x14ac:dyDescent="0.25">
      <c r="A82">
        <v>81</v>
      </c>
      <c r="B82" s="5">
        <v>2192818</v>
      </c>
      <c r="C82" s="5">
        <v>206750</v>
      </c>
    </row>
    <row r="83" spans="1:3" x14ac:dyDescent="0.25">
      <c r="A83">
        <v>82</v>
      </c>
      <c r="B83" s="5">
        <v>2421087</v>
      </c>
      <c r="C83" s="5">
        <v>228269</v>
      </c>
    </row>
    <row r="84" spans="1:3" x14ac:dyDescent="0.25">
      <c r="A84">
        <v>83</v>
      </c>
      <c r="B84" s="5">
        <v>2673114</v>
      </c>
      <c r="C84" s="5">
        <v>252027</v>
      </c>
    </row>
    <row r="85" spans="1:3" x14ac:dyDescent="0.25">
      <c r="A85">
        <v>84</v>
      </c>
      <c r="B85" s="5">
        <v>2951373</v>
      </c>
      <c r="C85" s="5">
        <v>278259</v>
      </c>
    </row>
    <row r="86" spans="1:3" x14ac:dyDescent="0.25">
      <c r="A86">
        <v>85</v>
      </c>
      <c r="B86" s="5">
        <v>3258594</v>
      </c>
      <c r="C86" s="5">
        <v>307221</v>
      </c>
    </row>
    <row r="87" spans="1:3" x14ac:dyDescent="0.25">
      <c r="A87">
        <v>86</v>
      </c>
      <c r="B87" s="5">
        <v>3597792</v>
      </c>
      <c r="C87" s="5">
        <v>339198</v>
      </c>
    </row>
    <row r="88" spans="1:3" x14ac:dyDescent="0.25">
      <c r="A88">
        <v>87</v>
      </c>
      <c r="B88" s="5">
        <v>3972294</v>
      </c>
      <c r="C88" s="5">
        <v>374502</v>
      </c>
    </row>
    <row r="89" spans="1:3" x14ac:dyDescent="0.25">
      <c r="A89">
        <v>88</v>
      </c>
      <c r="B89" s="5">
        <v>4385776</v>
      </c>
      <c r="C89" s="5">
        <v>413482</v>
      </c>
    </row>
    <row r="90" spans="1:3" x14ac:dyDescent="0.25">
      <c r="A90">
        <v>89</v>
      </c>
      <c r="B90" s="5">
        <v>4842295</v>
      </c>
      <c r="C90" s="5">
        <v>456519</v>
      </c>
    </row>
    <row r="91" spans="1:3" x14ac:dyDescent="0.25">
      <c r="A91">
        <v>90</v>
      </c>
      <c r="B91" s="5">
        <v>5346332</v>
      </c>
      <c r="C91" s="5">
        <v>504037</v>
      </c>
    </row>
    <row r="92" spans="1:3" x14ac:dyDescent="0.25">
      <c r="A92">
        <v>91</v>
      </c>
      <c r="B92" s="5">
        <v>5902831</v>
      </c>
      <c r="C92" s="5">
        <v>556499</v>
      </c>
    </row>
    <row r="93" spans="1:3" x14ac:dyDescent="0.25">
      <c r="A93">
        <v>92</v>
      </c>
      <c r="B93" s="5">
        <v>6517253</v>
      </c>
      <c r="C93" s="5">
        <v>614422</v>
      </c>
    </row>
    <row r="94" spans="1:3" x14ac:dyDescent="0.25">
      <c r="A94">
        <v>93</v>
      </c>
      <c r="B94" s="5">
        <v>7195629</v>
      </c>
      <c r="C94" s="5">
        <v>678376</v>
      </c>
    </row>
    <row r="95" spans="1:3" x14ac:dyDescent="0.25">
      <c r="A95">
        <v>94</v>
      </c>
      <c r="B95" s="5">
        <v>7944614</v>
      </c>
      <c r="C95" s="5">
        <v>748985</v>
      </c>
    </row>
    <row r="96" spans="1:3" x14ac:dyDescent="0.25">
      <c r="A96">
        <v>95</v>
      </c>
      <c r="B96" s="5">
        <v>8771558</v>
      </c>
      <c r="C96" s="5">
        <v>826944</v>
      </c>
    </row>
    <row r="97" spans="1:3" x14ac:dyDescent="0.25">
      <c r="A97">
        <v>96</v>
      </c>
      <c r="B97" s="5">
        <v>9684577</v>
      </c>
      <c r="C97" s="5">
        <v>913019</v>
      </c>
    </row>
    <row r="98" spans="1:3" x14ac:dyDescent="0.25">
      <c r="A98">
        <v>97</v>
      </c>
      <c r="B98" s="5">
        <v>10692629</v>
      </c>
      <c r="C98" s="5">
        <v>1008052</v>
      </c>
    </row>
    <row r="99" spans="1:3" x14ac:dyDescent="0.25">
      <c r="A99">
        <v>98</v>
      </c>
      <c r="B99" s="5">
        <v>11805606</v>
      </c>
      <c r="C99" s="5">
        <v>1112977</v>
      </c>
    </row>
    <row r="100" spans="1:3" x14ac:dyDescent="0.25">
      <c r="A100">
        <v>99</v>
      </c>
      <c r="B100" s="5">
        <v>13034431</v>
      </c>
      <c r="C100" s="5">
        <v>1228825</v>
      </c>
    </row>
    <row r="101" spans="1:3" x14ac:dyDescent="0.25">
      <c r="A101">
        <v>100</v>
      </c>
      <c r="B101" s="5">
        <v>14391160</v>
      </c>
      <c r="C101" s="5">
        <v>1356729</v>
      </c>
    </row>
    <row r="102" spans="1:3" x14ac:dyDescent="0.25">
      <c r="A102">
        <v>101</v>
      </c>
      <c r="B102" s="5">
        <v>15889109</v>
      </c>
      <c r="C102" s="5">
        <v>1497949</v>
      </c>
    </row>
    <row r="103" spans="1:3" x14ac:dyDescent="0.25">
      <c r="A103">
        <v>102</v>
      </c>
      <c r="B103" s="5">
        <v>17542976</v>
      </c>
      <c r="C103" s="5">
        <v>1653867</v>
      </c>
    </row>
    <row r="104" spans="1:3" x14ac:dyDescent="0.25">
      <c r="A104">
        <v>103</v>
      </c>
      <c r="B104" s="5">
        <v>19368992</v>
      </c>
      <c r="C104" s="5">
        <v>1826016</v>
      </c>
    </row>
    <row r="105" spans="1:3" x14ac:dyDescent="0.25">
      <c r="A105">
        <v>104</v>
      </c>
      <c r="B105" s="5">
        <v>21385073</v>
      </c>
      <c r="C105" s="5">
        <v>2016081</v>
      </c>
    </row>
    <row r="106" spans="1:3" x14ac:dyDescent="0.25">
      <c r="A106">
        <v>105</v>
      </c>
      <c r="B106" s="5">
        <v>23611006</v>
      </c>
      <c r="C106" s="5">
        <v>2225933</v>
      </c>
    </row>
    <row r="107" spans="1:3" x14ac:dyDescent="0.25">
      <c r="A107">
        <v>106</v>
      </c>
      <c r="B107" s="5">
        <v>26068632</v>
      </c>
      <c r="C107" s="5">
        <v>2457626</v>
      </c>
    </row>
    <row r="108" spans="1:3" x14ac:dyDescent="0.25">
      <c r="A108">
        <v>107</v>
      </c>
      <c r="B108" s="5">
        <v>28782069</v>
      </c>
      <c r="C108" s="5">
        <v>2713437</v>
      </c>
    </row>
    <row r="109" spans="1:3" x14ac:dyDescent="0.25">
      <c r="A109">
        <v>108</v>
      </c>
      <c r="B109" s="5">
        <v>31777943</v>
      </c>
      <c r="C109" s="5">
        <v>2995874</v>
      </c>
    </row>
    <row r="110" spans="1:3" x14ac:dyDescent="0.25">
      <c r="A110">
        <v>109</v>
      </c>
      <c r="B110" s="5">
        <v>35085654</v>
      </c>
      <c r="C110" s="5">
        <v>3307711</v>
      </c>
    </row>
    <row r="111" spans="1:3" x14ac:dyDescent="0.25">
      <c r="A111">
        <v>110</v>
      </c>
      <c r="B111" s="5">
        <v>38737661</v>
      </c>
      <c r="C111" s="5">
        <v>3652007</v>
      </c>
    </row>
    <row r="112" spans="1:3" x14ac:dyDescent="0.25">
      <c r="A112">
        <v>111</v>
      </c>
      <c r="B112" s="5">
        <v>42769801</v>
      </c>
      <c r="C112" s="5">
        <v>4032140</v>
      </c>
    </row>
    <row r="113" spans="1:3" x14ac:dyDescent="0.25">
      <c r="A113">
        <v>112</v>
      </c>
      <c r="B113" s="5">
        <v>47221641</v>
      </c>
      <c r="C113" s="5">
        <v>4451840</v>
      </c>
    </row>
    <row r="114" spans="1:3" x14ac:dyDescent="0.25">
      <c r="A114">
        <v>113</v>
      </c>
      <c r="B114" s="5">
        <v>52136869</v>
      </c>
      <c r="C114" s="5">
        <v>4915228</v>
      </c>
    </row>
    <row r="115" spans="1:3" x14ac:dyDescent="0.25">
      <c r="A115">
        <v>114</v>
      </c>
      <c r="B115" s="5">
        <v>57563718</v>
      </c>
      <c r="C115" s="5">
        <v>5426849</v>
      </c>
    </row>
    <row r="116" spans="1:3" x14ac:dyDescent="0.25">
      <c r="A116">
        <v>115</v>
      </c>
      <c r="B116" s="5">
        <v>63555443</v>
      </c>
      <c r="C116" s="5">
        <v>5991725</v>
      </c>
    </row>
    <row r="117" spans="1:3" x14ac:dyDescent="0.25">
      <c r="A117">
        <v>116</v>
      </c>
      <c r="B117" s="5">
        <v>70170840</v>
      </c>
      <c r="C117" s="5">
        <v>6615397</v>
      </c>
    </row>
    <row r="118" spans="1:3" x14ac:dyDescent="0.25">
      <c r="A118">
        <v>117</v>
      </c>
      <c r="B118" s="5">
        <v>77474828</v>
      </c>
      <c r="C118" s="5">
        <v>7303988</v>
      </c>
    </row>
    <row r="119" spans="1:3" x14ac:dyDescent="0.25">
      <c r="A119">
        <v>118</v>
      </c>
      <c r="B119" s="5">
        <v>85539082</v>
      </c>
      <c r="C119" s="5">
        <v>8064254</v>
      </c>
    </row>
    <row r="120" spans="1:3" x14ac:dyDescent="0.25">
      <c r="A120">
        <v>119</v>
      </c>
      <c r="B120" s="5">
        <v>94442737</v>
      </c>
      <c r="C120" s="5">
        <v>8903655</v>
      </c>
    </row>
    <row r="121" spans="1:3" x14ac:dyDescent="0.25">
      <c r="A121">
        <v>120</v>
      </c>
      <c r="B121" s="5">
        <v>104273167</v>
      </c>
      <c r="C121" s="5">
        <v>9830430</v>
      </c>
    </row>
    <row r="122" spans="1:3" x14ac:dyDescent="0.25">
      <c r="A122">
        <v>121</v>
      </c>
      <c r="B122" s="5">
        <v>115126838</v>
      </c>
      <c r="C122" s="5">
        <v>10853671</v>
      </c>
    </row>
    <row r="123" spans="1:3" x14ac:dyDescent="0.25">
      <c r="A123">
        <v>122</v>
      </c>
      <c r="B123" s="5">
        <v>127110260</v>
      </c>
      <c r="C123" s="5">
        <v>11983422</v>
      </c>
    </row>
    <row r="124" spans="1:3" x14ac:dyDescent="0.25">
      <c r="A124">
        <v>123</v>
      </c>
      <c r="B124" s="5">
        <v>140341028</v>
      </c>
      <c r="C124" s="5">
        <v>13230768</v>
      </c>
    </row>
    <row r="125" spans="1:3" x14ac:dyDescent="0.25">
      <c r="A125">
        <v>124</v>
      </c>
      <c r="B125" s="5">
        <v>154948977</v>
      </c>
      <c r="C125" s="5">
        <v>14607949</v>
      </c>
    </row>
    <row r="126" spans="1:3" x14ac:dyDescent="0.25">
      <c r="A126">
        <v>125</v>
      </c>
      <c r="B126" s="5">
        <v>171077457</v>
      </c>
      <c r="C126" s="5">
        <v>16128480</v>
      </c>
    </row>
    <row r="127" spans="1:3" x14ac:dyDescent="0.25">
      <c r="A127">
        <v>126</v>
      </c>
      <c r="B127" s="5">
        <v>188884740</v>
      </c>
      <c r="C127" s="5">
        <v>17807283</v>
      </c>
    </row>
    <row r="128" spans="1:3" x14ac:dyDescent="0.25">
      <c r="A128" t="s">
        <v>37</v>
      </c>
      <c r="B128" s="5">
        <v>200000000</v>
      </c>
      <c r="C128" s="5">
        <v>11115260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Levels &amp;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Benca</dc:creator>
  <cp:lastModifiedBy>Patrick Benca</cp:lastModifiedBy>
  <dcterms:created xsi:type="dcterms:W3CDTF">2020-04-23T17:08:59Z</dcterms:created>
  <dcterms:modified xsi:type="dcterms:W3CDTF">2020-04-24T21:36:09Z</dcterms:modified>
</cp:coreProperties>
</file>