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patrick.franco\Downloads\"/>
    </mc:Choice>
  </mc:AlternateContent>
  <xr:revisionPtr revIDLastSave="0" documentId="13_ncr:1_{6B4DC26C-2BDC-451C-9A23-0DD3E3CFBB8C}" xr6:coauthVersionLast="47" xr6:coauthVersionMax="47" xr10:uidLastSave="{00000000-0000-0000-0000-000000000000}"/>
  <bookViews>
    <workbookView xWindow="-28920" yWindow="-4815" windowWidth="29040" windowHeight="15840" xr2:uid="{00000000-000D-0000-FFFF-FFFF00000000}"/>
  </bookViews>
  <sheets>
    <sheet name="Planilha1" sheetId="3"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8" i="3" l="1"/>
  <c r="C138" i="3"/>
  <c r="B138" i="3"/>
  <c r="F12" i="3"/>
  <c r="G12" i="3"/>
  <c r="E12" i="3"/>
  <c r="B99" i="3"/>
  <c r="B87" i="3"/>
  <c r="C87" i="3"/>
  <c r="D87" i="3"/>
  <c r="C88" i="3"/>
  <c r="D88" i="3"/>
  <c r="C89" i="3"/>
  <c r="D89" i="3"/>
  <c r="C90" i="3"/>
  <c r="D90" i="3"/>
  <c r="C91" i="3"/>
  <c r="D91" i="3"/>
  <c r="C92" i="3"/>
  <c r="D92" i="3"/>
  <c r="C93" i="3"/>
  <c r="D93" i="3"/>
  <c r="C94" i="3"/>
  <c r="D94" i="3"/>
  <c r="C95" i="3"/>
  <c r="D95" i="3"/>
  <c r="C96" i="3"/>
  <c r="D96" i="3"/>
  <c r="C97" i="3"/>
  <c r="D97" i="3"/>
  <c r="C98" i="3"/>
  <c r="D98" i="3"/>
  <c r="C99" i="3"/>
  <c r="D99" i="3"/>
  <c r="B88" i="3"/>
  <c r="B89" i="3"/>
  <c r="B90" i="3"/>
  <c r="B91" i="3"/>
  <c r="B92" i="3"/>
  <c r="B93" i="3"/>
  <c r="B94" i="3"/>
  <c r="B95" i="3"/>
  <c r="B96" i="3"/>
  <c r="B97" i="3"/>
  <c r="B9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D43" authorId="0" shapeId="0" xr:uid="{D67DC86E-B234-412A-A165-9BE4B326C523}">
      <text>
        <r>
          <rPr>
            <sz val="9"/>
            <color indexed="81"/>
            <rFont val="Segoe UI"/>
            <family val="2"/>
          </rPr>
          <t xml:space="preserve">E: Estimated value </t>
        </r>
      </text>
    </comment>
  </commentList>
</comments>
</file>

<file path=xl/sharedStrings.xml><?xml version="1.0" encoding="utf-8"?>
<sst xmlns="http://schemas.openxmlformats.org/spreadsheetml/2006/main" count="112" uniqueCount="52">
  <si>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</si>
  <si>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World Bank national accounts data, and OECD National Accounts data files.</t>
  </si>
  <si>
    <t>Topic</t>
  </si>
  <si>
    <t>For more information, see the metadata for current U.S. dollar GDP (NY.GDP.MKTP.CD) and total population (SP.POP.TOTL).</t>
  </si>
  <si>
    <t>Code</t>
  </si>
  <si>
    <t>Periodicity</t>
  </si>
  <si>
    <t>License URL</t>
  </si>
  <si>
    <t>Annual</t>
  </si>
  <si>
    <t>Indicator Name</t>
  </si>
  <si>
    <t>GDP per capita (current US$)</t>
  </si>
  <si>
    <t>Statistical concept and methodology</t>
  </si>
  <si>
    <t>Source</t>
  </si>
  <si>
    <t>Long definition</t>
  </si>
  <si>
    <t>Country Name</t>
  </si>
  <si>
    <t>https://datacatalog.worldbank.org/public-licenses#cc-by</t>
  </si>
  <si>
    <t>NY.GDP.PCAP.CD</t>
  </si>
  <si>
    <t>License Type</t>
  </si>
  <si>
    <t>CC BY-4.0</t>
  </si>
  <si>
    <t>Economic Policy &amp; Debt: National accounts: US$ at current prices: Aggregate indicators</t>
  </si>
  <si>
    <t>Aggregation method</t>
  </si>
  <si>
    <t>Weighted Average</t>
  </si>
  <si>
    <t>Brasil</t>
  </si>
  <si>
    <t>OCDE</t>
  </si>
  <si>
    <t>EUA</t>
  </si>
  <si>
    <t>Time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</si>
  <si>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</si>
  <si>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</si>
  <si>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</si>
  <si>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</si>
  <si>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</si>
  <si>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</si>
  <si>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</si>
  <si>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</si>
  <si>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</si>
  <si>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</si>
  <si>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</si>
  <si>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</si>
  <si>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</si>
  <si>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</si>
  <si>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</si>
  <si>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</si>
  <si>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</si>
  <si>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</si>
  <si>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</si>
  <si>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</si>
  <si>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</si>
  <si>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</si>
  <si>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Inventor(s)'s country(ies) of residence</t>
  </si>
  <si>
    <t>Technologies related to artificial intelligence</t>
  </si>
  <si>
    <t>Growth in GDP per capita, productivity and Unit Labor Costs (ULC)</t>
  </si>
  <si>
    <t>Total Patents</t>
  </si>
  <si>
    <t>GDP growth (annual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</si>
</sst>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_ ;\-#,##0.0\ "/>
    <numFmt numFmtId="165" formatCode="0.0%"/>
    <numFmt numFmtId="166" formatCode="0.000%"/>
  </numFmts>
  <fonts count="7" x14ac:knownFonts="1">
    <font>
      <sz val="11"/>
      <color theme="1"/>
      <name val="Calibri"/>
      <family val="2"/>
      <scheme val="minor"/>
    </font>
    <font>
      <sz val="8"/>
      <name val="Arial"/>
      <family val="2"/>
    </font>
    <font>
      <b/>
      <sz val="8"/>
      <color indexed="9"/>
      <name val="Verdana"/>
      <family val="2"/>
    </font>
    <font>
      <sz val="8"/>
      <color indexed="9"/>
      <name val="Verdana"/>
      <family val="2"/>
    </font>
    <font>
      <u/>
      <sz val="8"/>
      <color indexed="9"/>
      <name val="Verdana"/>
      <family val="2"/>
    </font>
    <font>
      <sz val="9"/>
      <color indexed="81"/>
      <name val="Segoe UI"/>
      <family val="2"/>
    </font>
    <font>
      <sz val="11"/>
      <color theme="1"/>
      <name val="Calibri"/>
      <family val="2"/>
      <scheme val="minor"/>
    </font>
  </fonts>
  <fills count="5">
    <fill>
      <patternFill patternType="none"/>
    </fill>
    <fill>
      <patternFill patternType="gray125"/>
    </fill>
    <fill>
      <patternFill patternType="solid">
        <fgColor rgb="FF00A1E3"/>
        <bgColor indexed="64"/>
      </patternFill>
    </fill>
    <fill>
      <patternFill patternType="solid">
        <fgColor rgb="FFF0F8FF"/>
        <bgColor indexed="64"/>
      </patternFill>
    </fill>
    <fill>
      <patternFill patternType="solid">
        <fgColor rgb="FF2973BD"/>
        <bgColor indexed="64"/>
      </patternFill>
    </fill>
  </fills>
  <borders count="8">
    <border>
      <left/>
      <right/>
      <top/>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style="thin">
        <color rgb="FFC0C0C0"/>
      </left>
      <right style="thin">
        <color rgb="FFC0C0C0"/>
      </right>
      <top style="thin">
        <color rgb="FFC0C0C0"/>
      </top>
      <bottom/>
      <diagonal/>
    </border>
    <border>
      <left style="thin">
        <color indexed="64"/>
      </left>
      <right style="thin">
        <color indexed="64"/>
      </right>
      <top style="thin">
        <color indexed="64"/>
      </top>
      <bottom style="thin">
        <color indexed="64"/>
      </bottom>
      <diagonal/>
    </border>
    <border>
      <left style="thin">
        <color rgb="FFC0C0C0"/>
      </left>
      <right/>
      <top style="thin">
        <color rgb="FFC0C0C0"/>
      </top>
      <bottom/>
      <diagonal/>
    </border>
    <border>
      <left/>
      <right/>
      <top style="thin">
        <color rgb="FFC0C0C0"/>
      </top>
      <bottom/>
      <diagonal/>
    </border>
  </borders>
  <cellStyleXfs count="2">
    <xf numFmtId="0" fontId="0" fillId="0" borderId="0"/>
    <xf numFmtId="9" fontId="6" fillId="0" borderId="0" applyFont="0" applyFill="0" applyBorder="0" applyAlignment="0" applyProtection="0"/>
  </cellStyleXfs>
  <cellXfs count="25">
    <xf numFmtId="0" fontId="0" fillId="0" borderId="0" xfId="0"/>
    <xf numFmtId="3" fontId="0" fillId="0" borderId="0" xfId="0" applyNumberFormat="1"/>
    <xf numFmtId="0" fontId="3" fillId="2" borderId="1" xfId="0" applyFont="1" applyFill="1" applyBorder="1" applyAlignment="1">
      <alignment horizontal="center" vertical="top" wrapText="1"/>
    </xf>
    <xf numFmtId="164" fontId="1" fillId="0" borderId="1" xfId="0" applyNumberFormat="1" applyFont="1" applyBorder="1" applyAlignment="1">
      <alignment horizontal="right"/>
    </xf>
    <xf numFmtId="164" fontId="1" fillId="3" borderId="1" xfId="0" applyNumberFormat="1" applyFont="1" applyFill="1" applyBorder="1" applyAlignment="1">
      <alignment horizontal="right"/>
    </xf>
    <xf numFmtId="0" fontId="2" fillId="2" borderId="2" xfId="0" applyFont="1" applyFill="1" applyBorder="1" applyAlignment="1">
      <alignment horizontal="right" vertical="center" wrapText="1"/>
    </xf>
    <xf numFmtId="0" fontId="3" fillId="2" borderId="4" xfId="0" applyFont="1" applyFill="1" applyBorder="1" applyAlignment="1">
      <alignment horizontal="center" vertical="top" wrapText="1"/>
    </xf>
    <xf numFmtId="164" fontId="1" fillId="3" borderId="4" xfId="0" applyNumberFormat="1" applyFont="1" applyFill="1" applyBorder="1" applyAlignment="1">
      <alignment horizontal="right"/>
    </xf>
    <xf numFmtId="164" fontId="1" fillId="0" borderId="4" xfId="0" applyNumberFormat="1" applyFont="1" applyBorder="1" applyAlignment="1">
      <alignment horizontal="right"/>
    </xf>
    <xf numFmtId="0" fontId="3" fillId="0" borderId="0" xfId="0" applyFont="1" applyAlignment="1">
      <alignment horizontal="center" vertical="top" wrapText="1"/>
    </xf>
    <xf numFmtId="164" fontId="1" fillId="0" borderId="0" xfId="0" applyNumberFormat="1" applyFont="1" applyAlignment="1">
      <alignment horizontal="right"/>
    </xf>
    <xf numFmtId="0" fontId="3" fillId="4" borderId="2" xfId="0" applyFont="1" applyFill="1" applyBorder="1" applyAlignment="1">
      <alignment vertical="top" wrapText="1"/>
    </xf>
    <xf numFmtId="0" fontId="3" fillId="0" borderId="0" xfId="0" applyFont="1" applyAlignment="1">
      <alignment vertical="top" wrapText="1"/>
    </xf>
    <xf numFmtId="0" fontId="4" fillId="0" borderId="0" xfId="0" applyFont="1" applyAlignment="1">
      <alignment vertical="top" wrapText="1"/>
    </xf>
    <xf numFmtId="166" fontId="1" fillId="3" borderId="1" xfId="1" applyNumberFormat="1" applyFont="1" applyFill="1" applyBorder="1" applyAlignment="1">
      <alignment horizontal="right"/>
    </xf>
    <xf numFmtId="165" fontId="0" fillId="0" borderId="0" xfId="1" applyNumberFormat="1" applyFont="1"/>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6" xfId="0" applyFont="1" applyFill="1" applyBorder="1" applyAlignment="1">
      <alignment vertical="top" wrapText="1"/>
    </xf>
    <xf numFmtId="0" fontId="3" fillId="4" borderId="7" xfId="0" applyFont="1" applyFill="1" applyBorder="1" applyAlignment="1">
      <alignment vertical="top" wrapText="1"/>
    </xf>
    <xf numFmtId="0" fontId="0" fillId="0" borderId="5" xfId="0" applyFill="1" applyBorder="1"/>
    <xf numFmtId="0" fontId="4" fillId="0" borderId="5" xfId="0" applyFont="1" applyFill="1" applyBorder="1" applyAlignment="1">
      <alignment vertical="top" wrapText="1"/>
    </xf>
    <xf numFmtId="0" fontId="2" fillId="0" borderId="5" xfId="0" applyFont="1" applyFill="1" applyBorder="1" applyAlignment="1">
      <alignment horizontal="right" vertical="center" wrapText="1"/>
    </xf>
    <xf numFmtId="0" fontId="3" fillId="0" borderId="5" xfId="0" applyFont="1" applyFill="1" applyBorder="1" applyAlignment="1">
      <alignment horizontal="center" vertical="top" wrapText="1"/>
    </xf>
    <xf numFmtId="164" fontId="1" fillId="0" borderId="5" xfId="0" applyNumberFormat="1" applyFont="1" applyFill="1" applyBorder="1" applyAlignment="1">
      <alignment horizontal="right"/>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Evolução do PIB per capita (U$)</a:t>
            </a:r>
          </a:p>
        </c:rich>
      </c:tx>
      <c:layout>
        <c:manualLayout>
          <c:xMode val="edge"/>
          <c:yMode val="edge"/>
          <c:x val="0.318790293416016"/>
          <c:y val="3.32409875626940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3304960711686739"/>
          <c:y val="0.16723590282580389"/>
          <c:w val="0.82235269372765007"/>
          <c:h val="0.62830468636851955"/>
        </c:manualLayout>
      </c:layout>
      <c:lineChart>
        <c:grouping val="standard"/>
        <c:varyColors val="0"/>
        <c:ser>
          <c:idx val="1"/>
          <c:order val="0"/>
          <c:tx>
            <c:strRef>
              <c:f>Planilha1!$B$1</c:f>
              <c:strCache>
                <c:ptCount val="1"/>
                <c:pt idx="0">
                  <c:v>Brasil</c:v>
                </c:pt>
              </c:strCache>
            </c:strRef>
          </c:tx>
          <c:spPr>
            <a:ln w="28575" cap="rnd">
              <a:solidFill>
                <a:srgbClr val="00B050"/>
              </a:solidFill>
              <a:round/>
            </a:ln>
            <a:effectLst/>
          </c:spPr>
          <c:marker>
            <c:symbol val="circle"/>
            <c:size val="6"/>
            <c:spPr>
              <a:solidFill>
                <a:srgbClr val="00B050"/>
              </a:solidFill>
              <a:ln w="9525">
                <a:solidFill>
                  <a:srgbClr val="00B050"/>
                </a:solidFill>
              </a:ln>
              <a:effectLst/>
            </c:spPr>
          </c:marker>
          <c:cat>
            <c:numRef>
              <c:f>Planilha1!$A$2:$A$12</c:f>
              <c:numCache>
                <c:formatCode>General</c:formatCode>
                <c:ptCount val="11"/>
                <c:pt idx="0">
                  <c:v>2000</c:v>
                </c:pt>
                <c:pt idx="1">
                  <c:v>2012</c:v>
                </c:pt>
                <c:pt idx="2">
                  <c:v>2013</c:v>
                </c:pt>
                <c:pt idx="3">
                  <c:v>2014</c:v>
                </c:pt>
                <c:pt idx="4">
                  <c:v>2015</c:v>
                </c:pt>
                <c:pt idx="5">
                  <c:v>2016</c:v>
                </c:pt>
                <c:pt idx="6">
                  <c:v>2017</c:v>
                </c:pt>
                <c:pt idx="7">
                  <c:v>2018</c:v>
                </c:pt>
                <c:pt idx="8">
                  <c:v>2019</c:v>
                </c:pt>
                <c:pt idx="9">
                  <c:v>2020</c:v>
                </c:pt>
                <c:pt idx="10">
                  <c:v>2021</c:v>
                </c:pt>
              </c:numCache>
            </c:numRef>
          </c:cat>
          <c:val>
            <c:numRef>
              <c:f>Planilha1!$B$2:$B$12</c:f>
              <c:numCache>
                <c:formatCode>#,##0</c:formatCode>
                <c:ptCount val="11"/>
                <c:pt idx="0">
                  <c:v>3726.8114203609907</c:v>
                </c:pt>
                <c:pt idx="1">
                  <c:v>12327.317436513222</c:v>
                </c:pt>
                <c:pt idx="2">
                  <c:v>12258.50316838477</c:v>
                </c:pt>
                <c:pt idx="3">
                  <c:v>12071.158213234765</c:v>
                </c:pt>
                <c:pt idx="4">
                  <c:v>8783.2259838781702</c:v>
                </c:pt>
                <c:pt idx="5">
                  <c:v>8680.7687918201846</c:v>
                </c:pt>
                <c:pt idx="6">
                  <c:v>9896.6847833590309</c:v>
                </c:pt>
                <c:pt idx="7">
                  <c:v>9121.0834025778277</c:v>
                </c:pt>
                <c:pt idx="8">
                  <c:v>8845.2591184187622</c:v>
                </c:pt>
                <c:pt idx="9">
                  <c:v>6794.489158771662</c:v>
                </c:pt>
                <c:pt idx="10">
                  <c:v>7507.1609708023352</c:v>
                </c:pt>
              </c:numCache>
            </c:numRef>
          </c:val>
          <c:smooth val="0"/>
          <c:extLst>
            <c:ext xmlns:c16="http://schemas.microsoft.com/office/drawing/2014/chart" uri="{C3380CC4-5D6E-409C-BE32-E72D297353CC}">
              <c16:uniqueId val="{00000001-A9C8-4801-93A9-C8EF12175256}"/>
            </c:ext>
          </c:extLst>
        </c:ser>
        <c:ser>
          <c:idx val="11"/>
          <c:order val="1"/>
          <c:tx>
            <c:strRef>
              <c:f>Planilha1!$D$1</c:f>
              <c:strCache>
                <c:ptCount val="1"/>
                <c:pt idx="0">
                  <c:v>EUA</c:v>
                </c:pt>
              </c:strCache>
            </c:strRef>
          </c:tx>
          <c:spPr>
            <a:ln w="28575" cap="rnd">
              <a:solidFill>
                <a:srgbClr val="FF0000"/>
              </a:solidFill>
              <a:round/>
            </a:ln>
            <a:effectLst/>
          </c:spPr>
          <c:marker>
            <c:symbol val="diamond"/>
            <c:size val="6"/>
            <c:spPr>
              <a:solidFill>
                <a:srgbClr val="FF0000"/>
              </a:solidFill>
              <a:ln w="9525">
                <a:solidFill>
                  <a:srgbClr val="FF0000"/>
                </a:solidFill>
              </a:ln>
              <a:effectLst/>
            </c:spPr>
          </c:marker>
          <c:cat>
            <c:numRef>
              <c:f>Planilha1!$A$2:$A$12</c:f>
              <c:numCache>
                <c:formatCode>General</c:formatCode>
                <c:ptCount val="11"/>
                <c:pt idx="0">
                  <c:v>2000</c:v>
                </c:pt>
                <c:pt idx="1">
                  <c:v>2012</c:v>
                </c:pt>
                <c:pt idx="2">
                  <c:v>2013</c:v>
                </c:pt>
                <c:pt idx="3">
                  <c:v>2014</c:v>
                </c:pt>
                <c:pt idx="4">
                  <c:v>2015</c:v>
                </c:pt>
                <c:pt idx="5">
                  <c:v>2016</c:v>
                </c:pt>
                <c:pt idx="6">
                  <c:v>2017</c:v>
                </c:pt>
                <c:pt idx="7">
                  <c:v>2018</c:v>
                </c:pt>
                <c:pt idx="8">
                  <c:v>2019</c:v>
                </c:pt>
                <c:pt idx="9">
                  <c:v>2020</c:v>
                </c:pt>
                <c:pt idx="10">
                  <c:v>2021</c:v>
                </c:pt>
              </c:numCache>
            </c:numRef>
          </c:cat>
          <c:val>
            <c:numRef>
              <c:f>Planilha1!$D$2:$D$12</c:f>
              <c:numCache>
                <c:formatCode>#,##0</c:formatCode>
                <c:ptCount val="11"/>
                <c:pt idx="0">
                  <c:v>36329.956072710193</c:v>
                </c:pt>
                <c:pt idx="1">
                  <c:v>51784.418573883733</c:v>
                </c:pt>
                <c:pt idx="2">
                  <c:v>53291.127689140565</c:v>
                </c:pt>
                <c:pt idx="3">
                  <c:v>55123.84978690464</c:v>
                </c:pt>
                <c:pt idx="4">
                  <c:v>56762.729451598891</c:v>
                </c:pt>
                <c:pt idx="5">
                  <c:v>57866.744934109141</c:v>
                </c:pt>
                <c:pt idx="6">
                  <c:v>59907.754260885005</c:v>
                </c:pt>
                <c:pt idx="7">
                  <c:v>62823.309438196971</c:v>
                </c:pt>
                <c:pt idx="8">
                  <c:v>65120.394662865256</c:v>
                </c:pt>
                <c:pt idx="9">
                  <c:v>63530.633483909012</c:v>
                </c:pt>
                <c:pt idx="10">
                  <c:v>70248.629000224159</c:v>
                </c:pt>
              </c:numCache>
            </c:numRef>
          </c:val>
          <c:smooth val="0"/>
          <c:extLst>
            <c:ext xmlns:c16="http://schemas.microsoft.com/office/drawing/2014/chart" uri="{C3380CC4-5D6E-409C-BE32-E72D297353CC}">
              <c16:uniqueId val="{0000000B-A9C8-4801-93A9-C8EF12175256}"/>
            </c:ext>
          </c:extLst>
        </c:ser>
        <c:ser>
          <c:idx val="2"/>
          <c:order val="2"/>
          <c:tx>
            <c:strRef>
              <c:f>Planilha1!$C$1</c:f>
              <c:strCache>
                <c:ptCount val="1"/>
                <c:pt idx="0">
                  <c:v>OCDE</c:v>
                </c:pt>
              </c:strCache>
            </c:strRef>
          </c:tx>
          <c:spPr>
            <a:ln w="28575" cap="rnd">
              <a:solidFill>
                <a:srgbClr val="00B0F0"/>
              </a:solidFill>
              <a:round/>
            </a:ln>
            <a:effectLst/>
          </c:spPr>
          <c:marker>
            <c:symbol val="square"/>
            <c:size val="6"/>
            <c:spPr>
              <a:solidFill>
                <a:srgbClr val="00B0F0"/>
              </a:solidFill>
              <a:ln w="9525">
                <a:solidFill>
                  <a:srgbClr val="00B0F0"/>
                </a:solidFill>
              </a:ln>
              <a:effectLst/>
            </c:spPr>
          </c:marker>
          <c:val>
            <c:numRef>
              <c:f>Planilha1!$C$2:$C$12</c:f>
              <c:numCache>
                <c:formatCode>#,##0</c:formatCode>
                <c:ptCount val="11"/>
                <c:pt idx="0">
                  <c:v>23026.097705782257</c:v>
                </c:pt>
                <c:pt idx="1">
                  <c:v>37238.627355556368</c:v>
                </c:pt>
                <c:pt idx="2">
                  <c:v>37492.029393216617</c:v>
                </c:pt>
                <c:pt idx="3">
                  <c:v>38000.943087934218</c:v>
                </c:pt>
                <c:pt idx="4">
                  <c:v>35599.080039566281</c:v>
                </c:pt>
                <c:pt idx="5">
                  <c:v>36049.378510069037</c:v>
                </c:pt>
                <c:pt idx="6">
                  <c:v>37403.387872654072</c:v>
                </c:pt>
                <c:pt idx="7">
                  <c:v>39348.314358981937</c:v>
                </c:pt>
                <c:pt idx="8">
                  <c:v>39531.66034636509</c:v>
                </c:pt>
                <c:pt idx="9">
                  <c:v>38326.857601741562</c:v>
                </c:pt>
                <c:pt idx="10">
                  <c:v>42446.859322557721</c:v>
                </c:pt>
              </c:numCache>
            </c:numRef>
          </c:val>
          <c:smooth val="0"/>
          <c:extLst>
            <c:ext xmlns:c16="http://schemas.microsoft.com/office/drawing/2014/chart" uri="{C3380CC4-5D6E-409C-BE32-E72D297353CC}">
              <c16:uniqueId val="{0000000D-A9C8-4801-93A9-C8EF12175256}"/>
            </c:ext>
          </c:extLst>
        </c:ser>
        <c:dLbls>
          <c:showLegendKey val="0"/>
          <c:showVal val="0"/>
          <c:showCatName val="0"/>
          <c:showSerName val="0"/>
          <c:showPercent val="0"/>
          <c:showBubbleSize val="0"/>
        </c:dLbls>
        <c:marker val="1"/>
        <c:smooth val="0"/>
        <c:axId val="564822448"/>
        <c:axId val="564825776"/>
      </c:lineChart>
      <c:catAx>
        <c:axId val="56482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564825776"/>
        <c:crosses val="autoZero"/>
        <c:auto val="1"/>
        <c:lblAlgn val="ctr"/>
        <c:lblOffset val="100"/>
        <c:noMultiLvlLbl val="0"/>
      </c:catAx>
      <c:valAx>
        <c:axId val="56482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564822448"/>
        <c:crosses val="autoZero"/>
        <c:crossBetween val="between"/>
      </c:valAx>
      <c:spPr>
        <a:noFill/>
        <a:ln>
          <a:noFill/>
        </a:ln>
        <a:effectLst/>
      </c:spPr>
    </c:plotArea>
    <c:legend>
      <c:legendPos val="b"/>
      <c:layout>
        <c:manualLayout>
          <c:xMode val="edge"/>
          <c:yMode val="edge"/>
          <c:x val="0.11220313680419024"/>
          <c:y val="0.90877832410686654"/>
          <c:w val="0.78485284118589105"/>
          <c:h val="7.375442698483650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Produtividade OCDE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2048776909999549"/>
          <c:y val="0.11183417574986533"/>
          <c:w val="0.85914185755932593"/>
          <c:h val="0.68370640351178813"/>
        </c:manualLayout>
      </c:layout>
      <c:lineChart>
        <c:grouping val="standard"/>
        <c:varyColors val="0"/>
        <c:ser>
          <c:idx val="1"/>
          <c:order val="0"/>
          <c:tx>
            <c:strRef>
              <c:f>Planilha1!$D$21</c:f>
              <c:strCache>
                <c:ptCount val="1"/>
                <c:pt idx="0">
                  <c:v>Brasil</c:v>
                </c:pt>
              </c:strCache>
            </c:strRef>
          </c:tx>
          <c:spPr>
            <a:ln w="28575" cap="rnd">
              <a:solidFill>
                <a:srgbClr val="00B050"/>
              </a:solidFill>
              <a:round/>
            </a:ln>
            <a:effectLst/>
          </c:spPr>
          <c:marker>
            <c:symbol val="circle"/>
            <c:size val="6"/>
            <c:spPr>
              <a:solidFill>
                <a:srgbClr val="00B050"/>
              </a:solidFill>
              <a:ln w="9525">
                <a:solidFill>
                  <a:srgbClr val="00B050"/>
                </a:solidFill>
              </a:ln>
              <a:effectLst/>
            </c:spPr>
          </c:marker>
          <c:cat>
            <c:strRef>
              <c:f>Planilha1!$A$22:$A$43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Planilha1!$D$22:$D$43</c:f>
              <c:numCache>
                <c:formatCode>#,##0.0_ ;\-#,##0.0\ </c:formatCode>
                <c:ptCount val="22"/>
                <c:pt idx="0">
                  <c:v>2.848214</c:v>
                </c:pt>
                <c:pt idx="1">
                  <c:v>-1.575E-2</c:v>
                </c:pt>
                <c:pt idx="2">
                  <c:v>1.7310179999999999</c:v>
                </c:pt>
                <c:pt idx="3">
                  <c:v>-9.5578999999999997E-2</c:v>
                </c:pt>
                <c:pt idx="4">
                  <c:v>4.5126390000000001</c:v>
                </c:pt>
                <c:pt idx="5">
                  <c:v>2.016035</c:v>
                </c:pt>
                <c:pt idx="6">
                  <c:v>2.8112979999999999</c:v>
                </c:pt>
                <c:pt idx="7">
                  <c:v>4.9607619999999999</c:v>
                </c:pt>
                <c:pt idx="8">
                  <c:v>4.0091950000000001</c:v>
                </c:pt>
                <c:pt idx="9">
                  <c:v>-1.14568</c:v>
                </c:pt>
                <c:pt idx="10">
                  <c:v>6.4745309999999998</c:v>
                </c:pt>
                <c:pt idx="11">
                  <c:v>3.068473</c:v>
                </c:pt>
                <c:pt idx="12">
                  <c:v>1.041728</c:v>
                </c:pt>
                <c:pt idx="13">
                  <c:v>2.1348340000000001</c:v>
                </c:pt>
                <c:pt idx="14">
                  <c:v>-0.34970699999999999</c:v>
                </c:pt>
                <c:pt idx="15">
                  <c:v>-4.379181</c:v>
                </c:pt>
                <c:pt idx="16">
                  <c:v>-4.0684040000000001</c:v>
                </c:pt>
                <c:pt idx="17">
                  <c:v>0.51536499999999996</c:v>
                </c:pt>
                <c:pt idx="18">
                  <c:v>0.95855900000000005</c:v>
                </c:pt>
                <c:pt idx="19">
                  <c:v>0.42495699999999997</c:v>
                </c:pt>
                <c:pt idx="20">
                  <c:v>-4.011501</c:v>
                </c:pt>
                <c:pt idx="21">
                  <c:v>4.4353540000000002</c:v>
                </c:pt>
              </c:numCache>
            </c:numRef>
          </c:val>
          <c:smooth val="0"/>
          <c:extLst>
            <c:ext xmlns:c16="http://schemas.microsoft.com/office/drawing/2014/chart" uri="{C3380CC4-5D6E-409C-BE32-E72D297353CC}">
              <c16:uniqueId val="{00000000-CDC2-47F1-92DF-E52539E70C82}"/>
            </c:ext>
          </c:extLst>
        </c:ser>
        <c:ser>
          <c:idx val="11"/>
          <c:order val="1"/>
          <c:tx>
            <c:strRef>
              <c:f>Planilha1!$B$21</c:f>
              <c:strCache>
                <c:ptCount val="1"/>
                <c:pt idx="0">
                  <c:v>EUA</c:v>
                </c:pt>
              </c:strCache>
            </c:strRef>
          </c:tx>
          <c:spPr>
            <a:ln w="28575" cap="rnd">
              <a:solidFill>
                <a:srgbClr val="FF0000"/>
              </a:solidFill>
              <a:round/>
            </a:ln>
            <a:effectLst/>
          </c:spPr>
          <c:marker>
            <c:symbol val="diamond"/>
            <c:size val="6"/>
            <c:spPr>
              <a:solidFill>
                <a:srgbClr val="FF0000"/>
              </a:solidFill>
              <a:ln w="9525">
                <a:solidFill>
                  <a:srgbClr val="FF0000"/>
                </a:solidFill>
              </a:ln>
              <a:effectLst/>
            </c:spPr>
          </c:marker>
          <c:cat>
            <c:strRef>
              <c:f>Planilha1!$A$22:$A$43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Planilha1!$B$22:$B$43</c:f>
              <c:numCache>
                <c:formatCode>#,##0.0_ ;\-#,##0.0\ </c:formatCode>
                <c:ptCount val="22"/>
                <c:pt idx="0">
                  <c:v>2.945713</c:v>
                </c:pt>
                <c:pt idx="1">
                  <c:v>-4.6262999999999999E-2</c:v>
                </c:pt>
                <c:pt idx="2">
                  <c:v>0.73180000000000001</c:v>
                </c:pt>
                <c:pt idx="3">
                  <c:v>1.8514550000000001</c:v>
                </c:pt>
                <c:pt idx="4">
                  <c:v>2.919073</c:v>
                </c:pt>
                <c:pt idx="5">
                  <c:v>2.5284239999999998</c:v>
                </c:pt>
                <c:pt idx="6">
                  <c:v>1.81111</c:v>
                </c:pt>
                <c:pt idx="7">
                  <c:v>1.0373870000000001</c:v>
                </c:pt>
                <c:pt idx="8">
                  <c:v>-0.81379400000000002</c:v>
                </c:pt>
                <c:pt idx="9">
                  <c:v>-3.4548839999999998</c:v>
                </c:pt>
                <c:pt idx="10">
                  <c:v>1.847315</c:v>
                </c:pt>
                <c:pt idx="11">
                  <c:v>0.75127100000000002</c:v>
                </c:pt>
                <c:pt idx="12">
                  <c:v>1.490974</c:v>
                </c:pt>
                <c:pt idx="13">
                  <c:v>1.0794250000000001</c:v>
                </c:pt>
                <c:pt idx="14">
                  <c:v>1.487012</c:v>
                </c:pt>
                <c:pt idx="15">
                  <c:v>1.9054139999999999</c:v>
                </c:pt>
                <c:pt idx="16">
                  <c:v>0.88572899999999999</c:v>
                </c:pt>
                <c:pt idx="17">
                  <c:v>1.537803</c:v>
                </c:pt>
                <c:pt idx="18">
                  <c:v>2.3398500000000002</c:v>
                </c:pt>
                <c:pt idx="19">
                  <c:v>1.762384</c:v>
                </c:pt>
                <c:pt idx="20">
                  <c:v>-3.133543</c:v>
                </c:pt>
                <c:pt idx="21">
                  <c:v>5.8013380000000003</c:v>
                </c:pt>
              </c:numCache>
            </c:numRef>
          </c:val>
          <c:smooth val="0"/>
          <c:extLst>
            <c:ext xmlns:c16="http://schemas.microsoft.com/office/drawing/2014/chart" uri="{C3380CC4-5D6E-409C-BE32-E72D297353CC}">
              <c16:uniqueId val="{00000001-CDC2-47F1-92DF-E52539E70C82}"/>
            </c:ext>
          </c:extLst>
        </c:ser>
        <c:ser>
          <c:idx val="2"/>
          <c:order val="2"/>
          <c:tx>
            <c:strRef>
              <c:f>Planilha1!$C$21</c:f>
              <c:strCache>
                <c:ptCount val="1"/>
                <c:pt idx="0">
                  <c:v>OCDE</c:v>
                </c:pt>
              </c:strCache>
            </c:strRef>
          </c:tx>
          <c:spPr>
            <a:ln w="28575" cap="rnd">
              <a:solidFill>
                <a:srgbClr val="00B0F0"/>
              </a:solidFill>
              <a:round/>
            </a:ln>
            <a:effectLst/>
          </c:spPr>
          <c:marker>
            <c:symbol val="square"/>
            <c:size val="6"/>
            <c:spPr>
              <a:solidFill>
                <a:srgbClr val="00B0F0"/>
              </a:solidFill>
              <a:ln w="9525">
                <a:solidFill>
                  <a:srgbClr val="00B0F0"/>
                </a:solidFill>
              </a:ln>
              <a:effectLst/>
            </c:spPr>
          </c:marker>
          <c:cat>
            <c:strRef>
              <c:f>Planilha1!$A$22:$A$43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Planilha1!$C$22:$C$43</c:f>
              <c:numCache>
                <c:formatCode>#,##0.0_ ;\-#,##0.0\ </c:formatCode>
                <c:ptCount val="22"/>
                <c:pt idx="0">
                  <c:v>3.3549709999999999</c:v>
                </c:pt>
                <c:pt idx="1">
                  <c:v>0.65658499999999997</c:v>
                </c:pt>
                <c:pt idx="2">
                  <c:v>0.85046299999999997</c:v>
                </c:pt>
                <c:pt idx="3">
                  <c:v>1.3691089999999999</c:v>
                </c:pt>
                <c:pt idx="4">
                  <c:v>2.6408740000000002</c:v>
                </c:pt>
                <c:pt idx="5">
                  <c:v>2.1689790000000002</c:v>
                </c:pt>
                <c:pt idx="6">
                  <c:v>2.464934</c:v>
                </c:pt>
                <c:pt idx="7">
                  <c:v>1.9535549999999999</c:v>
                </c:pt>
                <c:pt idx="8">
                  <c:v>-0.34021600000000002</c:v>
                </c:pt>
                <c:pt idx="9">
                  <c:v>-4.1386859999999999</c:v>
                </c:pt>
                <c:pt idx="10">
                  <c:v>2.4361730000000001</c:v>
                </c:pt>
                <c:pt idx="11">
                  <c:v>1.468996</c:v>
                </c:pt>
                <c:pt idx="12">
                  <c:v>0.76148300000000002</c:v>
                </c:pt>
                <c:pt idx="13">
                  <c:v>1.0170509999999999</c:v>
                </c:pt>
                <c:pt idx="14">
                  <c:v>1.494156</c:v>
                </c:pt>
                <c:pt idx="15">
                  <c:v>1.9196850000000001</c:v>
                </c:pt>
                <c:pt idx="16">
                  <c:v>1.3688419999999999</c:v>
                </c:pt>
                <c:pt idx="17">
                  <c:v>2.0353490000000001</c:v>
                </c:pt>
                <c:pt idx="18">
                  <c:v>1.737778</c:v>
                </c:pt>
                <c:pt idx="19">
                  <c:v>0.99639900000000003</c:v>
                </c:pt>
                <c:pt idx="20">
                  <c:v>-4.6372520000000002</c:v>
                </c:pt>
                <c:pt idx="21">
                  <c:v>5.3490640000000003</c:v>
                </c:pt>
              </c:numCache>
            </c:numRef>
          </c:val>
          <c:smooth val="0"/>
          <c:extLst>
            <c:ext xmlns:c16="http://schemas.microsoft.com/office/drawing/2014/chart" uri="{C3380CC4-5D6E-409C-BE32-E72D297353CC}">
              <c16:uniqueId val="{00000002-CDC2-47F1-92DF-E52539E70C82}"/>
            </c:ext>
          </c:extLst>
        </c:ser>
        <c:dLbls>
          <c:showLegendKey val="0"/>
          <c:showVal val="0"/>
          <c:showCatName val="0"/>
          <c:showSerName val="0"/>
          <c:showPercent val="0"/>
          <c:showBubbleSize val="0"/>
        </c:dLbls>
        <c:marker val="1"/>
        <c:smooth val="0"/>
        <c:axId val="564822448"/>
        <c:axId val="564825776"/>
      </c:lineChart>
      <c:catAx>
        <c:axId val="5648224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564825776"/>
        <c:crosses val="autoZero"/>
        <c:auto val="1"/>
        <c:lblAlgn val="ctr"/>
        <c:lblOffset val="100"/>
        <c:noMultiLvlLbl val="0"/>
      </c:catAx>
      <c:valAx>
        <c:axId val="564825776"/>
        <c:scaling>
          <c:orientation val="minMax"/>
        </c:scaling>
        <c:delete val="0"/>
        <c:axPos val="l"/>
        <c:majorGridlines>
          <c:spPr>
            <a:ln w="9525" cap="flat" cmpd="sng" algn="ctr">
              <a:solidFill>
                <a:schemeClr val="tx1">
                  <a:lumMod val="15000"/>
                  <a:lumOff val="85000"/>
                </a:schemeClr>
              </a:solidFill>
              <a:round/>
            </a:ln>
            <a:effectLst/>
          </c:spPr>
        </c:majorGridlines>
        <c:numFmt formatCode="#,##0.0_ ;\-#,##0.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564822448"/>
        <c:crossesAt val="0"/>
        <c:crossBetween val="between"/>
      </c:valAx>
      <c:spPr>
        <a:noFill/>
        <a:ln>
          <a:noFill/>
        </a:ln>
        <a:effectLst/>
      </c:spPr>
    </c:plotArea>
    <c:legend>
      <c:legendPos val="b"/>
      <c:layout>
        <c:manualLayout>
          <c:xMode val="edge"/>
          <c:yMode val="edge"/>
          <c:x val="0.11220313680419024"/>
          <c:y val="0.90877832410686654"/>
          <c:w val="0.78485284118589105"/>
          <c:h val="7.375442698483650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de Patentes</a:t>
            </a:r>
          </a:p>
        </c:rich>
      </c:tx>
      <c:layout>
        <c:manualLayout>
          <c:xMode val="edge"/>
          <c:yMode val="edge"/>
          <c:x val="0.37731347392764719"/>
          <c:y val="5.3020077826698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2048776909999549"/>
          <c:y val="0.17891176595964947"/>
          <c:w val="0.80302369546464036"/>
          <c:h val="0.4928856166761057"/>
        </c:manualLayout>
      </c:layout>
      <c:lineChart>
        <c:grouping val="standard"/>
        <c:varyColors val="0"/>
        <c:ser>
          <c:idx val="1"/>
          <c:order val="0"/>
          <c:tx>
            <c:strRef>
              <c:f>Planilha1!$D$21</c:f>
              <c:strCache>
                <c:ptCount val="1"/>
                <c:pt idx="0">
                  <c:v>Brasil</c:v>
                </c:pt>
              </c:strCache>
            </c:strRef>
          </c:tx>
          <c:spPr>
            <a:ln w="28575" cap="rnd">
              <a:solidFill>
                <a:srgbClr val="00B050"/>
              </a:solidFill>
              <a:round/>
            </a:ln>
            <a:effectLst/>
          </c:spPr>
          <c:marker>
            <c:symbol val="circle"/>
            <c:size val="6"/>
            <c:spPr>
              <a:solidFill>
                <a:srgbClr val="00B050"/>
              </a:solidFill>
              <a:ln w="9525">
                <a:solidFill>
                  <a:srgbClr val="00B050"/>
                </a:solidFill>
              </a:ln>
              <a:effectLst/>
            </c:spPr>
          </c:marker>
          <c:cat>
            <c:strRef>
              <c:f>Planilha1!$A$67:$A$81</c:f>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strCache>
            </c:strRef>
          </c:cat>
          <c:val>
            <c:numRef>
              <c:f>Planilha1!$D$67:$D$81</c:f>
              <c:numCache>
                <c:formatCode>#,##0.0_ ;\-#,##0.0\ </c:formatCode>
                <c:ptCount val="15"/>
                <c:pt idx="0">
                  <c:v>277.42660000000001</c:v>
                </c:pt>
                <c:pt idx="1">
                  <c:v>320.67500000000001</c:v>
                </c:pt>
                <c:pt idx="2">
                  <c:v>355.56360000000001</c:v>
                </c:pt>
                <c:pt idx="3">
                  <c:v>375.89519999999999</c:v>
                </c:pt>
                <c:pt idx="4">
                  <c:v>347.10739999999998</c:v>
                </c:pt>
                <c:pt idx="5">
                  <c:v>325.25760000000002</c:v>
                </c:pt>
                <c:pt idx="6">
                  <c:v>382.6746</c:v>
                </c:pt>
                <c:pt idx="7">
                  <c:v>416.17110000000002</c:v>
                </c:pt>
                <c:pt idx="8">
                  <c:v>392.14800000000002</c:v>
                </c:pt>
                <c:pt idx="9">
                  <c:v>407.93180000000001</c:v>
                </c:pt>
                <c:pt idx="10">
                  <c:v>405.72019999999998</c:v>
                </c:pt>
                <c:pt idx="11">
                  <c:v>416.22539999999998</c:v>
                </c:pt>
                <c:pt idx="12">
                  <c:v>462.61750000000001</c:v>
                </c:pt>
                <c:pt idx="13">
                  <c:v>449.01569999999998</c:v>
                </c:pt>
                <c:pt idx="14">
                  <c:v>195.10390000000001</c:v>
                </c:pt>
              </c:numCache>
            </c:numRef>
          </c:val>
          <c:smooth val="0"/>
          <c:extLst>
            <c:ext xmlns:c16="http://schemas.microsoft.com/office/drawing/2014/chart" uri="{C3380CC4-5D6E-409C-BE32-E72D297353CC}">
              <c16:uniqueId val="{00000000-A1C4-43AB-8EC5-4986E766EF73}"/>
            </c:ext>
          </c:extLst>
        </c:ser>
        <c:ser>
          <c:idx val="11"/>
          <c:order val="1"/>
          <c:tx>
            <c:strRef>
              <c:f>Planilha1!$B$66</c:f>
              <c:strCache>
                <c:ptCount val="1"/>
                <c:pt idx="0">
                  <c:v>EUA</c:v>
                </c:pt>
              </c:strCache>
            </c:strRef>
          </c:tx>
          <c:spPr>
            <a:ln w="28575" cap="rnd">
              <a:solidFill>
                <a:srgbClr val="FF0000"/>
              </a:solidFill>
              <a:round/>
            </a:ln>
            <a:effectLst/>
          </c:spPr>
          <c:marker>
            <c:symbol val="diamond"/>
            <c:size val="6"/>
            <c:spPr>
              <a:solidFill>
                <a:srgbClr val="FF0000"/>
              </a:solidFill>
              <a:ln w="9525">
                <a:solidFill>
                  <a:srgbClr val="FF0000"/>
                </a:solidFill>
              </a:ln>
              <a:effectLst/>
            </c:spPr>
          </c:marker>
          <c:cat>
            <c:strRef>
              <c:f>Planilha1!$A$67:$A$81</c:f>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strCache>
            </c:strRef>
          </c:cat>
          <c:val>
            <c:numRef>
              <c:f>Planilha1!$B$67:$B$81</c:f>
              <c:numCache>
                <c:formatCode>#,##0.0_ ;\-#,##0.0\ </c:formatCode>
                <c:ptCount val="15"/>
                <c:pt idx="0">
                  <c:v>41221.832600000002</c:v>
                </c:pt>
                <c:pt idx="1">
                  <c:v>39792.241300000002</c:v>
                </c:pt>
                <c:pt idx="2">
                  <c:v>38463.600299999998</c:v>
                </c:pt>
                <c:pt idx="3">
                  <c:v>36426.179700000001</c:v>
                </c:pt>
                <c:pt idx="4">
                  <c:v>36480.768600000003</c:v>
                </c:pt>
                <c:pt idx="5">
                  <c:v>38121.940699999999</c:v>
                </c:pt>
                <c:pt idx="6">
                  <c:v>41283.462299999999</c:v>
                </c:pt>
                <c:pt idx="7">
                  <c:v>43995.633900000001</c:v>
                </c:pt>
                <c:pt idx="8">
                  <c:v>48621.210299999999</c:v>
                </c:pt>
                <c:pt idx="9">
                  <c:v>45311.913</c:v>
                </c:pt>
                <c:pt idx="10">
                  <c:v>46114.292000000001</c:v>
                </c:pt>
                <c:pt idx="11">
                  <c:v>47574.380799999999</c:v>
                </c:pt>
                <c:pt idx="12">
                  <c:v>48497.827499999999</c:v>
                </c:pt>
                <c:pt idx="13">
                  <c:v>48969.167600000001</c:v>
                </c:pt>
                <c:pt idx="14">
                  <c:v>25946.9545</c:v>
                </c:pt>
              </c:numCache>
            </c:numRef>
          </c:val>
          <c:smooth val="0"/>
          <c:extLst>
            <c:ext xmlns:c16="http://schemas.microsoft.com/office/drawing/2014/chart" uri="{C3380CC4-5D6E-409C-BE32-E72D297353CC}">
              <c16:uniqueId val="{00000001-A1C4-43AB-8EC5-4986E766EF73}"/>
            </c:ext>
          </c:extLst>
        </c:ser>
        <c:ser>
          <c:idx val="2"/>
          <c:order val="2"/>
          <c:tx>
            <c:strRef>
              <c:f>Planilha1!$C$21</c:f>
              <c:strCache>
                <c:ptCount val="1"/>
                <c:pt idx="0">
                  <c:v>OCDE</c:v>
                </c:pt>
              </c:strCache>
            </c:strRef>
          </c:tx>
          <c:spPr>
            <a:ln w="28575" cap="rnd">
              <a:solidFill>
                <a:srgbClr val="00B0F0"/>
              </a:solidFill>
              <a:round/>
            </a:ln>
            <a:effectLst/>
          </c:spPr>
          <c:marker>
            <c:symbol val="square"/>
            <c:size val="6"/>
            <c:spPr>
              <a:solidFill>
                <a:srgbClr val="00B0F0"/>
              </a:solidFill>
              <a:ln w="9525">
                <a:solidFill>
                  <a:srgbClr val="00B0F0"/>
                </a:solidFill>
              </a:ln>
              <a:effectLst/>
            </c:spPr>
          </c:marker>
          <c:cat>
            <c:strRef>
              <c:f>Planilha1!$A$67:$A$81</c:f>
              <c:strCach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strCache>
            </c:strRef>
          </c:cat>
          <c:val>
            <c:numRef>
              <c:f>Planilha1!$C$67:$C$81</c:f>
              <c:numCache>
                <c:formatCode>#,##0.0_ ;\-#,##0.0\ </c:formatCode>
                <c:ptCount val="15"/>
                <c:pt idx="0">
                  <c:v>185896.1158</c:v>
                </c:pt>
                <c:pt idx="1">
                  <c:v>185831.78320000001</c:v>
                </c:pt>
                <c:pt idx="2">
                  <c:v>183810.9051</c:v>
                </c:pt>
                <c:pt idx="3">
                  <c:v>174362.05439999999</c:v>
                </c:pt>
                <c:pt idx="4">
                  <c:v>173664.46979999999</c:v>
                </c:pt>
                <c:pt idx="5">
                  <c:v>185697.99849999999</c:v>
                </c:pt>
                <c:pt idx="6">
                  <c:v>191752.4583</c:v>
                </c:pt>
                <c:pt idx="7">
                  <c:v>197225.75210000001</c:v>
                </c:pt>
                <c:pt idx="8">
                  <c:v>204185.24040000001</c:v>
                </c:pt>
                <c:pt idx="9">
                  <c:v>202519.6446</c:v>
                </c:pt>
                <c:pt idx="10">
                  <c:v>203084.09779999999</c:v>
                </c:pt>
                <c:pt idx="11">
                  <c:v>205970.37830000001</c:v>
                </c:pt>
                <c:pt idx="12">
                  <c:v>210639.63889999999</c:v>
                </c:pt>
                <c:pt idx="13">
                  <c:v>210341.35269999999</c:v>
                </c:pt>
                <c:pt idx="14">
                  <c:v>122997.0061</c:v>
                </c:pt>
              </c:numCache>
            </c:numRef>
          </c:val>
          <c:smooth val="0"/>
          <c:extLst>
            <c:ext xmlns:c16="http://schemas.microsoft.com/office/drawing/2014/chart" uri="{C3380CC4-5D6E-409C-BE32-E72D297353CC}">
              <c16:uniqueId val="{00000002-A1C4-43AB-8EC5-4986E766EF73}"/>
            </c:ext>
          </c:extLst>
        </c:ser>
        <c:dLbls>
          <c:showLegendKey val="0"/>
          <c:showVal val="0"/>
          <c:showCatName val="0"/>
          <c:showSerName val="0"/>
          <c:showPercent val="0"/>
          <c:showBubbleSize val="0"/>
        </c:dLbls>
        <c:marker val="1"/>
        <c:smooth val="0"/>
        <c:axId val="564822448"/>
        <c:axId val="564825776"/>
      </c:lineChart>
      <c:catAx>
        <c:axId val="56482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564825776"/>
        <c:crosses val="autoZero"/>
        <c:auto val="1"/>
        <c:lblAlgn val="ctr"/>
        <c:lblOffset val="100"/>
        <c:noMultiLvlLbl val="0"/>
      </c:catAx>
      <c:valAx>
        <c:axId val="564825776"/>
        <c:scaling>
          <c:orientation val="minMax"/>
        </c:scaling>
        <c:delete val="0"/>
        <c:axPos val="l"/>
        <c:majorGridlines>
          <c:spPr>
            <a:ln w="9525" cap="flat" cmpd="sng" algn="ctr">
              <a:solidFill>
                <a:schemeClr val="tx1">
                  <a:lumMod val="15000"/>
                  <a:lumOff val="85000"/>
                </a:schemeClr>
              </a:solidFill>
              <a:round/>
            </a:ln>
            <a:effectLst/>
          </c:spPr>
        </c:majorGridlines>
        <c:numFmt formatCode="#,##0.0_ ;\-#,##0.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564822448"/>
        <c:crosses val="autoZero"/>
        <c:crossBetween val="between"/>
      </c:valAx>
      <c:spPr>
        <a:noFill/>
        <a:ln>
          <a:noFill/>
        </a:ln>
        <a:effectLst/>
      </c:spPr>
    </c:plotArea>
    <c:legend>
      <c:legendPos val="b"/>
      <c:layout>
        <c:manualLayout>
          <c:xMode val="edge"/>
          <c:yMode val="edge"/>
          <c:x val="0.11220313680419024"/>
          <c:y val="0.90877832410686654"/>
          <c:w val="0.78485284118589105"/>
          <c:h val="7.375442698483650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 Patentes de 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6244590055613678"/>
          <c:y val="0.1613525852692731"/>
          <c:w val="0.76357083861020869"/>
          <c:h val="0.54188156039801583"/>
        </c:manualLayout>
      </c:layout>
      <c:lineChart>
        <c:grouping val="standard"/>
        <c:varyColors val="0"/>
        <c:ser>
          <c:idx val="1"/>
          <c:order val="0"/>
          <c:tx>
            <c:strRef>
              <c:f>Planilha1!$D$21</c:f>
              <c:strCache>
                <c:ptCount val="1"/>
                <c:pt idx="0">
                  <c:v>Brasil</c:v>
                </c:pt>
              </c:strCache>
            </c:strRef>
          </c:tx>
          <c:spPr>
            <a:ln w="28575" cap="rnd">
              <a:solidFill>
                <a:srgbClr val="00B050"/>
              </a:solidFill>
              <a:round/>
            </a:ln>
            <a:effectLst/>
          </c:spPr>
          <c:marker>
            <c:symbol val="circle"/>
            <c:size val="6"/>
            <c:spPr>
              <a:solidFill>
                <a:srgbClr val="00B050"/>
              </a:solidFill>
              <a:ln w="9525">
                <a:solidFill>
                  <a:srgbClr val="00B050"/>
                </a:solidFill>
              </a:ln>
              <a:effectLst/>
            </c:spPr>
          </c:marker>
          <c:cat>
            <c:strRef>
              <c:f>Planilha1!$A$87:$A$99</c:f>
              <c:strCach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strCache>
            </c:strRef>
          </c:cat>
          <c:val>
            <c:numRef>
              <c:f>Planilha1!$D$87:$D$99</c:f>
              <c:numCache>
                <c:formatCode>0.000%</c:formatCode>
                <c:ptCount val="13"/>
                <c:pt idx="0">
                  <c:v>1.4718487700890976E-2</c:v>
                </c:pt>
                <c:pt idx="1">
                  <c:v>7.7960551960707877E-4</c:v>
                </c:pt>
                <c:pt idx="2">
                  <c:v>4.0189715707682113E-4</c:v>
                </c:pt>
                <c:pt idx="3">
                  <c:v>2.6603159604059855E-3</c:v>
                </c:pt>
                <c:pt idx="4">
                  <c:v>4.3214290447279435E-3</c:v>
                </c:pt>
                <c:pt idx="5">
                  <c:v>2.1564138701140264E-2</c:v>
                </c:pt>
                <c:pt idx="6">
                  <c:v>7.8395587269183796E-3</c:v>
                </c:pt>
                <c:pt idx="7">
                  <c:v>1.10130184436161E-2</c:v>
                </c:pt>
                <c:pt idx="8">
                  <c:v>5.9500494711180471E-3</c:v>
                </c:pt>
                <c:pt idx="9">
                  <c:v>4.9027803176903591E-3</c:v>
                </c:pt>
                <c:pt idx="10">
                  <c:v>2.0210972980886827E-2</c:v>
                </c:pt>
                <c:pt idx="11">
                  <c:v>1.2613358050710025E-2</c:v>
                </c:pt>
                <c:pt idx="12">
                  <c:v>1.2261317395040178E-2</c:v>
                </c:pt>
              </c:numCache>
            </c:numRef>
          </c:val>
          <c:smooth val="0"/>
          <c:extLst>
            <c:ext xmlns:c16="http://schemas.microsoft.com/office/drawing/2014/chart" uri="{C3380CC4-5D6E-409C-BE32-E72D297353CC}">
              <c16:uniqueId val="{00000000-EEA3-4BFE-86A8-58E3E70A8B47}"/>
            </c:ext>
          </c:extLst>
        </c:ser>
        <c:ser>
          <c:idx val="11"/>
          <c:order val="1"/>
          <c:tx>
            <c:strRef>
              <c:f>Planilha1!$B$66</c:f>
              <c:strCache>
                <c:ptCount val="1"/>
                <c:pt idx="0">
                  <c:v>EUA</c:v>
                </c:pt>
              </c:strCache>
            </c:strRef>
          </c:tx>
          <c:spPr>
            <a:ln w="28575" cap="rnd">
              <a:solidFill>
                <a:srgbClr val="FF0000"/>
              </a:solidFill>
              <a:round/>
            </a:ln>
            <a:effectLst/>
          </c:spPr>
          <c:marker>
            <c:symbol val="diamond"/>
            <c:size val="6"/>
            <c:spPr>
              <a:solidFill>
                <a:srgbClr val="FF0000"/>
              </a:solidFill>
              <a:ln w="9525">
                <a:solidFill>
                  <a:srgbClr val="FF0000"/>
                </a:solidFill>
              </a:ln>
              <a:effectLst/>
            </c:spPr>
          </c:marker>
          <c:cat>
            <c:strRef>
              <c:f>Planilha1!$A$87:$A$99</c:f>
              <c:strCach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strCache>
            </c:strRef>
          </c:cat>
          <c:val>
            <c:numRef>
              <c:f>Planilha1!$B$87:$B$99</c:f>
              <c:numCache>
                <c:formatCode>0.000%</c:formatCode>
                <c:ptCount val="13"/>
                <c:pt idx="0">
                  <c:v>1.1863080051419159E-2</c:v>
                </c:pt>
                <c:pt idx="1">
                  <c:v>1.2432172298874755E-2</c:v>
                </c:pt>
                <c:pt idx="2">
                  <c:v>1.2224770856928857E-2</c:v>
                </c:pt>
                <c:pt idx="3">
                  <c:v>1.286531840175378E-2</c:v>
                </c:pt>
                <c:pt idx="4">
                  <c:v>1.3005255048272201E-2</c:v>
                </c:pt>
                <c:pt idx="5">
                  <c:v>1.4861572878948423E-2</c:v>
                </c:pt>
                <c:pt idx="6">
                  <c:v>1.2858679248905925E-2</c:v>
                </c:pt>
                <c:pt idx="7">
                  <c:v>1.4137559681802881E-2</c:v>
                </c:pt>
                <c:pt idx="8">
                  <c:v>1.5795448020758135E-2</c:v>
                </c:pt>
                <c:pt idx="9">
                  <c:v>1.7814297533630945E-2</c:v>
                </c:pt>
                <c:pt idx="10">
                  <c:v>1.9384443764202213E-2</c:v>
                </c:pt>
                <c:pt idx="11">
                  <c:v>2.7643706084767371E-2</c:v>
                </c:pt>
                <c:pt idx="12">
                  <c:v>2.1962055929206314E-2</c:v>
                </c:pt>
              </c:numCache>
            </c:numRef>
          </c:val>
          <c:smooth val="0"/>
          <c:extLst>
            <c:ext xmlns:c16="http://schemas.microsoft.com/office/drawing/2014/chart" uri="{C3380CC4-5D6E-409C-BE32-E72D297353CC}">
              <c16:uniqueId val="{00000001-EEA3-4BFE-86A8-58E3E70A8B47}"/>
            </c:ext>
          </c:extLst>
        </c:ser>
        <c:ser>
          <c:idx val="2"/>
          <c:order val="2"/>
          <c:tx>
            <c:strRef>
              <c:f>Planilha1!$C$21</c:f>
              <c:strCache>
                <c:ptCount val="1"/>
                <c:pt idx="0">
                  <c:v>OCDE</c:v>
                </c:pt>
              </c:strCache>
            </c:strRef>
          </c:tx>
          <c:spPr>
            <a:ln w="28575" cap="rnd">
              <a:solidFill>
                <a:srgbClr val="00B0F0"/>
              </a:solidFill>
              <a:round/>
            </a:ln>
            <a:effectLst/>
          </c:spPr>
          <c:marker>
            <c:symbol val="square"/>
            <c:size val="6"/>
            <c:spPr>
              <a:solidFill>
                <a:srgbClr val="00B0F0"/>
              </a:solidFill>
              <a:ln w="9525">
                <a:solidFill>
                  <a:srgbClr val="00B0F0"/>
                </a:solidFill>
              </a:ln>
              <a:effectLst/>
            </c:spPr>
          </c:marker>
          <c:cat>
            <c:strRef>
              <c:f>Planilha1!$A$87:$A$99</c:f>
              <c:strCach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strCache>
            </c:strRef>
          </c:cat>
          <c:val>
            <c:numRef>
              <c:f>Planilha1!$C$87:$C$99</c:f>
              <c:numCache>
                <c:formatCode>0.000%</c:formatCode>
                <c:ptCount val="13"/>
                <c:pt idx="0">
                  <c:v>9.3133236945233695E-3</c:v>
                </c:pt>
                <c:pt idx="1">
                  <c:v>9.9834014830677258E-3</c:v>
                </c:pt>
                <c:pt idx="2">
                  <c:v>1.0926342476293045E-2</c:v>
                </c:pt>
                <c:pt idx="3">
                  <c:v>1.1849892495875525E-2</c:v>
                </c:pt>
                <c:pt idx="4">
                  <c:v>1.1408411301872411E-2</c:v>
                </c:pt>
                <c:pt idx="5">
                  <c:v>1.1211820896389469E-2</c:v>
                </c:pt>
                <c:pt idx="6">
                  <c:v>1.1063302754017418E-2</c:v>
                </c:pt>
                <c:pt idx="7">
                  <c:v>1.1910113030315578E-2</c:v>
                </c:pt>
                <c:pt idx="8">
                  <c:v>1.2183223895746385E-2</c:v>
                </c:pt>
                <c:pt idx="9">
                  <c:v>1.3381268791738734E-2</c:v>
                </c:pt>
                <c:pt idx="10">
                  <c:v>1.3575532648130365E-2</c:v>
                </c:pt>
                <c:pt idx="11">
                  <c:v>1.7488330747994746E-2</c:v>
                </c:pt>
                <c:pt idx="12">
                  <c:v>1.5616608142599698E-2</c:v>
                </c:pt>
              </c:numCache>
            </c:numRef>
          </c:val>
          <c:smooth val="0"/>
          <c:extLst>
            <c:ext xmlns:c16="http://schemas.microsoft.com/office/drawing/2014/chart" uri="{C3380CC4-5D6E-409C-BE32-E72D297353CC}">
              <c16:uniqueId val="{00000002-EEA3-4BFE-86A8-58E3E70A8B47}"/>
            </c:ext>
          </c:extLst>
        </c:ser>
        <c:dLbls>
          <c:showLegendKey val="0"/>
          <c:showVal val="0"/>
          <c:showCatName val="0"/>
          <c:showSerName val="0"/>
          <c:showPercent val="0"/>
          <c:showBubbleSize val="0"/>
        </c:dLbls>
        <c:marker val="1"/>
        <c:smooth val="0"/>
        <c:axId val="564822448"/>
        <c:axId val="564825776"/>
      </c:lineChart>
      <c:catAx>
        <c:axId val="56482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pt-BR"/>
          </a:p>
        </c:txPr>
        <c:crossAx val="564825776"/>
        <c:crosses val="autoZero"/>
        <c:auto val="1"/>
        <c:lblAlgn val="ctr"/>
        <c:lblOffset val="100"/>
        <c:noMultiLvlLbl val="0"/>
      </c:catAx>
      <c:valAx>
        <c:axId val="56482577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564822448"/>
        <c:crosses val="autoZero"/>
        <c:crossBetween val="between"/>
      </c:valAx>
      <c:spPr>
        <a:noFill/>
        <a:ln>
          <a:noFill/>
        </a:ln>
        <a:effectLst/>
      </c:spPr>
    </c:plotArea>
    <c:legend>
      <c:legendPos val="b"/>
      <c:layout>
        <c:manualLayout>
          <c:xMode val="edge"/>
          <c:yMode val="edge"/>
          <c:x val="0.11220313680419024"/>
          <c:y val="0.90877832410686654"/>
          <c:w val="0.78485284118589105"/>
          <c:h val="7.3754426984836502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Crescimento Anual do PIB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0417084228107851"/>
          <c:y val="0.12651843629678453"/>
          <c:w val="0.84334883185305676"/>
          <c:h val="0.63345207133846315"/>
        </c:manualLayout>
      </c:layout>
      <c:lineChart>
        <c:grouping val="standard"/>
        <c:varyColors val="0"/>
        <c:ser>
          <c:idx val="1"/>
          <c:order val="0"/>
          <c:tx>
            <c:strRef>
              <c:f>Planilha1!$B$115</c:f>
              <c:strCache>
                <c:ptCount val="1"/>
                <c:pt idx="0">
                  <c:v>Brasil</c:v>
                </c:pt>
              </c:strCache>
            </c:strRef>
          </c:tx>
          <c:spPr>
            <a:ln w="28575" cap="rnd">
              <a:solidFill>
                <a:srgbClr val="00B050"/>
              </a:solidFill>
              <a:round/>
            </a:ln>
            <a:effectLst/>
          </c:spPr>
          <c:marker>
            <c:symbol val="circle"/>
            <c:size val="6"/>
            <c:spPr>
              <a:solidFill>
                <a:srgbClr val="00B050"/>
              </a:solidFill>
              <a:ln w="9525">
                <a:solidFill>
                  <a:srgbClr val="00B050"/>
                </a:solidFill>
              </a:ln>
              <a:effectLst/>
            </c:spPr>
          </c:marker>
          <c:cat>
            <c:numRef>
              <c:f>Planilha1!$A$116:$A$137</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Planilha1!$B$116:$B$137</c:f>
              <c:numCache>
                <c:formatCode>General</c:formatCode>
                <c:ptCount val="22"/>
                <c:pt idx="0">
                  <c:v>4.3879494474561795</c:v>
                </c:pt>
                <c:pt idx="1">
                  <c:v>1.3898964009563741</c:v>
                </c:pt>
                <c:pt idx="2">
                  <c:v>3.0534618590931188</c:v>
                </c:pt>
                <c:pt idx="3">
                  <c:v>1.1408289982488782</c:v>
                </c:pt>
                <c:pt idx="4">
                  <c:v>5.7599646367095403</c:v>
                </c:pt>
                <c:pt idx="5">
                  <c:v>3.2021320613043116</c:v>
                </c:pt>
                <c:pt idx="6">
                  <c:v>3.9619887112261694</c:v>
                </c:pt>
                <c:pt idx="7">
                  <c:v>6.0698706067833825</c:v>
                </c:pt>
                <c:pt idx="8">
                  <c:v>5.0941954465873636</c:v>
                </c:pt>
                <c:pt idx="9">
                  <c:v>-0.12581200216116883</c:v>
                </c:pt>
                <c:pt idx="10">
                  <c:v>7.5282258181536434</c:v>
                </c:pt>
                <c:pt idx="11">
                  <c:v>3.9744230794470212</c:v>
                </c:pt>
                <c:pt idx="12">
                  <c:v>1.9211759857653732</c:v>
                </c:pt>
                <c:pt idx="13">
                  <c:v>3.004822669444323</c:v>
                </c:pt>
                <c:pt idx="14">
                  <c:v>0.50395574024224743</c:v>
                </c:pt>
                <c:pt idx="15">
                  <c:v>-3.5457633926942549</c:v>
                </c:pt>
                <c:pt idx="16">
                  <c:v>-3.275916907821923</c:v>
                </c:pt>
                <c:pt idx="17">
                  <c:v>1.3228690540439914</c:v>
                </c:pt>
                <c:pt idx="18">
                  <c:v>1.7836667616339952</c:v>
                </c:pt>
                <c:pt idx="19">
                  <c:v>1.2207778236084152</c:v>
                </c:pt>
                <c:pt idx="20">
                  <c:v>-3.8786763339719812</c:v>
                </c:pt>
                <c:pt idx="21">
                  <c:v>4.6194216206731227</c:v>
                </c:pt>
              </c:numCache>
            </c:numRef>
          </c:val>
          <c:smooth val="0"/>
          <c:extLst>
            <c:ext xmlns:c16="http://schemas.microsoft.com/office/drawing/2014/chart" uri="{C3380CC4-5D6E-409C-BE32-E72D297353CC}">
              <c16:uniqueId val="{00000000-9584-4633-A97B-7C370C3A9167}"/>
            </c:ext>
          </c:extLst>
        </c:ser>
        <c:ser>
          <c:idx val="11"/>
          <c:order val="1"/>
          <c:tx>
            <c:strRef>
              <c:f>Planilha1!$C$115</c:f>
              <c:strCache>
                <c:ptCount val="1"/>
                <c:pt idx="0">
                  <c:v>EUA</c:v>
                </c:pt>
              </c:strCache>
            </c:strRef>
          </c:tx>
          <c:spPr>
            <a:ln w="28575" cap="rnd">
              <a:solidFill>
                <a:srgbClr val="FF0000"/>
              </a:solidFill>
              <a:round/>
            </a:ln>
            <a:effectLst/>
          </c:spPr>
          <c:marker>
            <c:symbol val="diamond"/>
            <c:size val="6"/>
            <c:spPr>
              <a:solidFill>
                <a:srgbClr val="FF0000"/>
              </a:solidFill>
              <a:ln w="9525">
                <a:solidFill>
                  <a:srgbClr val="FF0000"/>
                </a:solidFill>
              </a:ln>
              <a:effectLst/>
            </c:spPr>
          </c:marker>
          <c:cat>
            <c:numRef>
              <c:f>Planilha1!$A$116:$A$137</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Planilha1!$C$116:$C$137</c:f>
              <c:numCache>
                <c:formatCode>General</c:formatCode>
                <c:ptCount val="22"/>
                <c:pt idx="0">
                  <c:v>4.0771594794161814</c:v>
                </c:pt>
                <c:pt idx="1">
                  <c:v>0.95433872870837888</c:v>
                </c:pt>
                <c:pt idx="2">
                  <c:v>1.6959429227495662</c:v>
                </c:pt>
                <c:pt idx="3">
                  <c:v>2.7962091006717031</c:v>
                </c:pt>
                <c:pt idx="4">
                  <c:v>3.8525526006435058</c:v>
                </c:pt>
                <c:pt idx="5">
                  <c:v>3.4832203202525847</c:v>
                </c:pt>
                <c:pt idx="6">
                  <c:v>2.7828106258432683</c:v>
                </c:pt>
                <c:pt idx="7">
                  <c:v>2.0105075516332818</c:v>
                </c:pt>
                <c:pt idx="8">
                  <c:v>0.1221884429746467</c:v>
                </c:pt>
                <c:pt idx="9">
                  <c:v>-2.5998883510855819</c:v>
                </c:pt>
                <c:pt idx="10">
                  <c:v>2.7088566941968111</c:v>
                </c:pt>
                <c:pt idx="11">
                  <c:v>1.5498949501704544</c:v>
                </c:pt>
                <c:pt idx="12">
                  <c:v>2.2806876031918506</c:v>
                </c:pt>
                <c:pt idx="13">
                  <c:v>1.8418753951868752</c:v>
                </c:pt>
                <c:pt idx="14">
                  <c:v>2.2877759325535862</c:v>
                </c:pt>
                <c:pt idx="15">
                  <c:v>2.7063695817639939</c:v>
                </c:pt>
                <c:pt idx="16">
                  <c:v>1.667472075961868</c:v>
                </c:pt>
                <c:pt idx="17">
                  <c:v>2.2419212159774844</c:v>
                </c:pt>
                <c:pt idx="18">
                  <c:v>2.9453848312678019</c:v>
                </c:pt>
                <c:pt idx="19">
                  <c:v>2.2944390776931129</c:v>
                </c:pt>
                <c:pt idx="20">
                  <c:v>-2.767802511405776</c:v>
                </c:pt>
                <c:pt idx="21">
                  <c:v>5.9454847612217208</c:v>
                </c:pt>
              </c:numCache>
            </c:numRef>
          </c:val>
          <c:smooth val="0"/>
          <c:extLst>
            <c:ext xmlns:c16="http://schemas.microsoft.com/office/drawing/2014/chart" uri="{C3380CC4-5D6E-409C-BE32-E72D297353CC}">
              <c16:uniqueId val="{00000001-9584-4633-A97B-7C370C3A9167}"/>
            </c:ext>
          </c:extLst>
        </c:ser>
        <c:ser>
          <c:idx val="2"/>
          <c:order val="2"/>
          <c:tx>
            <c:strRef>
              <c:f>Planilha1!$D$115</c:f>
              <c:strCache>
                <c:ptCount val="1"/>
                <c:pt idx="0">
                  <c:v>OCDE</c:v>
                </c:pt>
              </c:strCache>
            </c:strRef>
          </c:tx>
          <c:spPr>
            <a:ln w="28575" cap="rnd">
              <a:solidFill>
                <a:srgbClr val="00B0F0"/>
              </a:solidFill>
              <a:round/>
            </a:ln>
            <a:effectLst/>
          </c:spPr>
          <c:marker>
            <c:symbol val="square"/>
            <c:size val="6"/>
            <c:spPr>
              <a:solidFill>
                <a:srgbClr val="00B0F0"/>
              </a:solidFill>
              <a:ln w="9525">
                <a:solidFill>
                  <a:srgbClr val="00B0F0"/>
                </a:solidFill>
              </a:ln>
              <a:effectLst/>
            </c:spPr>
          </c:marker>
          <c:cat>
            <c:numRef>
              <c:f>Planilha1!$A$116:$A$137</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Planilha1!$D$116:$D$137</c:f>
              <c:numCache>
                <c:formatCode>General</c:formatCode>
                <c:ptCount val="22"/>
                <c:pt idx="0">
                  <c:v>4.0749434517955478</c:v>
                </c:pt>
                <c:pt idx="1">
                  <c:v>1.3920260993923677</c:v>
                </c:pt>
                <c:pt idx="2">
                  <c:v>1.5463638381623781</c:v>
                </c:pt>
                <c:pt idx="3">
                  <c:v>2.0398042929581806</c:v>
                </c:pt>
                <c:pt idx="4">
                  <c:v>3.2692569046121918</c:v>
                </c:pt>
                <c:pt idx="5">
                  <c:v>2.8208335591385207</c:v>
                </c:pt>
                <c:pt idx="6">
                  <c:v>3.000615691391431</c:v>
                </c:pt>
                <c:pt idx="7">
                  <c:v>2.6007907199625606</c:v>
                </c:pt>
                <c:pt idx="8">
                  <c:v>0.39672394037053493</c:v>
                </c:pt>
                <c:pt idx="9">
                  <c:v>-3.3700000420725615</c:v>
                </c:pt>
                <c:pt idx="10">
                  <c:v>2.9856197287202662</c:v>
                </c:pt>
                <c:pt idx="11">
                  <c:v>1.8679243705258557</c:v>
                </c:pt>
                <c:pt idx="12">
                  <c:v>1.386406603489803</c:v>
                </c:pt>
                <c:pt idx="13">
                  <c:v>1.5182859114192269</c:v>
                </c:pt>
                <c:pt idx="14">
                  <c:v>2.0924305671460957</c:v>
                </c:pt>
                <c:pt idx="15">
                  <c:v>2.4342284435167016</c:v>
                </c:pt>
                <c:pt idx="16">
                  <c:v>1.827653081832679</c:v>
                </c:pt>
                <c:pt idx="17">
                  <c:v>2.4939314352691468</c:v>
                </c:pt>
                <c:pt idx="18">
                  <c:v>2.3545145280811539</c:v>
                </c:pt>
                <c:pt idx="19">
                  <c:v>1.7412996399847458</c:v>
                </c:pt>
                <c:pt idx="20">
                  <c:v>-4.2361438414415176</c:v>
                </c:pt>
                <c:pt idx="21">
                  <c:v>5.3850668122024956</c:v>
                </c:pt>
              </c:numCache>
            </c:numRef>
          </c:val>
          <c:smooth val="0"/>
          <c:extLst>
            <c:ext xmlns:c16="http://schemas.microsoft.com/office/drawing/2014/chart" uri="{C3380CC4-5D6E-409C-BE32-E72D297353CC}">
              <c16:uniqueId val="{00000002-9584-4633-A97B-7C370C3A9167}"/>
            </c:ext>
          </c:extLst>
        </c:ser>
        <c:dLbls>
          <c:showLegendKey val="0"/>
          <c:showVal val="0"/>
          <c:showCatName val="0"/>
          <c:showSerName val="0"/>
          <c:showPercent val="0"/>
          <c:showBubbleSize val="0"/>
        </c:dLbls>
        <c:marker val="1"/>
        <c:smooth val="0"/>
        <c:axId val="564822448"/>
        <c:axId val="564825776"/>
      </c:lineChart>
      <c:catAx>
        <c:axId val="5648224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564825776"/>
        <c:crosses val="autoZero"/>
        <c:auto val="1"/>
        <c:lblAlgn val="ctr"/>
        <c:lblOffset val="100"/>
        <c:noMultiLvlLbl val="0"/>
      </c:catAx>
      <c:valAx>
        <c:axId val="56482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564822448"/>
        <c:crosses val="autoZero"/>
        <c:crossBetween val="between"/>
      </c:valAx>
      <c:spPr>
        <a:noFill/>
        <a:ln>
          <a:noFill/>
        </a:ln>
        <a:effectLst/>
      </c:spPr>
    </c:plotArea>
    <c:legend>
      <c:legendPos val="b"/>
      <c:layout>
        <c:manualLayout>
          <c:xMode val="edge"/>
          <c:yMode val="edge"/>
          <c:x val="0.15364128844040748"/>
          <c:y val="0.8844807155369816"/>
          <c:w val="0.78485284118589105"/>
          <c:h val="7.375442698483650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209551</xdr:colOff>
      <xdr:row>1</xdr:row>
      <xdr:rowOff>0</xdr:rowOff>
    </xdr:from>
    <xdr:to>
      <xdr:col>17</xdr:col>
      <xdr:colOff>314325</xdr:colOff>
      <xdr:row>19</xdr:row>
      <xdr:rowOff>9526</xdr:rowOff>
    </xdr:to>
    <xdr:graphicFrame macro="">
      <xdr:nvGraphicFramePr>
        <xdr:cNvPr id="2" name="Gráfico 1">
          <a:extLst>
            <a:ext uri="{FF2B5EF4-FFF2-40B4-BE49-F238E27FC236}">
              <a16:creationId xmlns:a16="http://schemas.microsoft.com/office/drawing/2014/main" id="{7C0EE9B4-9014-0C34-E9EE-11ED631C8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533401</xdr:colOff>
      <xdr:row>20</xdr:row>
      <xdr:rowOff>152400</xdr:rowOff>
    </xdr:from>
    <xdr:to>
      <xdr:col>16</xdr:col>
      <xdr:colOff>495301</xdr:colOff>
      <xdr:row>43</xdr:row>
      <xdr:rowOff>95250</xdr:rowOff>
    </xdr:to>
    <xdr:graphicFrame macro="">
      <xdr:nvGraphicFramePr>
        <xdr:cNvPr id="4" name="Gráfico 3">
          <a:extLst>
            <a:ext uri="{FF2B5EF4-FFF2-40B4-BE49-F238E27FC236}">
              <a16:creationId xmlns:a16="http://schemas.microsoft.com/office/drawing/2014/main" id="{AC42C04F-7833-47F4-B50E-A80311447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60</xdr:row>
      <xdr:rowOff>104774</xdr:rowOff>
    </xdr:from>
    <xdr:to>
      <xdr:col>13</xdr:col>
      <xdr:colOff>581025</xdr:colOff>
      <xdr:row>82</xdr:row>
      <xdr:rowOff>19049</xdr:rowOff>
    </xdr:to>
    <xdr:graphicFrame macro="">
      <xdr:nvGraphicFramePr>
        <xdr:cNvPr id="3" name="Gráfico 2">
          <a:extLst>
            <a:ext uri="{FF2B5EF4-FFF2-40B4-BE49-F238E27FC236}">
              <a16:creationId xmlns:a16="http://schemas.microsoft.com/office/drawing/2014/main" id="{F6AF7AB8-9848-4BD8-877D-1172EA2B5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88</xdr:row>
      <xdr:rowOff>19051</xdr:rowOff>
    </xdr:from>
    <xdr:to>
      <xdr:col>13</xdr:col>
      <xdr:colOff>514350</xdr:colOff>
      <xdr:row>108</xdr:row>
      <xdr:rowOff>104775</xdr:rowOff>
    </xdr:to>
    <xdr:graphicFrame macro="">
      <xdr:nvGraphicFramePr>
        <xdr:cNvPr id="5" name="Gráfico 4">
          <a:extLst>
            <a:ext uri="{FF2B5EF4-FFF2-40B4-BE49-F238E27FC236}">
              <a16:creationId xmlns:a16="http://schemas.microsoft.com/office/drawing/2014/main" id="{5F24AEB2-8341-4612-8136-F25CA45F2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571499</xdr:colOff>
      <xdr:row>113</xdr:row>
      <xdr:rowOff>161924</xdr:rowOff>
    </xdr:from>
    <xdr:to>
      <xdr:col>13</xdr:col>
      <xdr:colOff>466725</xdr:colOff>
      <xdr:row>135</xdr:row>
      <xdr:rowOff>152399</xdr:rowOff>
    </xdr:to>
    <xdr:graphicFrame macro="">
      <xdr:nvGraphicFramePr>
        <xdr:cNvPr id="6" name="Gráfico 5">
          <a:extLst>
            <a:ext uri="{FF2B5EF4-FFF2-40B4-BE49-F238E27FC236}">
              <a16:creationId xmlns:a16="http://schemas.microsoft.com/office/drawing/2014/main" id="{50B4B057-A5DF-4E46-84F2-D18BBF945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4341-D009-4CFB-BB15-92CE3F1B0C36}">
  <dimension ref="A1:AJ138"/>
  <sheetViews>
    <sheetView tabSelected="1" workbookViewId="0">
      <selection activeCell="R99" sqref="R99"/>
    </sheetView>
  </sheetViews>
  <sheetFormatPr defaultRowHeight="15" x14ac:dyDescent="0.25"/>
  <cols>
    <col min="1" max="1" width="13.85546875" bestFit="1" customWidth="1"/>
    <col min="2" max="4" width="12.7109375" bestFit="1" customWidth="1"/>
  </cols>
  <sheetData>
    <row r="1" spans="1:36" x14ac:dyDescent="0.25">
      <c r="A1" t="s">
        <v>13</v>
      </c>
      <c r="B1" t="s">
        <v>21</v>
      </c>
      <c r="C1" t="s">
        <v>22</v>
      </c>
      <c r="D1" t="s">
        <v>23</v>
      </c>
      <c r="Q1" s="9"/>
      <c r="R1" s="9"/>
      <c r="W1" s="9"/>
      <c r="X1" s="9"/>
      <c r="Y1" s="9"/>
      <c r="Z1" s="9"/>
      <c r="AA1" s="9"/>
      <c r="AB1" s="9"/>
      <c r="AC1" s="9"/>
    </row>
    <row r="2" spans="1:36" x14ac:dyDescent="0.25">
      <c r="A2">
        <v>2000</v>
      </c>
      <c r="B2" s="1">
        <v>3726.8114203609907</v>
      </c>
      <c r="C2" s="1">
        <v>23026.097705782257</v>
      </c>
      <c r="D2" s="1">
        <v>36329.956072710193</v>
      </c>
      <c r="E2" s="15"/>
      <c r="F2" s="15"/>
      <c r="G2" s="15"/>
      <c r="Q2" s="10"/>
      <c r="R2" s="10"/>
      <c r="W2" s="10"/>
      <c r="X2" s="10"/>
      <c r="Y2" s="10"/>
      <c r="Z2" s="10"/>
      <c r="AA2" s="10"/>
      <c r="AB2" s="10"/>
      <c r="AC2" s="10"/>
    </row>
    <row r="3" spans="1:36" x14ac:dyDescent="0.25">
      <c r="A3">
        <v>2012</v>
      </c>
      <c r="B3" s="1">
        <v>12327.317436513222</v>
      </c>
      <c r="C3" s="1">
        <v>37238.627355556368</v>
      </c>
      <c r="D3" s="1">
        <v>51784.418573883733</v>
      </c>
      <c r="E3" s="15"/>
      <c r="F3" s="15"/>
      <c r="G3" s="15"/>
    </row>
    <row r="4" spans="1:36" x14ac:dyDescent="0.25">
      <c r="A4">
        <v>2013</v>
      </c>
      <c r="B4" s="1">
        <v>12258.50316838477</v>
      </c>
      <c r="C4" s="1">
        <v>37492.029393216617</v>
      </c>
      <c r="D4" s="1">
        <v>53291.127689140565</v>
      </c>
      <c r="E4" s="15"/>
      <c r="F4" s="15"/>
      <c r="G4" s="15"/>
    </row>
    <row r="5" spans="1:36" x14ac:dyDescent="0.25">
      <c r="A5">
        <v>2014</v>
      </c>
      <c r="B5" s="1">
        <v>12071.158213234765</v>
      </c>
      <c r="C5" s="1">
        <v>38000.943087934218</v>
      </c>
      <c r="D5" s="1">
        <v>55123.84978690464</v>
      </c>
      <c r="E5" s="15"/>
      <c r="F5" s="15"/>
      <c r="G5" s="15"/>
      <c r="W5" s="9"/>
      <c r="X5" s="9"/>
      <c r="Y5" s="9"/>
      <c r="Z5" s="9"/>
      <c r="AA5" s="9"/>
      <c r="AB5" s="9"/>
      <c r="AC5" s="9"/>
      <c r="AD5" s="9"/>
      <c r="AE5" s="9"/>
      <c r="AF5" s="9"/>
      <c r="AG5" s="9"/>
      <c r="AH5" s="9"/>
      <c r="AI5" s="9"/>
      <c r="AJ5" s="9"/>
    </row>
    <row r="6" spans="1:36" x14ac:dyDescent="0.25">
      <c r="A6">
        <v>2015</v>
      </c>
      <c r="B6" s="1">
        <v>8783.2259838781702</v>
      </c>
      <c r="C6" s="1">
        <v>35599.080039566281</v>
      </c>
      <c r="D6" s="1">
        <v>56762.729451598891</v>
      </c>
      <c r="E6" s="15"/>
      <c r="F6" s="15"/>
      <c r="G6" s="15"/>
      <c r="W6" s="10"/>
      <c r="X6" s="10"/>
      <c r="Y6" s="10"/>
      <c r="Z6" s="10"/>
      <c r="AA6" s="10"/>
      <c r="AB6" s="10"/>
      <c r="AC6" s="10"/>
      <c r="AD6" s="10"/>
      <c r="AE6" s="10"/>
      <c r="AF6" s="10"/>
      <c r="AG6" s="10"/>
      <c r="AH6" s="10"/>
      <c r="AI6" s="10"/>
      <c r="AJ6" s="10"/>
    </row>
    <row r="7" spans="1:36" x14ac:dyDescent="0.25">
      <c r="A7">
        <v>2016</v>
      </c>
      <c r="B7" s="1">
        <v>8680.7687918201846</v>
      </c>
      <c r="C7" s="1">
        <v>36049.378510069037</v>
      </c>
      <c r="D7" s="1">
        <v>57866.744934109141</v>
      </c>
      <c r="E7" s="15"/>
      <c r="F7" s="15"/>
      <c r="G7" s="15"/>
      <c r="W7" s="10"/>
      <c r="X7" s="10"/>
      <c r="Y7" s="10"/>
      <c r="Z7" s="10"/>
      <c r="AA7" s="10"/>
      <c r="AB7" s="10"/>
      <c r="AC7" s="10"/>
      <c r="AD7" s="10"/>
      <c r="AE7" s="10"/>
      <c r="AF7" s="10"/>
      <c r="AG7" s="10"/>
      <c r="AH7" s="10"/>
      <c r="AI7" s="10"/>
      <c r="AJ7" s="10"/>
    </row>
    <row r="8" spans="1:36" x14ac:dyDescent="0.25">
      <c r="A8">
        <v>2017</v>
      </c>
      <c r="B8" s="1">
        <v>9896.6847833590309</v>
      </c>
      <c r="C8" s="1">
        <v>37403.387872654072</v>
      </c>
      <c r="D8" s="1">
        <v>59907.754260885005</v>
      </c>
      <c r="E8" s="15"/>
      <c r="F8" s="15"/>
      <c r="G8" s="15"/>
    </row>
    <row r="9" spans="1:36" x14ac:dyDescent="0.25">
      <c r="A9">
        <v>2018</v>
      </c>
      <c r="B9" s="1">
        <v>9121.0834025778277</v>
      </c>
      <c r="C9" s="1">
        <v>39348.314358981937</v>
      </c>
      <c r="D9" s="1">
        <v>62823.309438196971</v>
      </c>
      <c r="E9" s="15"/>
      <c r="F9" s="15"/>
      <c r="G9" s="15"/>
    </row>
    <row r="10" spans="1:36" x14ac:dyDescent="0.25">
      <c r="A10">
        <v>2019</v>
      </c>
      <c r="B10" s="1">
        <v>8845.2591184187622</v>
      </c>
      <c r="C10" s="1">
        <v>39531.66034636509</v>
      </c>
      <c r="D10" s="1">
        <v>65120.394662865256</v>
      </c>
      <c r="E10" s="15"/>
      <c r="F10" s="15"/>
      <c r="G10" s="15"/>
    </row>
    <row r="11" spans="1:36" x14ac:dyDescent="0.25">
      <c r="A11">
        <v>2020</v>
      </c>
      <c r="B11" s="1">
        <v>6794.489158771662</v>
      </c>
      <c r="C11" s="1">
        <v>38326.857601741562</v>
      </c>
      <c r="D11" s="1">
        <v>63530.633483909012</v>
      </c>
      <c r="E11" s="15"/>
      <c r="F11" s="15"/>
      <c r="G11" s="15"/>
    </row>
    <row r="12" spans="1:36" x14ac:dyDescent="0.25">
      <c r="A12">
        <v>2021</v>
      </c>
      <c r="B12" s="1">
        <v>7507.1609708023352</v>
      </c>
      <c r="C12" s="1">
        <v>42446.859322557721</v>
      </c>
      <c r="D12" s="1">
        <v>70248.629000224159</v>
      </c>
      <c r="E12" s="15">
        <f>(B12-B2)/B2</f>
        <v>1.014365666528726</v>
      </c>
      <c r="F12" s="15">
        <f t="shared" ref="F12:G12" si="0">(C12-C2)/C2</f>
        <v>0.84342392119262877</v>
      </c>
      <c r="G12" s="15">
        <f t="shared" si="0"/>
        <v>0.93362823945147844</v>
      </c>
    </row>
    <row r="20" spans="1:4" x14ac:dyDescent="0.25">
      <c r="A20" s="16" t="s">
        <v>49</v>
      </c>
      <c r="B20" s="17"/>
      <c r="C20" s="17"/>
      <c r="D20" s="17"/>
    </row>
    <row r="21" spans="1:4" x14ac:dyDescent="0.25">
      <c r="A21" s="5" t="s">
        <v>24</v>
      </c>
      <c r="B21" t="s">
        <v>23</v>
      </c>
      <c r="C21" t="s">
        <v>22</v>
      </c>
      <c r="D21" t="s">
        <v>21</v>
      </c>
    </row>
    <row r="22" spans="1:4" x14ac:dyDescent="0.25">
      <c r="A22" s="2" t="s">
        <v>25</v>
      </c>
      <c r="B22" s="4">
        <v>2.945713</v>
      </c>
      <c r="C22" s="4">
        <v>3.3549709999999999</v>
      </c>
      <c r="D22" s="3">
        <v>2.848214</v>
      </c>
    </row>
    <row r="23" spans="1:4" x14ac:dyDescent="0.25">
      <c r="A23" s="2" t="s">
        <v>26</v>
      </c>
      <c r="B23" s="4">
        <v>-4.6262999999999999E-2</v>
      </c>
      <c r="C23" s="4">
        <v>0.65658499999999997</v>
      </c>
      <c r="D23" s="3">
        <v>-1.575E-2</v>
      </c>
    </row>
    <row r="24" spans="1:4" x14ac:dyDescent="0.25">
      <c r="A24" s="2" t="s">
        <v>27</v>
      </c>
      <c r="B24" s="4">
        <v>0.73180000000000001</v>
      </c>
      <c r="C24" s="4">
        <v>0.85046299999999997</v>
      </c>
      <c r="D24" s="3">
        <v>1.7310179999999999</v>
      </c>
    </row>
    <row r="25" spans="1:4" x14ac:dyDescent="0.25">
      <c r="A25" s="2" t="s">
        <v>28</v>
      </c>
      <c r="B25" s="4">
        <v>1.8514550000000001</v>
      </c>
      <c r="C25" s="4">
        <v>1.3691089999999999</v>
      </c>
      <c r="D25" s="3">
        <v>-9.5578999999999997E-2</v>
      </c>
    </row>
    <row r="26" spans="1:4" x14ac:dyDescent="0.25">
      <c r="A26" s="2" t="s">
        <v>29</v>
      </c>
      <c r="B26" s="4">
        <v>2.919073</v>
      </c>
      <c r="C26" s="4">
        <v>2.6408740000000002</v>
      </c>
      <c r="D26" s="3">
        <v>4.5126390000000001</v>
      </c>
    </row>
    <row r="27" spans="1:4" x14ac:dyDescent="0.25">
      <c r="A27" s="2" t="s">
        <v>30</v>
      </c>
      <c r="B27" s="4">
        <v>2.5284239999999998</v>
      </c>
      <c r="C27" s="4">
        <v>2.1689790000000002</v>
      </c>
      <c r="D27" s="3">
        <v>2.016035</v>
      </c>
    </row>
    <row r="28" spans="1:4" x14ac:dyDescent="0.25">
      <c r="A28" s="2" t="s">
        <v>31</v>
      </c>
      <c r="B28" s="4">
        <v>1.81111</v>
      </c>
      <c r="C28" s="4">
        <v>2.464934</v>
      </c>
      <c r="D28" s="3">
        <v>2.8112979999999999</v>
      </c>
    </row>
    <row r="29" spans="1:4" x14ac:dyDescent="0.25">
      <c r="A29" s="2" t="s">
        <v>32</v>
      </c>
      <c r="B29" s="4">
        <v>1.0373870000000001</v>
      </c>
      <c r="C29" s="4">
        <v>1.9535549999999999</v>
      </c>
      <c r="D29" s="3">
        <v>4.9607619999999999</v>
      </c>
    </row>
    <row r="30" spans="1:4" x14ac:dyDescent="0.25">
      <c r="A30" s="2" t="s">
        <v>33</v>
      </c>
      <c r="B30" s="4">
        <v>-0.81379400000000002</v>
      </c>
      <c r="C30" s="4">
        <v>-0.34021600000000002</v>
      </c>
      <c r="D30" s="3">
        <v>4.0091950000000001</v>
      </c>
    </row>
    <row r="31" spans="1:4" x14ac:dyDescent="0.25">
      <c r="A31" s="2" t="s">
        <v>34</v>
      </c>
      <c r="B31" s="4">
        <v>-3.4548839999999998</v>
      </c>
      <c r="C31" s="4">
        <v>-4.1386859999999999</v>
      </c>
      <c r="D31" s="3">
        <v>-1.14568</v>
      </c>
    </row>
    <row r="32" spans="1:4" x14ac:dyDescent="0.25">
      <c r="A32" s="2" t="s">
        <v>35</v>
      </c>
      <c r="B32" s="4">
        <v>1.847315</v>
      </c>
      <c r="C32" s="4">
        <v>2.4361730000000001</v>
      </c>
      <c r="D32" s="3">
        <v>6.4745309999999998</v>
      </c>
    </row>
    <row r="33" spans="1:17" x14ac:dyDescent="0.25">
      <c r="A33" s="2" t="s">
        <v>36</v>
      </c>
      <c r="B33" s="4">
        <v>0.75127100000000002</v>
      </c>
      <c r="C33" s="4">
        <v>1.468996</v>
      </c>
      <c r="D33" s="3">
        <v>3.068473</v>
      </c>
    </row>
    <row r="34" spans="1:17" x14ac:dyDescent="0.25">
      <c r="A34" s="2" t="s">
        <v>37</v>
      </c>
      <c r="B34" s="4">
        <v>1.490974</v>
      </c>
      <c r="C34" s="4">
        <v>0.76148300000000002</v>
      </c>
      <c r="D34" s="3">
        <v>1.041728</v>
      </c>
    </row>
    <row r="35" spans="1:17" x14ac:dyDescent="0.25">
      <c r="A35" s="2" t="s">
        <v>38</v>
      </c>
      <c r="B35" s="4">
        <v>1.0794250000000001</v>
      </c>
      <c r="C35" s="4">
        <v>1.0170509999999999</v>
      </c>
      <c r="D35" s="3">
        <v>2.1348340000000001</v>
      </c>
    </row>
    <row r="36" spans="1:17" x14ac:dyDescent="0.25">
      <c r="A36" s="2" t="s">
        <v>39</v>
      </c>
      <c r="B36" s="4">
        <v>1.487012</v>
      </c>
      <c r="C36" s="4">
        <v>1.494156</v>
      </c>
      <c r="D36" s="3">
        <v>-0.34970699999999999</v>
      </c>
    </row>
    <row r="37" spans="1:17" x14ac:dyDescent="0.25">
      <c r="A37" s="2" t="s">
        <v>40</v>
      </c>
      <c r="B37" s="4">
        <v>1.9054139999999999</v>
      </c>
      <c r="C37" s="4">
        <v>1.9196850000000001</v>
      </c>
      <c r="D37" s="3">
        <v>-4.379181</v>
      </c>
    </row>
    <row r="38" spans="1:17" x14ac:dyDescent="0.25">
      <c r="A38" s="2" t="s">
        <v>41</v>
      </c>
      <c r="B38" s="4">
        <v>0.88572899999999999</v>
      </c>
      <c r="C38" s="4">
        <v>1.3688419999999999</v>
      </c>
      <c r="D38" s="3">
        <v>-4.0684040000000001</v>
      </c>
    </row>
    <row r="39" spans="1:17" x14ac:dyDescent="0.25">
      <c r="A39" s="2" t="s">
        <v>42</v>
      </c>
      <c r="B39" s="4">
        <v>1.537803</v>
      </c>
      <c r="C39" s="4">
        <v>2.0353490000000001</v>
      </c>
      <c r="D39" s="3">
        <v>0.51536499999999996</v>
      </c>
    </row>
    <row r="40" spans="1:17" x14ac:dyDescent="0.25">
      <c r="A40" s="2" t="s">
        <v>43</v>
      </c>
      <c r="B40" s="4">
        <v>2.3398500000000002</v>
      </c>
      <c r="C40" s="4">
        <v>1.737778</v>
      </c>
      <c r="D40" s="3">
        <v>0.95855900000000005</v>
      </c>
    </row>
    <row r="41" spans="1:17" x14ac:dyDescent="0.25">
      <c r="A41" s="2" t="s">
        <v>44</v>
      </c>
      <c r="B41" s="4">
        <v>1.762384</v>
      </c>
      <c r="C41" s="4">
        <v>0.99639900000000003</v>
      </c>
      <c r="D41" s="3">
        <v>0.42495699999999997</v>
      </c>
    </row>
    <row r="42" spans="1:17" x14ac:dyDescent="0.25">
      <c r="A42" s="2" t="s">
        <v>45</v>
      </c>
      <c r="B42" s="4">
        <v>-3.133543</v>
      </c>
      <c r="C42" s="4">
        <v>-4.6372520000000002</v>
      </c>
      <c r="D42" s="3">
        <v>-4.011501</v>
      </c>
    </row>
    <row r="43" spans="1:17" x14ac:dyDescent="0.25">
      <c r="A43" s="6" t="s">
        <v>46</v>
      </c>
      <c r="B43" s="7">
        <v>5.8013380000000003</v>
      </c>
      <c r="C43" s="7">
        <v>5.3490640000000003</v>
      </c>
      <c r="D43" s="8">
        <v>4.4353540000000002</v>
      </c>
    </row>
    <row r="45" spans="1:17" x14ac:dyDescent="0.25">
      <c r="A45" s="18"/>
      <c r="B45" s="19"/>
      <c r="C45" s="19"/>
      <c r="D45" s="19"/>
      <c r="E45" s="12"/>
      <c r="F45" s="12"/>
      <c r="G45" s="12"/>
      <c r="H45" s="12"/>
      <c r="I45" s="12"/>
      <c r="J45" s="12"/>
      <c r="K45" s="12"/>
      <c r="L45" s="12"/>
      <c r="M45" s="12"/>
      <c r="N45" s="12"/>
      <c r="O45" s="12"/>
      <c r="P45" s="12"/>
      <c r="Q45" s="12"/>
    </row>
    <row r="46" spans="1:17" x14ac:dyDescent="0.25">
      <c r="A46" s="20" t="s">
        <v>48</v>
      </c>
      <c r="B46" s="21"/>
      <c r="C46" s="21"/>
      <c r="D46" s="21"/>
      <c r="E46" s="13"/>
      <c r="F46" s="13"/>
      <c r="G46" s="13"/>
      <c r="H46" s="13"/>
      <c r="I46" s="13"/>
      <c r="J46" s="13"/>
      <c r="K46" s="13"/>
      <c r="L46" s="13"/>
      <c r="M46" s="13"/>
      <c r="N46" s="13"/>
      <c r="O46" s="13"/>
      <c r="P46" s="13"/>
      <c r="Q46" s="13"/>
    </row>
    <row r="47" spans="1:17" x14ac:dyDescent="0.25">
      <c r="A47" s="22"/>
      <c r="B47" s="20" t="s">
        <v>23</v>
      </c>
      <c r="C47" s="20" t="s">
        <v>22</v>
      </c>
      <c r="D47" s="20" t="s">
        <v>21</v>
      </c>
    </row>
    <row r="48" spans="1:17" x14ac:dyDescent="0.25">
      <c r="A48" s="23" t="s">
        <v>30</v>
      </c>
      <c r="B48" s="24">
        <v>489.0179</v>
      </c>
      <c r="C48" s="24">
        <v>1731.3107</v>
      </c>
      <c r="D48" s="24">
        <v>4.0833000000000004</v>
      </c>
    </row>
    <row r="49" spans="1:4" x14ac:dyDescent="0.25">
      <c r="A49" s="23" t="s">
        <v>31</v>
      </c>
      <c r="B49" s="24">
        <v>494.70400000000001</v>
      </c>
      <c r="C49" s="24">
        <v>1855.2333000000001</v>
      </c>
      <c r="D49" s="24">
        <v>0.25</v>
      </c>
    </row>
    <row r="50" spans="1:4" x14ac:dyDescent="0.25">
      <c r="A50" s="23" t="s">
        <v>32</v>
      </c>
      <c r="B50" s="24">
        <v>470.20870000000002</v>
      </c>
      <c r="C50" s="24">
        <v>2008.3809000000001</v>
      </c>
      <c r="D50" s="24">
        <v>0.1429</v>
      </c>
    </row>
    <row r="51" spans="1:4" x14ac:dyDescent="0.25">
      <c r="A51" s="23" t="s">
        <v>33</v>
      </c>
      <c r="B51" s="24">
        <v>468.63440000000003</v>
      </c>
      <c r="C51" s="24">
        <v>2066.1716000000001</v>
      </c>
      <c r="D51" s="24">
        <v>1</v>
      </c>
    </row>
    <row r="52" spans="1:4" x14ac:dyDescent="0.25">
      <c r="A52" s="23" t="s">
        <v>34</v>
      </c>
      <c r="B52" s="24">
        <v>474.44170000000003</v>
      </c>
      <c r="C52" s="24">
        <v>1981.2357</v>
      </c>
      <c r="D52" s="24">
        <v>1.5</v>
      </c>
    </row>
    <row r="53" spans="1:4" x14ac:dyDescent="0.25">
      <c r="A53" s="23" t="s">
        <v>35</v>
      </c>
      <c r="B53" s="24">
        <v>566.55200000000002</v>
      </c>
      <c r="C53" s="24">
        <v>2082.0127000000002</v>
      </c>
      <c r="D53" s="24">
        <v>7.0138999999999996</v>
      </c>
    </row>
    <row r="54" spans="1:4" x14ac:dyDescent="0.25">
      <c r="A54" s="23" t="s">
        <v>36</v>
      </c>
      <c r="B54" s="24">
        <v>530.85080000000005</v>
      </c>
      <c r="C54" s="24">
        <v>2121.4155000000001</v>
      </c>
      <c r="D54" s="24">
        <v>3</v>
      </c>
    </row>
    <row r="55" spans="1:4" x14ac:dyDescent="0.25">
      <c r="A55" s="23" t="s">
        <v>37</v>
      </c>
      <c r="B55" s="24">
        <v>621.99090000000001</v>
      </c>
      <c r="C55" s="24">
        <v>2348.9810000000002</v>
      </c>
      <c r="D55" s="24">
        <v>4.5833000000000004</v>
      </c>
    </row>
    <row r="56" spans="1:4" x14ac:dyDescent="0.25">
      <c r="A56" s="23" t="s">
        <v>38</v>
      </c>
      <c r="B56" s="24">
        <v>767.99379999999996</v>
      </c>
      <c r="C56" s="24">
        <v>2487.6345000000001</v>
      </c>
      <c r="D56" s="24">
        <v>2.3332999999999999</v>
      </c>
    </row>
    <row r="57" spans="1:4" x14ac:dyDescent="0.25">
      <c r="A57" s="23" t="s">
        <v>39</v>
      </c>
      <c r="B57" s="24">
        <v>807.19989999999996</v>
      </c>
      <c r="C57" s="24">
        <v>2709.9697999999999</v>
      </c>
      <c r="D57" s="24">
        <v>2</v>
      </c>
    </row>
    <row r="58" spans="1:4" x14ac:dyDescent="0.25">
      <c r="A58" s="23" t="s">
        <v>40</v>
      </c>
      <c r="B58" s="24">
        <v>893.8999</v>
      </c>
      <c r="C58" s="24">
        <v>2756.9748</v>
      </c>
      <c r="D58" s="24">
        <v>8.1999999999999993</v>
      </c>
    </row>
    <row r="59" spans="1:4" x14ac:dyDescent="0.25">
      <c r="A59" s="23" t="s">
        <v>41</v>
      </c>
      <c r="B59" s="24">
        <v>1315.1322</v>
      </c>
      <c r="C59" s="24">
        <v>3602.0781000000002</v>
      </c>
      <c r="D59" s="24">
        <v>5.25</v>
      </c>
    </row>
    <row r="60" spans="1:4" x14ac:dyDescent="0.25">
      <c r="A60" s="23" t="s">
        <v>42</v>
      </c>
      <c r="B60" s="24">
        <v>1065.1120000000001</v>
      </c>
      <c r="C60" s="24">
        <v>3289.4767000000002</v>
      </c>
      <c r="D60" s="24">
        <v>5.6722999999999999</v>
      </c>
    </row>
    <row r="61" spans="1:4" x14ac:dyDescent="0.25">
      <c r="A61" t="s">
        <v>47</v>
      </c>
    </row>
    <row r="65" spans="1:15" x14ac:dyDescent="0.25">
      <c r="A65" s="11" t="s">
        <v>50</v>
      </c>
      <c r="B65" s="12"/>
      <c r="C65" s="12"/>
      <c r="D65" s="12"/>
      <c r="E65" s="12"/>
      <c r="F65" s="12"/>
      <c r="G65" s="12"/>
      <c r="H65" s="12"/>
      <c r="I65" s="12"/>
      <c r="J65" s="12"/>
      <c r="K65" s="12"/>
      <c r="L65" s="12"/>
      <c r="M65" s="12"/>
      <c r="N65" s="12"/>
      <c r="O65" s="12"/>
    </row>
    <row r="66" spans="1:15" x14ac:dyDescent="0.25">
      <c r="A66" s="5" t="s">
        <v>24</v>
      </c>
      <c r="B66" t="s">
        <v>23</v>
      </c>
      <c r="C66" t="s">
        <v>22</v>
      </c>
      <c r="D66" t="s">
        <v>21</v>
      </c>
    </row>
    <row r="67" spans="1:15" x14ac:dyDescent="0.25">
      <c r="A67" s="2" t="s">
        <v>30</v>
      </c>
      <c r="B67" s="4">
        <v>41221.832600000002</v>
      </c>
      <c r="C67" s="3">
        <v>185896.1158</v>
      </c>
      <c r="D67" s="3">
        <v>277.42660000000001</v>
      </c>
    </row>
    <row r="68" spans="1:15" x14ac:dyDescent="0.25">
      <c r="A68" s="2" t="s">
        <v>31</v>
      </c>
      <c r="B68" s="4">
        <v>39792.241300000002</v>
      </c>
      <c r="C68" s="3">
        <v>185831.78320000001</v>
      </c>
      <c r="D68" s="3">
        <v>320.67500000000001</v>
      </c>
    </row>
    <row r="69" spans="1:15" x14ac:dyDescent="0.25">
      <c r="A69" s="2" t="s">
        <v>32</v>
      </c>
      <c r="B69" s="4">
        <v>38463.600299999998</v>
      </c>
      <c r="C69" s="3">
        <v>183810.9051</v>
      </c>
      <c r="D69" s="3">
        <v>355.56360000000001</v>
      </c>
    </row>
    <row r="70" spans="1:15" x14ac:dyDescent="0.25">
      <c r="A70" s="2" t="s">
        <v>33</v>
      </c>
      <c r="B70" s="4">
        <v>36426.179700000001</v>
      </c>
      <c r="C70" s="3">
        <v>174362.05439999999</v>
      </c>
      <c r="D70" s="3">
        <v>375.89519999999999</v>
      </c>
    </row>
    <row r="71" spans="1:15" x14ac:dyDescent="0.25">
      <c r="A71" s="2" t="s">
        <v>34</v>
      </c>
      <c r="B71" s="4">
        <v>36480.768600000003</v>
      </c>
      <c r="C71" s="3">
        <v>173664.46979999999</v>
      </c>
      <c r="D71" s="3">
        <v>347.10739999999998</v>
      </c>
    </row>
    <row r="72" spans="1:15" x14ac:dyDescent="0.25">
      <c r="A72" s="2" t="s">
        <v>35</v>
      </c>
      <c r="B72" s="4">
        <v>38121.940699999999</v>
      </c>
      <c r="C72" s="3">
        <v>185697.99849999999</v>
      </c>
      <c r="D72" s="3">
        <v>325.25760000000002</v>
      </c>
    </row>
    <row r="73" spans="1:15" x14ac:dyDescent="0.25">
      <c r="A73" s="2" t="s">
        <v>36</v>
      </c>
      <c r="B73" s="4">
        <v>41283.462299999999</v>
      </c>
      <c r="C73" s="3">
        <v>191752.4583</v>
      </c>
      <c r="D73" s="3">
        <v>382.6746</v>
      </c>
    </row>
    <row r="74" spans="1:15" x14ac:dyDescent="0.25">
      <c r="A74" s="2" t="s">
        <v>37</v>
      </c>
      <c r="B74" s="4">
        <v>43995.633900000001</v>
      </c>
      <c r="C74" s="3">
        <v>197225.75210000001</v>
      </c>
      <c r="D74" s="3">
        <v>416.17110000000002</v>
      </c>
    </row>
    <row r="75" spans="1:15" x14ac:dyDescent="0.25">
      <c r="A75" s="2" t="s">
        <v>38</v>
      </c>
      <c r="B75" s="4">
        <v>48621.210299999999</v>
      </c>
      <c r="C75" s="3">
        <v>204185.24040000001</v>
      </c>
      <c r="D75" s="3">
        <v>392.14800000000002</v>
      </c>
    </row>
    <row r="76" spans="1:15" x14ac:dyDescent="0.25">
      <c r="A76" s="2" t="s">
        <v>39</v>
      </c>
      <c r="B76" s="4">
        <v>45311.913</v>
      </c>
      <c r="C76" s="3">
        <v>202519.6446</v>
      </c>
      <c r="D76" s="3">
        <v>407.93180000000001</v>
      </c>
    </row>
    <row r="77" spans="1:15" x14ac:dyDescent="0.25">
      <c r="A77" s="2" t="s">
        <v>40</v>
      </c>
      <c r="B77" s="4">
        <v>46114.292000000001</v>
      </c>
      <c r="C77" s="3">
        <v>203084.09779999999</v>
      </c>
      <c r="D77" s="3">
        <v>405.72019999999998</v>
      </c>
    </row>
    <row r="78" spans="1:15" x14ac:dyDescent="0.25">
      <c r="A78" s="2" t="s">
        <v>41</v>
      </c>
      <c r="B78" s="4">
        <v>47574.380799999999</v>
      </c>
      <c r="C78" s="3">
        <v>205970.37830000001</v>
      </c>
      <c r="D78" s="3">
        <v>416.22539999999998</v>
      </c>
    </row>
    <row r="79" spans="1:15" x14ac:dyDescent="0.25">
      <c r="A79" s="2" t="s">
        <v>42</v>
      </c>
      <c r="B79" s="4">
        <v>48497.827499999999</v>
      </c>
      <c r="C79" s="3">
        <v>210639.63889999999</v>
      </c>
      <c r="D79" s="3">
        <v>462.61750000000001</v>
      </c>
    </row>
    <row r="80" spans="1:15" x14ac:dyDescent="0.25">
      <c r="A80" s="2" t="s">
        <v>43</v>
      </c>
      <c r="B80" s="4">
        <v>48969.167600000001</v>
      </c>
      <c r="C80" s="3">
        <v>210341.35269999999</v>
      </c>
      <c r="D80" s="3">
        <v>449.01569999999998</v>
      </c>
    </row>
    <row r="81" spans="1:4" x14ac:dyDescent="0.25">
      <c r="A81" s="2" t="s">
        <v>44</v>
      </c>
      <c r="B81" s="4">
        <v>25946.9545</v>
      </c>
      <c r="C81" s="3">
        <v>122997.0061</v>
      </c>
      <c r="D81" s="3">
        <v>195.10390000000001</v>
      </c>
    </row>
    <row r="85" spans="1:4" x14ac:dyDescent="0.25">
      <c r="A85" s="11" t="s">
        <v>50</v>
      </c>
      <c r="B85" s="12"/>
      <c r="C85" s="12"/>
      <c r="D85" s="12"/>
    </row>
    <row r="86" spans="1:4" x14ac:dyDescent="0.25">
      <c r="A86" s="5" t="s">
        <v>24</v>
      </c>
      <c r="B86" t="s">
        <v>23</v>
      </c>
      <c r="C86" t="s">
        <v>22</v>
      </c>
      <c r="D86" t="s">
        <v>21</v>
      </c>
    </row>
    <row r="87" spans="1:4" x14ac:dyDescent="0.25">
      <c r="A87" s="2" t="s">
        <v>30</v>
      </c>
      <c r="B87" s="14">
        <f>B48/B67</f>
        <v>1.1863080051419159E-2</v>
      </c>
      <c r="C87" s="14">
        <f t="shared" ref="C87:D87" si="1">C48/C67</f>
        <v>9.3133236945233695E-3</v>
      </c>
      <c r="D87" s="14">
        <f t="shared" si="1"/>
        <v>1.4718487700890976E-2</v>
      </c>
    </row>
    <row r="88" spans="1:4" x14ac:dyDescent="0.25">
      <c r="A88" s="2" t="s">
        <v>31</v>
      </c>
      <c r="B88" s="14">
        <f t="shared" ref="B88:D99" si="2">B49/B68</f>
        <v>1.2432172298874755E-2</v>
      </c>
      <c r="C88" s="14">
        <f t="shared" si="2"/>
        <v>9.9834014830677258E-3</v>
      </c>
      <c r="D88" s="14">
        <f t="shared" si="2"/>
        <v>7.7960551960707877E-4</v>
      </c>
    </row>
    <row r="89" spans="1:4" x14ac:dyDescent="0.25">
      <c r="A89" s="2" t="s">
        <v>32</v>
      </c>
      <c r="B89" s="14">
        <f t="shared" si="2"/>
        <v>1.2224770856928857E-2</v>
      </c>
      <c r="C89" s="14">
        <f t="shared" si="2"/>
        <v>1.0926342476293045E-2</v>
      </c>
      <c r="D89" s="14">
        <f t="shared" si="2"/>
        <v>4.0189715707682113E-4</v>
      </c>
    </row>
    <row r="90" spans="1:4" x14ac:dyDescent="0.25">
      <c r="A90" s="2" t="s">
        <v>33</v>
      </c>
      <c r="B90" s="14">
        <f t="shared" si="2"/>
        <v>1.286531840175378E-2</v>
      </c>
      <c r="C90" s="14">
        <f t="shared" si="2"/>
        <v>1.1849892495875525E-2</v>
      </c>
      <c r="D90" s="14">
        <f t="shared" si="2"/>
        <v>2.6603159604059855E-3</v>
      </c>
    </row>
    <row r="91" spans="1:4" x14ac:dyDescent="0.25">
      <c r="A91" s="2" t="s">
        <v>34</v>
      </c>
      <c r="B91" s="14">
        <f t="shared" si="2"/>
        <v>1.3005255048272201E-2</v>
      </c>
      <c r="C91" s="14">
        <f t="shared" si="2"/>
        <v>1.1408411301872411E-2</v>
      </c>
      <c r="D91" s="14">
        <f t="shared" si="2"/>
        <v>4.3214290447279435E-3</v>
      </c>
    </row>
    <row r="92" spans="1:4" x14ac:dyDescent="0.25">
      <c r="A92" s="2" t="s">
        <v>35</v>
      </c>
      <c r="B92" s="14">
        <f t="shared" si="2"/>
        <v>1.4861572878948423E-2</v>
      </c>
      <c r="C92" s="14">
        <f t="shared" si="2"/>
        <v>1.1211820896389469E-2</v>
      </c>
      <c r="D92" s="14">
        <f t="shared" si="2"/>
        <v>2.1564138701140264E-2</v>
      </c>
    </row>
    <row r="93" spans="1:4" x14ac:dyDescent="0.25">
      <c r="A93" s="2" t="s">
        <v>36</v>
      </c>
      <c r="B93" s="14">
        <f t="shared" si="2"/>
        <v>1.2858679248905925E-2</v>
      </c>
      <c r="C93" s="14">
        <f t="shared" si="2"/>
        <v>1.1063302754017418E-2</v>
      </c>
      <c r="D93" s="14">
        <f t="shared" si="2"/>
        <v>7.8395587269183796E-3</v>
      </c>
    </row>
    <row r="94" spans="1:4" x14ac:dyDescent="0.25">
      <c r="A94" s="2" t="s">
        <v>37</v>
      </c>
      <c r="B94" s="14">
        <f t="shared" si="2"/>
        <v>1.4137559681802881E-2</v>
      </c>
      <c r="C94" s="14">
        <f t="shared" si="2"/>
        <v>1.1910113030315578E-2</v>
      </c>
      <c r="D94" s="14">
        <f t="shared" si="2"/>
        <v>1.10130184436161E-2</v>
      </c>
    </row>
    <row r="95" spans="1:4" x14ac:dyDescent="0.25">
      <c r="A95" s="2" t="s">
        <v>38</v>
      </c>
      <c r="B95" s="14">
        <f t="shared" si="2"/>
        <v>1.5795448020758135E-2</v>
      </c>
      <c r="C95" s="14">
        <f t="shared" si="2"/>
        <v>1.2183223895746385E-2</v>
      </c>
      <c r="D95" s="14">
        <f t="shared" si="2"/>
        <v>5.9500494711180471E-3</v>
      </c>
    </row>
    <row r="96" spans="1:4" x14ac:dyDescent="0.25">
      <c r="A96" s="2" t="s">
        <v>39</v>
      </c>
      <c r="B96" s="14">
        <f t="shared" si="2"/>
        <v>1.7814297533630945E-2</v>
      </c>
      <c r="C96" s="14">
        <f t="shared" si="2"/>
        <v>1.3381268791738734E-2</v>
      </c>
      <c r="D96" s="14">
        <f t="shared" si="2"/>
        <v>4.9027803176903591E-3</v>
      </c>
    </row>
    <row r="97" spans="1:4" x14ac:dyDescent="0.25">
      <c r="A97" s="2" t="s">
        <v>40</v>
      </c>
      <c r="B97" s="14">
        <f t="shared" si="2"/>
        <v>1.9384443764202213E-2</v>
      </c>
      <c r="C97" s="14">
        <f t="shared" si="2"/>
        <v>1.3575532648130365E-2</v>
      </c>
      <c r="D97" s="14">
        <f t="shared" si="2"/>
        <v>2.0210972980886827E-2</v>
      </c>
    </row>
    <row r="98" spans="1:4" x14ac:dyDescent="0.25">
      <c r="A98" s="2" t="s">
        <v>41</v>
      </c>
      <c r="B98" s="14">
        <f t="shared" si="2"/>
        <v>2.7643706084767371E-2</v>
      </c>
      <c r="C98" s="14">
        <f t="shared" si="2"/>
        <v>1.7488330747994746E-2</v>
      </c>
      <c r="D98" s="14">
        <f t="shared" si="2"/>
        <v>1.2613358050710025E-2</v>
      </c>
    </row>
    <row r="99" spans="1:4" x14ac:dyDescent="0.25">
      <c r="A99" s="2" t="s">
        <v>42</v>
      </c>
      <c r="B99" s="14">
        <f>B60/B79</f>
        <v>2.1962055929206314E-2</v>
      </c>
      <c r="C99" s="14">
        <f t="shared" si="2"/>
        <v>1.5616608142599698E-2</v>
      </c>
      <c r="D99" s="14">
        <f t="shared" si="2"/>
        <v>1.2261317395040178E-2</v>
      </c>
    </row>
    <row r="114" spans="1:4" x14ac:dyDescent="0.25">
      <c r="A114" t="s">
        <v>51</v>
      </c>
    </row>
    <row r="115" spans="1:4" x14ac:dyDescent="0.25">
      <c r="A115" t="s">
        <v>13</v>
      </c>
      <c r="B115" t="s">
        <v>21</v>
      </c>
      <c r="C115" t="s">
        <v>23</v>
      </c>
      <c r="D115" t="s">
        <v>22</v>
      </c>
    </row>
    <row r="116" spans="1:4" x14ac:dyDescent="0.25">
      <c r="A116">
        <v>2000</v>
      </c>
      <c r="B116">
        <v>4.3879494474561795</v>
      </c>
      <c r="C116">
        <v>4.0771594794161814</v>
      </c>
      <c r="D116">
        <v>4.0749434517955478</v>
      </c>
    </row>
    <row r="117" spans="1:4" x14ac:dyDescent="0.25">
      <c r="A117">
        <v>2001</v>
      </c>
      <c r="B117">
        <v>1.3898964009563741</v>
      </c>
      <c r="C117">
        <v>0.95433872870837888</v>
      </c>
      <c r="D117">
        <v>1.3920260993923677</v>
      </c>
    </row>
    <row r="118" spans="1:4" x14ac:dyDescent="0.25">
      <c r="A118">
        <v>2002</v>
      </c>
      <c r="B118">
        <v>3.0534618590931188</v>
      </c>
      <c r="C118">
        <v>1.6959429227495662</v>
      </c>
      <c r="D118">
        <v>1.5463638381623781</v>
      </c>
    </row>
    <row r="119" spans="1:4" x14ac:dyDescent="0.25">
      <c r="A119">
        <v>2003</v>
      </c>
      <c r="B119">
        <v>1.1408289982488782</v>
      </c>
      <c r="C119">
        <v>2.7962091006717031</v>
      </c>
      <c r="D119">
        <v>2.0398042929581806</v>
      </c>
    </row>
    <row r="120" spans="1:4" x14ac:dyDescent="0.25">
      <c r="A120">
        <v>2004</v>
      </c>
      <c r="B120">
        <v>5.7599646367095403</v>
      </c>
      <c r="C120">
        <v>3.8525526006435058</v>
      </c>
      <c r="D120">
        <v>3.2692569046121918</v>
      </c>
    </row>
    <row r="121" spans="1:4" x14ac:dyDescent="0.25">
      <c r="A121">
        <v>2005</v>
      </c>
      <c r="B121">
        <v>3.2021320613043116</v>
      </c>
      <c r="C121">
        <v>3.4832203202525847</v>
      </c>
      <c r="D121">
        <v>2.8208335591385207</v>
      </c>
    </row>
    <row r="122" spans="1:4" x14ac:dyDescent="0.25">
      <c r="A122">
        <v>2006</v>
      </c>
      <c r="B122">
        <v>3.9619887112261694</v>
      </c>
      <c r="C122">
        <v>2.7828106258432683</v>
      </c>
      <c r="D122">
        <v>3.000615691391431</v>
      </c>
    </row>
    <row r="123" spans="1:4" x14ac:dyDescent="0.25">
      <c r="A123">
        <v>2007</v>
      </c>
      <c r="B123">
        <v>6.0698706067833825</v>
      </c>
      <c r="C123">
        <v>2.0105075516332818</v>
      </c>
      <c r="D123">
        <v>2.6007907199625606</v>
      </c>
    </row>
    <row r="124" spans="1:4" x14ac:dyDescent="0.25">
      <c r="A124">
        <v>2008</v>
      </c>
      <c r="B124">
        <v>5.0941954465873636</v>
      </c>
      <c r="C124">
        <v>0.1221884429746467</v>
      </c>
      <c r="D124">
        <v>0.39672394037053493</v>
      </c>
    </row>
    <row r="125" spans="1:4" x14ac:dyDescent="0.25">
      <c r="A125">
        <v>2009</v>
      </c>
      <c r="B125">
        <v>-0.12581200216116883</v>
      </c>
      <c r="C125">
        <v>-2.5998883510855819</v>
      </c>
      <c r="D125">
        <v>-3.3700000420725615</v>
      </c>
    </row>
    <row r="126" spans="1:4" x14ac:dyDescent="0.25">
      <c r="A126">
        <v>2010</v>
      </c>
      <c r="B126">
        <v>7.5282258181536434</v>
      </c>
      <c r="C126">
        <v>2.7088566941968111</v>
      </c>
      <c r="D126">
        <v>2.9856197287202662</v>
      </c>
    </row>
    <row r="127" spans="1:4" x14ac:dyDescent="0.25">
      <c r="A127">
        <v>2011</v>
      </c>
      <c r="B127">
        <v>3.9744230794470212</v>
      </c>
      <c r="C127">
        <v>1.5498949501704544</v>
      </c>
      <c r="D127">
        <v>1.8679243705258557</v>
      </c>
    </row>
    <row r="128" spans="1:4" x14ac:dyDescent="0.25">
      <c r="A128">
        <v>2012</v>
      </c>
      <c r="B128">
        <v>1.9211759857653732</v>
      </c>
      <c r="C128">
        <v>2.2806876031918506</v>
      </c>
      <c r="D128">
        <v>1.386406603489803</v>
      </c>
    </row>
    <row r="129" spans="1:4" x14ac:dyDescent="0.25">
      <c r="A129">
        <v>2013</v>
      </c>
      <c r="B129">
        <v>3.004822669444323</v>
      </c>
      <c r="C129">
        <v>1.8418753951868752</v>
      </c>
      <c r="D129">
        <v>1.5182859114192269</v>
      </c>
    </row>
    <row r="130" spans="1:4" x14ac:dyDescent="0.25">
      <c r="A130">
        <v>2014</v>
      </c>
      <c r="B130">
        <v>0.50395574024224743</v>
      </c>
      <c r="C130">
        <v>2.2877759325535862</v>
      </c>
      <c r="D130">
        <v>2.0924305671460957</v>
      </c>
    </row>
    <row r="131" spans="1:4" x14ac:dyDescent="0.25">
      <c r="A131">
        <v>2015</v>
      </c>
      <c r="B131">
        <v>-3.5457633926942549</v>
      </c>
      <c r="C131">
        <v>2.7063695817639939</v>
      </c>
      <c r="D131">
        <v>2.4342284435167016</v>
      </c>
    </row>
    <row r="132" spans="1:4" x14ac:dyDescent="0.25">
      <c r="A132">
        <v>2016</v>
      </c>
      <c r="B132">
        <v>-3.275916907821923</v>
      </c>
      <c r="C132">
        <v>1.667472075961868</v>
      </c>
      <c r="D132">
        <v>1.827653081832679</v>
      </c>
    </row>
    <row r="133" spans="1:4" x14ac:dyDescent="0.25">
      <c r="A133">
        <v>2017</v>
      </c>
      <c r="B133">
        <v>1.3228690540439914</v>
      </c>
      <c r="C133">
        <v>2.2419212159774844</v>
      </c>
      <c r="D133">
        <v>2.4939314352691468</v>
      </c>
    </row>
    <row r="134" spans="1:4" x14ac:dyDescent="0.25">
      <c r="A134">
        <v>2018</v>
      </c>
      <c r="B134">
        <v>1.7836667616339952</v>
      </c>
      <c r="C134">
        <v>2.9453848312678019</v>
      </c>
      <c r="D134">
        <v>2.3545145280811539</v>
      </c>
    </row>
    <row r="135" spans="1:4" x14ac:dyDescent="0.25">
      <c r="A135">
        <v>2019</v>
      </c>
      <c r="B135">
        <v>1.2207778236084152</v>
      </c>
      <c r="C135">
        <v>2.2944390776931129</v>
      </c>
      <c r="D135">
        <v>1.7412996399847458</v>
      </c>
    </row>
    <row r="136" spans="1:4" x14ac:dyDescent="0.25">
      <c r="A136">
        <v>2020</v>
      </c>
      <c r="B136">
        <v>-3.8786763339719812</v>
      </c>
      <c r="C136">
        <v>-2.767802511405776</v>
      </c>
      <c r="D136">
        <v>-4.2361438414415176</v>
      </c>
    </row>
    <row r="137" spans="1:4" x14ac:dyDescent="0.25">
      <c r="A137">
        <v>2021</v>
      </c>
      <c r="B137">
        <v>4.6194216206731227</v>
      </c>
      <c r="C137">
        <v>5.9454847612217208</v>
      </c>
      <c r="D137">
        <v>5.3850668122024956</v>
      </c>
    </row>
    <row r="138" spans="1:4" x14ac:dyDescent="0.25">
      <c r="B138">
        <f>-AVERAGE(B116:B135)</f>
        <v>-2.4186356399013489</v>
      </c>
      <c r="C138">
        <f>-AVERAGE(C116:C135)</f>
        <v>-2.0849859389885688</v>
      </c>
      <c r="D138">
        <f>-AVERAGE(D116:D135)</f>
        <v>-1.9236826382848413</v>
      </c>
    </row>
  </sheetData>
  <mergeCells count="1">
    <mergeCell ref="A20:D20"/>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workbookViewId="0">
      <selection activeCell="D2" sqref="D2"/>
    </sheetView>
  </sheetViews>
  <sheetFormatPr defaultRowHeight="15" x14ac:dyDescent="0.25"/>
  <cols>
    <col min="1" max="1" width="15.85546875" customWidth="1"/>
    <col min="2" max="10" width="50.85546875" customWidth="1"/>
  </cols>
  <sheetData>
    <row r="1" spans="1:10" x14ac:dyDescent="0.25">
      <c r="A1" t="s">
        <v>4</v>
      </c>
      <c r="B1" t="s">
        <v>16</v>
      </c>
      <c r="C1" t="s">
        <v>8</v>
      </c>
      <c r="D1" t="s">
        <v>12</v>
      </c>
      <c r="E1" t="s">
        <v>11</v>
      </c>
      <c r="F1" t="s">
        <v>2</v>
      </c>
      <c r="G1" t="s">
        <v>5</v>
      </c>
      <c r="H1" t="s">
        <v>19</v>
      </c>
      <c r="I1" t="s">
        <v>10</v>
      </c>
      <c r="J1" t="s">
        <v>6</v>
      </c>
    </row>
    <row r="2" spans="1:10" x14ac:dyDescent="0.25">
      <c r="A2" t="s">
        <v>15</v>
      </c>
      <c r="B2" t="s">
        <v>17</v>
      </c>
      <c r="C2" t="s">
        <v>9</v>
      </c>
      <c r="D2" t="s">
        <v>0</v>
      </c>
      <c r="E2" t="s">
        <v>1</v>
      </c>
      <c r="F2" t="s">
        <v>18</v>
      </c>
      <c r="G2" t="s">
        <v>7</v>
      </c>
      <c r="H2" t="s">
        <v>20</v>
      </c>
      <c r="I2" t="s">
        <v>3</v>
      </c>
      <c r="J2" t="s">
        <v>14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Franco Alves</cp:lastModifiedBy>
  <dcterms:modified xsi:type="dcterms:W3CDTF">2023-04-12T22:01:10Z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59b2e0-2ec4-47e6-afc1-6e3f8b684f6a_Enabled">
    <vt:lpwstr>true</vt:lpwstr>
  </property>
  <property fmtid="{D5CDD505-2E9C-101B-9397-08002B2CF9AE}" pid="3" name="MSIP_Label_6459b2e0-2ec4-47e6-afc1-6e3f8b684f6a_SetDate">
    <vt:lpwstr>2023-04-12T01:08:38Z</vt:lpwstr>
  </property>
  <property fmtid="{D5CDD505-2E9C-101B-9397-08002B2CF9AE}" pid="4" name="MSIP_Label_6459b2e0-2ec4-47e6-afc1-6e3f8b684f6a_Method">
    <vt:lpwstr>Privileged</vt:lpwstr>
  </property>
  <property fmtid="{D5CDD505-2E9C-101B-9397-08002B2CF9AE}" pid="5" name="MSIP_Label_6459b2e0-2ec4-47e6-afc1-6e3f8b684f6a_Name">
    <vt:lpwstr>6459b2e0-2ec4-47e6-afc1-6e3f8b684f6a</vt:lpwstr>
  </property>
  <property fmtid="{D5CDD505-2E9C-101B-9397-08002B2CF9AE}" pid="6" name="MSIP_Label_6459b2e0-2ec4-47e6-afc1-6e3f8b684f6a_SiteId">
    <vt:lpwstr>b417b620-2ae9-4a83-ab6c-7fbd828bda1d</vt:lpwstr>
  </property>
  <property fmtid="{D5CDD505-2E9C-101B-9397-08002B2CF9AE}" pid="7" name="MSIP_Label_6459b2e0-2ec4-47e6-afc1-6e3f8b684f6a_ActionId">
    <vt:lpwstr>29caf680-2d6c-4435-acc8-917404c7ac43</vt:lpwstr>
  </property>
  <property fmtid="{D5CDD505-2E9C-101B-9397-08002B2CF9AE}" pid="8" name="MSIP_Label_6459b2e0-2ec4-47e6-afc1-6e3f8b684f6a_ContentBits">
    <vt:lpwstr>0</vt:lpwstr>
  </property>
</Properties>
</file>