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7695" firstSheet="3" activeTab="9"/>
  </bookViews>
  <sheets>
    <sheet name="table_names" sheetId="10" r:id="rId1"/>
    <sheet name="Table 0" sheetId="11" r:id="rId2"/>
    <sheet name="Table 1" sheetId="2" r:id="rId3"/>
    <sheet name="Table 2" sheetId="12" r:id="rId4"/>
    <sheet name="Table 3" sheetId="4" r:id="rId5"/>
    <sheet name="Table 4" sheetId="5" r:id="rId6"/>
    <sheet name="Table 5" sheetId="6" r:id="rId7"/>
    <sheet name="Table 6" sheetId="7" r:id="rId8"/>
    <sheet name="Table 7" sheetId="8" r:id="rId9"/>
    <sheet name="Table 8" sheetId="9" r:id="rId10"/>
  </sheets>
  <calcPr calcId="144525"/>
</workbook>
</file>

<file path=xl/sharedStrings.xml><?xml version="1.0" encoding="utf-8"?>
<sst xmlns="http://schemas.openxmlformats.org/spreadsheetml/2006/main" count="160" uniqueCount="109">
  <si>
    <t>Table 0: Summary table of youth between 16-30</t>
  </si>
  <si>
    <t>Table 1: Populatio
n 16 years old and over by education status</t>
  </si>
  <si>
    <t>Table 2: Population 16 years old and over with respective field of education</t>
  </si>
  <si>
    <t>Table 3: Population 16 years old in/attended trade and technical training technical skills.</t>
  </si>
  <si>
    <t>Table 4: Youth and Young Population by sex, and residential area, RLFS 2022</t>
  </si>
  <si>
    <t>Table 5: Young population 16–30 years old by sex or level of educational attainment</t>
  </si>
  <si>
    <t>Table 6: Young Unemployed duration of seeking employment in urban/rural area</t>
  </si>
  <si>
    <t>Table 7: Youth NEET Rates by Gender</t>
  </si>
  <si>
    <t>Table 8: Youth Unemployed according to their districts</t>
  </si>
  <si>
    <t>Indicators</t>
  </si>
  <si>
    <t>Total</t>
  </si>
  <si>
    <t>Percentage(%)</t>
  </si>
  <si>
    <t>Male</t>
  </si>
  <si>
    <t>Female</t>
  </si>
  <si>
    <t>Urban</t>
  </si>
  <si>
    <t>Rural</t>
  </si>
  <si>
    <t>Overall youth unemployment rate</t>
  </si>
  <si>
    <t>No education</t>
  </si>
  <si>
    <t>Primary</t>
  </si>
  <si>
    <t>Lower secondary</t>
  </si>
  <si>
    <t>Upper secondary</t>
  </si>
  <si>
    <t>University</t>
  </si>
  <si>
    <t>Youth NEET</t>
  </si>
  <si>
    <t>Indicator</t>
  </si>
  <si>
    <t>Currently studying</t>
  </si>
  <si>
    <t>Not Currently studying</t>
  </si>
  <si>
    <t>Field of Education</t>
  </si>
  <si>
    <t>General Programs</t>
  </si>
  <si>
    <t>Education</t>
  </si>
  <si>
    <t>Humanities and Arts</t>
  </si>
  <si>
    <t>Social Sciences, Business, Law</t>
  </si>
  <si>
    <t>Science</t>
  </si>
  <si>
    <t>Engineering, Manufacturing, Construction</t>
  </si>
  <si>
    <t>Agriculture</t>
  </si>
  <si>
    <t>Health and Welfare</t>
  </si>
  <si>
    <t>Services</t>
  </si>
  <si>
    <t>Category</t>
  </si>
  <si>
    <t>Number</t>
  </si>
  <si>
    <t>Percent</t>
  </si>
  <si>
    <t>Youth outside labor force</t>
  </si>
  <si>
    <t>- Urban</t>
  </si>
  <si>
    <t>- Rural</t>
  </si>
  <si>
    <t>Youth in subsistence agriculture</t>
  </si>
  <si>
    <t>Total inactive youth</t>
  </si>
  <si>
    <t>Yrs</t>
  </si>
  <si>
    <t>Employed</t>
  </si>
  <si>
    <t>16-24 yrs</t>
  </si>
  <si>
    <t>16-30 yrs</t>
  </si>
  <si>
    <t>Unemployed</t>
  </si>
  <si>
    <t>Outside Labour Force</t>
  </si>
  <si>
    <t>Labour Force</t>
  </si>
  <si>
    <t>Labour Force Participation rate</t>
  </si>
  <si>
    <t>Employment to pop ratio</t>
  </si>
  <si>
    <t>Unemployment</t>
  </si>
  <si>
    <t>Young population</t>
  </si>
  <si>
    <t>None</t>
  </si>
  <si>
    <t>Male(U)</t>
  </si>
  <si>
    <t>Female(U)</t>
  </si>
  <si>
    <t>Male(R)</t>
  </si>
  <si>
    <t>Female(R)</t>
  </si>
  <si>
    <t>Young Unemployed (16-30 yrs)</t>
  </si>
  <si>
    <t>0 –  less than 3 months</t>
  </si>
  <si>
    <t>3 –  less than 6 months</t>
  </si>
  <si>
    <t>6 –  less than 12 months</t>
  </si>
  <si>
    <t>1 –  less than 2 years</t>
  </si>
  <si>
    <t>2 years or more</t>
  </si>
  <si>
    <t>Urban Male</t>
  </si>
  <si>
    <t>Urban Female</t>
  </si>
  <si>
    <t>Rural Male</t>
  </si>
  <si>
    <t>Rural Female</t>
  </si>
  <si>
    <t>Percentage</t>
  </si>
  <si>
    <t>youth neets</t>
  </si>
  <si>
    <t>16-19 yrs</t>
  </si>
  <si>
    <t>20-24 yrs</t>
  </si>
  <si>
    <t>25-30 yrs</t>
  </si>
  <si>
    <t>no education</t>
  </si>
  <si>
    <t>Districts</t>
  </si>
  <si>
    <t>rate</t>
  </si>
  <si>
    <t>total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</si>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</sst>
</file>

<file path=xl/styles.xml><?xml version="1.0" encoding="utf-8"?>
<styleSheet xmlns="http://schemas.openxmlformats.org/spreadsheetml/2006/main">
  <numFmts count="7">
    <numFmt numFmtId="176" formatCode="###0"/>
    <numFmt numFmtId="177" formatCode="_(* #,##0_);_(* \(#,##0\);_(* &quot;-&quot;??_);_(@_)"/>
    <numFmt numFmtId="178" formatCode="0.0"/>
    <numFmt numFmtId="42" formatCode="_(&quot;$&quot;* #,##0_);_(&quot;$&quot;* \(#,##0\);_(&quot;$&quot;* &quot;-&quot;_);_(@_)"/>
    <numFmt numFmtId="179" formatCode="_ * #,##0_ ;_ * \-#,##0_ ;_ * &quot;-&quot;_ ;_ @_ "/>
    <numFmt numFmtId="180" formatCode="_ * #,##0.00_ ;_ * \-#,##0.00_ ;_ * &quot;-&quot;??_ ;_ @_ 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9"/>
      <color indexed="8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0" fontId="15" fillId="0" borderId="0"/>
    <xf numFmtId="0" fontId="10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0" borderId="0"/>
    <xf numFmtId="0" fontId="10" fillId="24" borderId="0" applyNumberFormat="0" applyBorder="0" applyAlignment="0" applyProtection="0">
      <alignment vertical="center"/>
    </xf>
    <xf numFmtId="0" fontId="15" fillId="0" borderId="0"/>
    <xf numFmtId="0" fontId="17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/>
    <xf numFmtId="0" fontId="26" fillId="0" borderId="1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/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/>
    <xf numFmtId="0" fontId="11" fillId="0" borderId="4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>
      <alignment vertical="center"/>
    </xf>
    <xf numFmtId="0" fontId="2" fillId="0" borderId="1" xfId="0" applyFont="1" applyFill="1" applyBorder="1" applyAlignment="1"/>
    <xf numFmtId="0" fontId="0" fillId="0" borderId="1" xfId="0" applyNumberFormat="1" applyFont="1" applyFill="1" applyBorder="1" applyAlignment="1" applyProtection="1">
      <alignment vertical="center"/>
    </xf>
    <xf numFmtId="3" fontId="0" fillId="0" borderId="1" xfId="0" applyNumberFormat="1" applyFill="1" applyBorder="1" applyAlignment="1"/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77" fontId="0" fillId="0" borderId="1" xfId="50" applyNumberFormat="1" applyFont="1" applyBorder="1" applyAlignment="1"/>
    <xf numFmtId="0" fontId="0" fillId="0" borderId="1" xfId="0" applyFill="1" applyBorder="1" applyAlignment="1"/>
    <xf numFmtId="177" fontId="4" fillId="0" borderId="1" xfId="5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center" wrapText="1"/>
    </xf>
    <xf numFmtId="176" fontId="5" fillId="0" borderId="1" xfId="0" applyNumberFormat="1" applyFont="1" applyFill="1" applyBorder="1" applyAlignment="1">
      <alignment horizontal="left" vertical="top"/>
    </xf>
    <xf numFmtId="176" fontId="4" fillId="0" borderId="1" xfId="0" applyNumberFormat="1" applyFont="1" applyFill="1" applyBorder="1" applyAlignment="1">
      <alignment horizontal="right" vertical="top"/>
    </xf>
    <xf numFmtId="176" fontId="0" fillId="0" borderId="1" xfId="0" applyNumberFormat="1" applyFill="1" applyBorder="1" applyAlignment="1">
      <alignment horizontal="right" vertical="top"/>
    </xf>
    <xf numFmtId="176" fontId="0" fillId="0" borderId="1" xfId="0" applyNumberFormat="1" applyFill="1" applyBorder="1" applyAlignment="1"/>
    <xf numFmtId="178" fontId="4" fillId="0" borderId="1" xfId="53" applyNumberFormat="1" applyFont="1" applyBorder="1" applyAlignment="1">
      <alignment horizontal="right" vertical="top"/>
    </xf>
    <xf numFmtId="0" fontId="1" fillId="2" borderId="0" xfId="0" applyFont="1" applyFill="1" applyBorder="1" applyAlignment="1">
      <alignment horizontal="center"/>
    </xf>
    <xf numFmtId="0" fontId="4" fillId="0" borderId="1" xfId="9" applyFont="1" applyBorder="1" applyAlignment="1">
      <alignment vertical="top" wrapText="1"/>
    </xf>
    <xf numFmtId="0" fontId="4" fillId="0" borderId="2" xfId="9" applyFont="1" applyBorder="1" applyAlignment="1">
      <alignment horizontal="left" vertical="top" wrapText="1"/>
    </xf>
    <xf numFmtId="37" fontId="6" fillId="0" borderId="1" xfId="50" applyNumberFormat="1" applyFont="1" applyFill="1" applyBorder="1" applyAlignment="1">
      <alignment horizontal="right" vertical="top"/>
    </xf>
    <xf numFmtId="37" fontId="6" fillId="0" borderId="3" xfId="5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1" xfId="11" applyFont="1" applyBorder="1" applyAlignment="1">
      <alignment horizontal="left" vertical="top" wrapText="1"/>
    </xf>
    <xf numFmtId="177" fontId="7" fillId="0" borderId="1" xfId="50" applyNumberFormat="1" applyFont="1" applyBorder="1" applyAlignment="1">
      <alignment horizontal="right" vertical="top"/>
    </xf>
    <xf numFmtId="0" fontId="4" fillId="0" borderId="1" xfId="14" applyFont="1" applyBorder="1" applyAlignment="1">
      <alignment horizontal="left" vertical="top" wrapText="1"/>
    </xf>
    <xf numFmtId="0" fontId="4" fillId="0" borderId="1" xfId="19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77" fontId="7" fillId="0" borderId="0" xfId="50" applyNumberFormat="1" applyFont="1" applyBorder="1" applyAlignment="1">
      <alignment horizontal="right" vertical="top"/>
    </xf>
    <xf numFmtId="3" fontId="0" fillId="0" borderId="1" xfId="0" applyNumberFormat="1" applyFont="1" applyFill="1" applyBorder="1" applyAlignment="1" applyProtection="1">
      <alignment vertical="center"/>
    </xf>
    <xf numFmtId="0" fontId="8" fillId="0" borderId="0" xfId="54" applyFont="1" applyAlignment="1">
      <alignment horizontal="left" vertical="center"/>
    </xf>
    <xf numFmtId="0" fontId="9" fillId="0" borderId="0" xfId="54" applyAlignment="1">
      <alignment horizontal="left" vertical="top"/>
    </xf>
    <xf numFmtId="0" fontId="8" fillId="0" borderId="0" xfId="54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</cellXfs>
  <cellStyles count="55">
    <cellStyle name="Normal" xfId="0" builtinId="0"/>
    <cellStyle name="Normal_Table 3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Normal_Table 1" xfId="9"/>
    <cellStyle name="Accent5" xfId="10" builtinId="45"/>
    <cellStyle name="Normal_Sheet2" xfId="11"/>
    <cellStyle name="40% - Accent4" xfId="12" builtinId="43"/>
    <cellStyle name="Accent4" xfId="13" builtinId="41"/>
    <cellStyle name="Normal_Sheet1" xfId="14"/>
    <cellStyle name="Linked Cell" xfId="15" builtinId="24"/>
    <cellStyle name="40% - Accent3" xfId="16" builtinId="39"/>
    <cellStyle name="60% - Accent2" xfId="17" builtinId="36"/>
    <cellStyle name="Accent3" xfId="18" builtinId="37"/>
    <cellStyle name="Normal_Table 6-7_1" xfId="19"/>
    <cellStyle name="40% - Accent2" xfId="20" builtinId="35"/>
    <cellStyle name="20% - Accent2" xfId="21" builtinId="34"/>
    <cellStyle name="Accent2" xfId="22" builtinId="33"/>
    <cellStyle name="40% - Accent1" xfId="23" builtinId="31"/>
    <cellStyle name="20% - Accent1" xfId="24" builtinId="30"/>
    <cellStyle name="Accent1" xfId="25" builtinId="29"/>
    <cellStyle name="Neutral" xfId="26" builtinId="28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Normal_Table 9-10" xfId="48"/>
    <cellStyle name="Heading 2" xfId="49" builtinId="17"/>
    <cellStyle name="Comma" xfId="50" builtinId="3"/>
    <cellStyle name="Check Cell" xfId="51" builtinId="23"/>
    <cellStyle name="60% - Accent3" xfId="52" builtinId="40"/>
    <cellStyle name="Percent" xfId="53" builtinId="5"/>
    <cellStyle name="Hyperlink" xfId="5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9" sqref="A9:G9"/>
    </sheetView>
  </sheetViews>
  <sheetFormatPr defaultColWidth="8.8" defaultRowHeight="15" outlineLevelCol="7"/>
  <sheetData>
    <row r="1" spans="1:8">
      <c r="A1" s="35" t="s">
        <v>0</v>
      </c>
      <c r="B1" s="35"/>
      <c r="C1" s="35"/>
      <c r="D1" s="35"/>
      <c r="E1" s="35"/>
      <c r="F1" s="35"/>
      <c r="G1" s="35"/>
      <c r="H1" s="8"/>
    </row>
    <row r="2" spans="1:7">
      <c r="A2" s="36" t="s">
        <v>1</v>
      </c>
      <c r="B2" s="36"/>
      <c r="C2" s="36"/>
      <c r="D2" s="36"/>
      <c r="E2" s="36"/>
      <c r="F2" s="36"/>
      <c r="G2" s="38"/>
    </row>
    <row r="3" spans="1:7">
      <c r="A3" s="35" t="s">
        <v>2</v>
      </c>
      <c r="B3" s="35"/>
      <c r="C3" s="35"/>
      <c r="D3" s="35"/>
      <c r="E3" s="35"/>
      <c r="F3" s="35"/>
      <c r="G3" s="35"/>
    </row>
    <row r="4" spans="1:7">
      <c r="A4" s="36" t="s">
        <v>3</v>
      </c>
      <c r="B4" s="36"/>
      <c r="C4" s="36"/>
      <c r="D4" s="36"/>
      <c r="E4" s="36"/>
      <c r="F4" s="36"/>
      <c r="G4" s="39"/>
    </row>
    <row r="5" spans="1:7">
      <c r="A5" s="37" t="s">
        <v>4</v>
      </c>
      <c r="B5" s="37"/>
      <c r="C5" s="37"/>
      <c r="D5" s="37"/>
      <c r="E5" s="37"/>
      <c r="F5" s="37"/>
      <c r="G5" s="39"/>
    </row>
    <row r="6" spans="1:7">
      <c r="A6" s="36" t="s">
        <v>5</v>
      </c>
      <c r="B6" s="36"/>
      <c r="C6" s="36"/>
      <c r="D6" s="36"/>
      <c r="E6" s="36"/>
      <c r="F6" s="36"/>
      <c r="G6" s="36"/>
    </row>
    <row r="7" spans="1:7">
      <c r="A7" s="36" t="s">
        <v>6</v>
      </c>
      <c r="B7" s="36"/>
      <c r="C7" s="36"/>
      <c r="D7" s="36"/>
      <c r="E7" s="36"/>
      <c r="F7" s="36"/>
      <c r="G7" s="36"/>
    </row>
    <row r="8" spans="1:7">
      <c r="A8" s="37" t="s">
        <v>7</v>
      </c>
      <c r="B8" s="37"/>
      <c r="C8" s="37"/>
      <c r="D8" s="37"/>
      <c r="E8" s="37"/>
      <c r="F8" s="37"/>
      <c r="G8" s="37"/>
    </row>
    <row r="9" spans="1:7">
      <c r="A9" s="37" t="s">
        <v>8</v>
      </c>
      <c r="B9" s="37"/>
      <c r="C9" s="37"/>
      <c r="D9" s="37"/>
      <c r="E9" s="37"/>
      <c r="F9" s="37"/>
      <c r="G9" s="37"/>
    </row>
  </sheetData>
  <mergeCells count="9">
    <mergeCell ref="A1:G1"/>
    <mergeCell ref="A2:F2"/>
    <mergeCell ref="A3:G3"/>
    <mergeCell ref="A4:F4"/>
    <mergeCell ref="A5:F5"/>
    <mergeCell ref="A6:G6"/>
    <mergeCell ref="A7:G7"/>
    <mergeCell ref="A8:G8"/>
    <mergeCell ref="A9:G9"/>
  </mergeCells>
  <hyperlinks>
    <hyperlink ref="A9:G9" location="'Table 8'!A1" display="Table 8: Youth Unemployed according to their districts"/>
    <hyperlink ref="A8:G8" location="'Table 7'!A1" display="Table 7: Youth NEET Rates by Gender"/>
    <hyperlink ref="A7:G7" location="'Table 6'!A1" display="Table 6: Young Unemployed duration of seeking employment in urban/rural area"/>
    <hyperlink ref="A6:G6" location="'Table 5'!A1" display="Table 5: Young population 16–30 years old by sex or level of educational attainment"/>
    <hyperlink ref="A5:F5" location="'Table 4'!A1" display="Table 4: Youth and Young Population by sex, and residential area, RLFS 2022"/>
    <hyperlink ref="A4:F4" location="'Table 3'!A1" display="Table 3: Population 16 years old in/attended trade and technical training technical skills."/>
    <hyperlink ref="A3:G3" location="'Table 2'!A1" display="Table 2: Population 16 years old and over with respective field of education"/>
    <hyperlink ref="A2:F2" location="'Table 1'!A1" display="Table 1: Populatio&#10;n 16 years old and over by education status"/>
    <hyperlink ref="A1:G1" location="'Table 0'!A1" display="Table 0: Summary table of youth between 16-30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zoomScale="115" zoomScaleNormal="115" workbookViewId="0">
      <selection activeCell="A2" sqref="A2"/>
    </sheetView>
  </sheetViews>
  <sheetFormatPr defaultColWidth="8.8" defaultRowHeight="15" outlineLevelCol="4"/>
  <cols>
    <col min="1" max="1" width="11.2" customWidth="1"/>
    <col min="2" max="2" width="25.4" customWidth="1"/>
    <col min="3" max="3" width="28.5" customWidth="1"/>
  </cols>
  <sheetData>
    <row r="1" spans="1:5">
      <c r="A1" s="1" t="s">
        <v>76</v>
      </c>
      <c r="B1" s="1" t="s">
        <v>77</v>
      </c>
      <c r="C1" s="1" t="s">
        <v>78</v>
      </c>
      <c r="D1" s="2"/>
      <c r="E1" s="2"/>
    </row>
    <row r="2" spans="1:5">
      <c r="A2" s="3" t="s">
        <v>79</v>
      </c>
      <c r="B2" s="4">
        <v>20.5</v>
      </c>
      <c r="C2" s="5">
        <v>40232</v>
      </c>
      <c r="D2" s="2"/>
      <c r="E2" s="2"/>
    </row>
    <row r="3" spans="1:5">
      <c r="A3" s="3" t="s">
        <v>80</v>
      </c>
      <c r="B3" s="4">
        <v>21.2</v>
      </c>
      <c r="C3" s="5">
        <v>78762</v>
      </c>
      <c r="D3" s="2"/>
      <c r="E3" s="2"/>
    </row>
    <row r="4" spans="1:5">
      <c r="A4" s="3" t="s">
        <v>81</v>
      </c>
      <c r="B4" s="4">
        <v>20.7</v>
      </c>
      <c r="C4" s="5">
        <v>52090</v>
      </c>
      <c r="D4" s="2"/>
      <c r="E4" s="2"/>
    </row>
    <row r="5" spans="1:5">
      <c r="A5" s="3" t="s">
        <v>82</v>
      </c>
      <c r="B5" s="4">
        <v>21.3</v>
      </c>
      <c r="C5" s="5">
        <v>24406</v>
      </c>
      <c r="D5" s="2"/>
      <c r="E5" s="2"/>
    </row>
    <row r="6" spans="1:5">
      <c r="A6" s="3" t="s">
        <v>83</v>
      </c>
      <c r="B6" s="4">
        <v>20.9</v>
      </c>
      <c r="C6" s="5">
        <v>24542</v>
      </c>
      <c r="D6" s="2"/>
      <c r="E6" s="2"/>
    </row>
    <row r="7" spans="1:5">
      <c r="A7" s="3" t="s">
        <v>84</v>
      </c>
      <c r="B7" s="4">
        <v>21.9</v>
      </c>
      <c r="C7" s="5">
        <v>23747</v>
      </c>
      <c r="D7" s="2"/>
      <c r="E7" s="2"/>
    </row>
    <row r="8" spans="1:5">
      <c r="A8" s="3" t="s">
        <v>85</v>
      </c>
      <c r="B8" s="4">
        <v>19.7</v>
      </c>
      <c r="C8" s="5">
        <v>27643</v>
      </c>
      <c r="D8" s="2"/>
      <c r="E8" s="2"/>
    </row>
    <row r="9" spans="1:5">
      <c r="A9" s="3" t="s">
        <v>86</v>
      </c>
      <c r="B9" s="4">
        <v>21.9</v>
      </c>
      <c r="C9" s="5">
        <v>30001</v>
      </c>
      <c r="D9" s="2"/>
      <c r="E9" s="2"/>
    </row>
    <row r="10" spans="1:5">
      <c r="A10" s="3" t="s">
        <v>87</v>
      </c>
      <c r="B10" s="4">
        <v>20.5</v>
      </c>
      <c r="C10" s="5">
        <v>29311</v>
      </c>
      <c r="D10" s="2"/>
      <c r="E10" s="2"/>
    </row>
    <row r="11" spans="1:5">
      <c r="A11" s="3" t="s">
        <v>88</v>
      </c>
      <c r="B11" s="4">
        <v>24</v>
      </c>
      <c r="C11" s="5">
        <v>34385</v>
      </c>
      <c r="D11" s="2"/>
      <c r="E11" s="2"/>
    </row>
    <row r="12" spans="1:5">
      <c r="A12" s="3" t="s">
        <v>89</v>
      </c>
      <c r="B12" s="4">
        <v>22.1</v>
      </c>
      <c r="C12" s="5">
        <v>28817</v>
      </c>
      <c r="D12" s="2"/>
      <c r="E12" s="2"/>
    </row>
    <row r="13" spans="1:5">
      <c r="A13" s="3" t="s">
        <v>90</v>
      </c>
      <c r="B13" s="4">
        <v>22.7</v>
      </c>
      <c r="C13" s="5">
        <v>30047</v>
      </c>
      <c r="D13" s="2"/>
      <c r="E13" s="2"/>
    </row>
    <row r="14" spans="1:5">
      <c r="A14" s="3" t="s">
        <v>91</v>
      </c>
      <c r="B14" s="4">
        <v>19.9</v>
      </c>
      <c r="C14" s="5">
        <v>22933</v>
      </c>
      <c r="D14" s="2"/>
      <c r="E14" s="2"/>
    </row>
    <row r="15" spans="1:5">
      <c r="A15" s="3" t="s">
        <v>92</v>
      </c>
      <c r="B15" s="4">
        <v>19.8</v>
      </c>
      <c r="C15" s="5">
        <v>29533</v>
      </c>
      <c r="D15" s="2"/>
      <c r="E15" s="2"/>
    </row>
    <row r="16" spans="1:5">
      <c r="A16" s="3" t="s">
        <v>93</v>
      </c>
      <c r="B16" s="4">
        <v>19.1</v>
      </c>
      <c r="C16" s="5">
        <v>22289</v>
      </c>
      <c r="D16" s="2"/>
      <c r="E16" s="2"/>
    </row>
    <row r="17" spans="1:5">
      <c r="A17" s="3" t="s">
        <v>94</v>
      </c>
      <c r="B17" s="4">
        <v>17.6</v>
      </c>
      <c r="C17" s="5">
        <v>17682</v>
      </c>
      <c r="D17" s="2"/>
      <c r="E17" s="2"/>
    </row>
    <row r="18" spans="1:5">
      <c r="A18" s="3" t="s">
        <v>95</v>
      </c>
      <c r="B18" s="4">
        <v>21.9</v>
      </c>
      <c r="C18" s="5">
        <v>26898</v>
      </c>
      <c r="D18" s="2"/>
      <c r="E18" s="2"/>
    </row>
    <row r="19" spans="1:5">
      <c r="A19" s="3" t="s">
        <v>96</v>
      </c>
      <c r="B19" s="4">
        <v>25.8</v>
      </c>
      <c r="C19" s="5">
        <v>21556</v>
      </c>
      <c r="D19" s="2"/>
      <c r="E19" s="2"/>
    </row>
    <row r="20" spans="1:5">
      <c r="A20" s="3" t="s">
        <v>97</v>
      </c>
      <c r="B20" s="4">
        <v>23.2</v>
      </c>
      <c r="C20" s="5">
        <v>27777</v>
      </c>
      <c r="D20" s="2"/>
      <c r="E20" s="2"/>
    </row>
    <row r="21" spans="1:5">
      <c r="A21" s="3" t="s">
        <v>98</v>
      </c>
      <c r="B21" s="4">
        <v>16.9</v>
      </c>
      <c r="C21" s="5">
        <v>24370</v>
      </c>
      <c r="D21" s="2"/>
      <c r="E21" s="2"/>
    </row>
    <row r="22" spans="1:5">
      <c r="A22" s="3" t="s">
        <v>99</v>
      </c>
      <c r="B22" s="4">
        <v>18.7</v>
      </c>
      <c r="C22" s="5">
        <v>36034</v>
      </c>
      <c r="D22" s="2"/>
      <c r="E22" s="2"/>
    </row>
    <row r="23" spans="1:5">
      <c r="A23" s="3" t="s">
        <v>100</v>
      </c>
      <c r="B23" s="4">
        <v>24.3</v>
      </c>
      <c r="C23" s="5">
        <v>30532</v>
      </c>
      <c r="D23" s="2"/>
      <c r="E23" s="2"/>
    </row>
    <row r="24" spans="1:5">
      <c r="A24" s="3" t="s">
        <v>101</v>
      </c>
      <c r="B24" s="4">
        <v>20.7</v>
      </c>
      <c r="C24" s="5">
        <v>35455</v>
      </c>
      <c r="D24" s="2"/>
      <c r="E24" s="2"/>
    </row>
    <row r="25" spans="1:5">
      <c r="A25" s="3" t="s">
        <v>102</v>
      </c>
      <c r="B25" s="4">
        <v>19.6</v>
      </c>
      <c r="C25" s="5">
        <v>30188</v>
      </c>
      <c r="D25" s="2"/>
      <c r="E25" s="2"/>
    </row>
    <row r="26" spans="1:5">
      <c r="A26" s="3" t="s">
        <v>103</v>
      </c>
      <c r="B26" s="4">
        <v>19.3</v>
      </c>
      <c r="C26" s="5">
        <v>32707</v>
      </c>
      <c r="D26" s="2"/>
      <c r="E26" s="2"/>
    </row>
    <row r="27" spans="1:5">
      <c r="A27" s="3" t="s">
        <v>104</v>
      </c>
      <c r="B27" s="4">
        <v>22.5</v>
      </c>
      <c r="C27" s="5">
        <v>42392</v>
      </c>
      <c r="D27" s="2"/>
      <c r="E27" s="2"/>
    </row>
    <row r="28" spans="1:5">
      <c r="A28" s="3" t="s">
        <v>105</v>
      </c>
      <c r="B28" s="4">
        <v>15.9</v>
      </c>
      <c r="C28" s="5">
        <v>24914</v>
      </c>
      <c r="D28" s="2"/>
      <c r="E28" s="2"/>
    </row>
    <row r="29" spans="1:5">
      <c r="A29" s="3" t="s">
        <v>106</v>
      </c>
      <c r="B29" s="4">
        <v>16.1</v>
      </c>
      <c r="C29" s="5">
        <v>19706</v>
      </c>
      <c r="D29" s="2"/>
      <c r="E29" s="2"/>
    </row>
    <row r="30" spans="1:5">
      <c r="A30" s="3" t="s">
        <v>107</v>
      </c>
      <c r="B30" s="4">
        <v>15.6</v>
      </c>
      <c r="C30" s="5">
        <v>19372</v>
      </c>
      <c r="D30" s="2"/>
      <c r="E30" s="2"/>
    </row>
    <row r="31" spans="1:5">
      <c r="A31" s="3" t="s">
        <v>108</v>
      </c>
      <c r="B31" s="4">
        <v>23.7</v>
      </c>
      <c r="C31" s="5">
        <v>28625</v>
      </c>
      <c r="D31" s="2"/>
      <c r="E31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D7" sqref="D7:G7"/>
    </sheetView>
  </sheetViews>
  <sheetFormatPr defaultColWidth="8.8" defaultRowHeight="15" outlineLevelRow="7" outlineLevelCol="6"/>
  <cols>
    <col min="1" max="1" width="28.7" customWidth="1"/>
    <col min="2" max="2" width="9.3" customWidth="1"/>
    <col min="3" max="3" width="14.2" customWidth="1"/>
    <col min="4" max="6" width="7.8" customWidth="1"/>
    <col min="7" max="7" width="9.3" customWidth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6" t="s">
        <v>16</v>
      </c>
      <c r="B2" s="34">
        <v>466370</v>
      </c>
      <c r="C2" s="4">
        <v>25.6</v>
      </c>
      <c r="D2" s="34">
        <v>215337</v>
      </c>
      <c r="E2" s="34">
        <v>251034</v>
      </c>
      <c r="F2" s="7">
        <v>110663</v>
      </c>
      <c r="G2" s="7">
        <v>355707</v>
      </c>
    </row>
    <row r="3" spans="1:7">
      <c r="A3" s="6" t="s">
        <v>17</v>
      </c>
      <c r="B3" s="34">
        <v>134737</v>
      </c>
      <c r="C3" s="4">
        <v>21.2</v>
      </c>
      <c r="D3" s="34">
        <v>70892</v>
      </c>
      <c r="E3" s="7">
        <v>63846</v>
      </c>
      <c r="F3" s="7">
        <v>11830</v>
      </c>
      <c r="G3" s="7">
        <v>122908</v>
      </c>
    </row>
    <row r="4" spans="1:7">
      <c r="A4" s="6" t="s">
        <v>18</v>
      </c>
      <c r="B4" s="34">
        <v>48917</v>
      </c>
      <c r="C4" s="4">
        <v>22.9</v>
      </c>
      <c r="D4" s="7">
        <v>64996</v>
      </c>
      <c r="E4" s="7">
        <v>84689</v>
      </c>
      <c r="F4" s="7">
        <v>18464</v>
      </c>
      <c r="G4" s="7">
        <v>131222</v>
      </c>
    </row>
    <row r="5" spans="1:7">
      <c r="A5" s="6" t="s">
        <v>19</v>
      </c>
      <c r="B5" s="34">
        <v>48917</v>
      </c>
      <c r="C5" s="4">
        <v>27.1</v>
      </c>
      <c r="D5" s="7">
        <v>64996</v>
      </c>
      <c r="E5" s="7">
        <v>84689</v>
      </c>
      <c r="F5" s="7">
        <v>18464</v>
      </c>
      <c r="G5" s="7">
        <v>131222</v>
      </c>
    </row>
    <row r="6" spans="1:7">
      <c r="A6" s="6" t="s">
        <v>20</v>
      </c>
      <c r="B6" s="34">
        <v>109142</v>
      </c>
      <c r="C6" s="4">
        <v>39.4</v>
      </c>
      <c r="D6" s="7">
        <v>50455</v>
      </c>
      <c r="E6" s="7">
        <v>58688</v>
      </c>
      <c r="F6" s="7">
        <v>48599</v>
      </c>
      <c r="G6" s="7">
        <v>60543</v>
      </c>
    </row>
    <row r="7" spans="1:7">
      <c r="A7" s="6" t="s">
        <v>21</v>
      </c>
      <c r="B7" s="34">
        <v>25100</v>
      </c>
      <c r="C7" s="4">
        <v>32.4</v>
      </c>
      <c r="D7" s="7">
        <v>10185</v>
      </c>
      <c r="E7" s="7">
        <v>14915</v>
      </c>
      <c r="F7" s="7">
        <v>17972</v>
      </c>
      <c r="G7" s="7">
        <v>7128</v>
      </c>
    </row>
    <row r="8" spans="1:7">
      <c r="A8" s="6" t="s">
        <v>22</v>
      </c>
      <c r="B8" s="34">
        <v>1217890</v>
      </c>
      <c r="C8" s="6">
        <v>35.6</v>
      </c>
      <c r="D8" s="7">
        <v>504465</v>
      </c>
      <c r="E8" s="7">
        <v>713425</v>
      </c>
      <c r="F8" s="7">
        <v>79048</v>
      </c>
      <c r="G8" s="7">
        <v>1138842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E7" sqref="E7"/>
    </sheetView>
  </sheetViews>
  <sheetFormatPr defaultColWidth="8.8" defaultRowHeight="15"/>
  <cols>
    <col min="1" max="1" width="18" customWidth="1"/>
    <col min="2" max="8" width="10.6" customWidth="1"/>
  </cols>
  <sheetData>
    <row r="1" spans="1:6">
      <c r="A1" s="1" t="s">
        <v>23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28" t="s">
        <v>10</v>
      </c>
      <c r="B2" s="29">
        <v>7963586</v>
      </c>
      <c r="C2" s="29">
        <v>3753869</v>
      </c>
      <c r="D2" s="29">
        <v>4209718</v>
      </c>
      <c r="E2" s="29">
        <v>1637017</v>
      </c>
      <c r="F2" s="29">
        <v>6326569</v>
      </c>
    </row>
    <row r="3" spans="1:8">
      <c r="A3" s="30" t="s">
        <v>24</v>
      </c>
      <c r="B3" s="13">
        <v>994230</v>
      </c>
      <c r="C3" s="13">
        <v>494636</v>
      </c>
      <c r="D3" s="13">
        <v>499594</v>
      </c>
      <c r="E3" s="13">
        <v>266984</v>
      </c>
      <c r="F3" s="13">
        <v>727246</v>
      </c>
      <c r="G3" s="2"/>
      <c r="H3" s="2"/>
    </row>
    <row r="4" spans="1:11">
      <c r="A4" s="30" t="s">
        <v>25</v>
      </c>
      <c r="B4" s="13">
        <v>6969356</v>
      </c>
      <c r="C4" s="13">
        <v>3259233</v>
      </c>
      <c r="D4" s="13">
        <v>3710124</v>
      </c>
      <c r="E4" s="13">
        <v>1370033</v>
      </c>
      <c r="F4" s="13">
        <v>5599323</v>
      </c>
      <c r="G4" s="33"/>
      <c r="H4" s="33"/>
      <c r="I4" s="25"/>
      <c r="J4" s="25"/>
      <c r="K4" s="25"/>
    </row>
    <row r="5" spans="1:8">
      <c r="A5" s="31" t="s">
        <v>18</v>
      </c>
      <c r="B5" s="13">
        <v>2619100</v>
      </c>
      <c r="C5" s="13">
        <v>1215943</v>
      </c>
      <c r="D5" s="13">
        <v>1403157</v>
      </c>
      <c r="E5" s="13">
        <v>462259</v>
      </c>
      <c r="F5" s="13">
        <v>2156840</v>
      </c>
      <c r="G5" s="2"/>
      <c r="H5" s="2"/>
    </row>
    <row r="6" spans="1:8">
      <c r="A6" s="31" t="s">
        <v>19</v>
      </c>
      <c r="B6" s="13">
        <v>745539</v>
      </c>
      <c r="C6" s="13">
        <v>341982</v>
      </c>
      <c r="D6" s="13">
        <v>403557</v>
      </c>
      <c r="E6" s="13">
        <v>244230</v>
      </c>
      <c r="F6" s="13">
        <v>501309</v>
      </c>
      <c r="G6" s="2"/>
      <c r="H6" s="2"/>
    </row>
    <row r="7" spans="1:8">
      <c r="A7" s="31" t="s">
        <v>20</v>
      </c>
      <c r="B7" s="13">
        <v>689138</v>
      </c>
      <c r="C7" s="13">
        <v>336569</v>
      </c>
      <c r="D7" s="13">
        <v>352569</v>
      </c>
      <c r="E7" s="13">
        <v>333252</v>
      </c>
      <c r="F7" s="13">
        <v>355887</v>
      </c>
      <c r="G7" s="2"/>
      <c r="H7" s="2"/>
    </row>
    <row r="8" spans="1:6">
      <c r="A8" s="31" t="s">
        <v>21</v>
      </c>
      <c r="B8" s="13">
        <v>328571</v>
      </c>
      <c r="C8" s="13">
        <v>186781</v>
      </c>
      <c r="D8" s="13">
        <v>141790</v>
      </c>
      <c r="E8" s="13">
        <v>240869</v>
      </c>
      <c r="F8" s="13">
        <v>87702</v>
      </c>
    </row>
    <row r="15" spans="1:6">
      <c r="A15" s="32"/>
      <c r="B15" s="25"/>
      <c r="C15" s="25"/>
      <c r="D15" s="25"/>
      <c r="E15" s="25"/>
      <c r="F15" s="2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B5" sqref="B5"/>
    </sheetView>
  </sheetViews>
  <sheetFormatPr defaultColWidth="8.8" defaultRowHeight="15" outlineLevelCol="3"/>
  <cols>
    <col min="1" max="1" width="35.1" customWidth="1"/>
    <col min="2" max="2" width="18.1" customWidth="1"/>
    <col min="3" max="3" width="7.8" customWidth="1"/>
    <col min="5" max="5" width="35.1" customWidth="1"/>
    <col min="6" max="6" width="18.1" customWidth="1"/>
    <col min="7" max="7" width="7.3" customWidth="1"/>
    <col min="8" max="8" width="7.4" customWidth="1"/>
  </cols>
  <sheetData>
    <row r="1" spans="1:4">
      <c r="A1" s="1" t="s">
        <v>26</v>
      </c>
      <c r="B1" s="1" t="s">
        <v>10</v>
      </c>
      <c r="C1" s="1" t="s">
        <v>12</v>
      </c>
      <c r="D1" s="1" t="s">
        <v>13</v>
      </c>
    </row>
    <row r="2" spans="1:4">
      <c r="A2" s="26" t="s">
        <v>27</v>
      </c>
      <c r="B2" s="26">
        <v>362908</v>
      </c>
      <c r="C2" s="26">
        <v>168886</v>
      </c>
      <c r="D2" s="26">
        <v>194022</v>
      </c>
    </row>
    <row r="3" spans="1:4">
      <c r="A3" s="26" t="s">
        <v>28</v>
      </c>
      <c r="B3" s="26">
        <v>11302</v>
      </c>
      <c r="C3" s="26">
        <v>5340</v>
      </c>
      <c r="D3" s="26">
        <v>5962</v>
      </c>
    </row>
    <row r="4" spans="1:4">
      <c r="A4" s="26" t="s">
        <v>29</v>
      </c>
      <c r="B4" s="26">
        <v>23473</v>
      </c>
      <c r="C4" s="26">
        <v>9934</v>
      </c>
      <c r="D4" s="26">
        <v>13539</v>
      </c>
    </row>
    <row r="5" spans="1:4">
      <c r="A5" s="26" t="s">
        <v>30</v>
      </c>
      <c r="B5" s="26">
        <v>82386</v>
      </c>
      <c r="C5" s="26">
        <v>37160</v>
      </c>
      <c r="D5" s="26">
        <v>45226</v>
      </c>
    </row>
    <row r="6" spans="1:4">
      <c r="A6" s="26" t="s">
        <v>31</v>
      </c>
      <c r="B6" s="26">
        <v>139032</v>
      </c>
      <c r="C6" s="26">
        <v>62822</v>
      </c>
      <c r="D6" s="26">
        <v>76210</v>
      </c>
    </row>
    <row r="7" spans="1:4">
      <c r="A7" s="26" t="s">
        <v>32</v>
      </c>
      <c r="B7" s="26">
        <v>48203</v>
      </c>
      <c r="C7" s="26">
        <v>29114</v>
      </c>
      <c r="D7" s="26">
        <v>19089</v>
      </c>
    </row>
    <row r="8" spans="1:4">
      <c r="A8" s="26" t="s">
        <v>33</v>
      </c>
      <c r="B8" s="26">
        <v>15852</v>
      </c>
      <c r="C8" s="26">
        <v>8353</v>
      </c>
      <c r="D8" s="26">
        <v>7499</v>
      </c>
    </row>
    <row r="9" spans="1:4">
      <c r="A9" s="26" t="s">
        <v>34</v>
      </c>
      <c r="B9" s="26">
        <v>18211</v>
      </c>
      <c r="C9" s="26">
        <v>3510</v>
      </c>
      <c r="D9" s="26">
        <v>14701</v>
      </c>
    </row>
    <row r="10" spans="1:4">
      <c r="A10" s="26" t="s">
        <v>35</v>
      </c>
      <c r="B10" s="26">
        <v>15707</v>
      </c>
      <c r="C10" s="26">
        <v>5921</v>
      </c>
      <c r="D10" s="26">
        <v>9786</v>
      </c>
    </row>
    <row r="24" spans="1:2">
      <c r="A24" s="27"/>
      <c r="B24" s="27"/>
    </row>
    <row r="25" spans="1:2">
      <c r="A25" s="27"/>
      <c r="B25" s="2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B24" sqref="B24"/>
    </sheetView>
  </sheetViews>
  <sheetFormatPr defaultColWidth="8.8" defaultRowHeight="15"/>
  <cols>
    <col min="1" max="1" width="19.6" customWidth="1"/>
    <col min="2" max="2" width="10" customWidth="1"/>
    <col min="3" max="6" width="8.4" customWidth="1"/>
    <col min="10" max="10" width="27.3" customWidth="1"/>
    <col min="11" max="11" width="9.8" customWidth="1"/>
    <col min="12" max="12" width="7.8" customWidth="1"/>
  </cols>
  <sheetData>
    <row r="1" spans="1:12">
      <c r="A1" s="1" t="s">
        <v>36</v>
      </c>
      <c r="B1" s="1" t="s">
        <v>37</v>
      </c>
      <c r="C1" s="1" t="s">
        <v>38</v>
      </c>
      <c r="G1" s="8"/>
      <c r="H1" s="25"/>
      <c r="I1" s="25"/>
      <c r="J1" s="25"/>
      <c r="K1" s="25"/>
      <c r="L1" s="25"/>
    </row>
    <row r="2" spans="1:3">
      <c r="A2" s="23" t="s">
        <v>39</v>
      </c>
      <c r="B2" s="23">
        <v>1217890</v>
      </c>
      <c r="C2" s="23">
        <v>0.342</v>
      </c>
    </row>
    <row r="3" spans="1:3">
      <c r="A3" s="24" t="s">
        <v>40</v>
      </c>
      <c r="B3" s="24">
        <v>79048</v>
      </c>
      <c r="C3" s="24">
        <v>0.022</v>
      </c>
    </row>
    <row r="4" spans="1:3">
      <c r="A4" s="23" t="s">
        <v>41</v>
      </c>
      <c r="B4" s="23">
        <v>1138842</v>
      </c>
      <c r="C4" s="23">
        <v>0.32</v>
      </c>
    </row>
    <row r="5" spans="1:3">
      <c r="A5" s="23" t="s">
        <v>42</v>
      </c>
      <c r="B5" s="23">
        <v>800000</v>
      </c>
      <c r="C5" s="23">
        <v>0.225</v>
      </c>
    </row>
    <row r="6" spans="1:3">
      <c r="A6" s="23" t="s">
        <v>40</v>
      </c>
      <c r="B6" s="23">
        <v>25000</v>
      </c>
      <c r="C6" s="23">
        <v>0.007</v>
      </c>
    </row>
    <row r="7" spans="1:3">
      <c r="A7" s="23" t="s">
        <v>41</v>
      </c>
      <c r="B7" s="23">
        <v>775000</v>
      </c>
      <c r="C7" s="23">
        <v>0.218</v>
      </c>
    </row>
    <row r="8" spans="1:3">
      <c r="A8" s="23" t="s">
        <v>43</v>
      </c>
      <c r="B8" s="23">
        <v>2017890</v>
      </c>
      <c r="C8" s="23">
        <v>0.567</v>
      </c>
    </row>
    <row r="9" spans="1:3">
      <c r="A9" s="23" t="s">
        <v>40</v>
      </c>
      <c r="B9" s="23">
        <v>104048</v>
      </c>
      <c r="C9" s="23">
        <v>0.029</v>
      </c>
    </row>
    <row r="10" spans="1:3">
      <c r="A10" s="23" t="s">
        <v>41</v>
      </c>
      <c r="B10" s="23">
        <v>1913842</v>
      </c>
      <c r="C10" s="23">
        <v>0.538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5" sqref="A5"/>
    </sheetView>
  </sheetViews>
  <sheetFormatPr defaultColWidth="8.8" defaultRowHeight="15" outlineLevelCol="6"/>
  <cols>
    <col min="1" max="1" width="17.8" customWidth="1"/>
    <col min="2" max="2" width="8" customWidth="1"/>
    <col min="3" max="3" width="10.4" customWidth="1"/>
    <col min="4" max="6" width="8.8" customWidth="1"/>
    <col min="7" max="7" width="10.4" customWidth="1"/>
  </cols>
  <sheetData>
    <row r="1" spans="1:7">
      <c r="A1" s="20" t="s">
        <v>36</v>
      </c>
      <c r="B1" s="20" t="s">
        <v>44</v>
      </c>
      <c r="C1" s="20" t="s">
        <v>10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21" t="s">
        <v>45</v>
      </c>
      <c r="B2" s="22" t="s">
        <v>46</v>
      </c>
      <c r="C2" s="13">
        <v>743524</v>
      </c>
      <c r="D2" s="13">
        <v>414763</v>
      </c>
      <c r="E2" s="13">
        <v>328761</v>
      </c>
      <c r="F2" s="13">
        <v>166214</v>
      </c>
      <c r="G2" s="13">
        <v>577310</v>
      </c>
    </row>
    <row r="3" spans="1:7">
      <c r="A3" s="21" t="s">
        <v>45</v>
      </c>
      <c r="B3" s="22" t="s">
        <v>47</v>
      </c>
      <c r="C3" s="13">
        <v>1357468</v>
      </c>
      <c r="D3" s="13">
        <v>753667</v>
      </c>
      <c r="E3" s="13">
        <v>603800</v>
      </c>
      <c r="F3" s="13">
        <v>327114</v>
      </c>
      <c r="G3" s="13">
        <v>1030354</v>
      </c>
    </row>
    <row r="4" spans="1:7">
      <c r="A4" s="21" t="s">
        <v>48</v>
      </c>
      <c r="B4" s="22" t="s">
        <v>46</v>
      </c>
      <c r="C4" s="13">
        <v>281998</v>
      </c>
      <c r="D4" s="13">
        <v>139811</v>
      </c>
      <c r="E4" s="13">
        <v>142187</v>
      </c>
      <c r="F4" s="13">
        <v>54975</v>
      </c>
      <c r="G4" s="13">
        <v>227023</v>
      </c>
    </row>
    <row r="5" spans="1:7">
      <c r="A5" s="21" t="s">
        <v>48</v>
      </c>
      <c r="B5" s="22" t="s">
        <v>47</v>
      </c>
      <c r="C5" s="13">
        <v>467582</v>
      </c>
      <c r="D5" s="13">
        <v>215941</v>
      </c>
      <c r="E5" s="13">
        <v>251641</v>
      </c>
      <c r="F5" s="13">
        <v>109655</v>
      </c>
      <c r="G5" s="13">
        <v>357927</v>
      </c>
    </row>
    <row r="6" spans="1:7">
      <c r="A6" s="21" t="s">
        <v>49</v>
      </c>
      <c r="B6" s="22" t="s">
        <v>46</v>
      </c>
      <c r="C6" s="13">
        <v>1461614</v>
      </c>
      <c r="D6" s="13">
        <v>685526</v>
      </c>
      <c r="E6" s="13">
        <v>776088</v>
      </c>
      <c r="F6" s="13">
        <v>299711</v>
      </c>
      <c r="G6" s="13">
        <v>1161903</v>
      </c>
    </row>
    <row r="7" spans="1:7">
      <c r="A7" s="21" t="s">
        <v>49</v>
      </c>
      <c r="B7" s="22" t="s">
        <v>47</v>
      </c>
      <c r="C7" s="13">
        <v>1734345</v>
      </c>
      <c r="D7" s="13">
        <v>764829</v>
      </c>
      <c r="E7" s="13">
        <v>969515</v>
      </c>
      <c r="F7" s="13">
        <v>355662</v>
      </c>
      <c r="G7" s="13">
        <v>1378682</v>
      </c>
    </row>
    <row r="9" spans="1:7">
      <c r="A9" s="2"/>
      <c r="B9" s="2"/>
      <c r="C9" s="2"/>
      <c r="D9" s="2"/>
      <c r="E9" s="2"/>
      <c r="F9" s="2"/>
      <c r="G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zoomScale="115" zoomScaleNormal="115" workbookViewId="0">
      <selection activeCell="A2" sqref="A2:C7"/>
    </sheetView>
  </sheetViews>
  <sheetFormatPr defaultColWidth="8.8" defaultRowHeight="15" outlineLevelRow="6"/>
  <cols>
    <col min="1" max="1" width="10.26" customWidth="1"/>
  </cols>
  <sheetData>
    <row r="1" ht="60" spans="1:9">
      <c r="A1" s="14" t="s">
        <v>23</v>
      </c>
      <c r="B1" s="14" t="s">
        <v>10</v>
      </c>
      <c r="C1" s="14" t="s">
        <v>50</v>
      </c>
      <c r="D1" s="14" t="s">
        <v>45</v>
      </c>
      <c r="E1" s="14" t="s">
        <v>48</v>
      </c>
      <c r="F1" s="14" t="s">
        <v>49</v>
      </c>
      <c r="G1" s="14" t="s">
        <v>51</v>
      </c>
      <c r="H1" s="14" t="s">
        <v>52</v>
      </c>
      <c r="I1" s="14" t="s">
        <v>53</v>
      </c>
    </row>
    <row r="2" spans="1:9">
      <c r="A2" s="15" t="s">
        <v>54</v>
      </c>
      <c r="B2" s="16">
        <v>3559394</v>
      </c>
      <c r="C2" s="17">
        <f t="shared" ref="C2:C7" si="0">D2+E2</f>
        <v>1825050</v>
      </c>
      <c r="D2" s="16">
        <v>1357468</v>
      </c>
      <c r="E2" s="16">
        <v>467582</v>
      </c>
      <c r="F2" s="16">
        <v>1734345</v>
      </c>
      <c r="G2" s="19">
        <f t="shared" ref="G2:G7" si="1">C2/B2*100</f>
        <v>51.2741775706764</v>
      </c>
      <c r="H2" s="19">
        <f t="shared" ref="H2:H7" si="2">D2/B2*100</f>
        <v>38.1376155604016</v>
      </c>
      <c r="I2" s="19">
        <f t="shared" ref="I2:I7" si="3">E2/C2*100</f>
        <v>25.6202295827512</v>
      </c>
    </row>
    <row r="3" spans="1:9">
      <c r="A3" s="15" t="s">
        <v>55</v>
      </c>
      <c r="B3" s="16">
        <v>1085303</v>
      </c>
      <c r="C3" s="18">
        <f t="shared" si="0"/>
        <v>636817</v>
      </c>
      <c r="D3" s="16">
        <v>502080</v>
      </c>
      <c r="E3" s="16">
        <v>134737</v>
      </c>
      <c r="F3" s="16">
        <v>448486</v>
      </c>
      <c r="G3" s="19">
        <f t="shared" si="1"/>
        <v>58.6764249246524</v>
      </c>
      <c r="H3" s="19">
        <f t="shared" si="2"/>
        <v>46.2617352020588</v>
      </c>
      <c r="I3" s="19">
        <f t="shared" si="3"/>
        <v>21.1578836620254</v>
      </c>
    </row>
    <row r="4" spans="1:9">
      <c r="A4" s="15" t="s">
        <v>18</v>
      </c>
      <c r="B4" s="16">
        <v>1335797</v>
      </c>
      <c r="C4" s="18">
        <f t="shared" si="0"/>
        <v>652866</v>
      </c>
      <c r="D4" s="16">
        <v>503180</v>
      </c>
      <c r="E4" s="16">
        <v>149686</v>
      </c>
      <c r="F4" s="16">
        <v>682931</v>
      </c>
      <c r="G4" s="19">
        <f t="shared" si="1"/>
        <v>48.8746418804654</v>
      </c>
      <c r="H4" s="19">
        <f t="shared" si="2"/>
        <v>37.6688972950231</v>
      </c>
      <c r="I4" s="19">
        <f t="shared" si="3"/>
        <v>22.9275226463011</v>
      </c>
    </row>
    <row r="5" spans="1:9">
      <c r="A5" s="15" t="s">
        <v>19</v>
      </c>
      <c r="B5" s="16">
        <v>595114</v>
      </c>
      <c r="C5" s="18">
        <f t="shared" si="0"/>
        <v>180819</v>
      </c>
      <c r="D5" s="16">
        <v>131902</v>
      </c>
      <c r="E5" s="16">
        <v>48917</v>
      </c>
      <c r="F5" s="16">
        <v>414295</v>
      </c>
      <c r="G5" s="19">
        <f t="shared" si="1"/>
        <v>30.3839264409844</v>
      </c>
      <c r="H5" s="19">
        <f t="shared" si="2"/>
        <v>22.1641567834062</v>
      </c>
      <c r="I5" s="19">
        <f t="shared" si="3"/>
        <v>27.0530198706994</v>
      </c>
    </row>
    <row r="6" spans="1:9">
      <c r="A6" s="15" t="s">
        <v>20</v>
      </c>
      <c r="B6" s="16">
        <v>454582</v>
      </c>
      <c r="C6" s="18">
        <f t="shared" si="0"/>
        <v>277132</v>
      </c>
      <c r="D6" s="16">
        <v>167990</v>
      </c>
      <c r="E6" s="16">
        <v>109142</v>
      </c>
      <c r="F6" s="16">
        <v>177450</v>
      </c>
      <c r="G6" s="19">
        <f t="shared" si="1"/>
        <v>60.9641384832659</v>
      </c>
      <c r="H6" s="19">
        <f t="shared" si="2"/>
        <v>36.9548288317619</v>
      </c>
      <c r="I6" s="19">
        <f t="shared" si="3"/>
        <v>39.3826768471342</v>
      </c>
    </row>
    <row r="7" spans="1:9">
      <c r="A7" s="15" t="s">
        <v>21</v>
      </c>
      <c r="B7" s="16">
        <v>88598</v>
      </c>
      <c r="C7" s="18">
        <f t="shared" si="0"/>
        <v>77416</v>
      </c>
      <c r="D7" s="16">
        <v>52316</v>
      </c>
      <c r="E7" s="16">
        <v>25100</v>
      </c>
      <c r="F7" s="16">
        <v>11182</v>
      </c>
      <c r="G7" s="19">
        <f t="shared" si="1"/>
        <v>87.3789476060408</v>
      </c>
      <c r="H7" s="19">
        <f t="shared" si="2"/>
        <v>59.0487369918057</v>
      </c>
      <c r="I7" s="19">
        <f t="shared" si="3"/>
        <v>32.4222382969929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1" sqref="F1"/>
    </sheetView>
  </sheetViews>
  <sheetFormatPr defaultColWidth="8.8" defaultRowHeight="15" outlineLevelRow="6" outlineLevelCol="7"/>
  <cols>
    <col min="1" max="1" width="26.6" customWidth="1"/>
    <col min="2" max="4" width="8.8" customWidth="1"/>
    <col min="5" max="5" width="7.9" customWidth="1"/>
    <col min="6" max="6" width="10" customWidth="1"/>
    <col min="7" max="7" width="8.8" customWidth="1"/>
    <col min="8" max="8" width="10" customWidth="1"/>
  </cols>
  <sheetData>
    <row r="1" spans="1:8">
      <c r="A1" s="1" t="s">
        <v>23</v>
      </c>
      <c r="B1" s="1" t="s">
        <v>10</v>
      </c>
      <c r="C1" s="1" t="s">
        <v>12</v>
      </c>
      <c r="D1" s="1" t="s">
        <v>13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>
      <c r="A2" s="6" t="s">
        <v>60</v>
      </c>
      <c r="B2" s="11">
        <v>466370</v>
      </c>
      <c r="C2" s="11">
        <v>215337</v>
      </c>
      <c r="D2" s="11">
        <v>251034</v>
      </c>
      <c r="E2" s="11">
        <v>46082</v>
      </c>
      <c r="F2" s="11">
        <v>64581</v>
      </c>
      <c r="G2" s="11">
        <v>169254</v>
      </c>
      <c r="H2" s="11">
        <v>186453</v>
      </c>
    </row>
    <row r="3" spans="1:8">
      <c r="A3" s="12" t="s">
        <v>61</v>
      </c>
      <c r="B3" s="13">
        <v>199353</v>
      </c>
      <c r="C3" s="13">
        <v>100542</v>
      </c>
      <c r="D3" s="13">
        <v>98811</v>
      </c>
      <c r="E3" s="13">
        <v>12785</v>
      </c>
      <c r="F3" s="13">
        <v>14781</v>
      </c>
      <c r="G3" s="13">
        <v>87757</v>
      </c>
      <c r="H3" s="13">
        <v>84030</v>
      </c>
    </row>
    <row r="4" spans="1:8">
      <c r="A4" s="12" t="s">
        <v>62</v>
      </c>
      <c r="B4" s="13">
        <v>116700</v>
      </c>
      <c r="C4" s="13">
        <v>53844</v>
      </c>
      <c r="D4" s="13">
        <v>62855</v>
      </c>
      <c r="E4" s="13">
        <v>13535</v>
      </c>
      <c r="F4" s="13">
        <v>16094</v>
      </c>
      <c r="G4" s="13">
        <v>40309</v>
      </c>
      <c r="H4" s="13">
        <v>46762</v>
      </c>
    </row>
    <row r="5" spans="1:8">
      <c r="A5" s="12" t="s">
        <v>63</v>
      </c>
      <c r="B5" s="13">
        <v>51803</v>
      </c>
      <c r="C5" s="13">
        <v>24888</v>
      </c>
      <c r="D5" s="13">
        <v>26915</v>
      </c>
      <c r="E5" s="13">
        <v>7102</v>
      </c>
      <c r="F5" s="13">
        <v>9138</v>
      </c>
      <c r="G5" s="13">
        <v>17786</v>
      </c>
      <c r="H5" s="13">
        <v>17777</v>
      </c>
    </row>
    <row r="6" spans="1:8">
      <c r="A6" s="12" t="s">
        <v>64</v>
      </c>
      <c r="B6" s="13">
        <v>49635</v>
      </c>
      <c r="C6" s="13">
        <v>19882</v>
      </c>
      <c r="D6" s="13">
        <v>29753</v>
      </c>
      <c r="E6" s="13">
        <v>7307</v>
      </c>
      <c r="F6" s="13">
        <v>10634</v>
      </c>
      <c r="G6" s="13">
        <v>12575</v>
      </c>
      <c r="H6" s="13">
        <v>19119</v>
      </c>
    </row>
    <row r="7" spans="1:8">
      <c r="A7" s="12" t="s">
        <v>65</v>
      </c>
      <c r="B7" s="13">
        <v>48879</v>
      </c>
      <c r="C7" s="13">
        <v>16180</v>
      </c>
      <c r="D7" s="13">
        <v>32699</v>
      </c>
      <c r="E7" s="13">
        <v>5353</v>
      </c>
      <c r="F7" s="13">
        <v>13935</v>
      </c>
      <c r="G7" s="13">
        <v>10827</v>
      </c>
      <c r="H7" s="13">
        <v>18764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D6" sqref="D6"/>
    </sheetView>
  </sheetViews>
  <sheetFormatPr defaultColWidth="8.8" defaultRowHeight="15"/>
  <cols>
    <col min="1" max="1" width="14.6" customWidth="1"/>
    <col min="2" max="2" width="9.3" customWidth="1"/>
    <col min="3" max="3" width="7.8" customWidth="1"/>
    <col min="4" max="4" width="13.5" customWidth="1"/>
    <col min="5" max="5" width="11" customWidth="1"/>
    <col min="6" max="6" width="13.3" customWidth="1"/>
    <col min="7" max="7" width="10.4" customWidth="1"/>
    <col min="8" max="8" width="12.7" customWidth="1"/>
    <col min="9" max="9" width="11" customWidth="1"/>
  </cols>
  <sheetData>
    <row r="1" spans="1:10">
      <c r="A1" s="1" t="s">
        <v>36</v>
      </c>
      <c r="B1" s="1" t="s">
        <v>10</v>
      </c>
      <c r="C1" s="1" t="s">
        <v>12</v>
      </c>
      <c r="D1" s="1" t="s">
        <v>13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8"/>
    </row>
    <row r="2" spans="1:9">
      <c r="A2" s="6" t="s">
        <v>71</v>
      </c>
      <c r="B2" s="7">
        <v>1217890</v>
      </c>
      <c r="C2" s="7">
        <v>504465</v>
      </c>
      <c r="D2" s="7">
        <v>713425</v>
      </c>
      <c r="E2" s="7">
        <v>79048</v>
      </c>
      <c r="F2" s="7">
        <v>134258</v>
      </c>
      <c r="G2" s="7">
        <v>425417</v>
      </c>
      <c r="H2" s="7">
        <v>579167</v>
      </c>
      <c r="I2" s="9">
        <v>1</v>
      </c>
    </row>
    <row r="3" spans="1:9">
      <c r="A3" s="6" t="s">
        <v>72</v>
      </c>
      <c r="B3" s="7">
        <v>365555</v>
      </c>
      <c r="C3" s="7">
        <v>191419</v>
      </c>
      <c r="D3" s="7">
        <v>174136</v>
      </c>
      <c r="E3" s="7">
        <v>16322</v>
      </c>
      <c r="F3" s="7">
        <v>21461</v>
      </c>
      <c r="G3" s="7">
        <v>175097</v>
      </c>
      <c r="H3" s="7">
        <v>152675</v>
      </c>
      <c r="I3" s="10">
        <v>0.3</v>
      </c>
    </row>
    <row r="4" spans="1:9">
      <c r="A4" s="6" t="s">
        <v>73</v>
      </c>
      <c r="B4" s="7">
        <v>433148</v>
      </c>
      <c r="C4" s="7">
        <v>179815</v>
      </c>
      <c r="D4" s="7">
        <v>253333</v>
      </c>
      <c r="E4" s="7">
        <v>35583</v>
      </c>
      <c r="F4" s="7">
        <v>47719</v>
      </c>
      <c r="G4" s="7">
        <v>144232</v>
      </c>
      <c r="H4" s="7">
        <v>205614</v>
      </c>
      <c r="I4" s="10">
        <v>0.356</v>
      </c>
    </row>
    <row r="5" spans="1:9">
      <c r="A5" s="6" t="s">
        <v>74</v>
      </c>
      <c r="B5" s="7">
        <v>419187</v>
      </c>
      <c r="C5" s="7">
        <v>133231</v>
      </c>
      <c r="D5" s="7">
        <v>285956</v>
      </c>
      <c r="E5" s="7">
        <v>27143</v>
      </c>
      <c r="F5" s="7">
        <v>65079</v>
      </c>
      <c r="G5" s="7">
        <v>106088</v>
      </c>
      <c r="H5" s="7">
        <v>220877</v>
      </c>
      <c r="I5" s="10">
        <v>0.344</v>
      </c>
    </row>
    <row r="6" spans="1:9">
      <c r="A6" s="6" t="s">
        <v>75</v>
      </c>
      <c r="B6" s="7">
        <v>455861</v>
      </c>
      <c r="C6" s="7">
        <v>228486</v>
      </c>
      <c r="D6" s="7">
        <v>227375</v>
      </c>
      <c r="E6" s="7">
        <v>18964</v>
      </c>
      <c r="F6" s="7">
        <v>24901</v>
      </c>
      <c r="G6" s="7">
        <v>209522</v>
      </c>
      <c r="H6" s="7">
        <v>202475</v>
      </c>
      <c r="I6" s="10">
        <v>0.375</v>
      </c>
    </row>
    <row r="7" spans="1:9">
      <c r="A7" s="6" t="s">
        <v>18</v>
      </c>
      <c r="B7" s="7">
        <v>440354</v>
      </c>
      <c r="C7" s="7">
        <v>153952</v>
      </c>
      <c r="D7" s="7">
        <v>286402</v>
      </c>
      <c r="E7" s="7">
        <v>14291</v>
      </c>
      <c r="F7" s="7">
        <v>37527</v>
      </c>
      <c r="G7" s="7">
        <v>139662</v>
      </c>
      <c r="H7" s="7">
        <v>248875</v>
      </c>
      <c r="I7" s="10">
        <v>0.362</v>
      </c>
    </row>
    <row r="8" spans="1:9">
      <c r="A8" s="6" t="s">
        <v>19</v>
      </c>
      <c r="B8" s="7">
        <v>117564</v>
      </c>
      <c r="C8" s="7">
        <v>37160</v>
      </c>
      <c r="D8" s="7">
        <v>80404</v>
      </c>
      <c r="E8" s="7">
        <v>8353</v>
      </c>
      <c r="F8" s="7">
        <v>18085</v>
      </c>
      <c r="G8" s="7">
        <v>28807</v>
      </c>
      <c r="H8" s="7">
        <v>62319</v>
      </c>
      <c r="I8" s="10">
        <v>0.097</v>
      </c>
    </row>
    <row r="9" spans="1:9">
      <c r="A9" s="6" t="s">
        <v>20</v>
      </c>
      <c r="B9" s="7">
        <v>176237</v>
      </c>
      <c r="C9" s="7">
        <v>73021</v>
      </c>
      <c r="D9" s="7">
        <v>103215</v>
      </c>
      <c r="E9" s="7">
        <v>28841</v>
      </c>
      <c r="F9" s="7">
        <v>42596</v>
      </c>
      <c r="G9" s="7">
        <v>44181</v>
      </c>
      <c r="H9" s="7">
        <v>60619</v>
      </c>
      <c r="I9" s="10">
        <v>0.145</v>
      </c>
    </row>
    <row r="10" spans="1:9">
      <c r="A10" s="6" t="s">
        <v>21</v>
      </c>
      <c r="B10" s="7">
        <v>27874</v>
      </c>
      <c r="C10" s="7">
        <v>11845</v>
      </c>
      <c r="D10" s="7">
        <v>16029</v>
      </c>
      <c r="E10" s="7">
        <v>8599</v>
      </c>
      <c r="F10" s="7">
        <v>11149</v>
      </c>
      <c r="G10" s="7">
        <v>3246</v>
      </c>
      <c r="H10" s="7">
        <v>4880</v>
      </c>
      <c r="I10" s="10">
        <v>0.023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table_names</vt:lpstr>
      <vt:lpstr>Table 0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same_guy</dc:creator>
  <cp:lastModifiedBy>same_guy</cp:lastModifiedBy>
  <dcterms:created xsi:type="dcterms:W3CDTF">2023-11-09T05:22:00Z</dcterms:created>
  <dcterms:modified xsi:type="dcterms:W3CDTF">2023-11-30T00:19:29Z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