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Evolt_Linear_Optimiser\"/>
    </mc:Choice>
  </mc:AlternateContent>
  <xr:revisionPtr revIDLastSave="0" documentId="13_ncr:1_{B867F2CB-682B-4279-B827-3C7B26CBCA8F}" xr6:coauthVersionLast="47" xr6:coauthVersionMax="47" xr10:uidLastSave="{00000000-0000-0000-0000-000000000000}"/>
  <bookViews>
    <workbookView xWindow="-120" yWindow="-21720" windowWidth="51840" windowHeight="21840" activeTab="3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7" i="4"/>
  <c r="K6" i="4"/>
  <c r="K5" i="4"/>
  <c r="K3" i="4"/>
  <c r="K2" i="4"/>
  <c r="K4" i="3"/>
  <c r="G4" i="3"/>
  <c r="K3" i="3"/>
  <c r="G3" i="3"/>
  <c r="K2" i="3"/>
  <c r="G2" i="3"/>
</calcChain>
</file>

<file path=xl/sharedStrings.xml><?xml version="1.0" encoding="utf-8"?>
<sst xmlns="http://schemas.openxmlformats.org/spreadsheetml/2006/main" count="1008" uniqueCount="815">
  <si>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</si>
  <si>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</si>
  <si>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</si>
  <si>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</si>
  <si>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</si>
  <si>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</si>
  <si>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</si>
  <si>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</si>
  <si>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</si>
  <si>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</si>
  <si>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</si>
  <si>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</si>
  <si>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</si>
  <si>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</si>
  <si>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</si>
  <si>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</si>
  <si>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</si>
  <si>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</si>
  <si>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</si>
  <si>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</si>
  <si>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</si>
  <si>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</si>
  <si>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</si>
  <si>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</si>
  <si>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</si>
  <si>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</si>
  <si>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</si>
  <si>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</si>
  <si>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</si>
  <si>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</si>
  <si>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</si>
  <si>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</si>
  <si>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</si>
  <si>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</si>
  <si>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</si>
  <si>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</si>
  <si>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</si>
  <si>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</si>
  <si>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</si>
  <si>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</si>
  <si>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</si>
  <si>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</si>
  <si>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</si>
  <si>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</si>
  <si>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</si>
  <si>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</si>
  <si>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</si>
  <si>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</si>
  <si>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</si>
  <si>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</si>
  <si>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</si>
  <si>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</si>
  <si>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</si>
  <si>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</si>
  <si>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</si>
  <si>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</si>
  <si>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</si>
  <si>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</si>
  <si>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</si>
  <si>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</si>
  <si>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</si>
  <si>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</si>
  <si>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</si>
  <si>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</si>
  <si>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</si>
  <si>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</si>
  <si>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</si>
  <si>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</si>
  <si>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</si>
  <si>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</si>
  <si>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</si>
  <si>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</si>
  <si>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</si>
  <si>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</si>
  <si>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</si>
  <si>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</si>
  <si>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</si>
  <si>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</si>
  <si>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</si>
  <si>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</si>
  <si>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</si>
  <si>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</si>
  <si>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</si>
  <si>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</si>
  <si>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</si>
  <si>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</si>
  <si>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</si>
  <si>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</si>
  <si>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</si>
  <si>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</si>
  <si>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</si>
  <si>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</si>
  <si>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</si>
  <si>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</si>
  <si>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</si>
  <si>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</si>
  <si>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</si>
  <si>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</si>
  <si>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</si>
  <si>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</si>
  <si>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</si>
  <si>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</si>
  <si>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</si>
  <si>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</si>
  <si>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</si>
  <si>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</si>
  <si>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</si>
  <si>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</si>
  <si>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</si>
  <si>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</si>
  <si>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</si>
  <si>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</si>
  <si>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</si>
  <si>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</si>
  <si>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</si>
  <si>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</si>
  <si>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</si>
  <si>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</si>
  <si>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</si>
  <si>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</si>
  <si>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</si>
  <si>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</si>
  <si>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</si>
  <si>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</si>
  <si>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</si>
  <si>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</si>
  <si>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</si>
  <si>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</si>
  <si>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</si>
  <si>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</si>
  <si>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</si>
  <si>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</si>
  <si>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</si>
  <si>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</si>
  <si>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</si>
  <si>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</si>
  <si>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</si>
  <si>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</si>
  <si>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</si>
  <si>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</si>
  <si>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</si>
  <si>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</si>
  <si>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</si>
  <si>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</si>
  <si>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</si>
  <si>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</si>
  <si>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</si>
  <si>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</si>
  <si>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</si>
  <si>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</si>
  <si>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</si>
  <si>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</si>
  <si>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</si>
  <si>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</si>
  <si>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</si>
  <si>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</si>
  <si>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</si>
  <si>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</si>
  <si>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</si>
  <si>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</si>
  <si>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</si>
  <si>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</si>
  <si>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</si>
  <si>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</si>
  <si>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</si>
  <si>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</si>
  <si>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</si>
  <si>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</si>
  <si>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</si>
  <si>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</si>
  <si>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</si>
  <si>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</si>
  <si>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</si>
  <si>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</si>
  <si>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</si>
  <si>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</si>
  <si>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</si>
  <si>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</si>
  <si>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</si>
  <si>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</si>
  <si>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</si>
  <si>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</si>
  <si>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</si>
  <si>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</si>
  <si>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</si>
  <si>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</si>
  <si>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</si>
  <si>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</si>
  <si>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</si>
  <si>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</si>
  <si>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</si>
  <si>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</si>
  <si>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</si>
  <si>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</si>
  <si>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</si>
  <si>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</si>
  <si>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</si>
  <si>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</si>
  <si>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</si>
  <si>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</si>
  <si>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</si>
  <si>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</si>
  <si>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</si>
  <si>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</si>
  <si>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</si>
  <si>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</si>
  <si>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</si>
  <si>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</si>
  <si>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</si>
  <si>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</si>
  <si>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</si>
  <si>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</si>
  <si>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</si>
  <si>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</si>
  <si>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</si>
  <si>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</si>
  <si>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</si>
  <si>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</si>
  <si>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</si>
  <si>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</si>
  <si>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</si>
  <si>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</si>
  <si>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</si>
  <si>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</si>
  <si>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</si>
  <si>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</si>
  <si>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</si>
  <si>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</si>
  <si>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</si>
  <si>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</si>
  <si>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</si>
  <si>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</si>
  <si>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</si>
  <si>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</si>
  <si>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</si>
  <si>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</si>
  <si>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</si>
  <si>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</si>
  <si>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</si>
  <si>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</si>
  <si>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</si>
  <si>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</si>
  <si>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</si>
  <si>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</si>
  <si>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</si>
  <si>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</si>
  <si>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</si>
  <si>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</si>
  <si>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</si>
  <si>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</si>
  <si>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</si>
  <si>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</si>
  <si>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</si>
  <si>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</si>
  <si>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</si>
  <si>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</si>
  <si>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</si>
  <si>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</si>
  <si>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</si>
  <si>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</si>
  <si>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</si>
  <si>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</si>
  <si>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</si>
  <si>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</si>
  <si>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</si>
  <si>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</si>
  <si>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</si>
  <si>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</si>
  <si>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</si>
  <si>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</si>
  <si>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</si>
  <si>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</si>
  <si>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</si>
  <si>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</si>
  <si>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</si>
  <si>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</si>
  <si>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</si>
  <si>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</si>
  <si>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</si>
  <si>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</si>
  <si>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</si>
  <si>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</si>
  <si>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</si>
  <si>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</si>
  <si>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</si>
  <si>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</si>
  <si>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</si>
  <si>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</si>
  <si>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</si>
  <si>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</si>
  <si>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</si>
  <si>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</si>
  <si>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</si>
  <si>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</si>
  <si>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</si>
  <si>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</si>
  <si>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</si>
  <si>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</si>
  <si>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</si>
  <si>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</si>
  <si>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</si>
  <si>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</si>
  <si>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</si>
  <si>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</si>
  <si>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</si>
  <si>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</si>
  <si>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</si>
  <si>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</si>
  <si>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</si>
  <si>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</si>
  <si>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</si>
  <si>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</si>
  <si>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</si>
  <si>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</si>
  <si>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</si>
  <si>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</si>
  <si>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</si>
  <si>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</si>
  <si>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</si>
  <si>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</si>
  <si>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</si>
  <si>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</si>
  <si>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</si>
  <si>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</si>
  <si>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</si>
  <si>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</si>
  <si>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</si>
  <si>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</si>
  <si>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</si>
  <si>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</si>
  <si>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</si>
  <si>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</si>
  <si>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</si>
  <si>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</si>
  <si>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</si>
  <si>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</si>
  <si>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</si>
  <si>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</si>
  <si>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</si>
  <si>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</si>
  <si>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</si>
  <si>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</si>
  <si>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</si>
  <si>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</si>
  <si>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</si>
  <si>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</si>
  <si>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</si>
  <si>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</si>
  <si>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</si>
  <si>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</si>
  <si>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</si>
  <si>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</si>
  <si>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</si>
  <si>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</si>
  <si>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</si>
  <si>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</si>
  <si>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</si>
  <si>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</si>
  <si>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</si>
  <si>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</si>
  <si>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</si>
  <si>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</si>
  <si>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</si>
  <si>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</si>
  <si>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</si>
  <si>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</si>
  <si>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</si>
  <si>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</si>
  <si>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</si>
  <si>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</si>
  <si>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</si>
  <si>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</si>
  <si>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</si>
  <si>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</si>
  <si>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</si>
  <si>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</si>
  <si>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</si>
  <si>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</si>
  <si>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</si>
  <si>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</si>
  <si>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</si>
  <si>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</si>
  <si>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</si>
  <si>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</si>
  <si>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</si>
  <si>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</si>
  <si>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</si>
  <si>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</si>
  <si>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</si>
  <si>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</si>
  <si>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</si>
  <si>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</si>
  <si>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</si>
  <si>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</si>
  <si>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</si>
  <si>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</si>
  <si>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</si>
  <si>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</si>
  <si>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</si>
  <si>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</si>
  <si>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</si>
  <si>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</si>
  <si>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</si>
  <si>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</si>
  <si>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</si>
  <si>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</si>
  <si>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</si>
  <si>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</si>
  <si>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</si>
  <si>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</si>
  <si>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</si>
  <si>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</si>
  <si>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</si>
  <si>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</si>
  <si>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</si>
  <si>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</si>
  <si>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</si>
  <si>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</si>
  <si>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</si>
  <si>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</si>
  <si>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</si>
  <si>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</si>
  <si>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</si>
  <si>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</si>
  <si>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</si>
  <si>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</si>
  <si>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</si>
  <si>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</si>
  <si>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</si>
  <si>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</si>
  <si>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</si>
  <si>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</si>
  <si>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</si>
  <si>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</si>
  <si>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</si>
  <si>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</si>
  <si>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</si>
  <si>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</si>
  <si>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</si>
  <si>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</si>
  <si>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</si>
  <si>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</si>
  <si>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</si>
  <si>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</si>
  <si>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</si>
  <si>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</si>
  <si>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</si>
  <si>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</si>
  <si>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</si>
  <si>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</si>
  <si>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</si>
  <si>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</si>
  <si>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</si>
  <si>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</si>
  <si>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</si>
  <si>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</si>
  <si>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</si>
  <si>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</si>
  <si>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</si>
  <si>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</si>
  <si>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</si>
  <si>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</si>
  <si>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</si>
  <si>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</si>
  <si>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</si>
  <si>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</si>
  <si>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</si>
  <si>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</si>
  <si>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</si>
  <si>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</si>
  <si>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</si>
  <si>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</si>
  <si>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</si>
  <si>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</si>
  <si>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</si>
  <si>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</si>
  <si>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</si>
  <si>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</si>
  <si>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</si>
  <si>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</si>
  <si>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</si>
  <si>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</si>
  <si>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</si>
  <si>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</si>
  <si>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</si>
  <si>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</si>
  <si>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</si>
  <si>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</si>
  <si>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</si>
  <si>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</si>
  <si>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</si>
  <si>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</si>
  <si>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</si>
  <si>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</si>
  <si>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</si>
  <si>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</si>
  <si>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</si>
  <si>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</si>
  <si>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</si>
  <si>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</si>
  <si>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</si>
  <si>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</si>
  <si>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</si>
  <si>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</si>
  <si>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</si>
  <si>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</si>
  <si>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</si>
  <si>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</si>
  <si>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</si>
  <si>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</si>
  <si>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</si>
  <si>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</si>
  <si>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</si>
  <si>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</si>
  <si>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</si>
  <si>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</si>
  <si>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</si>
  <si>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</si>
  <si>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</si>
  <si>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</si>
  <si>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</si>
  <si>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</si>
  <si>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</si>
  <si>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</si>
  <si>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</si>
  <si>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</si>
  <si>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</si>
  <si>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</si>
  <si>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</si>
  <si>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</si>
  <si>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</si>
  <si>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</si>
  <si>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</si>
  <si>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</si>
  <si>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</si>
  <si>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</si>
  <si>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</si>
  <si>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</si>
  <si>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</si>
  <si>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</si>
  <si>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</si>
  <si>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</si>
  <si>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</si>
  <si>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</si>
  <si>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</si>
  <si>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</si>
  <si>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</si>
  <si>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</si>
  <si>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</si>
  <si>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</si>
  <si>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</si>
  <si>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</si>
  <si>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</si>
  <si>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</si>
  <si>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</si>
  <si>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</si>
  <si>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</si>
  <si>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</si>
  <si>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</si>
  <si>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</si>
  <si>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</si>
  <si>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</si>
  <si>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</si>
  <si>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</si>
  <si>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</si>
  <si>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</si>
  <si>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</si>
  <si>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</si>
  <si>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</si>
  <si>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</si>
  <si>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</si>
  <si>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</si>
  <si>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</si>
  <si>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</si>
  <si>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</si>
  <si>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</si>
  <si>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</si>
  <si>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</si>
  <si>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</si>
  <si>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</si>
  <si>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</si>
  <si>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</si>
  <si>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</si>
  <si>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</si>
  <si>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</si>
  <si>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</si>
  <si>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</si>
  <si>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</si>
  <si>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</si>
  <si>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</si>
  <si>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</si>
  <si>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</si>
  <si>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</si>
  <si>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</si>
  <si>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</si>
  <si>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</si>
  <si>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</si>
  <si>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</si>
  <si>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</si>
  <si>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</si>
  <si>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</si>
  <si>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</si>
  <si>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</si>
  <si>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</si>
  <si>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</si>
  <si>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</si>
  <si>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</si>
  <si>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</si>
  <si>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</si>
  <si>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</si>
  <si>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</si>
  <si>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</si>
  <si>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</si>
  <si>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</si>
  <si>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</si>
  <si>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</si>
  <si>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</si>
  <si>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</si>
  <si>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</si>
  <si>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</si>
  <si>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</si>
  <si>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</si>
  <si>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</si>
  <si>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</si>
  <si>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</si>
  <si>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</si>
  <si>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</si>
  <si>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</si>
  <si>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</si>
  <si>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</si>
  <si>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</si>
  <si>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</si>
  <si>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</si>
  <si>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</si>
  <si>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</si>
  <si>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</si>
  <si>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</si>
  <si>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</si>
  <si>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</si>
  <si>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</si>
  <si>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</si>
  <si>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</si>
  <si>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</si>
  <si>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</si>
  <si>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</si>
  <si>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</si>
  <si>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</si>
  <si>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</si>
  <si>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</si>
  <si>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</si>
  <si>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</si>
  <si>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</si>
  <si>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</si>
  <si>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</si>
  <si>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</si>
  <si>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</si>
  <si>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</si>
  <si>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</si>
  <si>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</si>
  <si>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</si>
  <si>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</si>
  <si>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</si>
  <si>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</si>
  <si>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</si>
  <si>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</si>
  <si>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</si>
  <si>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</si>
  <si>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</si>
  <si>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</si>
  <si>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</si>
  <si>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</si>
  <si>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</si>
  <si>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</si>
  <si>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</si>
  <si>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</si>
  <si>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</si>
  <si>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</si>
  <si>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</si>
  <si>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</si>
  <si>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</si>
  <si>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</si>
  <si>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</si>
  <si>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</si>
  <si>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</si>
  <si>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</si>
  <si>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</si>
  <si>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</si>
  <si>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</si>
  <si>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</si>
  <si>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</si>
  <si>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</si>
  <si>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</si>
  <si>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</si>
  <si>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</si>
  <si>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</si>
  <si>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</si>
  <si>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</si>
  <si>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</si>
  <si>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</si>
  <si>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</si>
  <si>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</si>
  <si>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</si>
  <si>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</si>
  <si>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</si>
  <si>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</si>
  <si>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</si>
  <si>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</si>
  <si>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</si>
  <si>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</si>
  <si>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</si>
  <si>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</si>
  <si>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</si>
  <si>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</si>
  <si>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</si>
  <si>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</si>
  <si>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</si>
  <si>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</si>
  <si>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</si>
  <si>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</si>
  <si>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</si>
  <si>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</si>
  <si>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</si>
  <si>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</si>
  <si>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</si>
  <si>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</si>
  <si>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</si>
  <si>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</si>
  <si>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</si>
  <si>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</si>
  <si>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</si>
  <si>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</si>
  <si>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</si>
  <si>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</si>
  <si>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</si>
  <si>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</si>
  <si>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</si>
  <si>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</si>
  <si>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</si>
  <si>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</si>
  <si>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</si>
  <si>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[AA] Fixed Output</t>
  </si>
  <si>
    <t>Basic design, 280mm increments, economy focus.</t>
  </si>
  <si>
    <t>Professional</t>
  </si>
  <si>
    <t>G2</t>
  </si>
  <si>
    <t>[AD] Dali 2</t>
  </si>
  <si>
    <t>More flexibility, adds 140/70mm, better efficiency chips.</t>
  </si>
  <si>
    <t>Advanced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</si>
  <si>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</si>
  <si>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</si>
  <si>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</si>
  <si>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</si>
  <si>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</si>
  <si>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</si>
  <si>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</si>
  <si>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</si>
  <si>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</si>
  <si>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</si>
  <si>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</si>
  <si>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</si>
  <si>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</si>
  <si>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</si>
  <si>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</si>
  <si>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</si>
  <si>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</si>
  <si>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</si>
  <si>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</si>
  <si>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</si>
  <si>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</si>
  <si>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</si>
  <si>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</si>
  <si>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G3</t>
  </si>
  <si>
    <t>CHIP_004</t>
  </si>
  <si>
    <t>G4</t>
  </si>
  <si>
    <t>TM30 4444</t>
  </si>
  <si>
    <t>CHIP_005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</si>
  <si>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</si>
  <si>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</si>
  <si>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</si>
  <si>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</si>
  <si>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</si>
  <si>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</si>
  <si>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</si>
  <si>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</si>
  <si>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</si>
  <si>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</si>
  <si>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</si>
  <si>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</si>
  <si>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</si>
  <si>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</si>
  <si>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</si>
  <si>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</si>
  <si>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</si>
  <si>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</si>
  <si>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</si>
  <si>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</si>
  <si>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</si>
  <si>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</si>
  <si>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</si>
  <si>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</si>
  <si>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</si>
  <si>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</si>
  <si>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</si>
  <si>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</si>
  <si>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</si>
  <si>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</si>
  <si>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</si>
  <si>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</si>
  <si>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</si>
  <si>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</si>
  <si>
    <t>Yes</t>
  </si>
  <si>
    <t>Max LED Load (mA)</t>
  </si>
  <si>
    <t>Max Inremental Segment (m)</t>
  </si>
  <si>
    <t>End Plate Start (mm)</t>
  </si>
  <si>
    <t>End Plate Finish (mm)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</si>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</sst>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D17" sqref="D17"/>
    </sheetView>
  </sheetViews>
  <sheetFormatPr defaultColWidth="14.42578125" defaultRowHeight="15" customHeight="1" x14ac:dyDescent="0.25"/>
  <cols>
    <col min="1" max="1" width="8.7109375" customWidth="1"/>
    <col min="2" max="2" width="12" bestFit="1" customWidth="1"/>
    <col min="3" max="3" width="16.28515625" customWidth="1"/>
    <col min="4" max="4" width="16.140625" customWidth="1"/>
    <col min="5" max="5" width="15.28515625" customWidth="1"/>
    <col min="6" max="6" width="19.28515625" customWidth="1"/>
    <col min="7" max="7" width="17.28515625" customWidth="1"/>
    <col min="8" max="8" width="13.5703125" customWidth="1"/>
    <col min="9" max="9" width="20.85546875" customWidth="1"/>
    <col min="10" max="17" width="8.7109375" customWidth="1"/>
  </cols>
  <sheetData>
    <row r="1" spans="1:17" x14ac:dyDescent="0.25">
      <c r="A1" s="5" t="s">
        <v>737</v>
      </c>
      <c r="B1" s="5" t="s">
        <v>722</v>
      </c>
      <c r="C1" s="4" t="s">
        <v>697</v>
      </c>
      <c r="D1" s="4" t="s">
        <v>698</v>
      </c>
      <c r="E1" s="4" t="s">
        <v>699</v>
      </c>
      <c r="F1" s="4" t="s">
        <v>700</v>
      </c>
      <c r="G1" s="4" t="s">
        <v>701</v>
      </c>
      <c r="H1" s="4" t="s">
        <v>702</v>
      </c>
      <c r="I1" s="4" t="s">
        <v>703</v>
      </c>
      <c r="J1" s="5"/>
      <c r="K1" s="5"/>
      <c r="L1" s="5"/>
      <c r="M1" s="5"/>
      <c r="N1" s="5"/>
      <c r="O1" s="5"/>
      <c r="P1" s="5"/>
      <c r="Q1" s="5"/>
    </row>
    <row r="2" spans="1:17" x14ac:dyDescent="0.25">
      <c r="A2" s="5" t="s">
        <v>809</v>
      </c>
      <c r="B2" s="5" t="s">
        <v>738</v>
      </c>
      <c r="C2" s="5" t="s">
        <v>704</v>
      </c>
      <c r="D2" s="5" t="s">
        <v>705</v>
      </c>
      <c r="E2" s="5">
        <v>50</v>
      </c>
      <c r="F2" s="5" t="s">
        <v>706</v>
      </c>
      <c r="G2" s="5" t="s">
        <v>707</v>
      </c>
      <c r="H2" s="5" t="s">
        <v>707</v>
      </c>
      <c r="I2" s="5" t="s">
        <v>707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5"/>
      <c r="B3" s="5" t="s">
        <v>742</v>
      </c>
      <c r="C3" s="5" t="s">
        <v>708</v>
      </c>
      <c r="D3" s="5" t="s">
        <v>709</v>
      </c>
      <c r="E3" s="5">
        <v>50</v>
      </c>
      <c r="F3" s="5" t="s">
        <v>710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/>
      <c r="B4" s="5" t="s">
        <v>746</v>
      </c>
      <c r="C4" s="5" t="s">
        <v>711</v>
      </c>
      <c r="D4" s="5" t="s">
        <v>712</v>
      </c>
      <c r="E4" s="5">
        <v>50</v>
      </c>
      <c r="F4" s="5" t="s">
        <v>713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/>
      <c r="B5" s="5"/>
      <c r="C5" s="5" t="s">
        <v>714</v>
      </c>
      <c r="D5" s="5" t="s">
        <v>715</v>
      </c>
      <c r="E5" s="5">
        <v>75</v>
      </c>
      <c r="F5" s="5" t="s">
        <v>716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5"/>
      <c r="B6" s="5"/>
      <c r="C6" s="5" t="s">
        <v>717</v>
      </c>
      <c r="D6" s="5" t="s">
        <v>718</v>
      </c>
      <c r="E6" s="5">
        <v>75</v>
      </c>
      <c r="F6" s="5" t="s">
        <v>719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"/>
      <c r="B7" s="5"/>
      <c r="C7" s="5" t="s">
        <v>720</v>
      </c>
      <c r="D7" s="5" t="s">
        <v>721</v>
      </c>
      <c r="E7" s="5">
        <v>75</v>
      </c>
      <c r="F7" s="5" t="s">
        <v>719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00"/>
  <sheetViews>
    <sheetView workbookViewId="0">
      <selection activeCell="F34" sqref="F34"/>
    </sheetView>
  </sheetViews>
  <sheetFormatPr defaultColWidth="14.42578125" defaultRowHeight="15" customHeight="1" x14ac:dyDescent="0.25"/>
  <cols>
    <col min="1" max="2" width="11.42578125" style="12" customWidth="1"/>
    <col min="3" max="3" width="12.42578125" style="12" customWidth="1"/>
    <col min="4" max="4" width="15" style="12" customWidth="1"/>
    <col min="5" max="5" width="26.5703125" style="12" customWidth="1"/>
    <col min="6" max="6" width="18.5703125" style="12" customWidth="1"/>
    <col min="7" max="7" width="13" style="12" customWidth="1"/>
    <col min="8" max="10" width="15" style="12" customWidth="1"/>
    <col min="11" max="12" width="17.28515625" style="12" customWidth="1"/>
    <col min="13" max="13" width="15" style="12" customWidth="1"/>
    <col min="14" max="17" width="17.28515625" style="12" customWidth="1"/>
    <col min="18" max="18" width="61.140625" style="12" customWidth="1"/>
    <col min="19" max="38" width="8.7109375" style="12" customWidth="1"/>
    <col min="39" max="16384" width="14.42578125" style="12"/>
  </cols>
  <sheetData>
    <row r="1" spans="1:38" ht="45" x14ac:dyDescent="0.25">
      <c r="A1" s="6" t="s">
        <v>737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811</v>
      </c>
      <c r="P1" s="1" t="s">
        <v>812</v>
      </c>
      <c r="Q1" s="1" t="s">
        <v>813</v>
      </c>
      <c r="R1" s="1" t="s">
        <v>736</v>
      </c>
      <c r="S1" s="2">
        <v>1120</v>
      </c>
      <c r="T1" s="2">
        <v>560</v>
      </c>
      <c r="U1" s="2">
        <v>280</v>
      </c>
      <c r="V1" s="2">
        <v>140</v>
      </c>
      <c r="W1" s="2">
        <v>70</v>
      </c>
      <c r="X1" s="2">
        <v>46.66666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3" t="s">
        <v>809</v>
      </c>
      <c r="B2" s="3" t="s">
        <v>738</v>
      </c>
      <c r="C2" s="3" t="s">
        <v>739</v>
      </c>
      <c r="D2" s="3" t="s">
        <v>739</v>
      </c>
      <c r="E2" s="3">
        <v>10</v>
      </c>
      <c r="F2" s="3">
        <v>10</v>
      </c>
      <c r="G2" s="3">
        <f t="shared" ref="G2:G4" si="0">100-(F2+E2)</f>
        <v>80</v>
      </c>
      <c r="H2" s="3">
        <v>280</v>
      </c>
      <c r="I2" s="3">
        <v>10</v>
      </c>
      <c r="J2" s="3">
        <v>0</v>
      </c>
      <c r="K2" s="7">
        <f t="shared" ref="K2:K4" si="1">100-(I2+J2)</f>
        <v>90</v>
      </c>
      <c r="L2" s="3" t="s">
        <v>740</v>
      </c>
      <c r="M2" s="3"/>
      <c r="N2" s="3">
        <v>5</v>
      </c>
      <c r="O2" s="3">
        <v>3.5</v>
      </c>
      <c r="P2" s="3">
        <v>5.5</v>
      </c>
      <c r="Q2" s="3">
        <v>5.5</v>
      </c>
      <c r="R2" s="3" t="s">
        <v>741</v>
      </c>
      <c r="S2" s="3" t="s">
        <v>809</v>
      </c>
      <c r="T2" s="3" t="s">
        <v>809</v>
      </c>
      <c r="U2" s="3" t="s">
        <v>809</v>
      </c>
      <c r="V2" s="3" t="s">
        <v>814</v>
      </c>
      <c r="W2" s="3" t="s">
        <v>814</v>
      </c>
      <c r="X2" s="3" t="s">
        <v>814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5">
      <c r="A3" s="3"/>
      <c r="B3" s="3" t="s">
        <v>742</v>
      </c>
      <c r="C3" s="3" t="s">
        <v>739</v>
      </c>
      <c r="D3" s="3" t="s">
        <v>739</v>
      </c>
      <c r="E3" s="3">
        <v>10</v>
      </c>
      <c r="F3" s="3">
        <v>20</v>
      </c>
      <c r="G3" s="3">
        <f t="shared" si="0"/>
        <v>70</v>
      </c>
      <c r="H3" s="3">
        <v>70</v>
      </c>
      <c r="I3" s="3">
        <v>10</v>
      </c>
      <c r="J3" s="3">
        <v>10</v>
      </c>
      <c r="K3" s="7">
        <f t="shared" si="1"/>
        <v>80</v>
      </c>
      <c r="L3" s="3" t="s">
        <v>744</v>
      </c>
      <c r="M3" s="3"/>
      <c r="N3" s="3">
        <v>7</v>
      </c>
      <c r="O3" s="3">
        <v>3.5</v>
      </c>
      <c r="P3" s="3">
        <v>5.5</v>
      </c>
      <c r="Q3" s="3">
        <v>5.5</v>
      </c>
      <c r="R3" s="3" t="s">
        <v>745</v>
      </c>
      <c r="S3" s="3" t="s">
        <v>809</v>
      </c>
      <c r="T3" s="3" t="s">
        <v>809</v>
      </c>
      <c r="U3" s="3" t="s">
        <v>809</v>
      </c>
      <c r="V3" s="3" t="s">
        <v>814</v>
      </c>
      <c r="W3" s="3" t="s">
        <v>809</v>
      </c>
      <c r="X3" s="3" t="s">
        <v>814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3"/>
      <c r="B4" s="3" t="s">
        <v>746</v>
      </c>
      <c r="C4" s="3" t="s">
        <v>739</v>
      </c>
      <c r="D4" s="3" t="s">
        <v>739</v>
      </c>
      <c r="E4" s="3">
        <v>10</v>
      </c>
      <c r="F4" s="3">
        <v>30</v>
      </c>
      <c r="G4" s="3">
        <f t="shared" si="0"/>
        <v>60</v>
      </c>
      <c r="H4" s="3">
        <v>46.66</v>
      </c>
      <c r="I4" s="3">
        <v>10</v>
      </c>
      <c r="J4" s="3">
        <v>15</v>
      </c>
      <c r="K4" s="7">
        <f t="shared" si="1"/>
        <v>75</v>
      </c>
      <c r="L4" s="3" t="s">
        <v>744</v>
      </c>
      <c r="M4" s="3"/>
      <c r="N4" s="3">
        <v>10</v>
      </c>
      <c r="O4" s="3">
        <v>3.5</v>
      </c>
      <c r="P4" s="3">
        <v>5.5</v>
      </c>
      <c r="Q4" s="3">
        <v>5.5</v>
      </c>
      <c r="R4" s="3" t="s">
        <v>747</v>
      </c>
      <c r="S4" s="3" t="s">
        <v>809</v>
      </c>
      <c r="T4" s="3" t="s">
        <v>809</v>
      </c>
      <c r="U4" s="3" t="s">
        <v>814</v>
      </c>
      <c r="V4" s="3" t="s">
        <v>809</v>
      </c>
      <c r="W4" s="3" t="s">
        <v>814</v>
      </c>
      <c r="X4" s="3" t="s">
        <v>809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3"/>
      <c r="B5" s="3" t="s">
        <v>748</v>
      </c>
      <c r="C5" s="3" t="s">
        <v>739</v>
      </c>
      <c r="D5" s="3" t="s">
        <v>739</v>
      </c>
      <c r="E5" s="3" t="s">
        <v>749</v>
      </c>
      <c r="F5" s="3" t="s">
        <v>749</v>
      </c>
      <c r="G5" s="3" t="s">
        <v>749</v>
      </c>
      <c r="H5" s="3"/>
      <c r="I5" s="3" t="s">
        <v>749</v>
      </c>
      <c r="J5" s="3" t="s">
        <v>749</v>
      </c>
      <c r="K5" s="7" t="s">
        <v>749</v>
      </c>
      <c r="L5" s="3" t="s">
        <v>749</v>
      </c>
      <c r="M5" s="3"/>
      <c r="N5" s="3" t="s">
        <v>749</v>
      </c>
      <c r="O5" s="3"/>
      <c r="P5" s="3"/>
      <c r="Q5" s="3"/>
      <c r="R5" s="3" t="s">
        <v>750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3"/>
      <c r="B11" s="3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3"/>
      <c r="B12" s="3"/>
      <c r="C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3"/>
      <c r="B13" s="3"/>
      <c r="C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3"/>
      <c r="B14" s="3"/>
      <c r="C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3"/>
      <c r="B15" s="3"/>
      <c r="C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3"/>
      <c r="B16" s="3"/>
      <c r="C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3"/>
      <c r="B17" s="3"/>
      <c r="C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F18" sqref="F18"/>
    </sheetView>
  </sheetViews>
  <sheetFormatPr defaultColWidth="14.42578125" defaultRowHeight="15" customHeight="1" x14ac:dyDescent="0.25"/>
  <cols>
    <col min="1" max="1" width="8.7109375" customWidth="1"/>
    <col min="2" max="2" width="12" bestFit="1" customWidth="1"/>
    <col min="3" max="3" width="11.7109375" customWidth="1"/>
    <col min="4" max="4" width="6.7109375" customWidth="1"/>
    <col min="5" max="6" width="14.28515625" customWidth="1"/>
    <col min="7" max="7" width="18.42578125" customWidth="1"/>
    <col min="8" max="8" width="17" customWidth="1"/>
    <col min="9" max="14" width="8.7109375" customWidth="1"/>
    <col min="15" max="15" width="10.28515625" customWidth="1"/>
    <col min="16" max="16" width="11.140625" customWidth="1"/>
    <col min="17" max="17" width="13.28515625" customWidth="1"/>
    <col min="18" max="27" width="8.7109375" customWidth="1"/>
  </cols>
  <sheetData>
    <row r="1" spans="1:27" ht="45" x14ac:dyDescent="0.25">
      <c r="A1" s="3" t="s">
        <v>737</v>
      </c>
      <c r="B1" s="6" t="s">
        <v>722</v>
      </c>
      <c r="C1" s="6" t="s">
        <v>751</v>
      </c>
      <c r="D1" s="6" t="s">
        <v>723</v>
      </c>
      <c r="E1" s="6" t="s">
        <v>752</v>
      </c>
      <c r="F1" s="6" t="s">
        <v>753</v>
      </c>
      <c r="G1" s="6" t="s">
        <v>725</v>
      </c>
      <c r="H1" s="6" t="s">
        <v>724</v>
      </c>
      <c r="I1" s="6" t="s">
        <v>754</v>
      </c>
      <c r="J1" s="6" t="s">
        <v>810</v>
      </c>
      <c r="K1" s="6" t="s">
        <v>755</v>
      </c>
      <c r="L1" s="6" t="s">
        <v>756</v>
      </c>
      <c r="M1" s="6" t="s">
        <v>757</v>
      </c>
      <c r="N1" s="6" t="s">
        <v>758</v>
      </c>
      <c r="O1" s="6" t="s">
        <v>759</v>
      </c>
      <c r="P1" s="6" t="s">
        <v>760</v>
      </c>
      <c r="Q1" s="6" t="s">
        <v>761</v>
      </c>
      <c r="R1" s="6" t="s">
        <v>762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3" t="s">
        <v>809</v>
      </c>
      <c r="B2" s="3" t="s">
        <v>738</v>
      </c>
      <c r="C2" s="7" t="s">
        <v>763</v>
      </c>
      <c r="D2" s="7" t="s">
        <v>764</v>
      </c>
      <c r="E2" s="7">
        <v>1</v>
      </c>
      <c r="F2" s="7">
        <v>1</v>
      </c>
      <c r="G2" s="7" t="s">
        <v>739</v>
      </c>
      <c r="H2" s="7" t="s">
        <v>739</v>
      </c>
      <c r="I2" s="7">
        <v>150</v>
      </c>
      <c r="J2" s="7">
        <v>600</v>
      </c>
      <c r="K2" s="8">
        <f t="shared" ref="K2:K7" si="0">800/560</f>
        <v>1.4285714285714286</v>
      </c>
      <c r="L2" s="7">
        <v>3</v>
      </c>
      <c r="M2" s="7">
        <v>2.7</v>
      </c>
      <c r="N2" s="7">
        <v>3.4</v>
      </c>
      <c r="O2" s="7">
        <v>0.5</v>
      </c>
      <c r="P2" s="7" t="s">
        <v>765</v>
      </c>
      <c r="Q2" s="7" t="s">
        <v>766</v>
      </c>
      <c r="R2" s="7" t="s">
        <v>707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3"/>
      <c r="B3" s="3" t="s">
        <v>742</v>
      </c>
      <c r="C3" s="7" t="s">
        <v>767</v>
      </c>
      <c r="D3" s="7" t="s">
        <v>743</v>
      </c>
      <c r="E3" s="7">
        <v>1</v>
      </c>
      <c r="F3" s="7">
        <v>1.1499999999999999</v>
      </c>
      <c r="G3" s="7" t="s">
        <v>739</v>
      </c>
      <c r="H3" s="7" t="s">
        <v>739</v>
      </c>
      <c r="I3" s="7" t="s">
        <v>768</v>
      </c>
      <c r="J3" s="7">
        <v>600</v>
      </c>
      <c r="K3" s="8">
        <f t="shared" si="0"/>
        <v>1.4285714285714286</v>
      </c>
      <c r="L3" s="7">
        <v>3</v>
      </c>
      <c r="M3" s="7">
        <v>2.7</v>
      </c>
      <c r="N3" s="7">
        <v>3.4</v>
      </c>
      <c r="O3" s="7">
        <v>0.5</v>
      </c>
      <c r="P3" s="7" t="s">
        <v>765</v>
      </c>
      <c r="Q3" s="7" t="s">
        <v>769</v>
      </c>
      <c r="R3" s="7" t="s">
        <v>707</v>
      </c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3"/>
      <c r="B4" s="3" t="s">
        <v>746</v>
      </c>
      <c r="C4" s="7" t="s">
        <v>767</v>
      </c>
      <c r="D4" s="7" t="s">
        <v>743</v>
      </c>
      <c r="E4" s="7">
        <v>1</v>
      </c>
      <c r="F4" s="7">
        <v>1.1499999999999999</v>
      </c>
      <c r="G4" s="7" t="s">
        <v>739</v>
      </c>
      <c r="H4" s="7" t="s">
        <v>739</v>
      </c>
      <c r="I4" s="7" t="s">
        <v>768</v>
      </c>
      <c r="J4" s="7">
        <v>600</v>
      </c>
      <c r="K4" s="8">
        <f t="shared" si="0"/>
        <v>1.4285714285714286</v>
      </c>
      <c r="L4" s="7">
        <v>3</v>
      </c>
      <c r="M4" s="7">
        <v>2.7</v>
      </c>
      <c r="N4" s="7">
        <v>3.4</v>
      </c>
      <c r="O4" s="7">
        <v>0.5</v>
      </c>
      <c r="P4" s="7" t="s">
        <v>765</v>
      </c>
      <c r="Q4" s="7" t="s">
        <v>769</v>
      </c>
      <c r="R4" s="7" t="s">
        <v>707</v>
      </c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3"/>
      <c r="B5" s="3"/>
      <c r="C5" s="7" t="s">
        <v>771</v>
      </c>
      <c r="D5" s="7" t="s">
        <v>770</v>
      </c>
      <c r="E5" s="7">
        <v>1</v>
      </c>
      <c r="F5" s="7">
        <v>1.25</v>
      </c>
      <c r="G5" s="7" t="s">
        <v>739</v>
      </c>
      <c r="H5" s="7" t="s">
        <v>739</v>
      </c>
      <c r="I5" s="7" t="s">
        <v>768</v>
      </c>
      <c r="J5" s="7">
        <v>600</v>
      </c>
      <c r="K5" s="8">
        <f t="shared" si="0"/>
        <v>1.4285714285714286</v>
      </c>
      <c r="L5" s="7">
        <v>3</v>
      </c>
      <c r="M5" s="7">
        <v>2.7</v>
      </c>
      <c r="N5" s="7">
        <v>3.4</v>
      </c>
      <c r="O5" s="7">
        <v>0.5</v>
      </c>
      <c r="P5" s="7" t="s">
        <v>765</v>
      </c>
      <c r="Q5" s="7" t="s">
        <v>773</v>
      </c>
      <c r="R5" s="7" t="s">
        <v>707</v>
      </c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3"/>
      <c r="B6" s="3"/>
      <c r="C6" s="7" t="s">
        <v>774</v>
      </c>
      <c r="D6" s="7" t="s">
        <v>772</v>
      </c>
      <c r="E6" s="7">
        <v>1</v>
      </c>
      <c r="F6" s="7">
        <v>1.3</v>
      </c>
      <c r="G6" s="7" t="s">
        <v>739</v>
      </c>
      <c r="H6" s="7" t="s">
        <v>739</v>
      </c>
      <c r="I6" s="7" t="s">
        <v>768</v>
      </c>
      <c r="J6" s="7">
        <v>600</v>
      </c>
      <c r="K6" s="8">
        <f t="shared" si="0"/>
        <v>1.4285714285714286</v>
      </c>
      <c r="L6" s="7">
        <v>3</v>
      </c>
      <c r="M6" s="7">
        <v>2.7</v>
      </c>
      <c r="N6" s="7">
        <v>3.4</v>
      </c>
      <c r="O6" s="7">
        <v>0.5</v>
      </c>
      <c r="P6" s="7" t="s">
        <v>765</v>
      </c>
      <c r="Q6" s="7" t="s">
        <v>775</v>
      </c>
      <c r="R6" s="7" t="s">
        <v>707</v>
      </c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3"/>
      <c r="B7" s="3"/>
      <c r="C7" s="7" t="s">
        <v>776</v>
      </c>
      <c r="D7" s="7" t="s">
        <v>777</v>
      </c>
      <c r="E7" s="7">
        <v>1</v>
      </c>
      <c r="F7" s="7">
        <v>1.35</v>
      </c>
      <c r="G7" s="7" t="s">
        <v>739</v>
      </c>
      <c r="H7" s="7" t="s">
        <v>739</v>
      </c>
      <c r="I7" s="7" t="s">
        <v>768</v>
      </c>
      <c r="J7" s="7">
        <v>600</v>
      </c>
      <c r="K7" s="8">
        <f t="shared" si="0"/>
        <v>1.4285714285714286</v>
      </c>
      <c r="L7" s="7">
        <v>3</v>
      </c>
      <c r="M7" s="7">
        <v>2.7</v>
      </c>
      <c r="N7" s="7">
        <v>3.4</v>
      </c>
      <c r="O7" s="7">
        <v>0.5</v>
      </c>
      <c r="P7" s="7" t="s">
        <v>765</v>
      </c>
      <c r="Q7" s="7" t="s">
        <v>778</v>
      </c>
      <c r="R7" s="7" t="s">
        <v>707</v>
      </c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3"/>
      <c r="B8" s="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3"/>
      <c r="E12" s="3"/>
      <c r="F12" s="9"/>
      <c r="G12" s="9"/>
      <c r="H12" s="9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D13" s="3"/>
      <c r="E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D14" s="3"/>
      <c r="E14" s="3"/>
      <c r="J14" s="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D15" s="3"/>
      <c r="E15" s="3"/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D16" s="3"/>
      <c r="E16" s="3"/>
      <c r="J16" s="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D17" s="3"/>
      <c r="E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D18" s="3"/>
      <c r="E18" s="3"/>
      <c r="J18" s="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1" sqref="B1:B1048576"/>
    </sheetView>
  </sheetViews>
  <sheetFormatPr defaultColWidth="14.42578125" defaultRowHeight="15" customHeight="1" x14ac:dyDescent="0.25"/>
  <cols>
    <col min="1" max="1" width="8.7109375" customWidth="1"/>
    <col min="2" max="2" width="11.42578125" customWidth="1"/>
    <col min="3" max="3" width="25" customWidth="1"/>
    <col min="4" max="5" width="15" customWidth="1"/>
    <col min="6" max="6" width="15.28515625" customWidth="1"/>
    <col min="7" max="7" width="11.42578125" customWidth="1"/>
    <col min="8" max="8" width="16.7109375" customWidth="1"/>
    <col min="9" max="26" width="8.7109375" customWidth="1"/>
  </cols>
  <sheetData>
    <row r="1" spans="1:26" x14ac:dyDescent="0.25">
      <c r="A1" s="3" t="s">
        <v>737</v>
      </c>
      <c r="B1" s="11" t="s">
        <v>722</v>
      </c>
      <c r="C1" s="11" t="s">
        <v>779</v>
      </c>
      <c r="D1" s="11" t="s">
        <v>724</v>
      </c>
      <c r="E1" s="11" t="s">
        <v>725</v>
      </c>
      <c r="F1" s="11" t="s">
        <v>780</v>
      </c>
      <c r="G1" s="11" t="s">
        <v>781</v>
      </c>
      <c r="H1" s="11" t="s">
        <v>808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809</v>
      </c>
      <c r="B2" s="3" t="s">
        <v>738</v>
      </c>
      <c r="C2" s="3" t="s">
        <v>782</v>
      </c>
      <c r="D2" s="3" t="s">
        <v>783</v>
      </c>
      <c r="E2" s="3" t="s">
        <v>783</v>
      </c>
      <c r="F2" s="3" t="s">
        <v>783</v>
      </c>
      <c r="G2" s="3" t="s">
        <v>783</v>
      </c>
      <c r="H2" s="3" t="s">
        <v>784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 t="s">
        <v>742</v>
      </c>
      <c r="C3" s="3" t="s">
        <v>785</v>
      </c>
      <c r="D3" s="3" t="s">
        <v>783</v>
      </c>
      <c r="E3" s="3" t="s">
        <v>783</v>
      </c>
      <c r="F3" s="3" t="s">
        <v>783</v>
      </c>
      <c r="G3" s="3" t="s">
        <v>783</v>
      </c>
      <c r="H3" s="3" t="s">
        <v>786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3" t="s">
        <v>746</v>
      </c>
      <c r="C4" s="3" t="s">
        <v>785</v>
      </c>
      <c r="D4" s="3" t="s">
        <v>783</v>
      </c>
      <c r="E4" s="3" t="s">
        <v>783</v>
      </c>
      <c r="F4" s="3" t="s">
        <v>783</v>
      </c>
      <c r="G4" s="3" t="s">
        <v>783</v>
      </c>
      <c r="H4" s="3" t="s">
        <v>787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788</v>
      </c>
      <c r="B1" s="4" t="s">
        <v>736</v>
      </c>
    </row>
    <row r="2" spans="1:2" x14ac:dyDescent="0.25">
      <c r="A2" s="10" t="s">
        <v>789</v>
      </c>
      <c r="B2" s="10" t="s">
        <v>790</v>
      </c>
    </row>
    <row r="3" spans="1:2" x14ac:dyDescent="0.25">
      <c r="A3" s="10" t="s">
        <v>722</v>
      </c>
      <c r="B3" s="10" t="s">
        <v>791</v>
      </c>
    </row>
    <row r="4" spans="1:2" x14ac:dyDescent="0.25">
      <c r="A4" s="10" t="s">
        <v>792</v>
      </c>
      <c r="B4" s="10" t="s">
        <v>793</v>
      </c>
    </row>
    <row r="5" spans="1:2" x14ac:dyDescent="0.25">
      <c r="A5" s="10" t="s">
        <v>794</v>
      </c>
      <c r="B5" s="10" t="s">
        <v>795</v>
      </c>
    </row>
    <row r="6" spans="1:2" x14ac:dyDescent="0.25">
      <c r="A6" s="10" t="s">
        <v>796</v>
      </c>
      <c r="B6" s="10" t="s">
        <v>797</v>
      </c>
    </row>
    <row r="7" spans="1:2" x14ac:dyDescent="0.25">
      <c r="A7" s="10" t="s">
        <v>798</v>
      </c>
      <c r="B7" s="10" t="s">
        <v>799</v>
      </c>
    </row>
    <row r="8" spans="1:2" x14ac:dyDescent="0.25">
      <c r="A8" s="10" t="s">
        <v>800</v>
      </c>
      <c r="B8" s="10" t="s">
        <v>801</v>
      </c>
    </row>
    <row r="9" spans="1:2" x14ac:dyDescent="0.25">
      <c r="A9" s="10" t="s">
        <v>802</v>
      </c>
      <c r="B9" s="10" t="s">
        <v>803</v>
      </c>
    </row>
    <row r="10" spans="1:2" x14ac:dyDescent="0.25">
      <c r="A10" s="10" t="s">
        <v>804</v>
      </c>
      <c r="B10" s="10" t="s">
        <v>805</v>
      </c>
    </row>
    <row r="11" spans="1:2" x14ac:dyDescent="0.25">
      <c r="A11" s="10" t="s">
        <v>806</v>
      </c>
      <c r="B11" s="10" t="s">
        <v>807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2025-03-20T07:40:13Z</dcterms:modified>
</cp:coreProperties>
</file>