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.benson\Local Desktop\Evolt_Linear_Optimiser\"/>
    </mc:Choice>
  </mc:AlternateContent>
  <xr:revisionPtr revIDLastSave="0" documentId="13_ncr:1_{6622CB53-CAF2-4C1C-A79E-4AB6BA4C9414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LumCAT_Config" sheetId="1" r:id="rId1"/>
    <sheet name="ECG_Config" sheetId="2" r:id="rId2"/>
    <sheet name="Tier_Rules_Config" sheetId="3" r:id="rId3"/>
    <sheet name="LED_Chip_Config" sheetId="4" r:id="rId4"/>
    <sheet name="IES_Normalisation_Map" sheetId="5" r:id="rId5"/>
    <sheet name="Customer_View_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  <c r="L4" i="3"/>
  <c r="G4" i="3"/>
  <c r="L3" i="3"/>
  <c r="G3" i="3"/>
  <c r="L2" i="3"/>
  <c r="G2" i="3"/>
</calcChain>
</file>

<file path=xl/sharedStrings.xml><?xml version="1.0" encoding="utf-8"?>
<sst xmlns="http://schemas.openxmlformats.org/spreadsheetml/2006/main" count="986" uniqueCount="818">
  <si>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</si>
  <si>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</si>
  <si>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</si>
  <si>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</si>
  <si>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</si>
  <si>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</si>
  <si>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</si>
  <si>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</si>
  <si>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</si>
  <si>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</si>
  <si>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</si>
  <si>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</si>
  <si>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</si>
  <si>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</si>
  <si>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</si>
  <si>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</si>
  <si>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</si>
  <si>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</si>
  <si>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</si>
  <si>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</si>
  <si>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</si>
  <si>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</si>
  <si>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</si>
  <si>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</si>
  <si>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</si>
  <si>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</si>
  <si>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</si>
  <si>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</si>
  <si>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</si>
  <si>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</si>
  <si>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</si>
  <si>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</si>
  <si>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</si>
  <si>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</si>
  <si>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</si>
  <si>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</si>
  <si>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</si>
  <si>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</si>
  <si>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</si>
  <si>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</si>
  <si>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</si>
  <si>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</si>
  <si>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</si>
  <si>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</si>
  <si>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</si>
  <si>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</si>
  <si>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</si>
  <si>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</si>
  <si>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</si>
  <si>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</si>
  <si>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</si>
  <si>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</si>
  <si>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</si>
  <si>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</si>
  <si>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</si>
  <si>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</si>
  <si>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</si>
  <si>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</si>
  <si>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</si>
  <si>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</si>
  <si>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</si>
  <si>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</si>
  <si>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</si>
  <si>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</si>
  <si>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</si>
  <si>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</si>
  <si>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</si>
  <si>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</si>
  <si>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</si>
  <si>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</si>
  <si>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</si>
  <si>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</si>
  <si>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</si>
  <si>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</si>
  <si>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</si>
  <si>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</si>
  <si>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</si>
  <si>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</si>
  <si>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</si>
  <si>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</si>
  <si>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</si>
  <si>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</si>
  <si>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</si>
  <si>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</si>
  <si>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</si>
  <si>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</si>
  <si>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</si>
  <si>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</si>
  <si>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</si>
  <si>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</si>
  <si>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</si>
  <si>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</si>
  <si>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</si>
  <si>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</si>
  <si>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</si>
  <si>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</si>
  <si>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</si>
  <si>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</si>
  <si>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</si>
  <si>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</si>
  <si>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</si>
  <si>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</si>
  <si>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</si>
  <si>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</si>
  <si>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</si>
  <si>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</si>
  <si>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</si>
  <si>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</si>
  <si>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</si>
  <si>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</si>
  <si>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</si>
  <si>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</si>
  <si>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</si>
  <si>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</si>
  <si>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</si>
  <si>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</si>
  <si>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</si>
  <si>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</si>
  <si>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</si>
  <si>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</si>
  <si>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</si>
  <si>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</si>
  <si>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</si>
  <si>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</si>
  <si>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</si>
  <si>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</si>
  <si>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</si>
  <si>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</si>
  <si>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</si>
  <si>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</si>
  <si>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</si>
  <si>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</si>
  <si>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</si>
  <si>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</si>
  <si>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</si>
  <si>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</si>
  <si>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</si>
  <si>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</si>
  <si>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</si>
  <si>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</si>
  <si>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</si>
  <si>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</si>
  <si>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</si>
  <si>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</si>
  <si>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</si>
  <si>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</si>
  <si>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</si>
  <si>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</si>
  <si>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</si>
  <si>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</si>
  <si>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</si>
  <si>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</si>
  <si>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</si>
  <si>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</si>
  <si>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</si>
  <si>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</si>
  <si>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</si>
  <si>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</si>
  <si>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</si>
  <si>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</si>
  <si>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</si>
  <si>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</si>
  <si>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</si>
  <si>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</si>
  <si>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</si>
  <si>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</si>
  <si>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</si>
  <si>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</si>
  <si>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</si>
  <si>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</si>
  <si>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</si>
  <si>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</si>
  <si>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</si>
  <si>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</si>
  <si>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</si>
  <si>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</si>
  <si>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</si>
  <si>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</si>
  <si>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</si>
  <si>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</si>
  <si>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</si>
  <si>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</si>
  <si>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</si>
  <si>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</si>
  <si>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</si>
  <si>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</si>
  <si>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</si>
  <si>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</si>
  <si>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</si>
  <si>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</si>
  <si>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</si>
  <si>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</si>
  <si>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</si>
  <si>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</si>
  <si>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</si>
  <si>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</si>
  <si>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</si>
  <si>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</si>
  <si>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</si>
  <si>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</si>
  <si>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</si>
  <si>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</si>
  <si>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</si>
  <si>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</si>
  <si>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</si>
  <si>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</si>
  <si>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</si>
  <si>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</si>
  <si>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</si>
  <si>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</si>
  <si>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</si>
  <si>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</si>
  <si>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</si>
  <si>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</si>
  <si>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</si>
  <si>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</si>
  <si>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</si>
  <si>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</si>
  <si>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</si>
  <si>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</si>
  <si>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</si>
  <si>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</si>
  <si>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</si>
  <si>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</si>
  <si>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</si>
  <si>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</si>
  <si>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</si>
  <si>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</si>
  <si>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</si>
  <si>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</si>
  <si>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</si>
  <si>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</si>
  <si>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</si>
  <si>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</si>
  <si>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</si>
  <si>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</si>
  <si>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</si>
  <si>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</si>
  <si>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</si>
  <si>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</si>
  <si>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</si>
  <si>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</si>
  <si>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</si>
  <si>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</si>
  <si>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</si>
  <si>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</si>
  <si>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</si>
  <si>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</si>
  <si>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</si>
  <si>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</si>
  <si>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</si>
  <si>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</si>
  <si>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</si>
  <si>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</si>
  <si>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</si>
  <si>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</si>
  <si>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</si>
  <si>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</si>
  <si>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</si>
  <si>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</si>
  <si>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</si>
  <si>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</si>
  <si>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</si>
  <si>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</si>
  <si>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</si>
  <si>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</si>
  <si>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</si>
  <si>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</si>
  <si>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</si>
  <si>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</si>
  <si>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</si>
  <si>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</si>
  <si>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</si>
  <si>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</si>
  <si>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</si>
  <si>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</si>
  <si>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</si>
  <si>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</si>
  <si>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</si>
  <si>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</si>
  <si>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</si>
  <si>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</si>
  <si>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</si>
  <si>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</si>
  <si>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</si>
  <si>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</si>
  <si>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</si>
  <si>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</si>
  <si>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</si>
  <si>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</si>
  <si>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</si>
  <si>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</si>
  <si>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</si>
  <si>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</si>
  <si>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</si>
  <si>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</si>
  <si>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</si>
  <si>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</si>
  <si>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</si>
  <si>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</si>
  <si>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</si>
  <si>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</si>
  <si>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</si>
  <si>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</si>
  <si>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</si>
  <si>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</si>
  <si>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</si>
  <si>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</si>
  <si>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</si>
  <si>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</si>
  <si>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</si>
  <si>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</si>
  <si>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</si>
  <si>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</si>
  <si>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</si>
  <si>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</si>
  <si>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</si>
  <si>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</si>
  <si>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</si>
  <si>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</si>
  <si>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</si>
  <si>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</si>
  <si>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</si>
  <si>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</si>
  <si>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</si>
  <si>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</si>
  <si>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</si>
  <si>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</si>
  <si>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</si>
  <si>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</si>
  <si>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</si>
  <si>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</si>
  <si>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</si>
  <si>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</si>
  <si>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</si>
  <si>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</si>
  <si>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</si>
  <si>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</si>
  <si>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</si>
  <si>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</si>
  <si>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</si>
  <si>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</si>
  <si>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</si>
  <si>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</si>
  <si>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</si>
  <si>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</si>
  <si>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</si>
  <si>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</si>
  <si>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</si>
  <si>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</si>
  <si>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</si>
  <si>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</si>
  <si>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</si>
  <si>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</si>
  <si>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</si>
  <si>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</si>
  <si>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</si>
  <si>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</si>
  <si>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</si>
  <si>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</si>
  <si>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</si>
  <si>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</si>
  <si>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</si>
  <si>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</si>
  <si>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</si>
  <si>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</si>
  <si>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</si>
  <si>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</si>
  <si>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</si>
  <si>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</si>
  <si>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</si>
  <si>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</si>
  <si>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</si>
  <si>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</si>
  <si>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</si>
  <si>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</si>
  <si>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</si>
  <si>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</si>
  <si>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</si>
  <si>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</si>
  <si>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</si>
  <si>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</si>
  <si>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</si>
  <si>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</si>
  <si>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</si>
  <si>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</si>
  <si>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</si>
  <si>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</si>
  <si>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</si>
  <si>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</si>
  <si>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</si>
  <si>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</si>
  <si>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</si>
  <si>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</si>
  <si>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</si>
  <si>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</si>
  <si>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</si>
  <si>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</si>
  <si>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</si>
  <si>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</si>
  <si>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</si>
  <si>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</si>
  <si>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</si>
  <si>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</si>
  <si>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</si>
  <si>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</si>
  <si>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</si>
  <si>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</si>
  <si>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</si>
  <si>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</si>
  <si>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</si>
  <si>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</si>
  <si>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</si>
  <si>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</si>
  <si>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</si>
  <si>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</si>
  <si>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</si>
  <si>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</si>
  <si>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</si>
  <si>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</si>
  <si>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</si>
  <si>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</si>
  <si>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</si>
  <si>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</si>
  <si>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</si>
  <si>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</si>
  <si>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</si>
  <si>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</si>
  <si>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</si>
  <si>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</si>
  <si>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</si>
  <si>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</si>
  <si>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</si>
  <si>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</si>
  <si>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</si>
  <si>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</si>
  <si>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</si>
  <si>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</si>
  <si>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</si>
  <si>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</si>
  <si>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</si>
  <si>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</si>
  <si>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</si>
  <si>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</si>
  <si>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</si>
  <si>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</si>
  <si>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</si>
  <si>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</si>
  <si>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</si>
  <si>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</si>
  <si>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</si>
  <si>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</si>
  <si>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</si>
  <si>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</si>
  <si>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</si>
  <si>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</si>
  <si>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</si>
  <si>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</si>
  <si>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</si>
  <si>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</si>
  <si>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</si>
  <si>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</si>
  <si>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</si>
  <si>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</si>
  <si>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</si>
  <si>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</si>
  <si>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</si>
  <si>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</si>
  <si>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</si>
  <si>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</si>
  <si>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</si>
  <si>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</si>
  <si>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</si>
  <si>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</si>
  <si>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</si>
  <si>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</si>
  <si>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</si>
  <si>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</si>
  <si>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</si>
  <si>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</si>
  <si>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</si>
  <si>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</si>
  <si>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</si>
  <si>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</si>
  <si>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</si>
  <si>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</si>
  <si>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</si>
  <si>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</si>
  <si>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</si>
  <si>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</si>
  <si>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</si>
  <si>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</si>
  <si>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</si>
  <si>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</si>
  <si>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</si>
  <si>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</si>
  <si>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</si>
  <si>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</si>
  <si>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</si>
  <si>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</si>
  <si>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</si>
  <si>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</si>
  <si>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</si>
  <si>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</si>
  <si>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</si>
  <si>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</si>
  <si>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</si>
  <si>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</si>
  <si>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</si>
  <si>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</si>
  <si>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</si>
  <si>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</si>
  <si>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</si>
  <si>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</si>
  <si>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</si>
  <si>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</si>
  <si>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</si>
  <si>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</si>
  <si>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</si>
  <si>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</si>
  <si>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</si>
  <si>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</si>
  <si>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</si>
  <si>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</si>
  <si>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</si>
  <si>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</si>
  <si>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</si>
  <si>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</si>
  <si>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</si>
  <si>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</si>
  <si>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</si>
  <si>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</si>
  <si>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</si>
  <si>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</si>
  <si>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</si>
  <si>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</si>
  <si>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</si>
  <si>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</si>
  <si>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</si>
  <si>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</si>
  <si>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</si>
  <si>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</si>
  <si>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</si>
  <si>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</si>
  <si>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</si>
  <si>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</si>
  <si>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</si>
  <si>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</si>
  <si>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</si>
  <si>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</si>
  <si>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</si>
  <si>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</si>
  <si>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</si>
  <si>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</si>
  <si>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</si>
  <si>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</si>
  <si>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</si>
  <si>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</si>
  <si>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</si>
  <si>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</si>
  <si>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</si>
  <si>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</si>
  <si>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</si>
  <si>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</si>
  <si>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</si>
  <si>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</si>
  <si>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</si>
  <si>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</si>
  <si>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</si>
  <si>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</si>
  <si>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</si>
  <si>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</si>
  <si>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</si>
  <si>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</si>
  <si>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</si>
  <si>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</si>
  <si>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</si>
  <si>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</si>
  <si>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</si>
  <si>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</si>
  <si>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</si>
  <si>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</si>
  <si>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</si>
  <si>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</si>
  <si>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</si>
  <si>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</si>
  <si>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</si>
  <si>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</si>
  <si>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</si>
  <si>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</si>
  <si>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</si>
  <si>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</si>
  <si>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</si>
  <si>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</si>
  <si>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</si>
  <si>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</si>
  <si>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</si>
  <si>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</si>
  <si>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</si>
  <si>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</si>
  <si>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</si>
  <si>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</si>
  <si>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</si>
  <si>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</si>
  <si>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</si>
  <si>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</si>
  <si>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</si>
  <si>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</si>
  <si>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</si>
  <si>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</si>
  <si>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</si>
  <si>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</si>
  <si>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</si>
  <si>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</si>
  <si>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</si>
  <si>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</si>
  <si>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</si>
  <si>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</si>
  <si>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</si>
  <si>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</si>
  <si>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</si>
  <si>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</si>
  <si>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</si>
  <si>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</si>
  <si>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</si>
  <si>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</si>
  <si>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</si>
  <si>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</si>
  <si>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</si>
  <si>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</si>
  <si>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</si>
  <si>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</si>
  <si>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</si>
  <si>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</si>
  <si>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</si>
  <si>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</si>
  <si>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</si>
  <si>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</si>
  <si>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</si>
  <si>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</si>
  <si>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</si>
  <si>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</si>
  <si>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</si>
  <si>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</si>
  <si>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</si>
  <si>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</si>
  <si>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</si>
  <si>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</si>
  <si>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</si>
  <si>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</si>
  <si>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</si>
  <si>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</si>
  <si>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</si>
  <si>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</si>
  <si>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</si>
  <si>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</si>
  <si>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</si>
  <si>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</si>
  <si>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</si>
  <si>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</si>
  <si>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</si>
  <si>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</si>
  <si>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</si>
  <si>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</si>
  <si>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</si>
  <si>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</si>
  <si>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</si>
  <si>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</si>
  <si>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</si>
  <si>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</si>
  <si>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</si>
  <si>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</si>
  <si>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</si>
  <si>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</si>
  <si>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</si>
  <si>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</si>
  <si>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</si>
  <si>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</si>
  <si>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</si>
  <si>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</si>
  <si>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</si>
  <si>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</si>
  <si>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</si>
  <si>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</si>
  <si>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</si>
  <si>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</si>
  <si>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</si>
  <si>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</si>
  <si>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</si>
  <si>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</si>
  <si>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</si>
  <si>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</si>
  <si>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</si>
  <si>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</si>
  <si>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</si>
  <si>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</si>
  <si>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</si>
  <si>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</si>
  <si>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</si>
  <si>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</si>
  <si>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</si>
  <si>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</si>
  <si>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</si>
  <si>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</si>
  <si>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</si>
  <si>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</si>
  <si>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</si>
  <si>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</si>
  <si>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</si>
  <si>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</si>
  <si>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</si>
  <si>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</si>
  <si>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</si>
  <si>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</si>
  <si>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</si>
  <si>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</si>
  <si>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</si>
  <si>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</si>
  <si>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</si>
  <si>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</si>
  <si>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</si>
  <si>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</si>
  <si>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</si>
  <si>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</si>
  <si>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</si>
  <si>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</si>
  <si>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</si>
  <si>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</si>
  <si>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</si>
  <si>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Preferred_Length_Increments</t>
  </si>
  <si>
    <t>Series LED Pitch (mm)</t>
  </si>
  <si>
    <t>ECG % Eng Derating Safety Factor</t>
  </si>
  <si>
    <t>ECG % Longevity Derating Factor</t>
  </si>
  <si>
    <t>ECG% Warranty Threshold</t>
  </si>
  <si>
    <t>ECG Type [lumCat code]</t>
  </si>
  <si>
    <t>Blank Space</t>
  </si>
  <si>
    <t>Warranty_Years</t>
  </si>
  <si>
    <t>Description</t>
  </si>
  <si>
    <t>Default</t>
  </si>
  <si>
    <t>Core</t>
  </si>
  <si>
    <t>per ies</t>
  </si>
  <si>
    <t>1120/560/280</t>
  </si>
  <si>
    <t>[AA] Fixed Output</t>
  </si>
  <si>
    <t>Basic design, 280mm increments, economy focus.</t>
  </si>
  <si>
    <t>Professional</t>
  </si>
  <si>
    <t>G2</t>
  </si>
  <si>
    <t>1120/560/280/70</t>
  </si>
  <si>
    <t>[AD] Dali 2</t>
  </si>
  <si>
    <t>More flexibility, adds 140/70mm, better efficiency chips.</t>
  </si>
  <si>
    <t>Advanced</t>
  </si>
  <si>
    <t>1120/560/280/140/46.666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</si>
  <si>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</si>
  <si>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</si>
  <si>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</si>
  <si>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</si>
  <si>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</si>
  <si>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</si>
  <si>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</si>
  <si>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</si>
  <si>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 (mA)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</si>
  <si>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</si>
  <si>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</si>
  <si>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</si>
  <si>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</si>
  <si>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</si>
  <si>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</si>
  <si>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</si>
  <si>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</si>
  <si>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</si>
  <si>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</si>
  <si>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</si>
  <si>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</si>
  <si>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</si>
  <si>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</si>
  <si>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</si>
  <si>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CHIP_003</t>
  </si>
  <si>
    <t>G3</t>
  </si>
  <si>
    <t>TM30 3333</t>
  </si>
  <si>
    <t>CHIP_004</t>
  </si>
  <si>
    <t>G4</t>
  </si>
  <si>
    <t>TM30 4444</t>
  </si>
  <si>
    <t>CHIP_005</t>
  </si>
  <si>
    <t>G5</t>
  </si>
  <si>
    <t>TM30 5555</t>
  </si>
  <si>
    <t>CHIP_006</t>
  </si>
  <si>
    <t>G6</t>
  </si>
  <si>
    <t>TM30 6666</t>
  </si>
  <si>
    <t>IES_File_Name</t>
  </si>
  <si>
    <t>Watts</t>
  </si>
  <si>
    <t>Length_mm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</si>
  <si>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</si>
  <si>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</si>
  <si>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</si>
  <si>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</si>
  <si>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</si>
  <si>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</si>
  <si>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</si>
  <si>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</si>
  <si>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</si>
  <si>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</si>
  <si>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</si>
  <si>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</si>
  <si>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</si>
  <si>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</si>
  <si>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</si>
  <si>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</si>
  <si>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</si>
  <si>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</si>
  <si>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</si>
  <si>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</si>
  <si>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</si>
  <si>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</si>
  <si>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</si>
  <si>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</si>
  <si>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</si>
  <si>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</si>
  <si>
    <t>Board ID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</si>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</sst>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3" width="8.7109375" customWidth="1"/>
    <col min="4" max="4" width="35.42578125" customWidth="1"/>
    <col min="5" max="6" width="8.7109375" customWidth="1"/>
    <col min="7" max="7" width="56" customWidth="1"/>
    <col min="8" max="8" width="44.28515625" customWidth="1"/>
    <col min="9" max="9" width="8.7109375" customWidth="1"/>
    <col min="10" max="10" width="32.85546875" customWidth="1"/>
    <col min="11" max="26" width="8.710937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</v>
      </c>
      <c r="L2" s="3" t="s">
        <v>21</v>
      </c>
      <c r="M2" s="3">
        <v>27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</v>
      </c>
      <c r="L3" s="3" t="s">
        <v>31</v>
      </c>
      <c r="M3" s="3">
        <v>30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</v>
      </c>
      <c r="L4" s="3" t="s">
        <v>40</v>
      </c>
      <c r="M4" s="3">
        <v>35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G1" sqref="G1"/>
    </sheetView>
  </sheetViews>
  <sheetFormatPr defaultColWidth="14.42578125" defaultRowHeight="15" customHeight="1" x14ac:dyDescent="0.25"/>
  <cols>
    <col min="1" max="1" width="16.28515625" customWidth="1"/>
    <col min="2" max="2" width="16.140625" customWidth="1"/>
    <col min="3" max="3" width="15.28515625" customWidth="1"/>
    <col min="4" max="4" width="19.28515625" customWidth="1"/>
    <col min="5" max="5" width="17.28515625" customWidth="1"/>
    <col min="6" max="6" width="13.5703125" customWidth="1"/>
    <col min="7" max="7" width="20.85546875" customWidth="1"/>
    <col min="8" max="16" width="8.7109375" customWidth="1"/>
  </cols>
  <sheetData>
    <row r="1" spans="1:16" x14ac:dyDescent="0.25">
      <c r="A1" s="4" t="s">
        <v>697</v>
      </c>
      <c r="B1" s="4" t="s">
        <v>698</v>
      </c>
      <c r="C1" s="4" t="s">
        <v>699</v>
      </c>
      <c r="D1" s="4" t="s">
        <v>700</v>
      </c>
      <c r="E1" s="4" t="s">
        <v>701</v>
      </c>
      <c r="F1" s="4" t="s">
        <v>702</v>
      </c>
      <c r="G1" s="4" t="s">
        <v>703</v>
      </c>
      <c r="H1" s="5" t="s">
        <v>738</v>
      </c>
      <c r="I1" s="5"/>
      <c r="J1" s="5"/>
      <c r="K1" s="5"/>
      <c r="L1" s="5"/>
      <c r="M1" s="5"/>
      <c r="N1" s="5"/>
      <c r="O1" s="5"/>
      <c r="P1" s="5"/>
    </row>
    <row r="2" spans="1:16" x14ac:dyDescent="0.25">
      <c r="A2" s="5" t="s">
        <v>704</v>
      </c>
      <c r="B2" s="5" t="s">
        <v>705</v>
      </c>
      <c r="C2" s="5">
        <v>50</v>
      </c>
      <c r="D2" s="5" t="s">
        <v>706</v>
      </c>
      <c r="E2" s="5" t="s">
        <v>707</v>
      </c>
      <c r="F2" s="5" t="s">
        <v>707</v>
      </c>
      <c r="G2" s="5" t="s">
        <v>707</v>
      </c>
      <c r="H2" s="5" t="s">
        <v>817</v>
      </c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708</v>
      </c>
      <c r="B3" s="5" t="s">
        <v>709</v>
      </c>
      <c r="C3" s="5">
        <v>50</v>
      </c>
      <c r="D3" s="5" t="s">
        <v>710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711</v>
      </c>
      <c r="B4" s="5" t="s">
        <v>712</v>
      </c>
      <c r="C4" s="5">
        <v>50</v>
      </c>
      <c r="D4" s="5" t="s">
        <v>713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714</v>
      </c>
      <c r="B5" s="5" t="s">
        <v>715</v>
      </c>
      <c r="C5" s="5">
        <v>75</v>
      </c>
      <c r="D5" s="5" t="s">
        <v>716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717</v>
      </c>
      <c r="B6" s="5" t="s">
        <v>718</v>
      </c>
      <c r="C6" s="5">
        <v>75</v>
      </c>
      <c r="D6" s="5" t="s">
        <v>719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720</v>
      </c>
      <c r="B7" s="5" t="s">
        <v>721</v>
      </c>
      <c r="C7" s="5">
        <v>75</v>
      </c>
      <c r="D7" s="5" t="s">
        <v>719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spans="1:1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>
      <selection activeCell="E15" sqref="E15"/>
    </sheetView>
  </sheetViews>
  <sheetFormatPr defaultColWidth="14.42578125" defaultRowHeight="15" customHeight="1" x14ac:dyDescent="0.25"/>
  <cols>
    <col min="1" max="2" width="11.42578125" customWidth="1"/>
    <col min="3" max="3" width="12.42578125" customWidth="1"/>
    <col min="4" max="4" width="15" customWidth="1"/>
    <col min="5" max="5" width="26.5703125" customWidth="1"/>
    <col min="6" max="6" width="18.5703125" customWidth="1"/>
    <col min="7" max="7" width="13" customWidth="1"/>
    <col min="8" max="8" width="27.140625" customWidth="1"/>
    <col min="9" max="11" width="15" customWidth="1"/>
    <col min="12" max="13" width="17.28515625" customWidth="1"/>
    <col min="14" max="14" width="15" customWidth="1"/>
    <col min="15" max="15" width="17.28515625" customWidth="1"/>
    <col min="16" max="16" width="48.85546875" customWidth="1"/>
    <col min="17" max="36" width="8.7109375" customWidth="1"/>
  </cols>
  <sheetData>
    <row r="1" spans="1:36" ht="45" x14ac:dyDescent="0.25">
      <c r="A1" s="6" t="s">
        <v>738</v>
      </c>
      <c r="B1" s="1" t="s">
        <v>722</v>
      </c>
      <c r="C1" s="1" t="s">
        <v>724</v>
      </c>
      <c r="D1" s="1" t="s">
        <v>725</v>
      </c>
      <c r="E1" s="1" t="s">
        <v>726</v>
      </c>
      <c r="F1" s="1" t="s">
        <v>727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735</v>
      </c>
      <c r="O1" s="1" t="s">
        <v>736</v>
      </c>
      <c r="P1" s="1" t="s">
        <v>737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3" t="s">
        <v>817</v>
      </c>
      <c r="B2" s="3" t="s">
        <v>739</v>
      </c>
      <c r="C2" s="3" t="s">
        <v>740</v>
      </c>
      <c r="D2" s="3" t="s">
        <v>740</v>
      </c>
      <c r="E2" s="3">
        <v>10</v>
      </c>
      <c r="F2" s="3">
        <v>10</v>
      </c>
      <c r="G2" s="3">
        <f t="shared" ref="G2:G4" si="0">100-(F2+E2)</f>
        <v>80</v>
      </c>
      <c r="H2" s="3" t="s">
        <v>741</v>
      </c>
      <c r="I2" s="3"/>
      <c r="J2" s="3">
        <v>10</v>
      </c>
      <c r="K2" s="3">
        <v>0</v>
      </c>
      <c r="L2" s="7">
        <f t="shared" ref="L2:L4" si="1">100-(J2+K2)</f>
        <v>90</v>
      </c>
      <c r="M2" s="3" t="s">
        <v>742</v>
      </c>
      <c r="N2" s="3"/>
      <c r="O2" s="3">
        <v>5</v>
      </c>
      <c r="P2" s="3" t="s">
        <v>743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A3" s="3"/>
      <c r="B3" s="3" t="s">
        <v>744</v>
      </c>
      <c r="C3" s="3" t="s">
        <v>740</v>
      </c>
      <c r="D3" s="3" t="s">
        <v>740</v>
      </c>
      <c r="E3" s="3">
        <v>10</v>
      </c>
      <c r="F3" s="3">
        <v>20</v>
      </c>
      <c r="G3" s="3">
        <f t="shared" si="0"/>
        <v>70</v>
      </c>
      <c r="H3" s="3" t="s">
        <v>746</v>
      </c>
      <c r="I3" s="3"/>
      <c r="J3" s="3">
        <v>10</v>
      </c>
      <c r="K3" s="3">
        <v>10</v>
      </c>
      <c r="L3" s="7">
        <f t="shared" si="1"/>
        <v>80</v>
      </c>
      <c r="M3" s="3" t="s">
        <v>747</v>
      </c>
      <c r="N3" s="3"/>
      <c r="O3" s="3">
        <v>7</v>
      </c>
      <c r="P3" s="3" t="s">
        <v>748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3"/>
      <c r="B4" s="3" t="s">
        <v>749</v>
      </c>
      <c r="C4" s="3" t="s">
        <v>740</v>
      </c>
      <c r="D4" s="3" t="s">
        <v>740</v>
      </c>
      <c r="E4" s="3">
        <v>10</v>
      </c>
      <c r="F4" s="3">
        <v>30</v>
      </c>
      <c r="G4" s="3">
        <f t="shared" si="0"/>
        <v>60</v>
      </c>
      <c r="H4" s="3" t="s">
        <v>750</v>
      </c>
      <c r="I4" s="3"/>
      <c r="J4" s="3">
        <v>10</v>
      </c>
      <c r="K4" s="3">
        <v>15</v>
      </c>
      <c r="L4" s="7">
        <f t="shared" si="1"/>
        <v>75</v>
      </c>
      <c r="M4" s="3" t="s">
        <v>747</v>
      </c>
      <c r="N4" s="3"/>
      <c r="O4" s="3">
        <v>10</v>
      </c>
      <c r="P4" s="3" t="s">
        <v>751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3"/>
      <c r="B5" s="3" t="s">
        <v>752</v>
      </c>
      <c r="C5" s="3" t="s">
        <v>740</v>
      </c>
      <c r="D5" s="3" t="s">
        <v>740</v>
      </c>
      <c r="E5" s="3" t="s">
        <v>753</v>
      </c>
      <c r="F5" s="3" t="s">
        <v>753</v>
      </c>
      <c r="G5" s="3" t="s">
        <v>753</v>
      </c>
      <c r="H5" s="3" t="s">
        <v>753</v>
      </c>
      <c r="I5" s="3"/>
      <c r="J5" s="3" t="s">
        <v>753</v>
      </c>
      <c r="K5" s="3" t="s">
        <v>753</v>
      </c>
      <c r="L5" s="8" t="s">
        <v>753</v>
      </c>
      <c r="M5" s="3" t="s">
        <v>753</v>
      </c>
      <c r="N5" s="3"/>
      <c r="O5" s="3" t="s">
        <v>753</v>
      </c>
      <c r="P5" s="3" t="s">
        <v>754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3"/>
      <c r="B11" s="3"/>
      <c r="C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3"/>
      <c r="B12" s="3"/>
      <c r="C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/>
      <c r="B14" s="3"/>
      <c r="C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/>
      <c r="B15" s="3"/>
      <c r="C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/>
      <c r="B16" s="3"/>
      <c r="C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R17" sqref="R17"/>
    </sheetView>
  </sheetViews>
  <sheetFormatPr defaultColWidth="14.42578125" defaultRowHeight="15" customHeight="1" x14ac:dyDescent="0.25"/>
  <cols>
    <col min="1" max="1" width="11.7109375" customWidth="1"/>
    <col min="2" max="2" width="6.7109375" customWidth="1"/>
    <col min="3" max="4" width="14.28515625" customWidth="1"/>
    <col min="5" max="5" width="18.42578125" customWidth="1"/>
    <col min="6" max="6" width="17" customWidth="1"/>
    <col min="7" max="12" width="8.7109375" customWidth="1"/>
    <col min="13" max="13" width="10.28515625" customWidth="1"/>
    <col min="14" max="14" width="11.140625" customWidth="1"/>
    <col min="15" max="15" width="13.28515625" customWidth="1"/>
    <col min="16" max="27" width="8.7109375" customWidth="1"/>
  </cols>
  <sheetData>
    <row r="1" spans="1:27" ht="45" x14ac:dyDescent="0.25">
      <c r="A1" s="6" t="s">
        <v>755</v>
      </c>
      <c r="B1" s="6" t="s">
        <v>723</v>
      </c>
      <c r="C1" s="6" t="s">
        <v>756</v>
      </c>
      <c r="D1" s="6" t="s">
        <v>757</v>
      </c>
      <c r="E1" s="6" t="s">
        <v>725</v>
      </c>
      <c r="F1" s="6" t="s">
        <v>724</v>
      </c>
      <c r="G1" s="6" t="s">
        <v>758</v>
      </c>
      <c r="H1" s="6" t="s">
        <v>759</v>
      </c>
      <c r="I1" s="6" t="s">
        <v>760</v>
      </c>
      <c r="J1" s="6" t="s">
        <v>761</v>
      </c>
      <c r="K1" s="6" t="s">
        <v>762</v>
      </c>
      <c r="L1" s="6" t="s">
        <v>763</v>
      </c>
      <c r="M1" s="6" t="s">
        <v>764</v>
      </c>
      <c r="N1" s="6" t="s">
        <v>765</v>
      </c>
      <c r="O1" s="6" t="s">
        <v>766</v>
      </c>
      <c r="P1" s="6" t="s">
        <v>767</v>
      </c>
      <c r="Q1" s="6" t="s">
        <v>722</v>
      </c>
      <c r="R1" s="3" t="s">
        <v>738</v>
      </c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9" t="s">
        <v>768</v>
      </c>
      <c r="B2" s="9" t="s">
        <v>769</v>
      </c>
      <c r="C2" s="9">
        <v>1</v>
      </c>
      <c r="D2" s="9">
        <v>1</v>
      </c>
      <c r="E2" s="9" t="s">
        <v>740</v>
      </c>
      <c r="F2" s="9" t="s">
        <v>740</v>
      </c>
      <c r="G2" s="9">
        <v>150</v>
      </c>
      <c r="H2" s="9">
        <v>600</v>
      </c>
      <c r="I2" s="10">
        <f t="shared" ref="I2:I7" si="0">800/560</f>
        <v>1.4285714285714286</v>
      </c>
      <c r="J2" s="9">
        <v>3</v>
      </c>
      <c r="K2" s="9">
        <v>2.7</v>
      </c>
      <c r="L2" s="9">
        <v>3.4</v>
      </c>
      <c r="M2" s="9">
        <v>0.5</v>
      </c>
      <c r="N2" s="9" t="s">
        <v>770</v>
      </c>
      <c r="O2" s="9" t="s">
        <v>771</v>
      </c>
      <c r="P2" s="9" t="s">
        <v>707</v>
      </c>
      <c r="Q2" s="3" t="s">
        <v>739</v>
      </c>
      <c r="R2" s="3" t="s">
        <v>817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9" t="s">
        <v>772</v>
      </c>
      <c r="B3" s="9" t="s">
        <v>745</v>
      </c>
      <c r="C3" s="9">
        <v>1</v>
      </c>
      <c r="D3" s="9">
        <v>1.1499999999999999</v>
      </c>
      <c r="E3" s="9" t="s">
        <v>740</v>
      </c>
      <c r="F3" s="9" t="s">
        <v>740</v>
      </c>
      <c r="G3" s="9" t="s">
        <v>773</v>
      </c>
      <c r="H3" s="9">
        <v>600</v>
      </c>
      <c r="I3" s="10">
        <f t="shared" si="0"/>
        <v>1.4285714285714286</v>
      </c>
      <c r="J3" s="9">
        <v>3</v>
      </c>
      <c r="K3" s="9">
        <v>2.7</v>
      </c>
      <c r="L3" s="9">
        <v>3.4</v>
      </c>
      <c r="M3" s="9">
        <v>0.5</v>
      </c>
      <c r="N3" s="9" t="s">
        <v>770</v>
      </c>
      <c r="O3" s="9" t="s">
        <v>774</v>
      </c>
      <c r="P3" s="9" t="s">
        <v>707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9" t="s">
        <v>775</v>
      </c>
      <c r="B4" s="9" t="s">
        <v>776</v>
      </c>
      <c r="C4" s="9">
        <v>1</v>
      </c>
      <c r="D4" s="9">
        <v>1.2</v>
      </c>
      <c r="E4" s="9" t="s">
        <v>740</v>
      </c>
      <c r="F4" s="9" t="s">
        <v>740</v>
      </c>
      <c r="G4" s="9" t="s">
        <v>773</v>
      </c>
      <c r="H4" s="9">
        <v>600</v>
      </c>
      <c r="I4" s="10">
        <f t="shared" si="0"/>
        <v>1.4285714285714286</v>
      </c>
      <c r="J4" s="9">
        <v>3</v>
      </c>
      <c r="K4" s="9">
        <v>2.7</v>
      </c>
      <c r="L4" s="9">
        <v>3.4</v>
      </c>
      <c r="M4" s="9">
        <v>0.5</v>
      </c>
      <c r="N4" s="9" t="s">
        <v>770</v>
      </c>
      <c r="O4" s="9" t="s">
        <v>777</v>
      </c>
      <c r="P4" s="9" t="s">
        <v>707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9" t="s">
        <v>778</v>
      </c>
      <c r="B5" s="9" t="s">
        <v>779</v>
      </c>
      <c r="C5" s="9">
        <v>1</v>
      </c>
      <c r="D5" s="9">
        <v>1.25</v>
      </c>
      <c r="E5" s="9" t="s">
        <v>740</v>
      </c>
      <c r="F5" s="9" t="s">
        <v>740</v>
      </c>
      <c r="G5" s="9" t="s">
        <v>773</v>
      </c>
      <c r="H5" s="9">
        <v>600</v>
      </c>
      <c r="I5" s="10">
        <f t="shared" si="0"/>
        <v>1.4285714285714286</v>
      </c>
      <c r="J5" s="9">
        <v>3</v>
      </c>
      <c r="K5" s="9">
        <v>2.7</v>
      </c>
      <c r="L5" s="9">
        <v>3.4</v>
      </c>
      <c r="M5" s="9">
        <v>0.5</v>
      </c>
      <c r="N5" s="9" t="s">
        <v>770</v>
      </c>
      <c r="O5" s="9" t="s">
        <v>780</v>
      </c>
      <c r="P5" s="9" t="s">
        <v>707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9" t="s">
        <v>781</v>
      </c>
      <c r="B6" s="9" t="s">
        <v>782</v>
      </c>
      <c r="C6" s="9">
        <v>1</v>
      </c>
      <c r="D6" s="9">
        <v>1.3</v>
      </c>
      <c r="E6" s="9" t="s">
        <v>740</v>
      </c>
      <c r="F6" s="9" t="s">
        <v>740</v>
      </c>
      <c r="G6" s="9" t="s">
        <v>773</v>
      </c>
      <c r="H6" s="9">
        <v>600</v>
      </c>
      <c r="I6" s="10">
        <f t="shared" si="0"/>
        <v>1.4285714285714286</v>
      </c>
      <c r="J6" s="9">
        <v>3</v>
      </c>
      <c r="K6" s="9">
        <v>2.7</v>
      </c>
      <c r="L6" s="9">
        <v>3.4</v>
      </c>
      <c r="M6" s="9">
        <v>0.5</v>
      </c>
      <c r="N6" s="9" t="s">
        <v>770</v>
      </c>
      <c r="O6" s="9" t="s">
        <v>783</v>
      </c>
      <c r="P6" s="9" t="s">
        <v>707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9" t="s">
        <v>784</v>
      </c>
      <c r="B7" s="9" t="s">
        <v>785</v>
      </c>
      <c r="C7" s="9">
        <v>1</v>
      </c>
      <c r="D7" s="9">
        <v>1.35</v>
      </c>
      <c r="E7" s="9" t="s">
        <v>740</v>
      </c>
      <c r="F7" s="9" t="s">
        <v>740</v>
      </c>
      <c r="G7" s="9" t="s">
        <v>773</v>
      </c>
      <c r="H7" s="9">
        <v>600</v>
      </c>
      <c r="I7" s="10">
        <f t="shared" si="0"/>
        <v>1.4285714285714286</v>
      </c>
      <c r="J7" s="9">
        <v>3</v>
      </c>
      <c r="K7" s="9">
        <v>2.7</v>
      </c>
      <c r="L7" s="9">
        <v>3.4</v>
      </c>
      <c r="M7" s="9">
        <v>0.5</v>
      </c>
      <c r="N7" s="9" t="s">
        <v>770</v>
      </c>
      <c r="O7" s="9" t="s">
        <v>786</v>
      </c>
      <c r="P7" s="9" t="s">
        <v>707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11"/>
      <c r="E12" s="11"/>
      <c r="F12" s="11"/>
      <c r="G12" s="11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3"/>
      <c r="B14" s="3"/>
      <c r="C14" s="3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/>
      <c r="B15" s="3"/>
      <c r="C15" s="3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/>
      <c r="B16" s="3"/>
      <c r="C16" s="3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/>
      <c r="B18" s="3"/>
      <c r="C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N25" sqref="N25"/>
    </sheetView>
  </sheetViews>
  <sheetFormatPr defaultColWidth="14.42578125" defaultRowHeight="15" customHeight="1" x14ac:dyDescent="0.25"/>
  <cols>
    <col min="1" max="1" width="25" customWidth="1"/>
    <col min="2" max="3" width="15" customWidth="1"/>
    <col min="4" max="4" width="15.28515625" customWidth="1"/>
    <col min="5" max="6" width="11.42578125" customWidth="1"/>
    <col min="7" max="7" width="16.7109375" customWidth="1"/>
    <col min="8" max="26" width="8.7109375" customWidth="1"/>
  </cols>
  <sheetData>
    <row r="1" spans="1:26" x14ac:dyDescent="0.25">
      <c r="A1" s="13" t="s">
        <v>787</v>
      </c>
      <c r="B1" s="13" t="s">
        <v>724</v>
      </c>
      <c r="C1" s="13" t="s">
        <v>725</v>
      </c>
      <c r="D1" s="13" t="s">
        <v>788</v>
      </c>
      <c r="E1" s="13" t="s">
        <v>789</v>
      </c>
      <c r="F1" s="13" t="s">
        <v>722</v>
      </c>
      <c r="G1" s="13" t="s">
        <v>816</v>
      </c>
      <c r="H1" s="3" t="s">
        <v>738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790</v>
      </c>
      <c r="B2" s="3" t="s">
        <v>791</v>
      </c>
      <c r="C2" s="3" t="s">
        <v>791</v>
      </c>
      <c r="D2" s="3" t="s">
        <v>791</v>
      </c>
      <c r="E2" s="3" t="s">
        <v>791</v>
      </c>
      <c r="F2" s="3" t="s">
        <v>739</v>
      </c>
      <c r="G2" s="3" t="s">
        <v>792</v>
      </c>
      <c r="H2" s="3" t="s">
        <v>817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793</v>
      </c>
      <c r="B3" s="3" t="s">
        <v>791</v>
      </c>
      <c r="C3" s="3" t="s">
        <v>791</v>
      </c>
      <c r="D3" s="3" t="s">
        <v>791</v>
      </c>
      <c r="E3" s="3" t="s">
        <v>791</v>
      </c>
      <c r="F3" s="3" t="s">
        <v>744</v>
      </c>
      <c r="G3" s="3" t="s">
        <v>794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793</v>
      </c>
      <c r="B4" s="3" t="s">
        <v>791</v>
      </c>
      <c r="C4" s="3" t="s">
        <v>791</v>
      </c>
      <c r="D4" s="3" t="s">
        <v>791</v>
      </c>
      <c r="E4" s="3" t="s">
        <v>791</v>
      </c>
      <c r="F4" s="3" t="s">
        <v>749</v>
      </c>
      <c r="G4" s="3" t="s">
        <v>795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tabSelected="1" workbookViewId="0">
      <selection activeCell="B15" sqref="B15"/>
    </sheetView>
  </sheetViews>
  <sheetFormatPr defaultColWidth="14.42578125" defaultRowHeight="15" customHeight="1" x14ac:dyDescent="0.25"/>
  <cols>
    <col min="1" max="1" width="19.7109375" customWidth="1"/>
    <col min="2" max="2" width="43" customWidth="1"/>
    <col min="3" max="26" width="8.7109375" customWidth="1"/>
  </cols>
  <sheetData>
    <row r="1" spans="1:2" x14ac:dyDescent="0.25">
      <c r="A1" s="4" t="s">
        <v>796</v>
      </c>
      <c r="B1" s="4" t="s">
        <v>737</v>
      </c>
    </row>
    <row r="2" spans="1:2" x14ac:dyDescent="0.25">
      <c r="A2" s="12" t="s">
        <v>797</v>
      </c>
      <c r="B2" s="12" t="s">
        <v>798</v>
      </c>
    </row>
    <row r="3" spans="1:2" x14ac:dyDescent="0.25">
      <c r="A3" s="12" t="s">
        <v>722</v>
      </c>
      <c r="B3" s="12" t="s">
        <v>799</v>
      </c>
    </row>
    <row r="4" spans="1:2" x14ac:dyDescent="0.25">
      <c r="A4" s="12" t="s">
        <v>800</v>
      </c>
      <c r="B4" s="12" t="s">
        <v>801</v>
      </c>
    </row>
    <row r="5" spans="1:2" x14ac:dyDescent="0.25">
      <c r="A5" s="12" t="s">
        <v>802</v>
      </c>
      <c r="B5" s="12" t="s">
        <v>803</v>
      </c>
    </row>
    <row r="6" spans="1:2" x14ac:dyDescent="0.25">
      <c r="A6" s="12" t="s">
        <v>804</v>
      </c>
      <c r="B6" s="12" t="s">
        <v>805</v>
      </c>
    </row>
    <row r="7" spans="1:2" x14ac:dyDescent="0.25">
      <c r="A7" s="12" t="s">
        <v>806</v>
      </c>
      <c r="B7" s="12" t="s">
        <v>807</v>
      </c>
    </row>
    <row r="8" spans="1:2" x14ac:dyDescent="0.25">
      <c r="A8" s="12" t="s">
        <v>808</v>
      </c>
      <c r="B8" s="12" t="s">
        <v>809</v>
      </c>
    </row>
    <row r="9" spans="1:2" x14ac:dyDescent="0.25">
      <c r="A9" s="12" t="s">
        <v>810</v>
      </c>
      <c r="B9" s="12" t="s">
        <v>811</v>
      </c>
    </row>
    <row r="10" spans="1:2" x14ac:dyDescent="0.25">
      <c r="A10" s="12" t="s">
        <v>812</v>
      </c>
      <c r="B10" s="12" t="s">
        <v>813</v>
      </c>
    </row>
    <row r="11" spans="1:2" x14ac:dyDescent="0.25">
      <c r="A11" s="12" t="s">
        <v>814</v>
      </c>
      <c r="B11" s="12" t="s">
        <v>815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LumCAT_Config</vt:lpstr>
      <vt:lpstr>ECG_Config</vt:lpstr>
      <vt:lpstr>Tier_Rules_Config</vt:lpstr>
      <vt:lpstr>LED_Chip_Config</vt:lpstr>
      <vt:lpstr>IES_Normalisation_Map</vt:lpstr>
      <vt:lpstr>Customer_View_Config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Benson</cp:lastModifiedBy>
  <dcterms:modified xsi:type="dcterms:W3CDTF">2025-03-20T04:30:50Z</dcterms:modified>
</cp:coreProperties>
</file>