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Customer\Cust 2025\"/>
    </mc:Choice>
  </mc:AlternateContent>
  <xr:revisionPtr revIDLastSave="0" documentId="13_ncr:1_{4A46D190-E07A-4443-AA71-53742C7D2A0D}" xr6:coauthVersionLast="47" xr6:coauthVersionMax="47" xr10:uidLastSave="{00000000-0000-0000-0000-000000000000}"/>
  <bookViews>
    <workbookView xWindow="-120" yWindow="-120" windowWidth="29040" windowHeight="15720" xr2:uid="{E000C531-AA46-4CF4-8BD7-2185A135A010}"/>
  </bookViews>
  <sheets>
    <sheet name="SEA" sheetId="1" r:id="rId1"/>
    <sheet name="AI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7" i="1"/>
  <c r="J8" i="1" s="1"/>
  <c r="H7" i="1"/>
  <c r="I6" i="1"/>
  <c r="J5" i="1"/>
  <c r="J6" i="1" s="1"/>
  <c r="H5" i="1"/>
</calcChain>
</file>

<file path=xl/sharedStrings.xml><?xml version="1.0" encoding="utf-8"?>
<sst xmlns="http://schemas.openxmlformats.org/spreadsheetml/2006/main" count="58" uniqueCount="34">
  <si>
    <t>Hijau barang terkirim, Lunas, beres</t>
  </si>
  <si>
    <t>Barang ready gd JKT</t>
  </si>
  <si>
    <t>By SEA</t>
  </si>
  <si>
    <t>By AIR</t>
  </si>
  <si>
    <t>Perhatian / Ukur ulang / Cek Ulang</t>
  </si>
  <si>
    <t>Kode Item &amp; Tgl Kirim</t>
  </si>
  <si>
    <t>Item NO 编号</t>
  </si>
  <si>
    <t>NO RESI 单号</t>
  </si>
  <si>
    <t>MARKING CODE 唛头</t>
  </si>
  <si>
    <t>Receive goods Date 收货日期</t>
  </si>
  <si>
    <t>CTN NO                       箱号/件数</t>
  </si>
  <si>
    <t>Description of goods 货物名称</t>
  </si>
  <si>
    <t>Quantity (PCS)                                  数量</t>
  </si>
  <si>
    <t>Gross Weight (KG) 毛重</t>
  </si>
  <si>
    <t>CBM (M3)  立方</t>
  </si>
  <si>
    <t>Measurement</t>
  </si>
  <si>
    <t>Stuffing</t>
  </si>
  <si>
    <t>Estimasi</t>
  </si>
  <si>
    <t>备注 NOTE</t>
  </si>
  <si>
    <t>BY SEA</t>
  </si>
  <si>
    <t>BY AIR</t>
  </si>
  <si>
    <t>S0085252</t>
  </si>
  <si>
    <t>0009834</t>
  </si>
  <si>
    <t>279/FRD/SEA</t>
  </si>
  <si>
    <t>1-38</t>
  </si>
  <si>
    <t>药膏unguent</t>
  </si>
  <si>
    <t>膏状paste</t>
  </si>
  <si>
    <t>TOTAL</t>
  </si>
  <si>
    <t>38</t>
  </si>
  <si>
    <t>S0085906</t>
  </si>
  <si>
    <t>0009771 0663-2939593</t>
  </si>
  <si>
    <t>1-50</t>
  </si>
  <si>
    <t>软膏unguent</t>
  </si>
  <si>
    <t>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</si>
</sst>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/m/d;@"/>
    <numFmt numFmtId="165" formatCode="[$-F800]dddd\,\ mmmm\ dd\,\ yyyy"/>
    <numFmt numFmtId="166" formatCode="[$$-409]#,##0"/>
    <numFmt numFmtId="167" formatCode="[$-13809]dd/mm/yy;@"/>
    <numFmt numFmtId="168" formatCode="0.000_ "/>
    <numFmt numFmtId="169" formatCode="0.0000_ "/>
  </numFmts>
  <fonts count="13">
    <font>
      <sz val="11"/>
      <color theme="1"/>
      <name val="Calibri"/>
      <family val="2"/>
      <scheme val="minor"/>
    </font>
    <font>
      <sz val="16"/>
      <color theme="1"/>
      <name val="Comic Sans MS"/>
      <family val="4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2"/>
      <name val="宋体"/>
      <charset val="134"/>
    </font>
    <font>
      <sz val="14"/>
      <name val="Comic Sans MS"/>
      <family val="4"/>
    </font>
    <font>
      <sz val="10"/>
      <name val="Helv"/>
      <charset val="134"/>
    </font>
    <font>
      <b/>
      <sz val="26"/>
      <color theme="1"/>
      <name val="Calibri"/>
      <family val="4"/>
      <scheme val="minor"/>
    </font>
    <font>
      <sz val="14"/>
      <color theme="1"/>
      <name val="Comic Sans MS"/>
      <charset val="134"/>
    </font>
    <font>
      <b/>
      <sz val="12"/>
      <color theme="1"/>
      <name val="Comic Sans MS"/>
      <family val="4"/>
    </font>
    <font>
      <b/>
      <sz val="14"/>
      <color theme="1"/>
      <name val="Comic Sans MS"/>
      <charset val="134"/>
    </font>
    <font>
      <b/>
      <sz val="14"/>
      <color theme="1"/>
      <name val="宋体"/>
      <charset val="134"/>
    </font>
    <font>
      <sz val="14"/>
      <color theme="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6" fontId="4" fillId="0" borderId="0">
      <alignment vertical="center"/>
    </xf>
    <xf numFmtId="166" fontId="6" fillId="0" borderId="0">
      <alignment vertical="center"/>
    </xf>
  </cellStyleXfs>
  <cellXfs count="45">
    <xf numFmtId="0" fontId="0" fillId="0" borderId="0" xfId="0"/>
    <xf numFmtId="16" fontId="1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6" fontId="1" fillId="0" borderId="1" xfId="0" applyNumberFormat="1" applyFont="1" applyBorder="1" applyAlignment="1">
      <alignment horizontal="center" vertical="center" wrapText="1"/>
    </xf>
    <xf numFmtId="49" fontId="5" fillId="8" borderId="1" xfId="1" applyNumberFormat="1" applyFont="1" applyFill="1" applyBorder="1" applyAlignment="1">
      <alignment horizontal="center" vertical="center" wrapText="1"/>
    </xf>
    <xf numFmtId="166" fontId="5" fillId="8" borderId="1" xfId="1" applyFont="1" applyFill="1" applyBorder="1" applyAlignment="1">
      <alignment horizontal="center" vertical="center" wrapText="1"/>
    </xf>
    <xf numFmtId="167" fontId="5" fillId="8" borderId="1" xfId="1" applyNumberFormat="1" applyFont="1" applyFill="1" applyBorder="1" applyAlignment="1">
      <alignment horizontal="center" vertical="center" wrapText="1"/>
    </xf>
    <xf numFmtId="0" fontId="5" fillId="8" borderId="1" xfId="1" applyNumberFormat="1" applyFont="1" applyFill="1" applyBorder="1" applyAlignment="1">
      <alignment horizontal="center" vertical="center" wrapText="1"/>
    </xf>
    <xf numFmtId="168" fontId="5" fillId="8" borderId="1" xfId="1" applyNumberFormat="1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7" fontId="2" fillId="2" borderId="0" xfId="0" applyNumberFormat="1" applyFont="1" applyFill="1" applyAlignment="1">
      <alignment vertical="center"/>
    </xf>
    <xf numFmtId="167" fontId="1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169" fontId="8" fillId="0" borderId="1" xfId="0" applyNumberFormat="1" applyFont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69" fontId="10" fillId="5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5" fillId="8" borderId="1" xfId="2" applyNumberFormat="1" applyFont="1" applyFill="1" applyBorder="1" applyAlignment="1">
      <alignment horizontal="center" vertical="center"/>
    </xf>
    <xf numFmtId="167" fontId="7" fillId="5" borderId="0" xfId="0" applyNumberFormat="1" applyFont="1" applyFill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67" fontId="7" fillId="6" borderId="0" xfId="0" applyNumberFormat="1" applyFont="1" applyFill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169" fontId="8" fillId="0" borderId="1" xfId="0" applyNumberFormat="1" applyFont="1" applyBorder="1" applyAlignment="1">
      <alignment horizontal="center" vertical="center"/>
    </xf>
    <xf numFmtId="169" fontId="10" fillId="5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常规_Sheet1" xfId="2" xr:uid="{7F1A11F5-D113-4FBB-B29D-65AFAD216702}"/>
    <cellStyle name="常规_Sheet1_1" xfId="1" xr:uid="{7E69BB70-AF71-4B30-A4E2-6D29487742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argoID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8550-BD00-482C-9F46-E2F5DB6F38F1}">
  <dimension ref="A1:P8"/>
  <sheetViews>
    <sheetView tabSelected="1" zoomScale="70" zoomScaleNormal="70" workbookViewId="0">
      <pane ySplit="3" topLeftCell="A4" activePane="bottomLeft" state="frozen"/>
      <selection pane="bottomLeft" activeCell="B7" sqref="B7"/>
    </sheetView>
  </sheetViews>
  <sheetFormatPr defaultRowHeight="15"/>
  <cols>
    <col min="1" max="1" width="19.855468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7.140625" customWidth="1"/>
  </cols>
  <sheetData>
    <row r="1" spans="1:16" ht="24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63">
      <c r="A2" s="12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38" t="s">
        <v>15</v>
      </c>
      <c r="L2" s="38"/>
      <c r="M2" s="38"/>
      <c r="N2" s="18" t="s">
        <v>16</v>
      </c>
      <c r="O2" s="18" t="s">
        <v>17</v>
      </c>
      <c r="P2" s="19" t="s">
        <v>18</v>
      </c>
    </row>
    <row r="3" spans="1:16" ht="33.75">
      <c r="A3" s="39" t="s">
        <v>19</v>
      </c>
      <c r="B3" s="39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21">
      <c r="B5" s="28" t="s">
        <v>21</v>
      </c>
      <c r="C5" s="29" t="s">
        <v>22</v>
      </c>
      <c r="D5" s="28" t="s">
        <v>23</v>
      </c>
      <c r="E5" s="30">
        <v>45714</v>
      </c>
      <c r="F5" s="31" t="s">
        <v>24</v>
      </c>
      <c r="G5" s="28" t="s">
        <v>25</v>
      </c>
      <c r="H5" s="28">
        <f>960*38</f>
        <v>36480</v>
      </c>
      <c r="I5" s="28">
        <v>128</v>
      </c>
      <c r="J5" s="32">
        <f>K5*L5*M5/1000000*38</f>
        <v>2.4259199999999996</v>
      </c>
      <c r="K5" s="28">
        <v>57</v>
      </c>
      <c r="L5" s="28">
        <v>35</v>
      </c>
      <c r="M5" s="28">
        <v>32</v>
      </c>
      <c r="N5" s="28" t="s">
        <v>26</v>
      </c>
      <c r="O5" s="28" t="s">
        <v>26</v>
      </c>
      <c r="P5" s="28"/>
    </row>
    <row r="6" spans="1:16" ht="22.5">
      <c r="B6" s="40" t="s">
        <v>27</v>
      </c>
      <c r="C6" s="40"/>
      <c r="D6" s="40"/>
      <c r="E6" s="40"/>
      <c r="F6" s="33" t="s">
        <v>28</v>
      </c>
      <c r="G6" s="34"/>
      <c r="H6" s="35"/>
      <c r="I6" s="35">
        <f>SUM(I5:I5)</f>
        <v>128</v>
      </c>
      <c r="J6" s="36">
        <f>SUM(J5:J5)</f>
        <v>2.4259199999999996</v>
      </c>
      <c r="K6" s="35"/>
      <c r="L6" s="35"/>
      <c r="M6" s="35"/>
      <c r="N6" s="37"/>
      <c r="O6" s="37"/>
      <c r="P6" s="37"/>
    </row>
    <row r="7" spans="1:16" ht="21">
      <c r="B7" s="28" t="s">
        <v>29</v>
      </c>
      <c r="C7" s="28" t="s">
        <v>30</v>
      </c>
      <c r="D7" s="28" t="s">
        <v>23</v>
      </c>
      <c r="E7" s="30">
        <v>45721</v>
      </c>
      <c r="F7" s="31" t="s">
        <v>31</v>
      </c>
      <c r="G7" s="42" t="s">
        <v>32</v>
      </c>
      <c r="H7" s="28">
        <f>960*50</f>
        <v>48000</v>
      </c>
      <c r="I7" s="28">
        <v>600</v>
      </c>
      <c r="J7" s="43">
        <f>K7*L7*M7/1000000*50</f>
        <v>3.17625</v>
      </c>
      <c r="K7" s="28">
        <v>55</v>
      </c>
      <c r="L7" s="28">
        <v>35</v>
      </c>
      <c r="M7" s="28">
        <v>33</v>
      </c>
      <c r="N7" s="28" t="s">
        <v>26</v>
      </c>
      <c r="O7" s="28" t="s">
        <v>26</v>
      </c>
      <c r="P7" s="28"/>
    </row>
    <row r="8" spans="1:16" ht="22.5">
      <c r="B8" s="40" t="s">
        <v>27</v>
      </c>
      <c r="C8" s="40"/>
      <c r="D8" s="40"/>
      <c r="E8" s="40"/>
      <c r="F8" s="33" t="s">
        <v>33</v>
      </c>
      <c r="G8" s="35"/>
      <c r="H8" s="35"/>
      <c r="I8" s="35">
        <f>SUM(I7:I7)</f>
        <v>600</v>
      </c>
      <c r="J8" s="44">
        <f>SUM(J7:J7)</f>
        <v>3.17625</v>
      </c>
      <c r="K8" s="35"/>
      <c r="L8" s="35"/>
      <c r="M8" s="35"/>
      <c r="N8" s="37"/>
      <c r="O8" s="37"/>
      <c r="P8" s="37"/>
    </row>
  </sheetData>
  <mergeCells count="4">
    <mergeCell ref="K2:M2"/>
    <mergeCell ref="A3:B3"/>
    <mergeCell ref="B6:E6"/>
    <mergeCell ref="B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94FD-D993-429D-A766-D707FAC76EEB}">
  <dimension ref="A1:P3"/>
  <sheetViews>
    <sheetView zoomScale="70" zoomScaleNormal="70" workbookViewId="0">
      <pane ySplit="3" topLeftCell="A4" activePane="bottomLeft" state="frozen"/>
      <selection pane="bottomLeft" activeCell="A5" sqref="A5"/>
    </sheetView>
  </sheetViews>
  <sheetFormatPr defaultRowHeight="15"/>
  <cols>
    <col min="1" max="1" width="16.71093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9.5703125" customWidth="1"/>
  </cols>
  <sheetData>
    <row r="1" spans="1:16" ht="22.5">
      <c r="A1" s="26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72">
      <c r="A2" s="27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38" t="s">
        <v>15</v>
      </c>
      <c r="L2" s="38"/>
      <c r="M2" s="38"/>
      <c r="N2" s="18" t="s">
        <v>16</v>
      </c>
      <c r="O2" s="18" t="s">
        <v>17</v>
      </c>
      <c r="P2" s="19" t="s">
        <v>18</v>
      </c>
    </row>
    <row r="3" spans="1:16" ht="33.75">
      <c r="A3" s="41" t="s">
        <v>20</v>
      </c>
      <c r="B3" s="41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</sheetData>
  <mergeCells count="2">
    <mergeCell ref="K2:M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</vt:lpstr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JONATHAN</dc:creator>
  <cp:lastModifiedBy>PATRICK JONATHAN</cp:lastModifiedBy>
  <dcterms:created xsi:type="dcterms:W3CDTF">2025-01-31T17:30:42Z</dcterms:created>
  <dcterms:modified xsi:type="dcterms:W3CDTF">2025-03-06T17:00:18Z</dcterms:modified>
</cp:coreProperties>
</file>