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ohsuitg-my.sharepoint.com/personal/worth_ohsu_edu/Documents/Worth Lab - Research/Pubs and Abstracts/240320 NatCom KMC Submission/Submission 1/Cancer Cell Submission/Supplemental Datasets/"/>
    </mc:Choice>
  </mc:AlternateContent>
  <xr:revisionPtr revIDLastSave="0" documentId="8_{E30B0D69-55B2-3749-B568-35795936D713}" xr6:coauthVersionLast="47" xr6:coauthVersionMax="47" xr10:uidLastSave="{00000000-0000-0000-0000-000000000000}"/>
  <bookViews>
    <workbookView xWindow="0" yWindow="500" windowWidth="38400" windowHeight="20060" xr2:uid="{00000000-000D-0000-FFFF-FFFF00000000}"/>
  </bookViews>
  <sheets>
    <sheet name="Raw+calculations_perROI" sheetId="1" r:id="rId1"/>
    <sheet name="perROI_transposed_VS" sheetId="3" r:id="rId2"/>
    <sheet name="perROI_transpose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6" i="1" l="1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G76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G70" i="3"/>
  <c r="CC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D62" i="3"/>
  <c r="CE62" i="3"/>
  <c r="CF62" i="3"/>
  <c r="G62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G55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G49" i="3"/>
  <c r="AJ43" i="3"/>
  <c r="AK43" i="3"/>
  <c r="AL43" i="3"/>
  <c r="AM43" i="3"/>
  <c r="AN43" i="3"/>
  <c r="AO43" i="3"/>
  <c r="AP43" i="3"/>
  <c r="AQ43" i="3"/>
  <c r="AR43" i="3"/>
  <c r="AS43" i="3"/>
  <c r="AT43" i="3"/>
  <c r="BR43" i="3"/>
  <c r="CF43" i="3"/>
  <c r="H38" i="3"/>
  <c r="H43" i="3" s="1"/>
  <c r="I38" i="3"/>
  <c r="I43" i="3" s="1"/>
  <c r="J38" i="3"/>
  <c r="J43" i="3" s="1"/>
  <c r="K38" i="3"/>
  <c r="K43" i="3" s="1"/>
  <c r="L38" i="3"/>
  <c r="L43" i="3" s="1"/>
  <c r="M38" i="3"/>
  <c r="M43" i="3" s="1"/>
  <c r="N38" i="3"/>
  <c r="N43" i="3" s="1"/>
  <c r="O38" i="3"/>
  <c r="O43" i="3" s="1"/>
  <c r="P38" i="3"/>
  <c r="P43" i="3" s="1"/>
  <c r="Q38" i="3"/>
  <c r="Q43" i="3" s="1"/>
  <c r="R38" i="3"/>
  <c r="R43" i="3" s="1"/>
  <c r="S38" i="3"/>
  <c r="S43" i="3" s="1"/>
  <c r="T38" i="3"/>
  <c r="T43" i="3" s="1"/>
  <c r="U38" i="3"/>
  <c r="U43" i="3" s="1"/>
  <c r="V38" i="3"/>
  <c r="V43" i="3" s="1"/>
  <c r="W38" i="3"/>
  <c r="W43" i="3" s="1"/>
  <c r="X38" i="3"/>
  <c r="X43" i="3" s="1"/>
  <c r="Y38" i="3"/>
  <c r="Y43" i="3" s="1"/>
  <c r="Z38" i="3"/>
  <c r="Z43" i="3" s="1"/>
  <c r="AA38" i="3"/>
  <c r="AA43" i="3" s="1"/>
  <c r="AB38" i="3"/>
  <c r="AB43" i="3" s="1"/>
  <c r="AC38" i="3"/>
  <c r="AC43" i="3" s="1"/>
  <c r="AD38" i="3"/>
  <c r="AD43" i="3" s="1"/>
  <c r="AE38" i="3"/>
  <c r="AE43" i="3" s="1"/>
  <c r="AF38" i="3"/>
  <c r="AF43" i="3" s="1"/>
  <c r="AG38" i="3"/>
  <c r="AG43" i="3" s="1"/>
  <c r="AH38" i="3"/>
  <c r="AH43" i="3" s="1"/>
  <c r="AI38" i="3"/>
  <c r="AI43" i="3" s="1"/>
  <c r="AJ38" i="3"/>
  <c r="AK38" i="3"/>
  <c r="AL38" i="3"/>
  <c r="AM38" i="3"/>
  <c r="AN38" i="3"/>
  <c r="AO38" i="3"/>
  <c r="AP38" i="3"/>
  <c r="AQ38" i="3"/>
  <c r="AR38" i="3"/>
  <c r="AS38" i="3"/>
  <c r="AT38" i="3"/>
  <c r="AW38" i="3"/>
  <c r="AW43" i="3" s="1"/>
  <c r="AX38" i="3"/>
  <c r="AX43" i="3" s="1"/>
  <c r="AY38" i="3"/>
  <c r="AY43" i="3" s="1"/>
  <c r="AZ38" i="3"/>
  <c r="AZ43" i="3" s="1"/>
  <c r="BA38" i="3"/>
  <c r="BA43" i="3" s="1"/>
  <c r="BB38" i="3"/>
  <c r="BB43" i="3" s="1"/>
  <c r="BC38" i="3"/>
  <c r="BC43" i="3" s="1"/>
  <c r="BD38" i="3"/>
  <c r="BD43" i="3" s="1"/>
  <c r="BE38" i="3"/>
  <c r="BE43" i="3" s="1"/>
  <c r="BF38" i="3"/>
  <c r="BF43" i="3" s="1"/>
  <c r="BG38" i="3"/>
  <c r="BG43" i="3" s="1"/>
  <c r="BH38" i="3"/>
  <c r="BH43" i="3" s="1"/>
  <c r="BI38" i="3"/>
  <c r="BI43" i="3" s="1"/>
  <c r="BJ38" i="3"/>
  <c r="BJ43" i="3" s="1"/>
  <c r="BK38" i="3"/>
  <c r="BK43" i="3" s="1"/>
  <c r="BL38" i="3"/>
  <c r="BL43" i="3" s="1"/>
  <c r="BM38" i="3"/>
  <c r="BM43" i="3" s="1"/>
  <c r="BN38" i="3"/>
  <c r="BN43" i="3" s="1"/>
  <c r="BO38" i="3"/>
  <c r="BO43" i="3" s="1"/>
  <c r="BP38" i="3"/>
  <c r="BP43" i="3" s="1"/>
  <c r="BQ38" i="3"/>
  <c r="BQ43" i="3" s="1"/>
  <c r="BR38" i="3"/>
  <c r="BS38" i="3"/>
  <c r="BS43" i="3" s="1"/>
  <c r="BT38" i="3"/>
  <c r="BT43" i="3" s="1"/>
  <c r="BU38" i="3"/>
  <c r="BU43" i="3" s="1"/>
  <c r="BV38" i="3"/>
  <c r="BV43" i="3" s="1"/>
  <c r="BW38" i="3"/>
  <c r="BW43" i="3" s="1"/>
  <c r="BX38" i="3"/>
  <c r="BX43" i="3" s="1"/>
  <c r="BY38" i="3"/>
  <c r="BY43" i="3" s="1"/>
  <c r="BZ38" i="3"/>
  <c r="BZ43" i="3" s="1"/>
  <c r="CA38" i="3"/>
  <c r="CA43" i="3" s="1"/>
  <c r="CB38" i="3"/>
  <c r="CB43" i="3" s="1"/>
  <c r="CC38" i="3"/>
  <c r="CC43" i="3" s="1"/>
  <c r="CD38" i="3"/>
  <c r="CD43" i="3" s="1"/>
  <c r="CE38" i="3"/>
  <c r="CE43" i="3" s="1"/>
  <c r="CF38" i="3"/>
  <c r="CG38" i="3"/>
  <c r="CG43" i="3" s="1"/>
  <c r="CH38" i="3"/>
  <c r="CH43" i="3" s="1"/>
  <c r="CI38" i="3"/>
  <c r="CI43" i="3" s="1"/>
  <c r="CJ38" i="3"/>
  <c r="CJ43" i="3" s="1"/>
  <c r="CK38" i="3"/>
  <c r="CK43" i="3" s="1"/>
  <c r="CL38" i="3"/>
  <c r="CL43" i="3" s="1"/>
  <c r="G38" i="3"/>
  <c r="G43" i="3" s="1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G29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G23" i="3"/>
  <c r="CB14" i="3"/>
  <c r="CC14" i="3"/>
  <c r="CD14" i="3"/>
  <c r="CE14" i="3"/>
  <c r="CF14" i="3"/>
  <c r="CG14" i="3"/>
  <c r="CH14" i="3"/>
  <c r="CI14" i="3"/>
  <c r="CJ14" i="3"/>
  <c r="CK14" i="3"/>
  <c r="CL14" i="3"/>
  <c r="AO14" i="3"/>
  <c r="AP14" i="3"/>
  <c r="AQ14" i="3"/>
  <c r="AR14" i="3"/>
  <c r="AS14" i="3"/>
  <c r="AT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AN14" i="3"/>
  <c r="AF14" i="3"/>
  <c r="AG14" i="3"/>
  <c r="AH14" i="3"/>
  <c r="AI14" i="3"/>
  <c r="AJ14" i="3"/>
  <c r="AK14" i="3"/>
  <c r="AL14" i="3"/>
  <c r="AM14" i="3"/>
  <c r="U14" i="3"/>
  <c r="V14" i="3"/>
  <c r="W14" i="3"/>
  <c r="X14" i="3"/>
  <c r="Y14" i="3"/>
  <c r="Z14" i="3"/>
  <c r="AA14" i="3"/>
  <c r="AB14" i="3"/>
  <c r="AC14" i="3"/>
  <c r="AD14" i="3"/>
  <c r="AE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G14" i="3"/>
  <c r="CL7" i="3"/>
  <c r="CI7" i="3"/>
  <c r="CA7" i="3"/>
  <c r="CB7" i="3"/>
  <c r="CC7" i="3"/>
  <c r="CF7" i="3"/>
  <c r="BR7" i="3"/>
  <c r="BU7" i="3"/>
  <c r="BV7" i="3"/>
  <c r="BW7" i="3"/>
  <c r="BX7" i="3"/>
  <c r="BM7" i="3"/>
  <c r="BN7" i="3"/>
  <c r="BO7" i="3"/>
  <c r="BH7" i="3"/>
  <c r="BI7" i="3"/>
  <c r="AX7" i="3"/>
  <c r="AY7" i="3"/>
  <c r="AZ7" i="3"/>
  <c r="BA7" i="3"/>
  <c r="BB7" i="3"/>
  <c r="BC7" i="3"/>
  <c r="BD7" i="3"/>
  <c r="BE7" i="3"/>
  <c r="BF7" i="3"/>
  <c r="AW7" i="3"/>
  <c r="AQ7" i="3"/>
  <c r="AR7" i="3"/>
  <c r="AS7" i="3"/>
  <c r="AT7" i="3"/>
  <c r="AK7" i="3"/>
  <c r="AL7" i="3"/>
  <c r="AM7" i="3"/>
  <c r="AN7" i="3"/>
  <c r="AO7" i="3"/>
  <c r="AP7" i="3"/>
  <c r="AJ7" i="3"/>
  <c r="AA7" i="3"/>
  <c r="AB7" i="3"/>
  <c r="AC7" i="3"/>
  <c r="AD7" i="3"/>
  <c r="AE7" i="3"/>
  <c r="V7" i="3"/>
  <c r="W7" i="3"/>
  <c r="X7" i="3"/>
  <c r="Y7" i="3"/>
  <c r="Z7" i="3"/>
  <c r="U7" i="3"/>
  <c r="H7" i="3"/>
  <c r="I7" i="3"/>
  <c r="J7" i="3"/>
  <c r="K7" i="3"/>
  <c r="L7" i="3"/>
  <c r="M7" i="3"/>
  <c r="N7" i="3"/>
  <c r="O7" i="3"/>
  <c r="P7" i="3"/>
  <c r="Q7" i="3"/>
  <c r="R7" i="3"/>
  <c r="G7" i="3"/>
  <c r="D168" i="1" l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C250" i="1"/>
  <c r="C168" i="1" l="1"/>
  <c r="D163" i="1"/>
  <c r="D167" i="1" s="1"/>
  <c r="E163" i="1"/>
  <c r="E167" i="1" s="1"/>
  <c r="F163" i="1"/>
  <c r="F167" i="1" s="1"/>
  <c r="G163" i="1"/>
  <c r="G167" i="1" s="1"/>
  <c r="H163" i="1"/>
  <c r="H167" i="1" s="1"/>
  <c r="I163" i="1"/>
  <c r="I167" i="1" s="1"/>
  <c r="J163" i="1"/>
  <c r="J167" i="1" s="1"/>
  <c r="K163" i="1"/>
  <c r="K167" i="1" s="1"/>
  <c r="L163" i="1"/>
  <c r="L167" i="1" s="1"/>
  <c r="M163" i="1"/>
  <c r="M167" i="1" s="1"/>
  <c r="N163" i="1"/>
  <c r="N167" i="1" s="1"/>
  <c r="O163" i="1"/>
  <c r="O167" i="1" s="1"/>
  <c r="P163" i="1"/>
  <c r="P167" i="1" s="1"/>
  <c r="Q163" i="1"/>
  <c r="Q167" i="1" s="1"/>
  <c r="R163" i="1"/>
  <c r="R167" i="1" s="1"/>
  <c r="S163" i="1"/>
  <c r="S167" i="1" s="1"/>
  <c r="T163" i="1"/>
  <c r="T167" i="1" s="1"/>
  <c r="U163" i="1"/>
  <c r="U167" i="1" s="1"/>
  <c r="V163" i="1"/>
  <c r="V167" i="1" s="1"/>
  <c r="W163" i="1"/>
  <c r="W167" i="1" s="1"/>
  <c r="X163" i="1"/>
  <c r="X167" i="1" s="1"/>
  <c r="Y163" i="1"/>
  <c r="Y167" i="1" s="1"/>
  <c r="Z163" i="1"/>
  <c r="Z167" i="1" s="1"/>
  <c r="AA163" i="1"/>
  <c r="AA167" i="1" s="1"/>
  <c r="AB163" i="1"/>
  <c r="AB167" i="1" s="1"/>
  <c r="AC163" i="1"/>
  <c r="AC167" i="1" s="1"/>
  <c r="AD163" i="1"/>
  <c r="AD167" i="1" s="1"/>
  <c r="AE163" i="1"/>
  <c r="AE167" i="1" s="1"/>
  <c r="AF163" i="1"/>
  <c r="AF167" i="1" s="1"/>
  <c r="AG163" i="1"/>
  <c r="AG167" i="1" s="1"/>
  <c r="AH163" i="1"/>
  <c r="AH167" i="1" s="1"/>
  <c r="AI163" i="1"/>
  <c r="AI167" i="1" s="1"/>
  <c r="AJ163" i="1"/>
  <c r="AJ167" i="1" s="1"/>
  <c r="AK163" i="1"/>
  <c r="AK167" i="1" s="1"/>
  <c r="AL163" i="1"/>
  <c r="AL167" i="1" s="1"/>
  <c r="AM163" i="1"/>
  <c r="AM167" i="1" s="1"/>
  <c r="AN163" i="1"/>
  <c r="AN167" i="1" s="1"/>
  <c r="AO163" i="1"/>
  <c r="AO167" i="1" s="1"/>
  <c r="AP163" i="1"/>
  <c r="AP167" i="1" s="1"/>
  <c r="AQ163" i="1"/>
  <c r="AQ167" i="1" s="1"/>
  <c r="AR163" i="1"/>
  <c r="AR167" i="1" s="1"/>
  <c r="AS163" i="1"/>
  <c r="AS167" i="1" s="1"/>
  <c r="AT163" i="1"/>
  <c r="AT167" i="1" s="1"/>
  <c r="AU163" i="1"/>
  <c r="AU167" i="1" s="1"/>
  <c r="AV163" i="1"/>
  <c r="AV167" i="1" s="1"/>
  <c r="AW163" i="1"/>
  <c r="AW167" i="1" s="1"/>
  <c r="AX163" i="1"/>
  <c r="AX167" i="1" s="1"/>
  <c r="AY163" i="1"/>
  <c r="AY167" i="1" s="1"/>
  <c r="AZ163" i="1"/>
  <c r="AZ167" i="1" s="1"/>
  <c r="BA163" i="1"/>
  <c r="BA167" i="1" s="1"/>
  <c r="BB163" i="1"/>
  <c r="BB167" i="1" s="1"/>
  <c r="BC163" i="1"/>
  <c r="BC167" i="1" s="1"/>
  <c r="BD163" i="1"/>
  <c r="BD167" i="1" s="1"/>
  <c r="BE163" i="1"/>
  <c r="BE167" i="1" s="1"/>
  <c r="BF163" i="1"/>
  <c r="BF167" i="1" s="1"/>
  <c r="BG163" i="1"/>
  <c r="BG167" i="1" s="1"/>
  <c r="BH163" i="1"/>
  <c r="BH167" i="1" s="1"/>
  <c r="BI163" i="1"/>
  <c r="BI167" i="1" s="1"/>
  <c r="BJ163" i="1"/>
  <c r="BJ167" i="1" s="1"/>
  <c r="BK163" i="1"/>
  <c r="BK167" i="1" s="1"/>
  <c r="BL163" i="1"/>
  <c r="BL167" i="1" s="1"/>
  <c r="BM163" i="1"/>
  <c r="BM167" i="1" s="1"/>
  <c r="C163" i="1"/>
  <c r="C167" i="1" s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G196" i="1" s="1"/>
  <c r="H116" i="1"/>
  <c r="I116" i="1"/>
  <c r="I196" i="1" s="1"/>
  <c r="J116" i="1"/>
  <c r="J196" i="1" s="1"/>
  <c r="K116" i="1"/>
  <c r="L116" i="1"/>
  <c r="M116" i="1"/>
  <c r="N116" i="1"/>
  <c r="N196" i="1" s="1"/>
  <c r="O116" i="1"/>
  <c r="O196" i="1" s="1"/>
  <c r="P116" i="1"/>
  <c r="Q116" i="1"/>
  <c r="R116" i="1"/>
  <c r="S116" i="1"/>
  <c r="S196" i="1" s="1"/>
  <c r="T116" i="1"/>
  <c r="U116" i="1"/>
  <c r="V116" i="1"/>
  <c r="V196" i="1" s="1"/>
  <c r="W116" i="1"/>
  <c r="X116" i="1"/>
  <c r="Y116" i="1"/>
  <c r="Z116" i="1"/>
  <c r="Z196" i="1" s="1"/>
  <c r="AA116" i="1"/>
  <c r="AA196" i="1" s="1"/>
  <c r="AB116" i="1"/>
  <c r="AC116" i="1"/>
  <c r="AD116" i="1"/>
  <c r="AE116" i="1"/>
  <c r="AE196" i="1" s="1"/>
  <c r="AF116" i="1"/>
  <c r="AG116" i="1"/>
  <c r="AG196" i="1" s="1"/>
  <c r="AH116" i="1"/>
  <c r="AH196" i="1" s="1"/>
  <c r="AI116" i="1"/>
  <c r="AJ116" i="1"/>
  <c r="AK116" i="1"/>
  <c r="AL116" i="1"/>
  <c r="AL196" i="1" s="1"/>
  <c r="AM116" i="1"/>
  <c r="AM196" i="1" s="1"/>
  <c r="AN116" i="1"/>
  <c r="AN196" i="1" s="1"/>
  <c r="AO116" i="1"/>
  <c r="AP116" i="1"/>
  <c r="AQ116" i="1"/>
  <c r="AQ196" i="1" s="1"/>
  <c r="AR116" i="1"/>
  <c r="AS116" i="1"/>
  <c r="AT116" i="1"/>
  <c r="AT196" i="1" s="1"/>
  <c r="AU116" i="1"/>
  <c r="AV116" i="1"/>
  <c r="AW116" i="1"/>
  <c r="AX116" i="1"/>
  <c r="AX196" i="1" s="1"/>
  <c r="AY116" i="1"/>
  <c r="AY196" i="1" s="1"/>
  <c r="AZ116" i="1"/>
  <c r="BA116" i="1"/>
  <c r="BB116" i="1"/>
  <c r="BC116" i="1"/>
  <c r="BC196" i="1" s="1"/>
  <c r="BD116" i="1"/>
  <c r="BE116" i="1"/>
  <c r="BE196" i="1" s="1"/>
  <c r="BF116" i="1"/>
  <c r="BF196" i="1" s="1"/>
  <c r="BG116" i="1"/>
  <c r="BH116" i="1"/>
  <c r="BI116" i="1"/>
  <c r="BJ116" i="1"/>
  <c r="BJ196" i="1" s="1"/>
  <c r="BK116" i="1"/>
  <c r="BK196" i="1" s="1"/>
  <c r="BL116" i="1"/>
  <c r="BL196" i="1" s="1"/>
  <c r="BM116" i="1"/>
  <c r="D117" i="1"/>
  <c r="D197" i="1" s="1"/>
  <c r="E117" i="1"/>
  <c r="F117" i="1"/>
  <c r="G117" i="1"/>
  <c r="G197" i="1" s="1"/>
  <c r="H117" i="1"/>
  <c r="H197" i="1" s="1"/>
  <c r="I117" i="1"/>
  <c r="I197" i="1" s="1"/>
  <c r="J117" i="1"/>
  <c r="J197" i="1" s="1"/>
  <c r="K117" i="1"/>
  <c r="L117" i="1"/>
  <c r="M117" i="1"/>
  <c r="N117" i="1"/>
  <c r="N197" i="1" s="1"/>
  <c r="O117" i="1"/>
  <c r="O197" i="1" s="1"/>
  <c r="P117" i="1"/>
  <c r="P197" i="1" s="1"/>
  <c r="Q117" i="1"/>
  <c r="R117" i="1"/>
  <c r="S117" i="1"/>
  <c r="S197" i="1" s="1"/>
  <c r="T117" i="1"/>
  <c r="T197" i="1" s="1"/>
  <c r="U117" i="1"/>
  <c r="V117" i="1"/>
  <c r="V197" i="1" s="1"/>
  <c r="W117" i="1"/>
  <c r="X117" i="1"/>
  <c r="Y117" i="1"/>
  <c r="Y197" i="1" s="1"/>
  <c r="Z117" i="1"/>
  <c r="Z197" i="1" s="1"/>
  <c r="AA117" i="1"/>
  <c r="AA197" i="1" s="1"/>
  <c r="AB117" i="1"/>
  <c r="AB197" i="1" s="1"/>
  <c r="AC117" i="1"/>
  <c r="AD117" i="1"/>
  <c r="AE117" i="1"/>
  <c r="AE197" i="1" s="1"/>
  <c r="AF117" i="1"/>
  <c r="AF197" i="1" s="1"/>
  <c r="AG117" i="1"/>
  <c r="AG197" i="1" s="1"/>
  <c r="AH117" i="1"/>
  <c r="AH197" i="1" s="1"/>
  <c r="AI117" i="1"/>
  <c r="AJ117" i="1"/>
  <c r="AK117" i="1"/>
  <c r="AL117" i="1"/>
  <c r="AL197" i="1" s="1"/>
  <c r="AM117" i="1"/>
  <c r="AM197" i="1" s="1"/>
  <c r="AN117" i="1"/>
  <c r="AN197" i="1" s="1"/>
  <c r="AO117" i="1"/>
  <c r="AP117" i="1"/>
  <c r="AQ117" i="1"/>
  <c r="AQ197" i="1" s="1"/>
  <c r="AR117" i="1"/>
  <c r="AR197" i="1" s="1"/>
  <c r="AS117" i="1"/>
  <c r="AT117" i="1"/>
  <c r="AT197" i="1" s="1"/>
  <c r="AU117" i="1"/>
  <c r="AV117" i="1"/>
  <c r="AW117" i="1"/>
  <c r="AW197" i="1" s="1"/>
  <c r="AX117" i="1"/>
  <c r="AX197" i="1" s="1"/>
  <c r="AY117" i="1"/>
  <c r="AY197" i="1" s="1"/>
  <c r="AZ117" i="1"/>
  <c r="AZ197" i="1" s="1"/>
  <c r="BA117" i="1"/>
  <c r="BB117" i="1"/>
  <c r="BC117" i="1"/>
  <c r="BC197" i="1" s="1"/>
  <c r="BD117" i="1"/>
  <c r="BD197" i="1" s="1"/>
  <c r="BE117" i="1"/>
  <c r="BE197" i="1" s="1"/>
  <c r="BF117" i="1"/>
  <c r="BF197" i="1" s="1"/>
  <c r="BG117" i="1"/>
  <c r="BH117" i="1"/>
  <c r="BI117" i="1"/>
  <c r="BJ117" i="1"/>
  <c r="BJ197" i="1" s="1"/>
  <c r="BK117" i="1"/>
  <c r="BK197" i="1" s="1"/>
  <c r="BL117" i="1"/>
  <c r="BL197" i="1" s="1"/>
  <c r="BM117" i="1"/>
  <c r="D118" i="1"/>
  <c r="D198" i="1" s="1"/>
  <c r="E118" i="1"/>
  <c r="F118" i="1"/>
  <c r="F198" i="1" s="1"/>
  <c r="G118" i="1"/>
  <c r="G198" i="1" s="1"/>
  <c r="H118" i="1"/>
  <c r="H198" i="1" s="1"/>
  <c r="I118" i="1"/>
  <c r="J118" i="1"/>
  <c r="J198" i="1" s="1"/>
  <c r="K118" i="1"/>
  <c r="K198" i="1" s="1"/>
  <c r="L118" i="1"/>
  <c r="L198" i="1" s="1"/>
  <c r="M118" i="1"/>
  <c r="N118" i="1"/>
  <c r="N198" i="1" s="1"/>
  <c r="O118" i="1"/>
  <c r="O198" i="1" s="1"/>
  <c r="P118" i="1"/>
  <c r="P198" i="1" s="1"/>
  <c r="Q118" i="1"/>
  <c r="Q198" i="1" s="1"/>
  <c r="R118" i="1"/>
  <c r="R198" i="1" s="1"/>
  <c r="S118" i="1"/>
  <c r="S198" i="1" s="1"/>
  <c r="T118" i="1"/>
  <c r="T198" i="1" s="1"/>
  <c r="U118" i="1"/>
  <c r="V118" i="1"/>
  <c r="V198" i="1" s="1"/>
  <c r="W118" i="1"/>
  <c r="W198" i="1" s="1"/>
  <c r="X118" i="1"/>
  <c r="X198" i="1" s="1"/>
  <c r="Y118" i="1"/>
  <c r="Z118" i="1"/>
  <c r="Z198" i="1" s="1"/>
  <c r="AA118" i="1"/>
  <c r="AA198" i="1" s="1"/>
  <c r="AB118" i="1"/>
  <c r="AB198" i="1" s="1"/>
  <c r="AC118" i="1"/>
  <c r="AD118" i="1"/>
  <c r="AD198" i="1" s="1"/>
  <c r="AE118" i="1"/>
  <c r="AE198" i="1" s="1"/>
  <c r="AF118" i="1"/>
  <c r="AF198" i="1" s="1"/>
  <c r="AG118" i="1"/>
  <c r="AH118" i="1"/>
  <c r="AH198" i="1" s="1"/>
  <c r="AI118" i="1"/>
  <c r="AI198" i="1" s="1"/>
  <c r="AJ118" i="1"/>
  <c r="AJ198" i="1" s="1"/>
  <c r="AK118" i="1"/>
  <c r="AL118" i="1"/>
  <c r="AL198" i="1" s="1"/>
  <c r="AM118" i="1"/>
  <c r="AM198" i="1" s="1"/>
  <c r="AN118" i="1"/>
  <c r="AN198" i="1" s="1"/>
  <c r="AO118" i="1"/>
  <c r="AO198" i="1" s="1"/>
  <c r="AP118" i="1"/>
  <c r="AP198" i="1" s="1"/>
  <c r="AQ118" i="1"/>
  <c r="AQ198" i="1" s="1"/>
  <c r="AR118" i="1"/>
  <c r="AR198" i="1" s="1"/>
  <c r="AS118" i="1"/>
  <c r="AT118" i="1"/>
  <c r="AT198" i="1" s="1"/>
  <c r="AU118" i="1"/>
  <c r="AU198" i="1" s="1"/>
  <c r="AV118" i="1"/>
  <c r="AV198" i="1" s="1"/>
  <c r="AW118" i="1"/>
  <c r="AX118" i="1"/>
  <c r="AX198" i="1" s="1"/>
  <c r="AY118" i="1"/>
  <c r="AY198" i="1" s="1"/>
  <c r="AZ118" i="1"/>
  <c r="AZ198" i="1" s="1"/>
  <c r="BA118" i="1"/>
  <c r="BB118" i="1"/>
  <c r="BB198" i="1" s="1"/>
  <c r="BC118" i="1"/>
  <c r="BC198" i="1" s="1"/>
  <c r="BD118" i="1"/>
  <c r="BD198" i="1" s="1"/>
  <c r="BE118" i="1"/>
  <c r="BF118" i="1"/>
  <c r="BF198" i="1" s="1"/>
  <c r="BG118" i="1"/>
  <c r="BG198" i="1" s="1"/>
  <c r="BH118" i="1"/>
  <c r="BH198" i="1" s="1"/>
  <c r="BI118" i="1"/>
  <c r="BJ118" i="1"/>
  <c r="BJ198" i="1" s="1"/>
  <c r="BK118" i="1"/>
  <c r="BK198" i="1" s="1"/>
  <c r="BL118" i="1"/>
  <c r="BL198" i="1" s="1"/>
  <c r="BM118" i="1"/>
  <c r="BM198" i="1" s="1"/>
  <c r="D119" i="1"/>
  <c r="D199" i="1" s="1"/>
  <c r="E119" i="1"/>
  <c r="E199" i="1" s="1"/>
  <c r="F119" i="1"/>
  <c r="G119" i="1"/>
  <c r="G199" i="1" s="1"/>
  <c r="H119" i="1"/>
  <c r="H199" i="1" s="1"/>
  <c r="I119" i="1"/>
  <c r="I199" i="1" s="1"/>
  <c r="J119" i="1"/>
  <c r="J199" i="1" s="1"/>
  <c r="K119" i="1"/>
  <c r="L119" i="1"/>
  <c r="M119" i="1"/>
  <c r="N119" i="1"/>
  <c r="N199" i="1" s="1"/>
  <c r="O119" i="1"/>
  <c r="O199" i="1" s="1"/>
  <c r="P119" i="1"/>
  <c r="P199" i="1" s="1"/>
  <c r="Q119" i="1"/>
  <c r="Q199" i="1" s="1"/>
  <c r="R119" i="1"/>
  <c r="S119" i="1"/>
  <c r="S199" i="1" s="1"/>
  <c r="T119" i="1"/>
  <c r="T199" i="1" s="1"/>
  <c r="U119" i="1"/>
  <c r="U199" i="1" s="1"/>
  <c r="V119" i="1"/>
  <c r="V199" i="1" s="1"/>
  <c r="W119" i="1"/>
  <c r="X119" i="1"/>
  <c r="Y119" i="1"/>
  <c r="Z119" i="1"/>
  <c r="Z199" i="1" s="1"/>
  <c r="AA119" i="1"/>
  <c r="AA199" i="1" s="1"/>
  <c r="AB119" i="1"/>
  <c r="AB199" i="1" s="1"/>
  <c r="AC119" i="1"/>
  <c r="AC199" i="1" s="1"/>
  <c r="AD119" i="1"/>
  <c r="AE119" i="1"/>
  <c r="AE199" i="1" s="1"/>
  <c r="AF119" i="1"/>
  <c r="AF199" i="1" s="1"/>
  <c r="AG119" i="1"/>
  <c r="AG199" i="1" s="1"/>
  <c r="AH119" i="1"/>
  <c r="AH199" i="1" s="1"/>
  <c r="AI119" i="1"/>
  <c r="AJ119" i="1"/>
  <c r="AK119" i="1"/>
  <c r="AL119" i="1"/>
  <c r="AL199" i="1" s="1"/>
  <c r="AM119" i="1"/>
  <c r="AM199" i="1" s="1"/>
  <c r="AN119" i="1"/>
  <c r="AN199" i="1" s="1"/>
  <c r="AO119" i="1"/>
  <c r="AO199" i="1" s="1"/>
  <c r="AP119" i="1"/>
  <c r="AQ119" i="1"/>
  <c r="AQ199" i="1" s="1"/>
  <c r="AR119" i="1"/>
  <c r="AR199" i="1" s="1"/>
  <c r="AS119" i="1"/>
  <c r="AS199" i="1" s="1"/>
  <c r="AT119" i="1"/>
  <c r="AT199" i="1" s="1"/>
  <c r="AU119" i="1"/>
  <c r="AV119" i="1"/>
  <c r="AW119" i="1"/>
  <c r="AX119" i="1"/>
  <c r="AX199" i="1" s="1"/>
  <c r="AY119" i="1"/>
  <c r="AY199" i="1" s="1"/>
  <c r="AZ119" i="1"/>
  <c r="AZ199" i="1" s="1"/>
  <c r="BA119" i="1"/>
  <c r="BA199" i="1" s="1"/>
  <c r="BB119" i="1"/>
  <c r="BC119" i="1"/>
  <c r="BC199" i="1" s="1"/>
  <c r="BD119" i="1"/>
  <c r="BD199" i="1" s="1"/>
  <c r="BE119" i="1"/>
  <c r="BE199" i="1" s="1"/>
  <c r="BF119" i="1"/>
  <c r="BF199" i="1" s="1"/>
  <c r="BG119" i="1"/>
  <c r="BH119" i="1"/>
  <c r="BI119" i="1"/>
  <c r="BJ119" i="1"/>
  <c r="BJ199" i="1" s="1"/>
  <c r="BK119" i="1"/>
  <c r="BK199" i="1" s="1"/>
  <c r="BL119" i="1"/>
  <c r="BL199" i="1" s="1"/>
  <c r="BM119" i="1"/>
  <c r="BM199" i="1" s="1"/>
  <c r="D120" i="1"/>
  <c r="D200" i="1" s="1"/>
  <c r="E120" i="1"/>
  <c r="F120" i="1"/>
  <c r="G120" i="1"/>
  <c r="G200" i="1" s="1"/>
  <c r="H120" i="1"/>
  <c r="H200" i="1" s="1"/>
  <c r="I120" i="1"/>
  <c r="I200" i="1" s="1"/>
  <c r="J120" i="1"/>
  <c r="J200" i="1" s="1"/>
  <c r="K120" i="1"/>
  <c r="L120" i="1"/>
  <c r="M120" i="1"/>
  <c r="N120" i="1"/>
  <c r="N200" i="1" s="1"/>
  <c r="O120" i="1"/>
  <c r="O200" i="1" s="1"/>
  <c r="P120" i="1"/>
  <c r="P200" i="1" s="1"/>
  <c r="Q120" i="1"/>
  <c r="R120" i="1"/>
  <c r="S120" i="1"/>
  <c r="S200" i="1" s="1"/>
  <c r="T120" i="1"/>
  <c r="T200" i="1" s="1"/>
  <c r="U120" i="1"/>
  <c r="V120" i="1"/>
  <c r="V200" i="1" s="1"/>
  <c r="W120" i="1"/>
  <c r="X120" i="1"/>
  <c r="Y120" i="1"/>
  <c r="Y200" i="1" s="1"/>
  <c r="Z120" i="1"/>
  <c r="Z200" i="1" s="1"/>
  <c r="AA120" i="1"/>
  <c r="AA200" i="1" s="1"/>
  <c r="AB120" i="1"/>
  <c r="AB200" i="1" s="1"/>
  <c r="AC120" i="1"/>
  <c r="AD120" i="1"/>
  <c r="AE120" i="1"/>
  <c r="AE200" i="1" s="1"/>
  <c r="AF120" i="1"/>
  <c r="AF200" i="1" s="1"/>
  <c r="AG120" i="1"/>
  <c r="AG200" i="1" s="1"/>
  <c r="AH120" i="1"/>
  <c r="AH200" i="1" s="1"/>
  <c r="AI120" i="1"/>
  <c r="AJ120" i="1"/>
  <c r="AK120" i="1"/>
  <c r="AL120" i="1"/>
  <c r="AL200" i="1" s="1"/>
  <c r="AM120" i="1"/>
  <c r="AM200" i="1" s="1"/>
  <c r="AN120" i="1"/>
  <c r="AN200" i="1" s="1"/>
  <c r="AO120" i="1"/>
  <c r="AP120" i="1"/>
  <c r="AQ120" i="1"/>
  <c r="AQ200" i="1" s="1"/>
  <c r="AR120" i="1"/>
  <c r="AR200" i="1" s="1"/>
  <c r="AS120" i="1"/>
  <c r="AT120" i="1"/>
  <c r="AT200" i="1" s="1"/>
  <c r="AU120" i="1"/>
  <c r="AV120" i="1"/>
  <c r="AW120" i="1"/>
  <c r="AW200" i="1" s="1"/>
  <c r="AX120" i="1"/>
  <c r="AX200" i="1" s="1"/>
  <c r="AY120" i="1"/>
  <c r="AY200" i="1" s="1"/>
  <c r="AZ120" i="1"/>
  <c r="AZ200" i="1" s="1"/>
  <c r="BA120" i="1"/>
  <c r="BB120" i="1"/>
  <c r="BC120" i="1"/>
  <c r="BC200" i="1" s="1"/>
  <c r="BD120" i="1"/>
  <c r="BD200" i="1" s="1"/>
  <c r="BE120" i="1"/>
  <c r="BE200" i="1" s="1"/>
  <c r="BF120" i="1"/>
  <c r="BF200" i="1" s="1"/>
  <c r="BG120" i="1"/>
  <c r="BH120" i="1"/>
  <c r="BI120" i="1"/>
  <c r="BJ120" i="1"/>
  <c r="BJ200" i="1" s="1"/>
  <c r="BK120" i="1"/>
  <c r="BK200" i="1" s="1"/>
  <c r="BL120" i="1"/>
  <c r="BL200" i="1" s="1"/>
  <c r="BM120" i="1"/>
  <c r="D121" i="1"/>
  <c r="D201" i="1" s="1"/>
  <c r="E121" i="1"/>
  <c r="F121" i="1"/>
  <c r="F201" i="1" s="1"/>
  <c r="G121" i="1"/>
  <c r="G201" i="1" s="1"/>
  <c r="H121" i="1"/>
  <c r="H201" i="1" s="1"/>
  <c r="I121" i="1"/>
  <c r="I201" i="1" s="1"/>
  <c r="J121" i="1"/>
  <c r="J201" i="1" s="1"/>
  <c r="K121" i="1"/>
  <c r="K201" i="1" s="1"/>
  <c r="L121" i="1"/>
  <c r="L201" i="1" s="1"/>
  <c r="M121" i="1"/>
  <c r="N121" i="1"/>
  <c r="N201" i="1" s="1"/>
  <c r="O121" i="1"/>
  <c r="O201" i="1" s="1"/>
  <c r="P121" i="1"/>
  <c r="P201" i="1" s="1"/>
  <c r="Q121" i="1"/>
  <c r="Q201" i="1" s="1"/>
  <c r="R121" i="1"/>
  <c r="R201" i="1" s="1"/>
  <c r="S121" i="1"/>
  <c r="S201" i="1" s="1"/>
  <c r="T121" i="1"/>
  <c r="T201" i="1" s="1"/>
  <c r="U121" i="1"/>
  <c r="V121" i="1"/>
  <c r="V201" i="1" s="1"/>
  <c r="W121" i="1"/>
  <c r="W201" i="1" s="1"/>
  <c r="X121" i="1"/>
  <c r="X201" i="1" s="1"/>
  <c r="Y121" i="1"/>
  <c r="Y201" i="1" s="1"/>
  <c r="Z121" i="1"/>
  <c r="Z201" i="1" s="1"/>
  <c r="AA121" i="1"/>
  <c r="AA201" i="1" s="1"/>
  <c r="AB121" i="1"/>
  <c r="AB201" i="1" s="1"/>
  <c r="AC121" i="1"/>
  <c r="AD121" i="1"/>
  <c r="AD201" i="1" s="1"/>
  <c r="AE121" i="1"/>
  <c r="AE201" i="1" s="1"/>
  <c r="AF121" i="1"/>
  <c r="AF201" i="1" s="1"/>
  <c r="AG121" i="1"/>
  <c r="AG201" i="1" s="1"/>
  <c r="AH121" i="1"/>
  <c r="AH201" i="1" s="1"/>
  <c r="AI121" i="1"/>
  <c r="AI201" i="1" s="1"/>
  <c r="AJ121" i="1"/>
  <c r="AJ201" i="1" s="1"/>
  <c r="AK121" i="1"/>
  <c r="AL121" i="1"/>
  <c r="AL201" i="1" s="1"/>
  <c r="AM121" i="1"/>
  <c r="AM201" i="1" s="1"/>
  <c r="AN121" i="1"/>
  <c r="AN201" i="1" s="1"/>
  <c r="AO121" i="1"/>
  <c r="AO201" i="1" s="1"/>
  <c r="AP121" i="1"/>
  <c r="AP201" i="1" s="1"/>
  <c r="AQ121" i="1"/>
  <c r="AQ201" i="1" s="1"/>
  <c r="AR121" i="1"/>
  <c r="AR201" i="1" s="1"/>
  <c r="AS121" i="1"/>
  <c r="AT121" i="1"/>
  <c r="AT201" i="1" s="1"/>
  <c r="AU121" i="1"/>
  <c r="AU201" i="1" s="1"/>
  <c r="AV121" i="1"/>
  <c r="AV201" i="1" s="1"/>
  <c r="AW121" i="1"/>
  <c r="AW201" i="1" s="1"/>
  <c r="AX121" i="1"/>
  <c r="AX201" i="1" s="1"/>
  <c r="AY121" i="1"/>
  <c r="AY201" i="1" s="1"/>
  <c r="AZ121" i="1"/>
  <c r="AZ201" i="1" s="1"/>
  <c r="BA121" i="1"/>
  <c r="BB121" i="1"/>
  <c r="BB201" i="1" s="1"/>
  <c r="BC121" i="1"/>
  <c r="BC201" i="1" s="1"/>
  <c r="BD121" i="1"/>
  <c r="BD201" i="1" s="1"/>
  <c r="BE121" i="1"/>
  <c r="BE201" i="1" s="1"/>
  <c r="BF121" i="1"/>
  <c r="BF201" i="1" s="1"/>
  <c r="BG121" i="1"/>
  <c r="BG201" i="1" s="1"/>
  <c r="BH121" i="1"/>
  <c r="BH201" i="1" s="1"/>
  <c r="BI121" i="1"/>
  <c r="BJ121" i="1"/>
  <c r="BJ201" i="1" s="1"/>
  <c r="BK121" i="1"/>
  <c r="BK201" i="1" s="1"/>
  <c r="BL121" i="1"/>
  <c r="BL201" i="1" s="1"/>
  <c r="BM121" i="1"/>
  <c r="BM201" i="1" s="1"/>
  <c r="D122" i="1"/>
  <c r="D202" i="1" s="1"/>
  <c r="E122" i="1"/>
  <c r="F122" i="1"/>
  <c r="G122" i="1"/>
  <c r="G202" i="1" s="1"/>
  <c r="H122" i="1"/>
  <c r="H202" i="1" s="1"/>
  <c r="I122" i="1"/>
  <c r="I202" i="1" s="1"/>
  <c r="J122" i="1"/>
  <c r="J202" i="1" s="1"/>
  <c r="K122" i="1"/>
  <c r="K202" i="1" s="1"/>
  <c r="L122" i="1"/>
  <c r="M122" i="1"/>
  <c r="N122" i="1"/>
  <c r="N202" i="1" s="1"/>
  <c r="O122" i="1"/>
  <c r="O202" i="1" s="1"/>
  <c r="P122" i="1"/>
  <c r="P202" i="1" s="1"/>
  <c r="Q122" i="1"/>
  <c r="R122" i="1"/>
  <c r="S122" i="1"/>
  <c r="S202" i="1" s="1"/>
  <c r="T122" i="1"/>
  <c r="T202" i="1" s="1"/>
  <c r="U122" i="1"/>
  <c r="U202" i="1" s="1"/>
  <c r="V122" i="1"/>
  <c r="V202" i="1" s="1"/>
  <c r="W122" i="1"/>
  <c r="W202" i="1" s="1"/>
  <c r="X122" i="1"/>
  <c r="Y122" i="1"/>
  <c r="Z122" i="1"/>
  <c r="Z202" i="1" s="1"/>
  <c r="AA122" i="1"/>
  <c r="AA202" i="1" s="1"/>
  <c r="AB122" i="1"/>
  <c r="AB202" i="1" s="1"/>
  <c r="AC122" i="1"/>
  <c r="AD122" i="1"/>
  <c r="AE122" i="1"/>
  <c r="AE202" i="1" s="1"/>
  <c r="AF122" i="1"/>
  <c r="AF202" i="1" s="1"/>
  <c r="AG122" i="1"/>
  <c r="AG202" i="1" s="1"/>
  <c r="AH122" i="1"/>
  <c r="AH202" i="1" s="1"/>
  <c r="AI122" i="1"/>
  <c r="AI202" i="1" s="1"/>
  <c r="AJ122" i="1"/>
  <c r="AK122" i="1"/>
  <c r="AL122" i="1"/>
  <c r="AL202" i="1" s="1"/>
  <c r="AM122" i="1"/>
  <c r="AM202" i="1" s="1"/>
  <c r="AN122" i="1"/>
  <c r="AN202" i="1" s="1"/>
  <c r="AO122" i="1"/>
  <c r="AP122" i="1"/>
  <c r="AQ122" i="1"/>
  <c r="AQ202" i="1" s="1"/>
  <c r="AR122" i="1"/>
  <c r="AR202" i="1" s="1"/>
  <c r="AS122" i="1"/>
  <c r="AS202" i="1" s="1"/>
  <c r="AT122" i="1"/>
  <c r="AT202" i="1" s="1"/>
  <c r="AU122" i="1"/>
  <c r="AU202" i="1" s="1"/>
  <c r="AV122" i="1"/>
  <c r="AW122" i="1"/>
  <c r="AX122" i="1"/>
  <c r="AX202" i="1" s="1"/>
  <c r="AY122" i="1"/>
  <c r="AY202" i="1" s="1"/>
  <c r="AZ122" i="1"/>
  <c r="AZ202" i="1" s="1"/>
  <c r="BA122" i="1"/>
  <c r="BB122" i="1"/>
  <c r="BC122" i="1"/>
  <c r="BC202" i="1" s="1"/>
  <c r="BD122" i="1"/>
  <c r="BD202" i="1" s="1"/>
  <c r="BE122" i="1"/>
  <c r="BE202" i="1" s="1"/>
  <c r="BF122" i="1"/>
  <c r="BF202" i="1" s="1"/>
  <c r="BG122" i="1"/>
  <c r="BG202" i="1" s="1"/>
  <c r="BH122" i="1"/>
  <c r="BI122" i="1"/>
  <c r="BJ122" i="1"/>
  <c r="BJ202" i="1" s="1"/>
  <c r="BK122" i="1"/>
  <c r="BK202" i="1" s="1"/>
  <c r="BL122" i="1"/>
  <c r="BL202" i="1" s="1"/>
  <c r="BM122" i="1"/>
  <c r="D123" i="1"/>
  <c r="D203" i="1" s="1"/>
  <c r="E123" i="1"/>
  <c r="F123" i="1"/>
  <c r="G123" i="1"/>
  <c r="G203" i="1" s="1"/>
  <c r="H123" i="1"/>
  <c r="H203" i="1" s="1"/>
  <c r="I123" i="1"/>
  <c r="I203" i="1" s="1"/>
  <c r="J123" i="1"/>
  <c r="J203" i="1" s="1"/>
  <c r="K123" i="1"/>
  <c r="L123" i="1"/>
  <c r="M123" i="1"/>
  <c r="M203" i="1" s="1"/>
  <c r="N123" i="1"/>
  <c r="N203" i="1" s="1"/>
  <c r="O123" i="1"/>
  <c r="O203" i="1" s="1"/>
  <c r="P123" i="1"/>
  <c r="P203" i="1" s="1"/>
  <c r="Q123" i="1"/>
  <c r="R123" i="1"/>
  <c r="S123" i="1"/>
  <c r="S203" i="1" s="1"/>
  <c r="T123" i="1"/>
  <c r="T203" i="1" s="1"/>
  <c r="U123" i="1"/>
  <c r="U203" i="1" s="1"/>
  <c r="V123" i="1"/>
  <c r="V203" i="1" s="1"/>
  <c r="W123" i="1"/>
  <c r="X123" i="1"/>
  <c r="Y123" i="1"/>
  <c r="Y203" i="1" s="1"/>
  <c r="Z123" i="1"/>
  <c r="Z203" i="1" s="1"/>
  <c r="AA123" i="1"/>
  <c r="AA203" i="1" s="1"/>
  <c r="AB123" i="1"/>
  <c r="AB203" i="1" s="1"/>
  <c r="AC123" i="1"/>
  <c r="AD123" i="1"/>
  <c r="AE123" i="1"/>
  <c r="AE203" i="1" s="1"/>
  <c r="AF123" i="1"/>
  <c r="AF203" i="1" s="1"/>
  <c r="AG123" i="1"/>
  <c r="AG203" i="1" s="1"/>
  <c r="AH123" i="1"/>
  <c r="AH203" i="1" s="1"/>
  <c r="AI123" i="1"/>
  <c r="AJ123" i="1"/>
  <c r="AK123" i="1"/>
  <c r="AK203" i="1" s="1"/>
  <c r="AL123" i="1"/>
  <c r="AL203" i="1" s="1"/>
  <c r="AM123" i="1"/>
  <c r="AM203" i="1" s="1"/>
  <c r="AN123" i="1"/>
  <c r="AN203" i="1" s="1"/>
  <c r="AO123" i="1"/>
  <c r="AP123" i="1"/>
  <c r="AQ123" i="1"/>
  <c r="AQ203" i="1" s="1"/>
  <c r="AR123" i="1"/>
  <c r="AR203" i="1" s="1"/>
  <c r="AS123" i="1"/>
  <c r="AS203" i="1" s="1"/>
  <c r="AT123" i="1"/>
  <c r="AT203" i="1" s="1"/>
  <c r="AU123" i="1"/>
  <c r="AV123" i="1"/>
  <c r="AW123" i="1"/>
  <c r="AW203" i="1" s="1"/>
  <c r="AX123" i="1"/>
  <c r="AX203" i="1" s="1"/>
  <c r="AY123" i="1"/>
  <c r="AY203" i="1" s="1"/>
  <c r="AZ123" i="1"/>
  <c r="AZ203" i="1" s="1"/>
  <c r="BA123" i="1"/>
  <c r="BB123" i="1"/>
  <c r="BC123" i="1"/>
  <c r="BC203" i="1" s="1"/>
  <c r="BD123" i="1"/>
  <c r="BD203" i="1" s="1"/>
  <c r="BE123" i="1"/>
  <c r="BE203" i="1" s="1"/>
  <c r="BF123" i="1"/>
  <c r="BF203" i="1" s="1"/>
  <c r="BG123" i="1"/>
  <c r="BH123" i="1"/>
  <c r="BI123" i="1"/>
  <c r="BI203" i="1" s="1"/>
  <c r="BJ123" i="1"/>
  <c r="BJ203" i="1" s="1"/>
  <c r="BK123" i="1"/>
  <c r="BK203" i="1" s="1"/>
  <c r="BL123" i="1"/>
  <c r="BL203" i="1" s="1"/>
  <c r="BM123" i="1"/>
  <c r="D124" i="1"/>
  <c r="D204" i="1" s="1"/>
  <c r="E124" i="1"/>
  <c r="F124" i="1"/>
  <c r="F204" i="1" s="1"/>
  <c r="G124" i="1"/>
  <c r="G204" i="1" s="1"/>
  <c r="H124" i="1"/>
  <c r="H204" i="1" s="1"/>
  <c r="I124" i="1"/>
  <c r="I204" i="1" s="1"/>
  <c r="J124" i="1"/>
  <c r="J204" i="1" s="1"/>
  <c r="K124" i="1"/>
  <c r="K204" i="1" s="1"/>
  <c r="L124" i="1"/>
  <c r="L204" i="1" s="1"/>
  <c r="M124" i="1"/>
  <c r="N124" i="1"/>
  <c r="N204" i="1" s="1"/>
  <c r="O124" i="1"/>
  <c r="O204" i="1" s="1"/>
  <c r="P124" i="1"/>
  <c r="P204" i="1" s="1"/>
  <c r="Q124" i="1"/>
  <c r="Q204" i="1" s="1"/>
  <c r="R124" i="1"/>
  <c r="R204" i="1" s="1"/>
  <c r="S124" i="1"/>
  <c r="S204" i="1" s="1"/>
  <c r="T124" i="1"/>
  <c r="T204" i="1" s="1"/>
  <c r="U124" i="1"/>
  <c r="V124" i="1"/>
  <c r="V204" i="1" s="1"/>
  <c r="W124" i="1"/>
  <c r="W204" i="1" s="1"/>
  <c r="X124" i="1"/>
  <c r="X204" i="1" s="1"/>
  <c r="Y124" i="1"/>
  <c r="Z124" i="1"/>
  <c r="Z204" i="1" s="1"/>
  <c r="AA124" i="1"/>
  <c r="AA204" i="1" s="1"/>
  <c r="AB124" i="1"/>
  <c r="AB204" i="1" s="1"/>
  <c r="AC124" i="1"/>
  <c r="AD124" i="1"/>
  <c r="AD204" i="1" s="1"/>
  <c r="AE124" i="1"/>
  <c r="AE204" i="1" s="1"/>
  <c r="AF124" i="1"/>
  <c r="AF204" i="1" s="1"/>
  <c r="AG124" i="1"/>
  <c r="AG204" i="1" s="1"/>
  <c r="AH124" i="1"/>
  <c r="AH204" i="1" s="1"/>
  <c r="AI124" i="1"/>
  <c r="AI204" i="1" s="1"/>
  <c r="AJ124" i="1"/>
  <c r="AJ204" i="1" s="1"/>
  <c r="AK124" i="1"/>
  <c r="AL124" i="1"/>
  <c r="AL204" i="1" s="1"/>
  <c r="AM124" i="1"/>
  <c r="AM204" i="1" s="1"/>
  <c r="AN124" i="1"/>
  <c r="AN204" i="1" s="1"/>
  <c r="AO124" i="1"/>
  <c r="AO204" i="1" s="1"/>
  <c r="AP124" i="1"/>
  <c r="AP204" i="1" s="1"/>
  <c r="AQ124" i="1"/>
  <c r="AQ204" i="1" s="1"/>
  <c r="AR124" i="1"/>
  <c r="AR204" i="1" s="1"/>
  <c r="AS124" i="1"/>
  <c r="AT124" i="1"/>
  <c r="AT204" i="1" s="1"/>
  <c r="AU124" i="1"/>
  <c r="AU204" i="1" s="1"/>
  <c r="AV124" i="1"/>
  <c r="AV204" i="1" s="1"/>
  <c r="AW124" i="1"/>
  <c r="AX124" i="1"/>
  <c r="AX204" i="1" s="1"/>
  <c r="AY124" i="1"/>
  <c r="AY204" i="1" s="1"/>
  <c r="AZ124" i="1"/>
  <c r="AZ204" i="1" s="1"/>
  <c r="BA124" i="1"/>
  <c r="BB124" i="1"/>
  <c r="BB204" i="1" s="1"/>
  <c r="BC124" i="1"/>
  <c r="BC204" i="1" s="1"/>
  <c r="BD124" i="1"/>
  <c r="BD204" i="1" s="1"/>
  <c r="BE124" i="1"/>
  <c r="BE204" i="1" s="1"/>
  <c r="BF124" i="1"/>
  <c r="BF204" i="1" s="1"/>
  <c r="BG124" i="1"/>
  <c r="BG204" i="1" s="1"/>
  <c r="BH124" i="1"/>
  <c r="BH204" i="1" s="1"/>
  <c r="BI124" i="1"/>
  <c r="BJ124" i="1"/>
  <c r="BJ204" i="1" s="1"/>
  <c r="BK124" i="1"/>
  <c r="BK204" i="1" s="1"/>
  <c r="BL124" i="1"/>
  <c r="BL204" i="1" s="1"/>
  <c r="BM124" i="1"/>
  <c r="BM204" i="1" s="1"/>
  <c r="D125" i="1"/>
  <c r="D205" i="1" s="1"/>
  <c r="E125" i="1"/>
  <c r="F125" i="1"/>
  <c r="G125" i="1"/>
  <c r="G205" i="1" s="1"/>
  <c r="H125" i="1"/>
  <c r="H205" i="1" s="1"/>
  <c r="I125" i="1"/>
  <c r="I205" i="1" s="1"/>
  <c r="J125" i="1"/>
  <c r="J205" i="1" s="1"/>
  <c r="K125" i="1"/>
  <c r="L125" i="1"/>
  <c r="M125" i="1"/>
  <c r="N125" i="1"/>
  <c r="N205" i="1" s="1"/>
  <c r="O125" i="1"/>
  <c r="O205" i="1" s="1"/>
  <c r="P125" i="1"/>
  <c r="P205" i="1" s="1"/>
  <c r="Q125" i="1"/>
  <c r="Q205" i="1" s="1"/>
  <c r="R125" i="1"/>
  <c r="S125" i="1"/>
  <c r="S205" i="1" s="1"/>
  <c r="T125" i="1"/>
  <c r="T205" i="1" s="1"/>
  <c r="U125" i="1"/>
  <c r="V125" i="1"/>
  <c r="V205" i="1" s="1"/>
  <c r="W125" i="1"/>
  <c r="X125" i="1"/>
  <c r="Y125" i="1"/>
  <c r="Z125" i="1"/>
  <c r="Z205" i="1" s="1"/>
  <c r="AA125" i="1"/>
  <c r="AA205" i="1" s="1"/>
  <c r="AB125" i="1"/>
  <c r="AB205" i="1" s="1"/>
  <c r="AC125" i="1"/>
  <c r="AD125" i="1"/>
  <c r="AE125" i="1"/>
  <c r="AE205" i="1" s="1"/>
  <c r="AF125" i="1"/>
  <c r="AF205" i="1" s="1"/>
  <c r="AG125" i="1"/>
  <c r="AG205" i="1" s="1"/>
  <c r="AH125" i="1"/>
  <c r="AH205" i="1" s="1"/>
  <c r="AI125" i="1"/>
  <c r="AJ125" i="1"/>
  <c r="AK125" i="1"/>
  <c r="AL125" i="1"/>
  <c r="AL205" i="1" s="1"/>
  <c r="AM125" i="1"/>
  <c r="AM205" i="1" s="1"/>
  <c r="AN125" i="1"/>
  <c r="AN205" i="1" s="1"/>
  <c r="AO125" i="1"/>
  <c r="AO205" i="1" s="1"/>
  <c r="AP125" i="1"/>
  <c r="AQ125" i="1"/>
  <c r="AQ205" i="1" s="1"/>
  <c r="AR125" i="1"/>
  <c r="AR205" i="1" s="1"/>
  <c r="AS125" i="1"/>
  <c r="AT125" i="1"/>
  <c r="AT205" i="1" s="1"/>
  <c r="AU125" i="1"/>
  <c r="AV125" i="1"/>
  <c r="AW125" i="1"/>
  <c r="AX125" i="1"/>
  <c r="AX205" i="1" s="1"/>
  <c r="AY125" i="1"/>
  <c r="AY205" i="1" s="1"/>
  <c r="AZ125" i="1"/>
  <c r="AZ205" i="1" s="1"/>
  <c r="BA125" i="1"/>
  <c r="BB125" i="1"/>
  <c r="BC125" i="1"/>
  <c r="BC205" i="1" s="1"/>
  <c r="BD125" i="1"/>
  <c r="BD205" i="1" s="1"/>
  <c r="BE125" i="1"/>
  <c r="BE205" i="1" s="1"/>
  <c r="BF125" i="1"/>
  <c r="BF205" i="1" s="1"/>
  <c r="BG125" i="1"/>
  <c r="BH125" i="1"/>
  <c r="BI125" i="1"/>
  <c r="BJ125" i="1"/>
  <c r="BJ205" i="1" s="1"/>
  <c r="BK125" i="1"/>
  <c r="BK205" i="1" s="1"/>
  <c r="BL125" i="1"/>
  <c r="BL205" i="1" s="1"/>
  <c r="BM125" i="1"/>
  <c r="BM205" i="1" s="1"/>
  <c r="D126" i="1"/>
  <c r="D206" i="1" s="1"/>
  <c r="E126" i="1"/>
  <c r="F126" i="1"/>
  <c r="G126" i="1"/>
  <c r="G206" i="1" s="1"/>
  <c r="H126" i="1"/>
  <c r="H206" i="1" s="1"/>
  <c r="I126" i="1"/>
  <c r="I206" i="1" s="1"/>
  <c r="J126" i="1"/>
  <c r="J206" i="1" s="1"/>
  <c r="K126" i="1"/>
  <c r="L126" i="1"/>
  <c r="M126" i="1"/>
  <c r="M206" i="1" s="1"/>
  <c r="N126" i="1"/>
  <c r="N206" i="1" s="1"/>
  <c r="O126" i="1"/>
  <c r="O206" i="1" s="1"/>
  <c r="P126" i="1"/>
  <c r="P206" i="1" s="1"/>
  <c r="Q126" i="1"/>
  <c r="R126" i="1"/>
  <c r="S126" i="1"/>
  <c r="S206" i="1" s="1"/>
  <c r="T126" i="1"/>
  <c r="T206" i="1" s="1"/>
  <c r="U126" i="1"/>
  <c r="U206" i="1" s="1"/>
  <c r="V126" i="1"/>
  <c r="V206" i="1" s="1"/>
  <c r="W126" i="1"/>
  <c r="X126" i="1"/>
  <c r="Y126" i="1"/>
  <c r="Y206" i="1" s="1"/>
  <c r="Z126" i="1"/>
  <c r="Z206" i="1" s="1"/>
  <c r="AA126" i="1"/>
  <c r="AA206" i="1" s="1"/>
  <c r="AB126" i="1"/>
  <c r="AB206" i="1" s="1"/>
  <c r="AC126" i="1"/>
  <c r="AD126" i="1"/>
  <c r="AE126" i="1"/>
  <c r="AE206" i="1" s="1"/>
  <c r="AF126" i="1"/>
  <c r="AF206" i="1" s="1"/>
  <c r="AG126" i="1"/>
  <c r="AG206" i="1" s="1"/>
  <c r="AH126" i="1"/>
  <c r="AH206" i="1" s="1"/>
  <c r="AI126" i="1"/>
  <c r="AJ126" i="1"/>
  <c r="AK126" i="1"/>
  <c r="AK206" i="1" s="1"/>
  <c r="AL126" i="1"/>
  <c r="AL206" i="1" s="1"/>
  <c r="AM126" i="1"/>
  <c r="AM206" i="1" s="1"/>
  <c r="AN126" i="1"/>
  <c r="AN206" i="1" s="1"/>
  <c r="AO126" i="1"/>
  <c r="AP126" i="1"/>
  <c r="AQ126" i="1"/>
  <c r="AQ206" i="1" s="1"/>
  <c r="AR126" i="1"/>
  <c r="AR206" i="1" s="1"/>
  <c r="AS126" i="1"/>
  <c r="AS206" i="1" s="1"/>
  <c r="AT126" i="1"/>
  <c r="AT206" i="1" s="1"/>
  <c r="AU126" i="1"/>
  <c r="AV126" i="1"/>
  <c r="AW126" i="1"/>
  <c r="AW206" i="1" s="1"/>
  <c r="AX126" i="1"/>
  <c r="AX206" i="1" s="1"/>
  <c r="AY126" i="1"/>
  <c r="AY206" i="1" s="1"/>
  <c r="AZ126" i="1"/>
  <c r="AZ206" i="1" s="1"/>
  <c r="BA126" i="1"/>
  <c r="BB126" i="1"/>
  <c r="BC126" i="1"/>
  <c r="BC206" i="1" s="1"/>
  <c r="BD126" i="1"/>
  <c r="BD206" i="1" s="1"/>
  <c r="BE126" i="1"/>
  <c r="BE206" i="1" s="1"/>
  <c r="BF126" i="1"/>
  <c r="BF206" i="1" s="1"/>
  <c r="BG126" i="1"/>
  <c r="BH126" i="1"/>
  <c r="BI126" i="1"/>
  <c r="BI206" i="1" s="1"/>
  <c r="BJ126" i="1"/>
  <c r="BJ206" i="1" s="1"/>
  <c r="BK126" i="1"/>
  <c r="BK206" i="1" s="1"/>
  <c r="BL126" i="1"/>
  <c r="BL206" i="1" s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G209" i="1" s="1"/>
  <c r="H128" i="1"/>
  <c r="H209" i="1" s="1"/>
  <c r="I128" i="1"/>
  <c r="I209" i="1" s="1"/>
  <c r="J128" i="1"/>
  <c r="K128" i="1"/>
  <c r="L128" i="1"/>
  <c r="M128" i="1"/>
  <c r="N128" i="1"/>
  <c r="N209" i="1" s="1"/>
  <c r="O128" i="1"/>
  <c r="O209" i="1" s="1"/>
  <c r="P128" i="1"/>
  <c r="P209" i="1" s="1"/>
  <c r="Q128" i="1"/>
  <c r="R128" i="1"/>
  <c r="S128" i="1"/>
  <c r="S209" i="1" s="1"/>
  <c r="T128" i="1"/>
  <c r="U128" i="1"/>
  <c r="V128" i="1"/>
  <c r="V209" i="1" s="1"/>
  <c r="W128" i="1"/>
  <c r="X128" i="1"/>
  <c r="Y128" i="1"/>
  <c r="Z128" i="1"/>
  <c r="AA128" i="1"/>
  <c r="AA209" i="1" s="1"/>
  <c r="AB128" i="1"/>
  <c r="AC128" i="1"/>
  <c r="AD128" i="1"/>
  <c r="AE128" i="1"/>
  <c r="AE209" i="1" s="1"/>
  <c r="AF128" i="1"/>
  <c r="AF209" i="1" s="1"/>
  <c r="AG128" i="1"/>
  <c r="AG209" i="1" s="1"/>
  <c r="AH128" i="1"/>
  <c r="AI128" i="1"/>
  <c r="AJ128" i="1"/>
  <c r="AK128" i="1"/>
  <c r="AL128" i="1"/>
  <c r="AL209" i="1" s="1"/>
  <c r="AM128" i="1"/>
  <c r="AM209" i="1" s="1"/>
  <c r="AN128" i="1"/>
  <c r="AN209" i="1" s="1"/>
  <c r="AO128" i="1"/>
  <c r="AP128" i="1"/>
  <c r="AQ128" i="1"/>
  <c r="AQ209" i="1" s="1"/>
  <c r="AR128" i="1"/>
  <c r="AS128" i="1"/>
  <c r="AT128" i="1"/>
  <c r="AT209" i="1" s="1"/>
  <c r="AU128" i="1"/>
  <c r="AV128" i="1"/>
  <c r="AW128" i="1"/>
  <c r="AX128" i="1"/>
  <c r="AY128" i="1"/>
  <c r="AY209" i="1" s="1"/>
  <c r="AZ128" i="1"/>
  <c r="BA128" i="1"/>
  <c r="BB128" i="1"/>
  <c r="BC128" i="1"/>
  <c r="BC209" i="1" s="1"/>
  <c r="BD128" i="1"/>
  <c r="BD209" i="1" s="1"/>
  <c r="BE128" i="1"/>
  <c r="BE209" i="1" s="1"/>
  <c r="BF128" i="1"/>
  <c r="BG128" i="1"/>
  <c r="BH128" i="1"/>
  <c r="BI128" i="1"/>
  <c r="BJ128" i="1"/>
  <c r="BJ209" i="1" s="1"/>
  <c r="BK128" i="1"/>
  <c r="BK209" i="1" s="1"/>
  <c r="BL128" i="1"/>
  <c r="BL209" i="1" s="1"/>
  <c r="BM128" i="1"/>
  <c r="D129" i="1"/>
  <c r="E129" i="1"/>
  <c r="F129" i="1"/>
  <c r="G129" i="1"/>
  <c r="H129" i="1"/>
  <c r="H210" i="1" s="1"/>
  <c r="I129" i="1"/>
  <c r="I210" i="1" s="1"/>
  <c r="J129" i="1"/>
  <c r="K129" i="1"/>
  <c r="L129" i="1"/>
  <c r="M129" i="1"/>
  <c r="N129" i="1"/>
  <c r="N210" i="1" s="1"/>
  <c r="O129" i="1"/>
  <c r="P129" i="1"/>
  <c r="P210" i="1" s="1"/>
  <c r="Q129" i="1"/>
  <c r="R129" i="1"/>
  <c r="S129" i="1"/>
  <c r="S210" i="1" s="1"/>
  <c r="T129" i="1"/>
  <c r="U129" i="1"/>
  <c r="V129" i="1"/>
  <c r="W129" i="1"/>
  <c r="X129" i="1"/>
  <c r="Y129" i="1"/>
  <c r="Y210" i="1" s="1"/>
  <c r="Z129" i="1"/>
  <c r="Z210" i="1" s="1"/>
  <c r="AA129" i="1"/>
  <c r="AA210" i="1" s="1"/>
  <c r="AB129" i="1"/>
  <c r="AC129" i="1"/>
  <c r="AD129" i="1"/>
  <c r="AE129" i="1"/>
  <c r="AF129" i="1"/>
  <c r="AF210" i="1" s="1"/>
  <c r="AG129" i="1"/>
  <c r="AG210" i="1" s="1"/>
  <c r="AH129" i="1"/>
  <c r="AI129" i="1"/>
  <c r="AJ129" i="1"/>
  <c r="AK129" i="1"/>
  <c r="AL129" i="1"/>
  <c r="AL210" i="1" s="1"/>
  <c r="AM129" i="1"/>
  <c r="AN129" i="1"/>
  <c r="AN210" i="1" s="1"/>
  <c r="AO129" i="1"/>
  <c r="AP129" i="1"/>
  <c r="AQ129" i="1"/>
  <c r="AQ210" i="1" s="1"/>
  <c r="AR129" i="1"/>
  <c r="AS129" i="1"/>
  <c r="AT129" i="1"/>
  <c r="AU129" i="1"/>
  <c r="AV129" i="1"/>
  <c r="AW129" i="1"/>
  <c r="AW210" i="1" s="1"/>
  <c r="AX129" i="1"/>
  <c r="AX210" i="1" s="1"/>
  <c r="AY129" i="1"/>
  <c r="AY210" i="1" s="1"/>
  <c r="AZ129" i="1"/>
  <c r="BA129" i="1"/>
  <c r="BB129" i="1"/>
  <c r="BC129" i="1"/>
  <c r="BD129" i="1"/>
  <c r="BD210" i="1" s="1"/>
  <c r="BE129" i="1"/>
  <c r="BE210" i="1" s="1"/>
  <c r="BF129" i="1"/>
  <c r="BG129" i="1"/>
  <c r="BH129" i="1"/>
  <c r="BI129" i="1"/>
  <c r="BJ129" i="1"/>
  <c r="BJ210" i="1" s="1"/>
  <c r="BK129" i="1"/>
  <c r="BL129" i="1"/>
  <c r="BL210" i="1" s="1"/>
  <c r="BM129" i="1"/>
  <c r="D130" i="1"/>
  <c r="E130" i="1"/>
  <c r="F130" i="1"/>
  <c r="F211" i="1" s="1"/>
  <c r="G130" i="1"/>
  <c r="H130" i="1"/>
  <c r="H211" i="1" s="1"/>
  <c r="I130" i="1"/>
  <c r="J130" i="1"/>
  <c r="J211" i="1" s="1"/>
  <c r="K130" i="1"/>
  <c r="K211" i="1" s="1"/>
  <c r="L130" i="1"/>
  <c r="M130" i="1"/>
  <c r="N130" i="1"/>
  <c r="N211" i="1" s="1"/>
  <c r="O130" i="1"/>
  <c r="P130" i="1"/>
  <c r="P211" i="1" s="1"/>
  <c r="Q130" i="1"/>
  <c r="R130" i="1"/>
  <c r="R211" i="1" s="1"/>
  <c r="S130" i="1"/>
  <c r="S211" i="1" s="1"/>
  <c r="T130" i="1"/>
  <c r="U130" i="1"/>
  <c r="V130" i="1"/>
  <c r="V211" i="1" s="1"/>
  <c r="W130" i="1"/>
  <c r="X130" i="1"/>
  <c r="X211" i="1" s="1"/>
  <c r="Y130" i="1"/>
  <c r="Z130" i="1"/>
  <c r="Z211" i="1" s="1"/>
  <c r="AA130" i="1"/>
  <c r="AA211" i="1" s="1"/>
  <c r="AB130" i="1"/>
  <c r="AC130" i="1"/>
  <c r="AD130" i="1"/>
  <c r="AD211" i="1" s="1"/>
  <c r="AE130" i="1"/>
  <c r="AF130" i="1"/>
  <c r="AF211" i="1" s="1"/>
  <c r="AG130" i="1"/>
  <c r="AH130" i="1"/>
  <c r="AH211" i="1" s="1"/>
  <c r="AI130" i="1"/>
  <c r="AI211" i="1" s="1"/>
  <c r="AJ130" i="1"/>
  <c r="AK130" i="1"/>
  <c r="AL130" i="1"/>
  <c r="AL211" i="1" s="1"/>
  <c r="AM130" i="1"/>
  <c r="AN130" i="1"/>
  <c r="AN211" i="1" s="1"/>
  <c r="AO130" i="1"/>
  <c r="AP130" i="1"/>
  <c r="AP211" i="1" s="1"/>
  <c r="AQ130" i="1"/>
  <c r="AQ211" i="1" s="1"/>
  <c r="AR130" i="1"/>
  <c r="AS130" i="1"/>
  <c r="AT130" i="1"/>
  <c r="AT211" i="1" s="1"/>
  <c r="AU130" i="1"/>
  <c r="AV130" i="1"/>
  <c r="AV211" i="1" s="1"/>
  <c r="AW130" i="1"/>
  <c r="AX130" i="1"/>
  <c r="AX211" i="1" s="1"/>
  <c r="AY130" i="1"/>
  <c r="AY211" i="1" s="1"/>
  <c r="AZ130" i="1"/>
  <c r="BA130" i="1"/>
  <c r="BB130" i="1"/>
  <c r="BB211" i="1" s="1"/>
  <c r="BC130" i="1"/>
  <c r="BD130" i="1"/>
  <c r="BD211" i="1" s="1"/>
  <c r="BE130" i="1"/>
  <c r="BF130" i="1"/>
  <c r="BF211" i="1" s="1"/>
  <c r="BG130" i="1"/>
  <c r="BG211" i="1" s="1"/>
  <c r="BH130" i="1"/>
  <c r="BI130" i="1"/>
  <c r="BJ130" i="1"/>
  <c r="BJ211" i="1" s="1"/>
  <c r="BK130" i="1"/>
  <c r="BL130" i="1"/>
  <c r="BL211" i="1" s="1"/>
  <c r="BM130" i="1"/>
  <c r="BM211" i="1" s="1"/>
  <c r="D131" i="1"/>
  <c r="D212" i="1" s="1"/>
  <c r="E131" i="1"/>
  <c r="F131" i="1"/>
  <c r="G131" i="1"/>
  <c r="H131" i="1"/>
  <c r="H212" i="1" s="1"/>
  <c r="I131" i="1"/>
  <c r="I212" i="1" s="1"/>
  <c r="J131" i="1"/>
  <c r="J212" i="1" s="1"/>
  <c r="K131" i="1"/>
  <c r="L131" i="1"/>
  <c r="M131" i="1"/>
  <c r="N131" i="1"/>
  <c r="N212" i="1" s="1"/>
  <c r="O131" i="1"/>
  <c r="O212" i="1" s="1"/>
  <c r="P131" i="1"/>
  <c r="P212" i="1" s="1"/>
  <c r="Q131" i="1"/>
  <c r="R131" i="1"/>
  <c r="S131" i="1"/>
  <c r="T131" i="1"/>
  <c r="T212" i="1" s="1"/>
  <c r="U131" i="1"/>
  <c r="U212" i="1" s="1"/>
  <c r="V131" i="1"/>
  <c r="V212" i="1" s="1"/>
  <c r="W131" i="1"/>
  <c r="X131" i="1"/>
  <c r="Y131" i="1"/>
  <c r="Y212" i="1" s="1"/>
  <c r="Z131" i="1"/>
  <c r="Z212" i="1" s="1"/>
  <c r="AA131" i="1"/>
  <c r="AA212" i="1" s="1"/>
  <c r="AB131" i="1"/>
  <c r="AB212" i="1" s="1"/>
  <c r="AC131" i="1"/>
  <c r="AD131" i="1"/>
  <c r="AE131" i="1"/>
  <c r="AF131" i="1"/>
  <c r="AF212" i="1" s="1"/>
  <c r="AG131" i="1"/>
  <c r="AG212" i="1" s="1"/>
  <c r="AH131" i="1"/>
  <c r="AH212" i="1" s="1"/>
  <c r="AI131" i="1"/>
  <c r="AJ131" i="1"/>
  <c r="AK131" i="1"/>
  <c r="AK212" i="1" s="1"/>
  <c r="AL131" i="1"/>
  <c r="AL212" i="1" s="1"/>
  <c r="AM131" i="1"/>
  <c r="AM212" i="1" s="1"/>
  <c r="AN131" i="1"/>
  <c r="AN212" i="1" s="1"/>
  <c r="AO131" i="1"/>
  <c r="AP131" i="1"/>
  <c r="AQ131" i="1"/>
  <c r="AR131" i="1"/>
  <c r="AR212" i="1" s="1"/>
  <c r="AS131" i="1"/>
  <c r="AS212" i="1" s="1"/>
  <c r="AT131" i="1"/>
  <c r="AT212" i="1" s="1"/>
  <c r="AU131" i="1"/>
  <c r="AV131" i="1"/>
  <c r="AW131" i="1"/>
  <c r="AW212" i="1" s="1"/>
  <c r="AX131" i="1"/>
  <c r="AX212" i="1" s="1"/>
  <c r="AY131" i="1"/>
  <c r="AY212" i="1" s="1"/>
  <c r="AZ131" i="1"/>
  <c r="AZ212" i="1" s="1"/>
  <c r="BA131" i="1"/>
  <c r="BB131" i="1"/>
  <c r="BC131" i="1"/>
  <c r="BD131" i="1"/>
  <c r="BD212" i="1" s="1"/>
  <c r="BE131" i="1"/>
  <c r="BE212" i="1" s="1"/>
  <c r="BF131" i="1"/>
  <c r="BF212" i="1" s="1"/>
  <c r="BG131" i="1"/>
  <c r="BH131" i="1"/>
  <c r="BI131" i="1"/>
  <c r="BI212" i="1" s="1"/>
  <c r="BJ131" i="1"/>
  <c r="BJ212" i="1" s="1"/>
  <c r="BK131" i="1"/>
  <c r="BK212" i="1" s="1"/>
  <c r="BL131" i="1"/>
  <c r="BL212" i="1" s="1"/>
  <c r="BM131" i="1"/>
  <c r="D132" i="1"/>
  <c r="E132" i="1"/>
  <c r="F132" i="1"/>
  <c r="G132" i="1"/>
  <c r="G213" i="1" s="1"/>
  <c r="H132" i="1"/>
  <c r="H213" i="1" s="1"/>
  <c r="I132" i="1"/>
  <c r="I213" i="1" s="1"/>
  <c r="J132" i="1"/>
  <c r="J213" i="1" s="1"/>
  <c r="K132" i="1"/>
  <c r="K213" i="1" s="1"/>
  <c r="L132" i="1"/>
  <c r="M132" i="1"/>
  <c r="N132" i="1"/>
  <c r="N213" i="1" s="1"/>
  <c r="O132" i="1"/>
  <c r="O213" i="1" s="1"/>
  <c r="P132" i="1"/>
  <c r="P213" i="1" s="1"/>
  <c r="Q132" i="1"/>
  <c r="R132" i="1"/>
  <c r="S132" i="1"/>
  <c r="S213" i="1" s="1"/>
  <c r="T132" i="1"/>
  <c r="U132" i="1"/>
  <c r="V132" i="1"/>
  <c r="V213" i="1" s="1"/>
  <c r="W132" i="1"/>
  <c r="W213" i="1" s="1"/>
  <c r="X132" i="1"/>
  <c r="Y132" i="1"/>
  <c r="Y213" i="1" s="1"/>
  <c r="Z132" i="1"/>
  <c r="Z213" i="1" s="1"/>
  <c r="AA132" i="1"/>
  <c r="AA213" i="1" s="1"/>
  <c r="AB132" i="1"/>
  <c r="AC132" i="1"/>
  <c r="AD132" i="1"/>
  <c r="AE132" i="1"/>
  <c r="AE213" i="1" s="1"/>
  <c r="AF132" i="1"/>
  <c r="AF213" i="1" s="1"/>
  <c r="AG132" i="1"/>
  <c r="AG213" i="1" s="1"/>
  <c r="AH132" i="1"/>
  <c r="AH213" i="1" s="1"/>
  <c r="AI132" i="1"/>
  <c r="AI213" i="1" s="1"/>
  <c r="AJ132" i="1"/>
  <c r="AK132" i="1"/>
  <c r="AL132" i="1"/>
  <c r="AL213" i="1" s="1"/>
  <c r="AM132" i="1"/>
  <c r="AM213" i="1" s="1"/>
  <c r="AN132" i="1"/>
  <c r="AN213" i="1" s="1"/>
  <c r="AO132" i="1"/>
  <c r="AP132" i="1"/>
  <c r="AQ132" i="1"/>
  <c r="AQ213" i="1" s="1"/>
  <c r="AR132" i="1"/>
  <c r="AS132" i="1"/>
  <c r="AT132" i="1"/>
  <c r="AT213" i="1" s="1"/>
  <c r="AU132" i="1"/>
  <c r="AU213" i="1" s="1"/>
  <c r="AV132" i="1"/>
  <c r="AW132" i="1"/>
  <c r="AW213" i="1" s="1"/>
  <c r="AX132" i="1"/>
  <c r="AX213" i="1" s="1"/>
  <c r="AY132" i="1"/>
  <c r="AY213" i="1" s="1"/>
  <c r="AZ132" i="1"/>
  <c r="BA132" i="1"/>
  <c r="BB132" i="1"/>
  <c r="BC132" i="1"/>
  <c r="BC213" i="1" s="1"/>
  <c r="BD132" i="1"/>
  <c r="BD213" i="1" s="1"/>
  <c r="BE132" i="1"/>
  <c r="BE213" i="1" s="1"/>
  <c r="BF132" i="1"/>
  <c r="BF213" i="1" s="1"/>
  <c r="BG132" i="1"/>
  <c r="BG213" i="1" s="1"/>
  <c r="BH132" i="1"/>
  <c r="BI132" i="1"/>
  <c r="BJ132" i="1"/>
  <c r="BJ213" i="1" s="1"/>
  <c r="BK132" i="1"/>
  <c r="BK213" i="1" s="1"/>
  <c r="BL132" i="1"/>
  <c r="BL213" i="1" s="1"/>
  <c r="BM132" i="1"/>
  <c r="D133" i="1"/>
  <c r="E133" i="1"/>
  <c r="F133" i="1"/>
  <c r="F214" i="1" s="1"/>
  <c r="G133" i="1"/>
  <c r="H133" i="1"/>
  <c r="H214" i="1" s="1"/>
  <c r="I133" i="1"/>
  <c r="I214" i="1" s="1"/>
  <c r="J133" i="1"/>
  <c r="J214" i="1" s="1"/>
  <c r="K133" i="1"/>
  <c r="K214" i="1" s="1"/>
  <c r="L133" i="1"/>
  <c r="M133" i="1"/>
  <c r="N133" i="1"/>
  <c r="N214" i="1" s="1"/>
  <c r="O133" i="1"/>
  <c r="P133" i="1"/>
  <c r="P214" i="1" s="1"/>
  <c r="Q133" i="1"/>
  <c r="Q214" i="1" s="1"/>
  <c r="R133" i="1"/>
  <c r="R214" i="1" s="1"/>
  <c r="S133" i="1"/>
  <c r="S214" i="1" s="1"/>
  <c r="T133" i="1"/>
  <c r="U133" i="1"/>
  <c r="V133" i="1"/>
  <c r="V214" i="1" s="1"/>
  <c r="W133" i="1"/>
  <c r="X133" i="1"/>
  <c r="X214" i="1" s="1"/>
  <c r="Y133" i="1"/>
  <c r="Y214" i="1" s="1"/>
  <c r="Z133" i="1"/>
  <c r="Z214" i="1" s="1"/>
  <c r="AA133" i="1"/>
  <c r="AA214" i="1" s="1"/>
  <c r="AB133" i="1"/>
  <c r="AC133" i="1"/>
  <c r="AD133" i="1"/>
  <c r="AD214" i="1" s="1"/>
  <c r="AE133" i="1"/>
  <c r="AF133" i="1"/>
  <c r="AF214" i="1" s="1"/>
  <c r="AG133" i="1"/>
  <c r="AG214" i="1" s="1"/>
  <c r="AH133" i="1"/>
  <c r="AH214" i="1" s="1"/>
  <c r="AI133" i="1"/>
  <c r="AI214" i="1" s="1"/>
  <c r="AJ133" i="1"/>
  <c r="AK133" i="1"/>
  <c r="AL133" i="1"/>
  <c r="AL214" i="1" s="1"/>
  <c r="AM133" i="1"/>
  <c r="AN133" i="1"/>
  <c r="AN214" i="1" s="1"/>
  <c r="AO133" i="1"/>
  <c r="AO214" i="1" s="1"/>
  <c r="AP133" i="1"/>
  <c r="AP214" i="1" s="1"/>
  <c r="AQ133" i="1"/>
  <c r="AQ214" i="1" s="1"/>
  <c r="AR133" i="1"/>
  <c r="AS133" i="1"/>
  <c r="AT133" i="1"/>
  <c r="AT214" i="1" s="1"/>
  <c r="AU133" i="1"/>
  <c r="AV133" i="1"/>
  <c r="AV214" i="1" s="1"/>
  <c r="AW133" i="1"/>
  <c r="AW214" i="1" s="1"/>
  <c r="AX133" i="1"/>
  <c r="AX214" i="1" s="1"/>
  <c r="AY133" i="1"/>
  <c r="AY214" i="1" s="1"/>
  <c r="AZ133" i="1"/>
  <c r="BA133" i="1"/>
  <c r="BB133" i="1"/>
  <c r="BB214" i="1" s="1"/>
  <c r="BC133" i="1"/>
  <c r="BD133" i="1"/>
  <c r="BD214" i="1" s="1"/>
  <c r="BE133" i="1"/>
  <c r="BE214" i="1" s="1"/>
  <c r="BF133" i="1"/>
  <c r="BF214" i="1" s="1"/>
  <c r="BG133" i="1"/>
  <c r="BG214" i="1" s="1"/>
  <c r="BH133" i="1"/>
  <c r="BI133" i="1"/>
  <c r="BJ133" i="1"/>
  <c r="BJ214" i="1" s="1"/>
  <c r="BK133" i="1"/>
  <c r="BL133" i="1"/>
  <c r="BL214" i="1" s="1"/>
  <c r="BM133" i="1"/>
  <c r="BM214" i="1" s="1"/>
  <c r="D134" i="1"/>
  <c r="E134" i="1"/>
  <c r="E215" i="1" s="1"/>
  <c r="F134" i="1"/>
  <c r="G134" i="1"/>
  <c r="H134" i="1"/>
  <c r="H215" i="1" s="1"/>
  <c r="I134" i="1"/>
  <c r="I215" i="1" s="1"/>
  <c r="J134" i="1"/>
  <c r="J215" i="1" s="1"/>
  <c r="K134" i="1"/>
  <c r="K215" i="1" s="1"/>
  <c r="L134" i="1"/>
  <c r="M134" i="1"/>
  <c r="N134" i="1"/>
  <c r="N215" i="1" s="1"/>
  <c r="O134" i="1"/>
  <c r="P134" i="1"/>
  <c r="P215" i="1" s="1"/>
  <c r="Q134" i="1"/>
  <c r="Q215" i="1" s="1"/>
  <c r="R134" i="1"/>
  <c r="S134" i="1"/>
  <c r="S215" i="1" s="1"/>
  <c r="T134" i="1"/>
  <c r="U134" i="1"/>
  <c r="U215" i="1" s="1"/>
  <c r="V134" i="1"/>
  <c r="V215" i="1" s="1"/>
  <c r="W134" i="1"/>
  <c r="X134" i="1"/>
  <c r="Y134" i="1"/>
  <c r="Z134" i="1"/>
  <c r="Z215" i="1" s="1"/>
  <c r="AA134" i="1"/>
  <c r="AA215" i="1" s="1"/>
  <c r="AB134" i="1"/>
  <c r="AC134" i="1"/>
  <c r="AC215" i="1" s="1"/>
  <c r="AD134" i="1"/>
  <c r="AE134" i="1"/>
  <c r="AF134" i="1"/>
  <c r="AF215" i="1" s="1"/>
  <c r="AG134" i="1"/>
  <c r="AG215" i="1" s="1"/>
  <c r="AH134" i="1"/>
  <c r="AH215" i="1" s="1"/>
  <c r="AI134" i="1"/>
  <c r="AI215" i="1" s="1"/>
  <c r="AJ134" i="1"/>
  <c r="AK134" i="1"/>
  <c r="AL134" i="1"/>
  <c r="AL215" i="1" s="1"/>
  <c r="AM134" i="1"/>
  <c r="AN134" i="1"/>
  <c r="AN215" i="1" s="1"/>
  <c r="AO134" i="1"/>
  <c r="AO215" i="1" s="1"/>
  <c r="AP134" i="1"/>
  <c r="AQ134" i="1"/>
  <c r="AQ215" i="1" s="1"/>
  <c r="AR134" i="1"/>
  <c r="AS134" i="1"/>
  <c r="AS215" i="1" s="1"/>
  <c r="AT134" i="1"/>
  <c r="AT215" i="1" s="1"/>
  <c r="AU134" i="1"/>
  <c r="AV134" i="1"/>
  <c r="AW134" i="1"/>
  <c r="AX134" i="1"/>
  <c r="AX215" i="1" s="1"/>
  <c r="AY134" i="1"/>
  <c r="AY215" i="1" s="1"/>
  <c r="AZ134" i="1"/>
  <c r="BA134" i="1"/>
  <c r="BA215" i="1" s="1"/>
  <c r="BB134" i="1"/>
  <c r="BC134" i="1"/>
  <c r="BD134" i="1"/>
  <c r="BD215" i="1" s="1"/>
  <c r="BE134" i="1"/>
  <c r="BE215" i="1" s="1"/>
  <c r="BF134" i="1"/>
  <c r="BF215" i="1" s="1"/>
  <c r="BG134" i="1"/>
  <c r="BG215" i="1" s="1"/>
  <c r="BH134" i="1"/>
  <c r="BI134" i="1"/>
  <c r="BJ134" i="1"/>
  <c r="BJ215" i="1" s="1"/>
  <c r="BK134" i="1"/>
  <c r="BL134" i="1"/>
  <c r="BL215" i="1" s="1"/>
  <c r="BM134" i="1"/>
  <c r="BM215" i="1" s="1"/>
  <c r="D135" i="1"/>
  <c r="D216" i="1" s="1"/>
  <c r="E135" i="1"/>
  <c r="E216" i="1" s="1"/>
  <c r="F135" i="1"/>
  <c r="G135" i="1"/>
  <c r="G216" i="1" s="1"/>
  <c r="H135" i="1"/>
  <c r="H216" i="1" s="1"/>
  <c r="I135" i="1"/>
  <c r="I216" i="1" s="1"/>
  <c r="J135" i="1"/>
  <c r="J216" i="1" s="1"/>
  <c r="K135" i="1"/>
  <c r="L135" i="1"/>
  <c r="M135" i="1"/>
  <c r="M216" i="1" s="1"/>
  <c r="N135" i="1"/>
  <c r="N216" i="1" s="1"/>
  <c r="O135" i="1"/>
  <c r="O216" i="1" s="1"/>
  <c r="P135" i="1"/>
  <c r="P216" i="1" s="1"/>
  <c r="Q135" i="1"/>
  <c r="Q216" i="1" s="1"/>
  <c r="R135" i="1"/>
  <c r="S135" i="1"/>
  <c r="S216" i="1" s="1"/>
  <c r="T135" i="1"/>
  <c r="T216" i="1" s="1"/>
  <c r="U135" i="1"/>
  <c r="U216" i="1" s="1"/>
  <c r="V135" i="1"/>
  <c r="V216" i="1" s="1"/>
  <c r="W135" i="1"/>
  <c r="X135" i="1"/>
  <c r="Y135" i="1"/>
  <c r="Y216" i="1" s="1"/>
  <c r="Z135" i="1"/>
  <c r="Z216" i="1" s="1"/>
  <c r="AA135" i="1"/>
  <c r="AA216" i="1" s="1"/>
  <c r="AB135" i="1"/>
  <c r="AB216" i="1" s="1"/>
  <c r="AC135" i="1"/>
  <c r="AC216" i="1" s="1"/>
  <c r="AD135" i="1"/>
  <c r="AE135" i="1"/>
  <c r="AE216" i="1" s="1"/>
  <c r="AF135" i="1"/>
  <c r="AF216" i="1" s="1"/>
  <c r="AG135" i="1"/>
  <c r="AG216" i="1" s="1"/>
  <c r="AH135" i="1"/>
  <c r="AH216" i="1" s="1"/>
  <c r="AI135" i="1"/>
  <c r="AJ135" i="1"/>
  <c r="AK135" i="1"/>
  <c r="AK216" i="1" s="1"/>
  <c r="AL135" i="1"/>
  <c r="AL216" i="1" s="1"/>
  <c r="AM135" i="1"/>
  <c r="AM216" i="1" s="1"/>
  <c r="AN135" i="1"/>
  <c r="AN216" i="1" s="1"/>
  <c r="AO135" i="1"/>
  <c r="AO216" i="1" s="1"/>
  <c r="AP135" i="1"/>
  <c r="AQ135" i="1"/>
  <c r="AQ216" i="1" s="1"/>
  <c r="AR135" i="1"/>
  <c r="AR216" i="1" s="1"/>
  <c r="AS135" i="1"/>
  <c r="AS216" i="1" s="1"/>
  <c r="AT135" i="1"/>
  <c r="AT216" i="1" s="1"/>
  <c r="AU135" i="1"/>
  <c r="AV135" i="1"/>
  <c r="AW135" i="1"/>
  <c r="AW216" i="1" s="1"/>
  <c r="AX135" i="1"/>
  <c r="AX216" i="1" s="1"/>
  <c r="AY135" i="1"/>
  <c r="AY216" i="1" s="1"/>
  <c r="AZ135" i="1"/>
  <c r="AZ216" i="1" s="1"/>
  <c r="BA135" i="1"/>
  <c r="BA216" i="1" s="1"/>
  <c r="BB135" i="1"/>
  <c r="BC135" i="1"/>
  <c r="BC216" i="1" s="1"/>
  <c r="BD135" i="1"/>
  <c r="BD216" i="1" s="1"/>
  <c r="BE135" i="1"/>
  <c r="BE216" i="1" s="1"/>
  <c r="BF135" i="1"/>
  <c r="BF216" i="1" s="1"/>
  <c r="BG135" i="1"/>
  <c r="BH135" i="1"/>
  <c r="BI135" i="1"/>
  <c r="BI216" i="1" s="1"/>
  <c r="BJ135" i="1"/>
  <c r="BJ216" i="1" s="1"/>
  <c r="BK135" i="1"/>
  <c r="BK216" i="1" s="1"/>
  <c r="BL135" i="1"/>
  <c r="BL216" i="1" s="1"/>
  <c r="BM135" i="1"/>
  <c r="BM216" i="1" s="1"/>
  <c r="D136" i="1"/>
  <c r="E136" i="1"/>
  <c r="F136" i="1"/>
  <c r="F217" i="1" s="1"/>
  <c r="G136" i="1"/>
  <c r="G217" i="1" s="1"/>
  <c r="H136" i="1"/>
  <c r="H217" i="1" s="1"/>
  <c r="I136" i="1"/>
  <c r="I217" i="1" s="1"/>
  <c r="J136" i="1"/>
  <c r="J217" i="1" s="1"/>
  <c r="K136" i="1"/>
  <c r="K217" i="1" s="1"/>
  <c r="L136" i="1"/>
  <c r="M136" i="1"/>
  <c r="N136" i="1"/>
  <c r="N217" i="1" s="1"/>
  <c r="O136" i="1"/>
  <c r="O217" i="1" s="1"/>
  <c r="P136" i="1"/>
  <c r="P217" i="1" s="1"/>
  <c r="Q136" i="1"/>
  <c r="Q217" i="1" s="1"/>
  <c r="R136" i="1"/>
  <c r="R217" i="1" s="1"/>
  <c r="S136" i="1"/>
  <c r="S217" i="1" s="1"/>
  <c r="T136" i="1"/>
  <c r="U136" i="1"/>
  <c r="V136" i="1"/>
  <c r="V217" i="1" s="1"/>
  <c r="W136" i="1"/>
  <c r="W217" i="1" s="1"/>
  <c r="X136" i="1"/>
  <c r="X217" i="1" s="1"/>
  <c r="Y136" i="1"/>
  <c r="Y217" i="1" s="1"/>
  <c r="Z136" i="1"/>
  <c r="Z217" i="1" s="1"/>
  <c r="AA136" i="1"/>
  <c r="AA217" i="1" s="1"/>
  <c r="AB136" i="1"/>
  <c r="AC136" i="1"/>
  <c r="AD136" i="1"/>
  <c r="AD217" i="1" s="1"/>
  <c r="AE136" i="1"/>
  <c r="AE217" i="1" s="1"/>
  <c r="AF136" i="1"/>
  <c r="AF217" i="1" s="1"/>
  <c r="AG136" i="1"/>
  <c r="AG217" i="1" s="1"/>
  <c r="AH136" i="1"/>
  <c r="AH217" i="1" s="1"/>
  <c r="AI136" i="1"/>
  <c r="AI217" i="1" s="1"/>
  <c r="AJ136" i="1"/>
  <c r="AK136" i="1"/>
  <c r="AL136" i="1"/>
  <c r="AL217" i="1" s="1"/>
  <c r="AM136" i="1"/>
  <c r="AM217" i="1" s="1"/>
  <c r="AN136" i="1"/>
  <c r="AN217" i="1" s="1"/>
  <c r="AO136" i="1"/>
  <c r="AO217" i="1" s="1"/>
  <c r="AP136" i="1"/>
  <c r="AP217" i="1" s="1"/>
  <c r="AQ136" i="1"/>
  <c r="AQ217" i="1" s="1"/>
  <c r="AR136" i="1"/>
  <c r="AS136" i="1"/>
  <c r="AT136" i="1"/>
  <c r="AT217" i="1" s="1"/>
  <c r="AU136" i="1"/>
  <c r="AU217" i="1" s="1"/>
  <c r="AV136" i="1"/>
  <c r="AV217" i="1" s="1"/>
  <c r="AW136" i="1"/>
  <c r="AW217" i="1" s="1"/>
  <c r="AX136" i="1"/>
  <c r="AX217" i="1" s="1"/>
  <c r="AY136" i="1"/>
  <c r="AY217" i="1" s="1"/>
  <c r="AZ136" i="1"/>
  <c r="BA136" i="1"/>
  <c r="BB136" i="1"/>
  <c r="BB217" i="1" s="1"/>
  <c r="BC136" i="1"/>
  <c r="BC217" i="1" s="1"/>
  <c r="BD136" i="1"/>
  <c r="BD217" i="1" s="1"/>
  <c r="BE136" i="1"/>
  <c r="BE217" i="1" s="1"/>
  <c r="BF136" i="1"/>
  <c r="BF217" i="1" s="1"/>
  <c r="BG136" i="1"/>
  <c r="BG217" i="1" s="1"/>
  <c r="BH136" i="1"/>
  <c r="BI136" i="1"/>
  <c r="BJ136" i="1"/>
  <c r="BJ217" i="1" s="1"/>
  <c r="BK136" i="1"/>
  <c r="BK217" i="1" s="1"/>
  <c r="BL136" i="1"/>
  <c r="BL217" i="1" s="1"/>
  <c r="BM136" i="1"/>
  <c r="BM217" i="1" s="1"/>
  <c r="D137" i="1"/>
  <c r="E137" i="1"/>
  <c r="E218" i="1" s="1"/>
  <c r="F137" i="1"/>
  <c r="G137" i="1"/>
  <c r="H137" i="1"/>
  <c r="H218" i="1" s="1"/>
  <c r="I137" i="1"/>
  <c r="I218" i="1" s="1"/>
  <c r="J137" i="1"/>
  <c r="J218" i="1" s="1"/>
  <c r="K137" i="1"/>
  <c r="K218" i="1" s="1"/>
  <c r="L137" i="1"/>
  <c r="M137" i="1"/>
  <c r="M218" i="1" s="1"/>
  <c r="N137" i="1"/>
  <c r="N218" i="1" s="1"/>
  <c r="N220" i="1" s="1"/>
  <c r="N221" i="1" s="1"/>
  <c r="O137" i="1"/>
  <c r="P137" i="1"/>
  <c r="P218" i="1" s="1"/>
  <c r="Q137" i="1"/>
  <c r="Q218" i="1" s="1"/>
  <c r="R137" i="1"/>
  <c r="S137" i="1"/>
  <c r="S218" i="1" s="1"/>
  <c r="T137" i="1"/>
  <c r="U137" i="1"/>
  <c r="U218" i="1" s="1"/>
  <c r="V137" i="1"/>
  <c r="V218" i="1" s="1"/>
  <c r="W137" i="1"/>
  <c r="X137" i="1"/>
  <c r="Y137" i="1"/>
  <c r="Y218" i="1" s="1"/>
  <c r="Z137" i="1"/>
  <c r="Z218" i="1" s="1"/>
  <c r="Z220" i="1" s="1"/>
  <c r="Z221" i="1" s="1"/>
  <c r="AA137" i="1"/>
  <c r="AA218" i="1" s="1"/>
  <c r="AB137" i="1"/>
  <c r="AC137" i="1"/>
  <c r="AC218" i="1" s="1"/>
  <c r="AD137" i="1"/>
  <c r="AE137" i="1"/>
  <c r="AF137" i="1"/>
  <c r="AF218" i="1" s="1"/>
  <c r="AG137" i="1"/>
  <c r="AG218" i="1" s="1"/>
  <c r="AH137" i="1"/>
  <c r="AH218" i="1" s="1"/>
  <c r="AI137" i="1"/>
  <c r="AI218" i="1" s="1"/>
  <c r="AJ137" i="1"/>
  <c r="AK137" i="1"/>
  <c r="AK218" i="1" s="1"/>
  <c r="AL137" i="1"/>
  <c r="AL218" i="1" s="1"/>
  <c r="AL220" i="1" s="1"/>
  <c r="AL221" i="1" s="1"/>
  <c r="AM137" i="1"/>
  <c r="AN137" i="1"/>
  <c r="AN218" i="1" s="1"/>
  <c r="AO137" i="1"/>
  <c r="AO218" i="1" s="1"/>
  <c r="AP137" i="1"/>
  <c r="AQ137" i="1"/>
  <c r="AQ218" i="1" s="1"/>
  <c r="AR137" i="1"/>
  <c r="AS137" i="1"/>
  <c r="AS218" i="1" s="1"/>
  <c r="AT137" i="1"/>
  <c r="AT218" i="1" s="1"/>
  <c r="AU137" i="1"/>
  <c r="AV137" i="1"/>
  <c r="AW137" i="1"/>
  <c r="AW218" i="1" s="1"/>
  <c r="AX137" i="1"/>
  <c r="AX218" i="1" s="1"/>
  <c r="AX220" i="1" s="1"/>
  <c r="AX221" i="1" s="1"/>
  <c r="AY137" i="1"/>
  <c r="AY218" i="1" s="1"/>
  <c r="AZ137" i="1"/>
  <c r="BA137" i="1"/>
  <c r="BA218" i="1" s="1"/>
  <c r="BB137" i="1"/>
  <c r="BC137" i="1"/>
  <c r="BD137" i="1"/>
  <c r="BD218" i="1" s="1"/>
  <c r="BE137" i="1"/>
  <c r="BE218" i="1" s="1"/>
  <c r="BF137" i="1"/>
  <c r="BF218" i="1" s="1"/>
  <c r="BG137" i="1"/>
  <c r="BG218" i="1" s="1"/>
  <c r="BH137" i="1"/>
  <c r="BI137" i="1"/>
  <c r="BI218" i="1" s="1"/>
  <c r="BJ137" i="1"/>
  <c r="BJ218" i="1" s="1"/>
  <c r="BJ220" i="1" s="1"/>
  <c r="BJ221" i="1" s="1"/>
  <c r="BK137" i="1"/>
  <c r="BL137" i="1"/>
  <c r="BL218" i="1" s="1"/>
  <c r="BM137" i="1"/>
  <c r="BM218" i="1" s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D225" i="1" s="1"/>
  <c r="E140" i="1"/>
  <c r="F140" i="1"/>
  <c r="G140" i="1"/>
  <c r="H140" i="1"/>
  <c r="H225" i="1" s="1"/>
  <c r="I140" i="1"/>
  <c r="J140" i="1"/>
  <c r="K140" i="1"/>
  <c r="L140" i="1"/>
  <c r="M140" i="1"/>
  <c r="N140" i="1"/>
  <c r="O140" i="1"/>
  <c r="O225" i="1" s="1"/>
  <c r="P140" i="1"/>
  <c r="P225" i="1" s="1"/>
  <c r="Q140" i="1"/>
  <c r="R140" i="1"/>
  <c r="S140" i="1"/>
  <c r="T140" i="1"/>
  <c r="T225" i="1" s="1"/>
  <c r="U140" i="1"/>
  <c r="V140" i="1"/>
  <c r="W140" i="1"/>
  <c r="X140" i="1"/>
  <c r="Y140" i="1"/>
  <c r="Z140" i="1"/>
  <c r="AA140" i="1"/>
  <c r="AA225" i="1" s="1"/>
  <c r="AB140" i="1"/>
  <c r="AB225" i="1" s="1"/>
  <c r="AC140" i="1"/>
  <c r="AD140" i="1"/>
  <c r="AE140" i="1"/>
  <c r="AF140" i="1"/>
  <c r="AF225" i="1" s="1"/>
  <c r="AG140" i="1"/>
  <c r="AH140" i="1"/>
  <c r="AI140" i="1"/>
  <c r="AJ140" i="1"/>
  <c r="AK140" i="1"/>
  <c r="AL140" i="1"/>
  <c r="AM140" i="1"/>
  <c r="AM225" i="1" s="1"/>
  <c r="AN140" i="1"/>
  <c r="AN225" i="1" s="1"/>
  <c r="AO140" i="1"/>
  <c r="AP140" i="1"/>
  <c r="AQ140" i="1"/>
  <c r="AR140" i="1"/>
  <c r="AR225" i="1" s="1"/>
  <c r="AS140" i="1"/>
  <c r="AT140" i="1"/>
  <c r="AU140" i="1"/>
  <c r="AV140" i="1"/>
  <c r="AW140" i="1"/>
  <c r="AX140" i="1"/>
  <c r="AY140" i="1"/>
  <c r="AY225" i="1" s="1"/>
  <c r="AZ140" i="1"/>
  <c r="AZ225" i="1" s="1"/>
  <c r="BA140" i="1"/>
  <c r="BB140" i="1"/>
  <c r="BC140" i="1"/>
  <c r="BD140" i="1"/>
  <c r="BD225" i="1" s="1"/>
  <c r="BE140" i="1"/>
  <c r="BF140" i="1"/>
  <c r="BG140" i="1"/>
  <c r="BH140" i="1"/>
  <c r="BI140" i="1"/>
  <c r="BJ140" i="1"/>
  <c r="BK140" i="1"/>
  <c r="BK225" i="1" s="1"/>
  <c r="BL140" i="1"/>
  <c r="BL225" i="1" s="1"/>
  <c r="BM140" i="1"/>
  <c r="D141" i="1"/>
  <c r="E141" i="1"/>
  <c r="F141" i="1"/>
  <c r="G141" i="1"/>
  <c r="H141" i="1"/>
  <c r="H226" i="1" s="1"/>
  <c r="I141" i="1"/>
  <c r="J141" i="1"/>
  <c r="K141" i="1"/>
  <c r="L141" i="1"/>
  <c r="M141" i="1"/>
  <c r="N141" i="1"/>
  <c r="O141" i="1"/>
  <c r="P141" i="1"/>
  <c r="Q141" i="1"/>
  <c r="Q226" i="1" s="1"/>
  <c r="R141" i="1"/>
  <c r="R226" i="1" s="1"/>
  <c r="S141" i="1"/>
  <c r="T141" i="1"/>
  <c r="U141" i="1"/>
  <c r="V141" i="1"/>
  <c r="W141" i="1"/>
  <c r="X141" i="1"/>
  <c r="Y141" i="1"/>
  <c r="Y226" i="1" s="1"/>
  <c r="Z141" i="1"/>
  <c r="Z226" i="1" s="1"/>
  <c r="AA141" i="1"/>
  <c r="AA226" i="1" s="1"/>
  <c r="AB141" i="1"/>
  <c r="AC141" i="1"/>
  <c r="AD141" i="1"/>
  <c r="AE141" i="1"/>
  <c r="AF141" i="1"/>
  <c r="AF226" i="1" s="1"/>
  <c r="AG141" i="1"/>
  <c r="AH141" i="1"/>
  <c r="AI141" i="1"/>
  <c r="AJ141" i="1"/>
  <c r="AK141" i="1"/>
  <c r="AL141" i="1"/>
  <c r="AM141" i="1"/>
  <c r="AN141" i="1"/>
  <c r="AO141" i="1"/>
  <c r="AO226" i="1" s="1"/>
  <c r="AP141" i="1"/>
  <c r="AP226" i="1" s="1"/>
  <c r="AQ141" i="1"/>
  <c r="AR141" i="1"/>
  <c r="AS141" i="1"/>
  <c r="AT141" i="1"/>
  <c r="AU141" i="1"/>
  <c r="AV141" i="1"/>
  <c r="AW141" i="1"/>
  <c r="AW226" i="1" s="1"/>
  <c r="AX141" i="1"/>
  <c r="AX226" i="1" s="1"/>
  <c r="AY141" i="1"/>
  <c r="AY226" i="1" s="1"/>
  <c r="AZ141" i="1"/>
  <c r="BA141" i="1"/>
  <c r="BB141" i="1"/>
  <c r="BC141" i="1"/>
  <c r="BD141" i="1"/>
  <c r="BD226" i="1" s="1"/>
  <c r="BE141" i="1"/>
  <c r="BF141" i="1"/>
  <c r="BG141" i="1"/>
  <c r="BH141" i="1"/>
  <c r="BI141" i="1"/>
  <c r="BJ141" i="1"/>
  <c r="BK141" i="1"/>
  <c r="BL141" i="1"/>
  <c r="BL226" i="1" s="1"/>
  <c r="BM141" i="1"/>
  <c r="BM226" i="1" s="1"/>
  <c r="D142" i="1"/>
  <c r="D227" i="1" s="1"/>
  <c r="E142" i="1"/>
  <c r="F142" i="1"/>
  <c r="G142" i="1"/>
  <c r="H142" i="1"/>
  <c r="H227" i="1" s="1"/>
  <c r="I142" i="1"/>
  <c r="J142" i="1"/>
  <c r="K142" i="1"/>
  <c r="L142" i="1"/>
  <c r="L227" i="1" s="1"/>
  <c r="M142" i="1"/>
  <c r="N142" i="1"/>
  <c r="O142" i="1"/>
  <c r="O227" i="1" s="1"/>
  <c r="P142" i="1"/>
  <c r="P227" i="1" s="1"/>
  <c r="Q142" i="1"/>
  <c r="R142" i="1"/>
  <c r="S142" i="1"/>
  <c r="T142" i="1"/>
  <c r="T227" i="1" s="1"/>
  <c r="U142" i="1"/>
  <c r="V142" i="1"/>
  <c r="W142" i="1"/>
  <c r="X142" i="1"/>
  <c r="X227" i="1" s="1"/>
  <c r="Y142" i="1"/>
  <c r="Z142" i="1"/>
  <c r="AA142" i="1"/>
  <c r="AA227" i="1" s="1"/>
  <c r="AB142" i="1"/>
  <c r="AB227" i="1" s="1"/>
  <c r="AC142" i="1"/>
  <c r="AD142" i="1"/>
  <c r="AE142" i="1"/>
  <c r="AF142" i="1"/>
  <c r="AF227" i="1" s="1"/>
  <c r="AG142" i="1"/>
  <c r="AH142" i="1"/>
  <c r="AI142" i="1"/>
  <c r="AJ142" i="1"/>
  <c r="AJ227" i="1" s="1"/>
  <c r="AK142" i="1"/>
  <c r="AL142" i="1"/>
  <c r="AM142" i="1"/>
  <c r="AM227" i="1" s="1"/>
  <c r="AN142" i="1"/>
  <c r="AN227" i="1" s="1"/>
  <c r="AO142" i="1"/>
  <c r="AP142" i="1"/>
  <c r="AQ142" i="1"/>
  <c r="AR142" i="1"/>
  <c r="AR227" i="1" s="1"/>
  <c r="AS142" i="1"/>
  <c r="AT142" i="1"/>
  <c r="AU142" i="1"/>
  <c r="AV142" i="1"/>
  <c r="AV227" i="1" s="1"/>
  <c r="AW142" i="1"/>
  <c r="AX142" i="1"/>
  <c r="AY142" i="1"/>
  <c r="AY227" i="1" s="1"/>
  <c r="AZ142" i="1"/>
  <c r="AZ227" i="1" s="1"/>
  <c r="BA142" i="1"/>
  <c r="BB142" i="1"/>
  <c r="BC142" i="1"/>
  <c r="BD142" i="1"/>
  <c r="BD227" i="1" s="1"/>
  <c r="BE142" i="1"/>
  <c r="BF142" i="1"/>
  <c r="BG142" i="1"/>
  <c r="BH142" i="1"/>
  <c r="BH227" i="1" s="1"/>
  <c r="BI142" i="1"/>
  <c r="BJ142" i="1"/>
  <c r="BK142" i="1"/>
  <c r="BK227" i="1" s="1"/>
  <c r="BL142" i="1"/>
  <c r="BL227" i="1" s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E230" i="1" s="1"/>
  <c r="F145" i="1"/>
  <c r="F230" i="1" s="1"/>
  <c r="G145" i="1"/>
  <c r="H145" i="1"/>
  <c r="I145" i="1"/>
  <c r="I230" i="1" s="1"/>
  <c r="J145" i="1"/>
  <c r="J230" i="1" s="1"/>
  <c r="K145" i="1"/>
  <c r="L145" i="1"/>
  <c r="M145" i="1"/>
  <c r="N145" i="1"/>
  <c r="O145" i="1"/>
  <c r="P145" i="1"/>
  <c r="Q145" i="1"/>
  <c r="Q230" i="1" s="1"/>
  <c r="R145" i="1"/>
  <c r="R230" i="1" s="1"/>
  <c r="S145" i="1"/>
  <c r="T145" i="1"/>
  <c r="U145" i="1"/>
  <c r="U230" i="1" s="1"/>
  <c r="V145" i="1"/>
  <c r="V230" i="1" s="1"/>
  <c r="W145" i="1"/>
  <c r="X145" i="1"/>
  <c r="Y145" i="1"/>
  <c r="Z145" i="1"/>
  <c r="AA145" i="1"/>
  <c r="AB145" i="1"/>
  <c r="AC145" i="1"/>
  <c r="AC230" i="1" s="1"/>
  <c r="AD145" i="1"/>
  <c r="AD230" i="1" s="1"/>
  <c r="AE145" i="1"/>
  <c r="AF145" i="1"/>
  <c r="AG145" i="1"/>
  <c r="AG230" i="1" s="1"/>
  <c r="AH145" i="1"/>
  <c r="AH230" i="1" s="1"/>
  <c r="AI145" i="1"/>
  <c r="AJ145" i="1"/>
  <c r="AK145" i="1"/>
  <c r="AL145" i="1"/>
  <c r="AM145" i="1"/>
  <c r="AN145" i="1"/>
  <c r="AO145" i="1"/>
  <c r="AO230" i="1" s="1"/>
  <c r="AP145" i="1"/>
  <c r="AP230" i="1" s="1"/>
  <c r="AQ145" i="1"/>
  <c r="AR145" i="1"/>
  <c r="AS145" i="1"/>
  <c r="AS230" i="1" s="1"/>
  <c r="AT145" i="1"/>
  <c r="AT230" i="1" s="1"/>
  <c r="AU145" i="1"/>
  <c r="AV145" i="1"/>
  <c r="AW145" i="1"/>
  <c r="AX145" i="1"/>
  <c r="AY145" i="1"/>
  <c r="AZ145" i="1"/>
  <c r="BA145" i="1"/>
  <c r="BA230" i="1" s="1"/>
  <c r="BB145" i="1"/>
  <c r="BB230" i="1" s="1"/>
  <c r="BC145" i="1"/>
  <c r="BD145" i="1"/>
  <c r="BE145" i="1"/>
  <c r="BE230" i="1" s="1"/>
  <c r="BF145" i="1"/>
  <c r="BF230" i="1" s="1"/>
  <c r="BG145" i="1"/>
  <c r="BH145" i="1"/>
  <c r="BI145" i="1"/>
  <c r="BJ145" i="1"/>
  <c r="BK145" i="1"/>
  <c r="BL145" i="1"/>
  <c r="BM145" i="1"/>
  <c r="BM230" i="1" s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D233" i="1" s="1"/>
  <c r="E148" i="1"/>
  <c r="F148" i="1"/>
  <c r="G148" i="1"/>
  <c r="H148" i="1"/>
  <c r="I148" i="1"/>
  <c r="J148" i="1"/>
  <c r="K148" i="1"/>
  <c r="K233" i="1" s="1"/>
  <c r="L148" i="1"/>
  <c r="L233" i="1" s="1"/>
  <c r="M148" i="1"/>
  <c r="N148" i="1"/>
  <c r="O148" i="1"/>
  <c r="O233" i="1" s="1"/>
  <c r="P148" i="1"/>
  <c r="P233" i="1" s="1"/>
  <c r="Q148" i="1"/>
  <c r="R148" i="1"/>
  <c r="S148" i="1"/>
  <c r="T148" i="1"/>
  <c r="U148" i="1"/>
  <c r="V148" i="1"/>
  <c r="W148" i="1"/>
  <c r="W233" i="1" s="1"/>
  <c r="X148" i="1"/>
  <c r="X233" i="1" s="1"/>
  <c r="Y148" i="1"/>
  <c r="Z148" i="1"/>
  <c r="AA148" i="1"/>
  <c r="AA233" i="1" s="1"/>
  <c r="AB148" i="1"/>
  <c r="AB233" i="1" s="1"/>
  <c r="AC148" i="1"/>
  <c r="AD148" i="1"/>
  <c r="AE148" i="1"/>
  <c r="AF148" i="1"/>
  <c r="AG148" i="1"/>
  <c r="AH148" i="1"/>
  <c r="AI148" i="1"/>
  <c r="AI233" i="1" s="1"/>
  <c r="AJ148" i="1"/>
  <c r="AJ233" i="1" s="1"/>
  <c r="AK148" i="1"/>
  <c r="AL148" i="1"/>
  <c r="AM148" i="1"/>
  <c r="AM233" i="1" s="1"/>
  <c r="AN148" i="1"/>
  <c r="AN233" i="1" s="1"/>
  <c r="AO148" i="1"/>
  <c r="AP148" i="1"/>
  <c r="AQ148" i="1"/>
  <c r="AR148" i="1"/>
  <c r="AS148" i="1"/>
  <c r="AT148" i="1"/>
  <c r="AU148" i="1"/>
  <c r="AU233" i="1" s="1"/>
  <c r="AV148" i="1"/>
  <c r="AV233" i="1" s="1"/>
  <c r="AW148" i="1"/>
  <c r="AX148" i="1"/>
  <c r="AY148" i="1"/>
  <c r="AY233" i="1" s="1"/>
  <c r="AZ148" i="1"/>
  <c r="AZ233" i="1" s="1"/>
  <c r="BA148" i="1"/>
  <c r="BB148" i="1"/>
  <c r="BC148" i="1"/>
  <c r="BD148" i="1"/>
  <c r="BE148" i="1"/>
  <c r="BF148" i="1"/>
  <c r="BG148" i="1"/>
  <c r="BG233" i="1" s="1"/>
  <c r="BH148" i="1"/>
  <c r="BH233" i="1" s="1"/>
  <c r="BI148" i="1"/>
  <c r="BJ148" i="1"/>
  <c r="BK148" i="1"/>
  <c r="BK233" i="1" s="1"/>
  <c r="BL148" i="1"/>
  <c r="BL233" i="1" s="1"/>
  <c r="BM148" i="1"/>
  <c r="D149" i="1"/>
  <c r="E149" i="1"/>
  <c r="F149" i="1"/>
  <c r="G149" i="1"/>
  <c r="H149" i="1"/>
  <c r="I149" i="1"/>
  <c r="I234" i="1" s="1"/>
  <c r="J149" i="1"/>
  <c r="J234" i="1" s="1"/>
  <c r="K149" i="1"/>
  <c r="K234" i="1" s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X234" i="1" s="1"/>
  <c r="Y149" i="1"/>
  <c r="Y234" i="1" s="1"/>
  <c r="Z149" i="1"/>
  <c r="Z234" i="1" s="1"/>
  <c r="AA149" i="1"/>
  <c r="AB149" i="1"/>
  <c r="AC149" i="1"/>
  <c r="AD149" i="1"/>
  <c r="AE149" i="1"/>
  <c r="AF149" i="1"/>
  <c r="AG149" i="1"/>
  <c r="AG234" i="1" s="1"/>
  <c r="AH149" i="1"/>
  <c r="AH234" i="1" s="1"/>
  <c r="AI149" i="1"/>
  <c r="AI234" i="1" s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V234" i="1" s="1"/>
  <c r="AW149" i="1"/>
  <c r="AW234" i="1" s="1"/>
  <c r="AX149" i="1"/>
  <c r="AX234" i="1" s="1"/>
  <c r="AY149" i="1"/>
  <c r="AZ149" i="1"/>
  <c r="BA149" i="1"/>
  <c r="BB149" i="1"/>
  <c r="BC149" i="1"/>
  <c r="BD149" i="1"/>
  <c r="BE149" i="1"/>
  <c r="BE234" i="1" s="1"/>
  <c r="BF149" i="1"/>
  <c r="BF234" i="1" s="1"/>
  <c r="BG149" i="1"/>
  <c r="BG234" i="1" s="1"/>
  <c r="BH149" i="1"/>
  <c r="BI149" i="1"/>
  <c r="BJ149" i="1"/>
  <c r="BK149" i="1"/>
  <c r="BL149" i="1"/>
  <c r="BM149" i="1"/>
  <c r="D150" i="1"/>
  <c r="E150" i="1"/>
  <c r="F150" i="1"/>
  <c r="G150" i="1"/>
  <c r="H150" i="1"/>
  <c r="H235" i="1" s="1"/>
  <c r="I150" i="1"/>
  <c r="J150" i="1"/>
  <c r="K150" i="1"/>
  <c r="K235" i="1" s="1"/>
  <c r="L150" i="1"/>
  <c r="L235" i="1" s="1"/>
  <c r="M150" i="1"/>
  <c r="N150" i="1"/>
  <c r="O150" i="1"/>
  <c r="P150" i="1"/>
  <c r="Q150" i="1"/>
  <c r="R150" i="1"/>
  <c r="S150" i="1"/>
  <c r="T150" i="1"/>
  <c r="T235" i="1" s="1"/>
  <c r="U150" i="1"/>
  <c r="V150" i="1"/>
  <c r="W150" i="1"/>
  <c r="W235" i="1" s="1"/>
  <c r="X150" i="1"/>
  <c r="X235" i="1" s="1"/>
  <c r="Y150" i="1"/>
  <c r="Z150" i="1"/>
  <c r="AA150" i="1"/>
  <c r="AB150" i="1"/>
  <c r="AC150" i="1"/>
  <c r="AD150" i="1"/>
  <c r="AE150" i="1"/>
  <c r="AF150" i="1"/>
  <c r="AF235" i="1" s="1"/>
  <c r="AG150" i="1"/>
  <c r="AH150" i="1"/>
  <c r="AI150" i="1"/>
  <c r="AI235" i="1" s="1"/>
  <c r="AJ150" i="1"/>
  <c r="AJ235" i="1" s="1"/>
  <c r="AK150" i="1"/>
  <c r="AL150" i="1"/>
  <c r="AM150" i="1"/>
  <c r="AN150" i="1"/>
  <c r="AO150" i="1"/>
  <c r="AP150" i="1"/>
  <c r="AQ150" i="1"/>
  <c r="AR150" i="1"/>
  <c r="AR235" i="1" s="1"/>
  <c r="AS150" i="1"/>
  <c r="AT150" i="1"/>
  <c r="AU150" i="1"/>
  <c r="AU235" i="1" s="1"/>
  <c r="AV150" i="1"/>
  <c r="AV235" i="1" s="1"/>
  <c r="AW150" i="1"/>
  <c r="AX150" i="1"/>
  <c r="AY150" i="1"/>
  <c r="AZ150" i="1"/>
  <c r="BA150" i="1"/>
  <c r="BB150" i="1"/>
  <c r="BC150" i="1"/>
  <c r="BD150" i="1"/>
  <c r="BD235" i="1" s="1"/>
  <c r="BE150" i="1"/>
  <c r="BF150" i="1"/>
  <c r="BG150" i="1"/>
  <c r="BG235" i="1" s="1"/>
  <c r="BH150" i="1"/>
  <c r="BH235" i="1" s="1"/>
  <c r="BI150" i="1"/>
  <c r="BJ150" i="1"/>
  <c r="BK150" i="1"/>
  <c r="BL150" i="1"/>
  <c r="BM150" i="1"/>
  <c r="D151" i="1"/>
  <c r="E151" i="1"/>
  <c r="F151" i="1"/>
  <c r="G151" i="1"/>
  <c r="G236" i="1" s="1"/>
  <c r="H151" i="1"/>
  <c r="H236" i="1" s="1"/>
  <c r="I151" i="1"/>
  <c r="I236" i="1" s="1"/>
  <c r="J151" i="1"/>
  <c r="J236" i="1" s="1"/>
  <c r="K151" i="1"/>
  <c r="K236" i="1" s="1"/>
  <c r="L151" i="1"/>
  <c r="L236" i="1" s="1"/>
  <c r="M151" i="1"/>
  <c r="N151" i="1"/>
  <c r="O151" i="1"/>
  <c r="P151" i="1"/>
  <c r="Q151" i="1"/>
  <c r="R151" i="1"/>
  <c r="S151" i="1"/>
  <c r="S236" i="1" s="1"/>
  <c r="T151" i="1"/>
  <c r="T236" i="1" s="1"/>
  <c r="U151" i="1"/>
  <c r="U236" i="1" s="1"/>
  <c r="V151" i="1"/>
  <c r="V236" i="1" s="1"/>
  <c r="W151" i="1"/>
  <c r="W236" i="1" s="1"/>
  <c r="X151" i="1"/>
  <c r="X236" i="1" s="1"/>
  <c r="Y151" i="1"/>
  <c r="Z151" i="1"/>
  <c r="AA151" i="1"/>
  <c r="AB151" i="1"/>
  <c r="AC151" i="1"/>
  <c r="AD151" i="1"/>
  <c r="AE151" i="1"/>
  <c r="AE236" i="1" s="1"/>
  <c r="AF151" i="1"/>
  <c r="AF236" i="1" s="1"/>
  <c r="AG151" i="1"/>
  <c r="AG236" i="1" s="1"/>
  <c r="AH151" i="1"/>
  <c r="AH236" i="1" s="1"/>
  <c r="AI151" i="1"/>
  <c r="AI236" i="1" s="1"/>
  <c r="AJ151" i="1"/>
  <c r="AJ236" i="1" s="1"/>
  <c r="AK151" i="1"/>
  <c r="AK236" i="1" s="1"/>
  <c r="AL151" i="1"/>
  <c r="AM151" i="1"/>
  <c r="AN151" i="1"/>
  <c r="AO151" i="1"/>
  <c r="AP151" i="1"/>
  <c r="AQ151" i="1"/>
  <c r="AQ236" i="1" s="1"/>
  <c r="AR151" i="1"/>
  <c r="AR236" i="1" s="1"/>
  <c r="AS151" i="1"/>
  <c r="AS236" i="1" s="1"/>
  <c r="AT151" i="1"/>
  <c r="AT236" i="1" s="1"/>
  <c r="AU151" i="1"/>
  <c r="AU236" i="1" s="1"/>
  <c r="AV151" i="1"/>
  <c r="AV236" i="1" s="1"/>
  <c r="AW151" i="1"/>
  <c r="AW236" i="1" s="1"/>
  <c r="AX151" i="1"/>
  <c r="AY151" i="1"/>
  <c r="AZ151" i="1"/>
  <c r="BA151" i="1"/>
  <c r="BB151" i="1"/>
  <c r="BC151" i="1"/>
  <c r="BC236" i="1" s="1"/>
  <c r="BD151" i="1"/>
  <c r="BD236" i="1" s="1"/>
  <c r="BE151" i="1"/>
  <c r="BE236" i="1" s="1"/>
  <c r="BF151" i="1"/>
  <c r="BF236" i="1" s="1"/>
  <c r="BG151" i="1"/>
  <c r="BG236" i="1" s="1"/>
  <c r="BH151" i="1"/>
  <c r="BH236" i="1" s="1"/>
  <c r="BI151" i="1"/>
  <c r="BI236" i="1" s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G240" i="1" s="1"/>
  <c r="H156" i="1"/>
  <c r="H240" i="1" s="1"/>
  <c r="I156" i="1"/>
  <c r="I240" i="1" s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V240" i="1" s="1"/>
  <c r="W156" i="1"/>
  <c r="W240" i="1" s="1"/>
  <c r="X156" i="1"/>
  <c r="X240" i="1" s="1"/>
  <c r="Y156" i="1"/>
  <c r="Z156" i="1"/>
  <c r="AA156" i="1"/>
  <c r="AB156" i="1"/>
  <c r="AC156" i="1"/>
  <c r="AD156" i="1"/>
  <c r="AE156" i="1"/>
  <c r="AE240" i="1" s="1"/>
  <c r="AF156" i="1"/>
  <c r="AF240" i="1" s="1"/>
  <c r="AG156" i="1"/>
  <c r="AG240" i="1" s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T240" i="1" s="1"/>
  <c r="AU156" i="1"/>
  <c r="AU240" i="1" s="1"/>
  <c r="AV156" i="1"/>
  <c r="AV240" i="1" s="1"/>
  <c r="AW156" i="1"/>
  <c r="AX156" i="1"/>
  <c r="AY156" i="1"/>
  <c r="AZ156" i="1"/>
  <c r="BA156" i="1"/>
  <c r="BB156" i="1"/>
  <c r="BC156" i="1"/>
  <c r="BC240" i="1" s="1"/>
  <c r="BD156" i="1"/>
  <c r="BD240" i="1" s="1"/>
  <c r="BE156" i="1"/>
  <c r="BE240" i="1" s="1"/>
  <c r="BF156" i="1"/>
  <c r="BG156" i="1"/>
  <c r="BH156" i="1"/>
  <c r="BI156" i="1"/>
  <c r="BJ156" i="1"/>
  <c r="BK156" i="1"/>
  <c r="BL156" i="1"/>
  <c r="BM156" i="1"/>
  <c r="D157" i="1"/>
  <c r="E157" i="1"/>
  <c r="E247" i="1" s="1"/>
  <c r="F157" i="1"/>
  <c r="F247" i="1" s="1"/>
  <c r="G157" i="1"/>
  <c r="H157" i="1"/>
  <c r="I157" i="1"/>
  <c r="I247" i="1" s="1"/>
  <c r="J157" i="1"/>
  <c r="J247" i="1" s="1"/>
  <c r="K157" i="1"/>
  <c r="L157" i="1"/>
  <c r="M157" i="1"/>
  <c r="N157" i="1"/>
  <c r="O157" i="1"/>
  <c r="P157" i="1"/>
  <c r="Q157" i="1"/>
  <c r="Q247" i="1" s="1"/>
  <c r="R157" i="1"/>
  <c r="R247" i="1" s="1"/>
  <c r="S157" i="1"/>
  <c r="S247" i="1" s="1"/>
  <c r="T157" i="1"/>
  <c r="U157" i="1"/>
  <c r="U247" i="1" s="1"/>
  <c r="V157" i="1"/>
  <c r="V247" i="1" s="1"/>
  <c r="W157" i="1"/>
  <c r="X157" i="1"/>
  <c r="Y157" i="1"/>
  <c r="Z157" i="1"/>
  <c r="AA157" i="1"/>
  <c r="AB157" i="1"/>
  <c r="AC157" i="1"/>
  <c r="AC247" i="1" s="1"/>
  <c r="AD157" i="1"/>
  <c r="AD247" i="1" s="1"/>
  <c r="AE157" i="1"/>
  <c r="AF157" i="1"/>
  <c r="AG157" i="1"/>
  <c r="AG247" i="1" s="1"/>
  <c r="AH157" i="1"/>
  <c r="AH247" i="1" s="1"/>
  <c r="AI157" i="1"/>
  <c r="AJ157" i="1"/>
  <c r="AK157" i="1"/>
  <c r="AL157" i="1"/>
  <c r="AM157" i="1"/>
  <c r="AN157" i="1"/>
  <c r="AO157" i="1"/>
  <c r="AO247" i="1" s="1"/>
  <c r="AP157" i="1"/>
  <c r="AP247" i="1" s="1"/>
  <c r="AQ157" i="1"/>
  <c r="AQ247" i="1" s="1"/>
  <c r="AR157" i="1"/>
  <c r="AS157" i="1"/>
  <c r="AS247" i="1" s="1"/>
  <c r="AT157" i="1"/>
  <c r="AT247" i="1" s="1"/>
  <c r="AU157" i="1"/>
  <c r="AV157" i="1"/>
  <c r="AW157" i="1"/>
  <c r="AX157" i="1"/>
  <c r="AY157" i="1"/>
  <c r="AZ157" i="1"/>
  <c r="BA157" i="1"/>
  <c r="BA247" i="1" s="1"/>
  <c r="BB157" i="1"/>
  <c r="BC157" i="1"/>
  <c r="BD157" i="1"/>
  <c r="BE157" i="1"/>
  <c r="BE247" i="1" s="1"/>
  <c r="BF157" i="1"/>
  <c r="BF247" i="1" s="1"/>
  <c r="BG157" i="1"/>
  <c r="BH157" i="1"/>
  <c r="BI157" i="1"/>
  <c r="BJ157" i="1"/>
  <c r="BK157" i="1"/>
  <c r="BL157" i="1"/>
  <c r="BM157" i="1"/>
  <c r="BM247" i="1" s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C161" i="1"/>
  <c r="C115" i="1"/>
  <c r="C170" i="1" s="1"/>
  <c r="C116" i="1"/>
  <c r="C117" i="1"/>
  <c r="C118" i="1"/>
  <c r="C198" i="1" s="1"/>
  <c r="C119" i="1"/>
  <c r="C120" i="1"/>
  <c r="C200" i="1" s="1"/>
  <c r="C121" i="1"/>
  <c r="C201" i="1" s="1"/>
  <c r="C122" i="1"/>
  <c r="C202" i="1" s="1"/>
  <c r="C123" i="1"/>
  <c r="C203" i="1" s="1"/>
  <c r="C124" i="1"/>
  <c r="C125" i="1"/>
  <c r="C126" i="1"/>
  <c r="C127" i="1"/>
  <c r="C171" i="1" s="1"/>
  <c r="C128" i="1"/>
  <c r="C209" i="1" s="1"/>
  <c r="C129" i="1"/>
  <c r="C210" i="1" s="1"/>
  <c r="C130" i="1"/>
  <c r="C211" i="1" s="1"/>
  <c r="C131" i="1"/>
  <c r="C212" i="1" s="1"/>
  <c r="C132" i="1"/>
  <c r="C133" i="1"/>
  <c r="C214" i="1" s="1"/>
  <c r="C134" i="1"/>
  <c r="C215" i="1" s="1"/>
  <c r="C135" i="1"/>
  <c r="C216" i="1" s="1"/>
  <c r="C136" i="1"/>
  <c r="C217" i="1" s="1"/>
  <c r="C137" i="1"/>
  <c r="C218" i="1" s="1"/>
  <c r="C138" i="1"/>
  <c r="C139" i="1"/>
  <c r="C172" i="1" s="1"/>
  <c r="C140" i="1"/>
  <c r="C141" i="1"/>
  <c r="C142" i="1"/>
  <c r="C227" i="1" s="1"/>
  <c r="C143" i="1"/>
  <c r="C144" i="1"/>
  <c r="C173" i="1" s="1"/>
  <c r="C145" i="1"/>
  <c r="C230" i="1" s="1"/>
  <c r="C146" i="1"/>
  <c r="C147" i="1"/>
  <c r="C174" i="1" s="1"/>
  <c r="C148" i="1"/>
  <c r="C149" i="1"/>
  <c r="C150" i="1"/>
  <c r="C151" i="1"/>
  <c r="C152" i="1"/>
  <c r="C153" i="1"/>
  <c r="C175" i="1" s="1"/>
  <c r="C154" i="1"/>
  <c r="C155" i="1"/>
  <c r="C156" i="1"/>
  <c r="C157" i="1"/>
  <c r="C247" i="1" s="1"/>
  <c r="C158" i="1"/>
  <c r="C177" i="1" s="1"/>
  <c r="C159" i="1"/>
  <c r="C160" i="1"/>
  <c r="C178" i="1" s="1"/>
  <c r="C114" i="1"/>
  <c r="C169" i="1" s="1"/>
  <c r="AA220" i="1" l="1"/>
  <c r="AA221" i="1" s="1"/>
  <c r="BL247" i="1"/>
  <c r="AN247" i="1"/>
  <c r="AF247" i="1"/>
  <c r="P247" i="1"/>
  <c r="H247" i="1"/>
  <c r="AH235" i="1"/>
  <c r="J235" i="1"/>
  <c r="BJ233" i="1"/>
  <c r="AT233" i="1"/>
  <c r="AL233" i="1"/>
  <c r="V233" i="1"/>
  <c r="N233" i="1"/>
  <c r="BL230" i="1"/>
  <c r="BD230" i="1"/>
  <c r="AN230" i="1"/>
  <c r="AF230" i="1"/>
  <c r="P230" i="1"/>
  <c r="H230" i="1"/>
  <c r="AX227" i="1"/>
  <c r="Z227" i="1"/>
  <c r="BJ225" i="1"/>
  <c r="AL225" i="1"/>
  <c r="N225" i="1"/>
  <c r="BF235" i="1"/>
  <c r="C199" i="1"/>
  <c r="BC247" i="1"/>
  <c r="AE247" i="1"/>
  <c r="G247" i="1"/>
  <c r="AS240" i="1"/>
  <c r="U240" i="1"/>
  <c r="BE235" i="1"/>
  <c r="AW235" i="1"/>
  <c r="AG235" i="1"/>
  <c r="Y235" i="1"/>
  <c r="I235" i="1"/>
  <c r="AU234" i="1"/>
  <c r="W234" i="1"/>
  <c r="BI233" i="1"/>
  <c r="AK233" i="1"/>
  <c r="M233" i="1"/>
  <c r="BC230" i="1"/>
  <c r="AE230" i="1"/>
  <c r="G230" i="1"/>
  <c r="BM227" i="1"/>
  <c r="AW227" i="1"/>
  <c r="AO227" i="1"/>
  <c r="Y227" i="1"/>
  <c r="Q227" i="1"/>
  <c r="BK226" i="1"/>
  <c r="AM226" i="1"/>
  <c r="O226" i="1"/>
  <c r="BA225" i="1"/>
  <c r="AC225" i="1"/>
  <c r="E225" i="1"/>
  <c r="BK218" i="1"/>
  <c r="BC218" i="1"/>
  <c r="AU218" i="1"/>
  <c r="AM218" i="1"/>
  <c r="AE218" i="1"/>
  <c r="W218" i="1"/>
  <c r="O218" i="1"/>
  <c r="G218" i="1"/>
  <c r="BI217" i="1"/>
  <c r="BA217" i="1"/>
  <c r="AS217" i="1"/>
  <c r="AK217" i="1"/>
  <c r="AC217" i="1"/>
  <c r="U217" i="1"/>
  <c r="M217" i="1"/>
  <c r="E217" i="1"/>
  <c r="BK214" i="1"/>
  <c r="BC214" i="1"/>
  <c r="AU214" i="1"/>
  <c r="AM214" i="1"/>
  <c r="AE214" i="1"/>
  <c r="W214" i="1"/>
  <c r="O214" i="1"/>
  <c r="G214" i="1"/>
  <c r="BI213" i="1"/>
  <c r="AS213" i="1"/>
  <c r="AK213" i="1"/>
  <c r="U213" i="1"/>
  <c r="M213" i="1"/>
  <c r="AO211" i="1"/>
  <c r="Q211" i="1"/>
  <c r="BK210" i="1"/>
  <c r="BC210" i="1"/>
  <c r="AM210" i="1"/>
  <c r="AE210" i="1"/>
  <c r="O210" i="1"/>
  <c r="G210" i="1"/>
  <c r="AS209" i="1"/>
  <c r="U209" i="1"/>
  <c r="BA204" i="1"/>
  <c r="AS204" i="1"/>
  <c r="AC204" i="1"/>
  <c r="U204" i="1"/>
  <c r="E204" i="1"/>
  <c r="BI200" i="1"/>
  <c r="AS200" i="1"/>
  <c r="AK200" i="1"/>
  <c r="U200" i="1"/>
  <c r="M200" i="1"/>
  <c r="AS196" i="1"/>
  <c r="U196" i="1"/>
  <c r="BD247" i="1"/>
  <c r="BB247" i="1"/>
  <c r="AR240" i="1"/>
  <c r="T240" i="1"/>
  <c r="BJ234" i="1"/>
  <c r="AT234" i="1"/>
  <c r="N234" i="1"/>
  <c r="BJ226" i="1"/>
  <c r="AD226" i="1"/>
  <c r="N226" i="1"/>
  <c r="BH217" i="1"/>
  <c r="AZ217" i="1"/>
  <c r="AR217" i="1"/>
  <c r="AJ217" i="1"/>
  <c r="AB217" i="1"/>
  <c r="T217" i="1"/>
  <c r="L217" i="1"/>
  <c r="D217" i="1"/>
  <c r="AZ213" i="1"/>
  <c r="AR213" i="1"/>
  <c r="AB213" i="1"/>
  <c r="T213" i="1"/>
  <c r="D213" i="1"/>
  <c r="AZ209" i="1"/>
  <c r="AR209" i="1"/>
  <c r="AB209" i="1"/>
  <c r="T209" i="1"/>
  <c r="D209" i="1"/>
  <c r="AZ196" i="1"/>
  <c r="AB196" i="1"/>
  <c r="D196" i="1"/>
  <c r="BH240" i="1"/>
  <c r="L240" i="1"/>
  <c r="AL234" i="1"/>
  <c r="V234" i="1"/>
  <c r="BB226" i="1"/>
  <c r="AL226" i="1"/>
  <c r="F226" i="1"/>
  <c r="BK215" i="1"/>
  <c r="BK220" i="1" s="1"/>
  <c r="BK221" i="1" s="1"/>
  <c r="BC215" i="1"/>
  <c r="AU215" i="1"/>
  <c r="AM215" i="1"/>
  <c r="AM220" i="1" s="1"/>
  <c r="AM221" i="1" s="1"/>
  <c r="AE215" i="1"/>
  <c r="W215" i="1"/>
  <c r="O215" i="1"/>
  <c r="O220" i="1" s="1"/>
  <c r="O221" i="1" s="1"/>
  <c r="G215" i="1"/>
  <c r="BI214" i="1"/>
  <c r="BA214" i="1"/>
  <c r="AS214" i="1"/>
  <c r="AK214" i="1"/>
  <c r="AC214" i="1"/>
  <c r="U214" i="1"/>
  <c r="M214" i="1"/>
  <c r="E214" i="1"/>
  <c r="BK211" i="1"/>
  <c r="BC211" i="1"/>
  <c r="AU211" i="1"/>
  <c r="AM211" i="1"/>
  <c r="AE211" i="1"/>
  <c r="W211" i="1"/>
  <c r="O211" i="1"/>
  <c r="G211" i="1"/>
  <c r="BI210" i="1"/>
  <c r="AS210" i="1"/>
  <c r="AK210" i="1"/>
  <c r="U210" i="1"/>
  <c r="M210" i="1"/>
  <c r="BA205" i="1"/>
  <c r="AS205" i="1"/>
  <c r="AC205" i="1"/>
  <c r="U205" i="1"/>
  <c r="E205" i="1"/>
  <c r="BI201" i="1"/>
  <c r="BA201" i="1"/>
  <c r="AS201" i="1"/>
  <c r="AK201" i="1"/>
  <c r="AC201" i="1"/>
  <c r="U201" i="1"/>
  <c r="M201" i="1"/>
  <c r="E201" i="1"/>
  <c r="BI197" i="1"/>
  <c r="AS197" i="1"/>
  <c r="AK197" i="1"/>
  <c r="U197" i="1"/>
  <c r="M197" i="1"/>
  <c r="C226" i="1"/>
  <c r="C205" i="1"/>
  <c r="C197" i="1"/>
  <c r="BG240" i="1"/>
  <c r="AQ240" i="1"/>
  <c r="AI240" i="1"/>
  <c r="S240" i="1"/>
  <c r="K240" i="1"/>
  <c r="BI234" i="1"/>
  <c r="AS234" i="1"/>
  <c r="AK234" i="1"/>
  <c r="U234" i="1"/>
  <c r="M234" i="1"/>
  <c r="BI226" i="1"/>
  <c r="BA226" i="1"/>
  <c r="AK226" i="1"/>
  <c r="AC226" i="1"/>
  <c r="M226" i="1"/>
  <c r="E226" i="1"/>
  <c r="C240" i="1"/>
  <c r="C225" i="1"/>
  <c r="C213" i="1"/>
  <c r="C204" i="1"/>
  <c r="C196" i="1"/>
  <c r="AZ247" i="1"/>
  <c r="AR247" i="1"/>
  <c r="AB247" i="1"/>
  <c r="T247" i="1"/>
  <c r="D247" i="1"/>
  <c r="BF240" i="1"/>
  <c r="AH240" i="1"/>
  <c r="J240" i="1"/>
  <c r="AT235" i="1"/>
  <c r="V235" i="1"/>
  <c r="BH234" i="1"/>
  <c r="AJ234" i="1"/>
  <c r="L234" i="1"/>
  <c r="BF233" i="1"/>
  <c r="AX233" i="1"/>
  <c r="AH233" i="1"/>
  <c r="Z233" i="1"/>
  <c r="J233" i="1"/>
  <c r="AZ230" i="1"/>
  <c r="AR230" i="1"/>
  <c r="AB230" i="1"/>
  <c r="T230" i="1"/>
  <c r="D230" i="1"/>
  <c r="BJ227" i="1"/>
  <c r="AL227" i="1"/>
  <c r="N227" i="1"/>
  <c r="AZ226" i="1"/>
  <c r="AR226" i="1"/>
  <c r="T226" i="1"/>
  <c r="AX225" i="1"/>
  <c r="Z225" i="1"/>
  <c r="AZ218" i="1"/>
  <c r="AR218" i="1"/>
  <c r="AB218" i="1"/>
  <c r="T218" i="1"/>
  <c r="D218" i="1"/>
  <c r="BH214" i="1"/>
  <c r="AZ214" i="1"/>
  <c r="AR214" i="1"/>
  <c r="AJ214" i="1"/>
  <c r="AB214" i="1"/>
  <c r="T214" i="1"/>
  <c r="L214" i="1"/>
  <c r="D214" i="1"/>
  <c r="AZ210" i="1"/>
  <c r="AR210" i="1"/>
  <c r="AB210" i="1"/>
  <c r="T210" i="1"/>
  <c r="D210" i="1"/>
  <c r="BF209" i="1"/>
  <c r="AX209" i="1"/>
  <c r="AH209" i="1"/>
  <c r="Z209" i="1"/>
  <c r="J209" i="1"/>
  <c r="AJ240" i="1"/>
  <c r="BI235" i="1"/>
  <c r="AS235" i="1"/>
  <c r="AK235" i="1"/>
  <c r="U235" i="1"/>
  <c r="M235" i="1"/>
  <c r="AW233" i="1"/>
  <c r="Y233" i="1"/>
  <c r="AQ230" i="1"/>
  <c r="S230" i="1"/>
  <c r="BI227" i="1"/>
  <c r="BA227" i="1"/>
  <c r="AK227" i="1"/>
  <c r="AC227" i="1"/>
  <c r="M227" i="1"/>
  <c r="E227" i="1"/>
  <c r="BM225" i="1"/>
  <c r="AO225" i="1"/>
  <c r="Q225" i="1"/>
  <c r="BA211" i="1"/>
  <c r="AC211" i="1"/>
  <c r="E211" i="1"/>
  <c r="BA198" i="1"/>
  <c r="AC198" i="1"/>
  <c r="E198" i="1"/>
  <c r="AZ215" i="1"/>
  <c r="AR215" i="1"/>
  <c r="AB215" i="1"/>
  <c r="T215" i="1"/>
  <c r="D215" i="1"/>
  <c r="BH211" i="1"/>
  <c r="AZ211" i="1"/>
  <c r="AR211" i="1"/>
  <c r="AJ211" i="1"/>
  <c r="AB211" i="1"/>
  <c r="T211" i="1"/>
  <c r="L211" i="1"/>
  <c r="D211" i="1"/>
  <c r="P196" i="1"/>
  <c r="AB176" i="1"/>
  <c r="AB188" i="1"/>
  <c r="AB239" i="1"/>
  <c r="BB174" i="1"/>
  <c r="BB186" i="1"/>
  <c r="L173" i="1"/>
  <c r="L185" i="1"/>
  <c r="AY190" i="1"/>
  <c r="AY178" i="1"/>
  <c r="N178" i="1"/>
  <c r="N190" i="1"/>
  <c r="AD177" i="1"/>
  <c r="AD189" i="1"/>
  <c r="L241" i="1"/>
  <c r="L244" i="1"/>
  <c r="AN175" i="1"/>
  <c r="AN187" i="1"/>
  <c r="BL174" i="1"/>
  <c r="BL186" i="1"/>
  <c r="AH173" i="1"/>
  <c r="AH185" i="1"/>
  <c r="C220" i="1"/>
  <c r="C221" i="1" s="1"/>
  <c r="AC177" i="1"/>
  <c r="AC189" i="1"/>
  <c r="AI241" i="1"/>
  <c r="AI244" i="1"/>
  <c r="AM187" i="1"/>
  <c r="AM175" i="1"/>
  <c r="BM178" i="1"/>
  <c r="BM190" i="1"/>
  <c r="BA178" i="1"/>
  <c r="BA190" i="1"/>
  <c r="AO178" i="1"/>
  <c r="AO190" i="1"/>
  <c r="AC178" i="1"/>
  <c r="AC190" i="1"/>
  <c r="Q178" i="1"/>
  <c r="Q190" i="1"/>
  <c r="E178" i="1"/>
  <c r="E190" i="1"/>
  <c r="BE177" i="1"/>
  <c r="BE189" i="1"/>
  <c r="AS177" i="1"/>
  <c r="AS189" i="1"/>
  <c r="AG177" i="1"/>
  <c r="AG189" i="1"/>
  <c r="U177" i="1"/>
  <c r="U189" i="1"/>
  <c r="I177" i="1"/>
  <c r="I189" i="1"/>
  <c r="BG247" i="1"/>
  <c r="AU247" i="1"/>
  <c r="AI247" i="1"/>
  <c r="W247" i="1"/>
  <c r="K247" i="1"/>
  <c r="BI240" i="1"/>
  <c r="AW240" i="1"/>
  <c r="AK240" i="1"/>
  <c r="Y240" i="1"/>
  <c r="M240" i="1"/>
  <c r="BK244" i="1"/>
  <c r="BK241" i="1"/>
  <c r="AY244" i="1"/>
  <c r="AY241" i="1"/>
  <c r="AM244" i="1"/>
  <c r="AM241" i="1"/>
  <c r="AA244" i="1"/>
  <c r="AA241" i="1"/>
  <c r="O244" i="1"/>
  <c r="O241" i="1"/>
  <c r="BM176" i="1"/>
  <c r="BM188" i="1"/>
  <c r="BM239" i="1"/>
  <c r="BA176" i="1"/>
  <c r="BA188" i="1"/>
  <c r="BA239" i="1"/>
  <c r="AO176" i="1"/>
  <c r="AO188" i="1"/>
  <c r="AO239" i="1"/>
  <c r="AC176" i="1"/>
  <c r="AC188" i="1"/>
  <c r="AC239" i="1"/>
  <c r="Q176" i="1"/>
  <c r="Q188" i="1"/>
  <c r="Q239" i="1"/>
  <c r="E176" i="1"/>
  <c r="E188" i="1"/>
  <c r="E239" i="1"/>
  <c r="BC175" i="1"/>
  <c r="BC187" i="1"/>
  <c r="AQ175" i="1"/>
  <c r="AQ187" i="1"/>
  <c r="AE175" i="1"/>
  <c r="AE187" i="1"/>
  <c r="S175" i="1"/>
  <c r="S187" i="1"/>
  <c r="G175" i="1"/>
  <c r="G187" i="1"/>
  <c r="BK234" i="1"/>
  <c r="AY234" i="1"/>
  <c r="AM234" i="1"/>
  <c r="AA234" i="1"/>
  <c r="O234" i="1"/>
  <c r="BM233" i="1"/>
  <c r="BA233" i="1"/>
  <c r="AO233" i="1"/>
  <c r="AC233" i="1"/>
  <c r="Q233" i="1"/>
  <c r="E233" i="1"/>
  <c r="BC174" i="1"/>
  <c r="BC186" i="1"/>
  <c r="AQ174" i="1"/>
  <c r="AQ186" i="1"/>
  <c r="AE174" i="1"/>
  <c r="AE186" i="1"/>
  <c r="S174" i="1"/>
  <c r="S186" i="1"/>
  <c r="G174" i="1"/>
  <c r="G186" i="1"/>
  <c r="BG230" i="1"/>
  <c r="AU230" i="1"/>
  <c r="AI230" i="1"/>
  <c r="W230" i="1"/>
  <c r="K230" i="1"/>
  <c r="BI173" i="1"/>
  <c r="BI185" i="1"/>
  <c r="AW173" i="1"/>
  <c r="AW185" i="1"/>
  <c r="AK173" i="1"/>
  <c r="AK185" i="1"/>
  <c r="Y173" i="1"/>
  <c r="Y185" i="1"/>
  <c r="M173" i="1"/>
  <c r="M185" i="1"/>
  <c r="BC226" i="1"/>
  <c r="AQ226" i="1"/>
  <c r="AE226" i="1"/>
  <c r="S226" i="1"/>
  <c r="G226" i="1"/>
  <c r="BE225" i="1"/>
  <c r="AS225" i="1"/>
  <c r="AG225" i="1"/>
  <c r="U225" i="1"/>
  <c r="I225" i="1"/>
  <c r="BG172" i="1"/>
  <c r="BG184" i="1"/>
  <c r="AU172" i="1"/>
  <c r="AU184" i="1"/>
  <c r="AI172" i="1"/>
  <c r="AI184" i="1"/>
  <c r="W172" i="1"/>
  <c r="W184" i="1"/>
  <c r="K172" i="1"/>
  <c r="K184" i="1"/>
  <c r="AY220" i="1"/>
  <c r="AY221" i="1" s="1"/>
  <c r="BG171" i="1"/>
  <c r="BG183" i="1"/>
  <c r="AU171" i="1"/>
  <c r="AU183" i="1"/>
  <c r="AI171" i="1"/>
  <c r="AI183" i="1"/>
  <c r="W171" i="1"/>
  <c r="W183" i="1"/>
  <c r="K171" i="1"/>
  <c r="K183" i="1"/>
  <c r="BG170" i="1"/>
  <c r="BG182" i="1"/>
  <c r="AU170" i="1"/>
  <c r="AU182" i="1"/>
  <c r="AI170" i="1"/>
  <c r="AI182" i="1"/>
  <c r="W170" i="1"/>
  <c r="W182" i="1"/>
  <c r="K170" i="1"/>
  <c r="K182" i="1"/>
  <c r="BI169" i="1"/>
  <c r="BI181" i="1"/>
  <c r="AW169" i="1"/>
  <c r="AW181" i="1"/>
  <c r="AK169" i="1"/>
  <c r="AK181" i="1"/>
  <c r="Y169" i="1"/>
  <c r="Y181" i="1"/>
  <c r="M169" i="1"/>
  <c r="M181" i="1"/>
  <c r="AZ190" i="1"/>
  <c r="AZ178" i="1"/>
  <c r="T177" i="1"/>
  <c r="T189" i="1"/>
  <c r="AX241" i="1"/>
  <c r="AX244" i="1"/>
  <c r="AZ176" i="1"/>
  <c r="AZ188" i="1"/>
  <c r="AZ239" i="1"/>
  <c r="F175" i="1"/>
  <c r="F187" i="1"/>
  <c r="BH173" i="1"/>
  <c r="BH185" i="1"/>
  <c r="AB190" i="1"/>
  <c r="AB178" i="1"/>
  <c r="BB175" i="1"/>
  <c r="BB187" i="1"/>
  <c r="BC177" i="1"/>
  <c r="BC189" i="1"/>
  <c r="AQ177" i="1"/>
  <c r="AQ189" i="1"/>
  <c r="AE177" i="1"/>
  <c r="AE189" i="1"/>
  <c r="S177" i="1"/>
  <c r="S189" i="1"/>
  <c r="G177" i="1"/>
  <c r="G189" i="1"/>
  <c r="BI241" i="1"/>
  <c r="BI244" i="1"/>
  <c r="AW241" i="1"/>
  <c r="AW244" i="1"/>
  <c r="AK241" i="1"/>
  <c r="AK244" i="1"/>
  <c r="Y241" i="1"/>
  <c r="Y244" i="1"/>
  <c r="M241" i="1"/>
  <c r="M244" i="1"/>
  <c r="BK176" i="1"/>
  <c r="BK188" i="1"/>
  <c r="BK239" i="1"/>
  <c r="AY176" i="1"/>
  <c r="AY188" i="1"/>
  <c r="AY239" i="1"/>
  <c r="AM176" i="1"/>
  <c r="AM188" i="1"/>
  <c r="AM239" i="1"/>
  <c r="AA176" i="1"/>
  <c r="AA188" i="1"/>
  <c r="AA239" i="1"/>
  <c r="O176" i="1"/>
  <c r="O188" i="1"/>
  <c r="O239" i="1"/>
  <c r="BM175" i="1"/>
  <c r="BM187" i="1"/>
  <c r="BA175" i="1"/>
  <c r="BA187" i="1"/>
  <c r="AO175" i="1"/>
  <c r="AO187" i="1"/>
  <c r="AC175" i="1"/>
  <c r="AC187" i="1"/>
  <c r="Q175" i="1"/>
  <c r="Q187" i="1"/>
  <c r="E175" i="1"/>
  <c r="E187" i="1"/>
  <c r="BM186" i="1"/>
  <c r="BM174" i="1"/>
  <c r="BA186" i="1"/>
  <c r="BA174" i="1"/>
  <c r="AO174" i="1"/>
  <c r="AO186" i="1"/>
  <c r="AC186" i="1"/>
  <c r="AC174" i="1"/>
  <c r="Q186" i="1"/>
  <c r="Q174" i="1"/>
  <c r="E186" i="1"/>
  <c r="E174" i="1"/>
  <c r="BG173" i="1"/>
  <c r="BG185" i="1"/>
  <c r="AU173" i="1"/>
  <c r="AU185" i="1"/>
  <c r="AI173" i="1"/>
  <c r="AI185" i="1"/>
  <c r="W173" i="1"/>
  <c r="W185" i="1"/>
  <c r="K173" i="1"/>
  <c r="K185" i="1"/>
  <c r="BC225" i="1"/>
  <c r="AQ225" i="1"/>
  <c r="AE225" i="1"/>
  <c r="S225" i="1"/>
  <c r="G225" i="1"/>
  <c r="BE172" i="1"/>
  <c r="BE184" i="1"/>
  <c r="AS172" i="1"/>
  <c r="AS184" i="1"/>
  <c r="AG172" i="1"/>
  <c r="AG184" i="1"/>
  <c r="U172" i="1"/>
  <c r="U184" i="1"/>
  <c r="I172" i="1"/>
  <c r="I184" i="1"/>
  <c r="D178" i="1"/>
  <c r="D190" i="1"/>
  <c r="AP175" i="1"/>
  <c r="AP187" i="1"/>
  <c r="X173" i="1"/>
  <c r="X185" i="1"/>
  <c r="AM178" i="1"/>
  <c r="AM190" i="1"/>
  <c r="O178" i="1"/>
  <c r="O190" i="1"/>
  <c r="AP189" i="1"/>
  <c r="AP177" i="1"/>
  <c r="AJ241" i="1"/>
  <c r="AJ244" i="1"/>
  <c r="Z176" i="1"/>
  <c r="Z188" i="1"/>
  <c r="Z239" i="1"/>
  <c r="D175" i="1"/>
  <c r="D187" i="1"/>
  <c r="V173" i="1"/>
  <c r="V185" i="1"/>
  <c r="E177" i="1"/>
  <c r="E189" i="1"/>
  <c r="K241" i="1"/>
  <c r="K244" i="1"/>
  <c r="AY187" i="1"/>
  <c r="AY175" i="1"/>
  <c r="AY174" i="1"/>
  <c r="AY186" i="1"/>
  <c r="U173" i="1"/>
  <c r="U185" i="1"/>
  <c r="S172" i="1"/>
  <c r="S184" i="1"/>
  <c r="AZ177" i="1"/>
  <c r="AZ189" i="1"/>
  <c r="BH176" i="1"/>
  <c r="BH188" i="1"/>
  <c r="BH239" i="1"/>
  <c r="AX175" i="1"/>
  <c r="AX187" i="1"/>
  <c r="BB236" i="1"/>
  <c r="AX174" i="1"/>
  <c r="AX186" i="1"/>
  <c r="BD173" i="1"/>
  <c r="BD185" i="1"/>
  <c r="AR173" i="1"/>
  <c r="AR185" i="1"/>
  <c r="H185" i="1"/>
  <c r="H173" i="1"/>
  <c r="BB172" i="1"/>
  <c r="BB184" i="1"/>
  <c r="AP172" i="1"/>
  <c r="AP184" i="1"/>
  <c r="AD172" i="1"/>
  <c r="AD184" i="1"/>
  <c r="R172" i="1"/>
  <c r="R184" i="1"/>
  <c r="F172" i="1"/>
  <c r="F184" i="1"/>
  <c r="BF220" i="1"/>
  <c r="BF221" i="1" s="1"/>
  <c r="AT220" i="1"/>
  <c r="AT221" i="1" s="1"/>
  <c r="AH220" i="1"/>
  <c r="AH221" i="1" s="1"/>
  <c r="V220" i="1"/>
  <c r="V221" i="1" s="1"/>
  <c r="J220" i="1"/>
  <c r="J221" i="1" s="1"/>
  <c r="BB183" i="1"/>
  <c r="BB171" i="1"/>
  <c r="AP183" i="1"/>
  <c r="AP171" i="1"/>
  <c r="AD183" i="1"/>
  <c r="AD171" i="1"/>
  <c r="R183" i="1"/>
  <c r="R171" i="1"/>
  <c r="F183" i="1"/>
  <c r="F171" i="1"/>
  <c r="BB182" i="1"/>
  <c r="BB170" i="1"/>
  <c r="AP182" i="1"/>
  <c r="AP170" i="1"/>
  <c r="AD182" i="1"/>
  <c r="AD170" i="1"/>
  <c r="R182" i="1"/>
  <c r="R170" i="1"/>
  <c r="F182" i="1"/>
  <c r="F170" i="1"/>
  <c r="BD181" i="1"/>
  <c r="BD169" i="1"/>
  <c r="AR181" i="1"/>
  <c r="AR169" i="1"/>
  <c r="AF181" i="1"/>
  <c r="AF169" i="1"/>
  <c r="T181" i="1"/>
  <c r="T169" i="1"/>
  <c r="H181" i="1"/>
  <c r="H169" i="1"/>
  <c r="AL244" i="1"/>
  <c r="AL241" i="1"/>
  <c r="P176" i="1"/>
  <c r="P188" i="1"/>
  <c r="P239" i="1"/>
  <c r="AD174" i="1"/>
  <c r="AD186" i="1"/>
  <c r="J184" i="1"/>
  <c r="J172" i="1"/>
  <c r="F177" i="1"/>
  <c r="F189" i="1"/>
  <c r="AL176" i="1"/>
  <c r="AL188" i="1"/>
  <c r="AL239" i="1"/>
  <c r="AN174" i="1"/>
  <c r="AN186" i="1"/>
  <c r="AW178" i="1"/>
  <c r="AW190" i="1"/>
  <c r="Q177" i="1"/>
  <c r="Q189" i="1"/>
  <c r="BG241" i="1"/>
  <c r="BG244" i="1"/>
  <c r="AK188" i="1"/>
  <c r="AK176" i="1"/>
  <c r="AK239" i="1"/>
  <c r="O187" i="1"/>
  <c r="O175" i="1"/>
  <c r="BK174" i="1"/>
  <c r="BK186" i="1"/>
  <c r="I173" i="1"/>
  <c r="I185" i="1"/>
  <c r="AQ172" i="1"/>
  <c r="AQ184" i="1"/>
  <c r="L178" i="1"/>
  <c r="L190" i="1"/>
  <c r="AN177" i="1"/>
  <c r="AN189" i="1"/>
  <c r="D177" i="1"/>
  <c r="D189" i="1"/>
  <c r="AT244" i="1"/>
  <c r="AT241" i="1"/>
  <c r="AV176" i="1"/>
  <c r="AV188" i="1"/>
  <c r="AV239" i="1"/>
  <c r="AL175" i="1"/>
  <c r="AL187" i="1"/>
  <c r="R236" i="1"/>
  <c r="BJ174" i="1"/>
  <c r="BJ186" i="1"/>
  <c r="AF173" i="1"/>
  <c r="AF185" i="1"/>
  <c r="W178" i="1"/>
  <c r="W190" i="1"/>
  <c r="AY177" i="1"/>
  <c r="AY189" i="1"/>
  <c r="O177" i="1"/>
  <c r="O189" i="1"/>
  <c r="BE244" i="1"/>
  <c r="BE241" i="1"/>
  <c r="AU176" i="1"/>
  <c r="AU188" i="1"/>
  <c r="AU239" i="1"/>
  <c r="AW175" i="1"/>
  <c r="AW187" i="1"/>
  <c r="Q236" i="1"/>
  <c r="AE235" i="1"/>
  <c r="G173" i="1"/>
  <c r="G185" i="1"/>
  <c r="W227" i="1"/>
  <c r="BA184" i="1"/>
  <c r="BA172" i="1"/>
  <c r="E184" i="1"/>
  <c r="E172" i="1"/>
  <c r="BE220" i="1"/>
  <c r="BE221" i="1" s="1"/>
  <c r="AS220" i="1"/>
  <c r="AS221" i="1" s="1"/>
  <c r="AG220" i="1"/>
  <c r="AG221" i="1" s="1"/>
  <c r="U220" i="1"/>
  <c r="U221" i="1" s="1"/>
  <c r="I220" i="1"/>
  <c r="I221" i="1" s="1"/>
  <c r="BM171" i="1"/>
  <c r="BM183" i="1"/>
  <c r="BA183" i="1"/>
  <c r="BA171" i="1"/>
  <c r="AO183" i="1"/>
  <c r="AO171" i="1"/>
  <c r="AC183" i="1"/>
  <c r="AC171" i="1"/>
  <c r="Q183" i="1"/>
  <c r="Q171" i="1"/>
  <c r="E183" i="1"/>
  <c r="E171" i="1"/>
  <c r="BM170" i="1"/>
  <c r="BM182" i="1"/>
  <c r="BA170" i="1"/>
  <c r="BA182" i="1"/>
  <c r="AO170" i="1"/>
  <c r="AO182" i="1"/>
  <c r="AC170" i="1"/>
  <c r="AC182" i="1"/>
  <c r="Q170" i="1"/>
  <c r="Q182" i="1"/>
  <c r="E170" i="1"/>
  <c r="E182" i="1"/>
  <c r="BC169" i="1"/>
  <c r="BC181" i="1"/>
  <c r="AQ169" i="1"/>
  <c r="AQ181" i="1"/>
  <c r="AE169" i="1"/>
  <c r="AE181" i="1"/>
  <c r="S169" i="1"/>
  <c r="S181" i="1"/>
  <c r="G169" i="1"/>
  <c r="G181" i="1"/>
  <c r="AN178" i="1"/>
  <c r="AN190" i="1"/>
  <c r="AF177" i="1"/>
  <c r="AF189" i="1"/>
  <c r="N244" i="1"/>
  <c r="N241" i="1"/>
  <c r="AL178" i="1"/>
  <c r="AL190" i="1"/>
  <c r="BH241" i="1"/>
  <c r="BH244" i="1"/>
  <c r="BL175" i="1"/>
  <c r="BL187" i="1"/>
  <c r="J173" i="1"/>
  <c r="J185" i="1"/>
  <c r="Y178" i="1"/>
  <c r="Y190" i="1"/>
  <c r="BA177" i="1"/>
  <c r="BA189" i="1"/>
  <c r="BI176" i="1"/>
  <c r="BI188" i="1"/>
  <c r="BI239" i="1"/>
  <c r="AA175" i="1"/>
  <c r="AA187" i="1"/>
  <c r="AA186" i="1"/>
  <c r="AA174" i="1"/>
  <c r="AS173" i="1"/>
  <c r="AS185" i="1"/>
  <c r="AE172" i="1"/>
  <c r="AE184" i="1"/>
  <c r="X178" i="1"/>
  <c r="X190" i="1"/>
  <c r="P177" i="1"/>
  <c r="P189" i="1"/>
  <c r="BF244" i="1"/>
  <c r="BF241" i="1"/>
  <c r="J244" i="1"/>
  <c r="J241" i="1"/>
  <c r="BJ175" i="1"/>
  <c r="BJ187" i="1"/>
  <c r="AP236" i="1"/>
  <c r="N174" i="1"/>
  <c r="N186" i="1"/>
  <c r="BG178" i="1"/>
  <c r="BG190" i="1"/>
  <c r="K178" i="1"/>
  <c r="K190" i="1"/>
  <c r="AA177" i="1"/>
  <c r="AA189" i="1"/>
  <c r="AG244" i="1"/>
  <c r="AG241" i="1"/>
  <c r="BG176" i="1"/>
  <c r="BG188" i="1"/>
  <c r="BG239" i="1"/>
  <c r="K176" i="1"/>
  <c r="K188" i="1"/>
  <c r="K239" i="1"/>
  <c r="AK175" i="1"/>
  <c r="AK187" i="1"/>
  <c r="AO236" i="1"/>
  <c r="BC235" i="1"/>
  <c r="G235" i="1"/>
  <c r="AW174" i="1"/>
  <c r="AW186" i="1"/>
  <c r="Y174" i="1"/>
  <c r="Y186" i="1"/>
  <c r="AQ185" i="1"/>
  <c r="AQ173" i="1"/>
  <c r="AU227" i="1"/>
  <c r="AO184" i="1"/>
  <c r="AO172" i="1"/>
  <c r="AT178" i="1"/>
  <c r="AT190" i="1"/>
  <c r="AH178" i="1"/>
  <c r="AH190" i="1"/>
  <c r="J178" i="1"/>
  <c r="J190" i="1"/>
  <c r="BJ177" i="1"/>
  <c r="BJ189" i="1"/>
  <c r="AX177" i="1"/>
  <c r="AX189" i="1"/>
  <c r="AL177" i="1"/>
  <c r="AL189" i="1"/>
  <c r="Z177" i="1"/>
  <c r="Z189" i="1"/>
  <c r="N177" i="1"/>
  <c r="N189" i="1"/>
  <c r="BB240" i="1"/>
  <c r="AP240" i="1"/>
  <c r="AD240" i="1"/>
  <c r="R240" i="1"/>
  <c r="F240" i="1"/>
  <c r="BD241" i="1"/>
  <c r="BD244" i="1"/>
  <c r="AR241" i="1"/>
  <c r="AR244" i="1"/>
  <c r="AF244" i="1"/>
  <c r="AF241" i="1"/>
  <c r="T244" i="1"/>
  <c r="T241" i="1"/>
  <c r="H244" i="1"/>
  <c r="H241" i="1"/>
  <c r="BF176" i="1"/>
  <c r="BF188" i="1"/>
  <c r="BF239" i="1"/>
  <c r="AT176" i="1"/>
  <c r="AT188" i="1"/>
  <c r="AT239" i="1"/>
  <c r="AH176" i="1"/>
  <c r="AH239" i="1"/>
  <c r="AH188" i="1"/>
  <c r="V176" i="1"/>
  <c r="V239" i="1"/>
  <c r="V188" i="1"/>
  <c r="J176" i="1"/>
  <c r="J239" i="1"/>
  <c r="J188" i="1"/>
  <c r="BH175" i="1"/>
  <c r="BH187" i="1"/>
  <c r="AV175" i="1"/>
  <c r="AV187" i="1"/>
  <c r="AJ175" i="1"/>
  <c r="AJ187" i="1"/>
  <c r="X175" i="1"/>
  <c r="X187" i="1"/>
  <c r="L175" i="1"/>
  <c r="L187" i="1"/>
  <c r="BL236" i="1"/>
  <c r="AZ236" i="1"/>
  <c r="AN236" i="1"/>
  <c r="AB236" i="1"/>
  <c r="P236" i="1"/>
  <c r="D236" i="1"/>
  <c r="BB235" i="1"/>
  <c r="AP235" i="1"/>
  <c r="AD235" i="1"/>
  <c r="R235" i="1"/>
  <c r="F235" i="1"/>
  <c r="BD234" i="1"/>
  <c r="AR234" i="1"/>
  <c r="AF234" i="1"/>
  <c r="T234" i="1"/>
  <c r="H234" i="1"/>
  <c r="BH174" i="1"/>
  <c r="BH186" i="1"/>
  <c r="AV174" i="1"/>
  <c r="AV186" i="1"/>
  <c r="AJ186" i="1"/>
  <c r="AJ174" i="1"/>
  <c r="X174" i="1"/>
  <c r="X186" i="1"/>
  <c r="L174" i="1"/>
  <c r="L186" i="1"/>
  <c r="BB173" i="1"/>
  <c r="BB185" i="1"/>
  <c r="AP173" i="1"/>
  <c r="AP185" i="1"/>
  <c r="AD173" i="1"/>
  <c r="AD185" i="1"/>
  <c r="R173" i="1"/>
  <c r="R185" i="1"/>
  <c r="F173" i="1"/>
  <c r="F185" i="1"/>
  <c r="BF227" i="1"/>
  <c r="AT227" i="1"/>
  <c r="AH227" i="1"/>
  <c r="V227" i="1"/>
  <c r="J227" i="1"/>
  <c r="BH226" i="1"/>
  <c r="AV226" i="1"/>
  <c r="AJ226" i="1"/>
  <c r="X226" i="1"/>
  <c r="L226" i="1"/>
  <c r="BL184" i="1"/>
  <c r="BL172" i="1"/>
  <c r="AZ172" i="1"/>
  <c r="AZ184" i="1"/>
  <c r="AN172" i="1"/>
  <c r="AN184" i="1"/>
  <c r="AB172" i="1"/>
  <c r="AB184" i="1"/>
  <c r="P184" i="1"/>
  <c r="P172" i="1"/>
  <c r="D184" i="1"/>
  <c r="D172" i="1"/>
  <c r="AD175" i="1"/>
  <c r="AD187" i="1"/>
  <c r="F174" i="1"/>
  <c r="F186" i="1"/>
  <c r="V184" i="1"/>
  <c r="V172" i="1"/>
  <c r="AA178" i="1"/>
  <c r="AA190" i="1"/>
  <c r="R177" i="1"/>
  <c r="R189" i="1"/>
  <c r="AZ175" i="1"/>
  <c r="AZ187" i="1"/>
  <c r="AZ174" i="1"/>
  <c r="AZ186" i="1"/>
  <c r="BM177" i="1"/>
  <c r="BM189" i="1"/>
  <c r="Y188" i="1"/>
  <c r="Y176" i="1"/>
  <c r="Y239" i="1"/>
  <c r="AG173" i="1"/>
  <c r="AG185" i="1"/>
  <c r="G172" i="1"/>
  <c r="G184" i="1"/>
  <c r="AJ178" i="1"/>
  <c r="AJ190" i="1"/>
  <c r="BL177" i="1"/>
  <c r="BL189" i="1"/>
  <c r="AH244" i="1"/>
  <c r="AH241" i="1"/>
  <c r="AJ176" i="1"/>
  <c r="AJ188" i="1"/>
  <c r="AJ239" i="1"/>
  <c r="Z175" i="1"/>
  <c r="Z187" i="1"/>
  <c r="AD236" i="1"/>
  <c r="AL174" i="1"/>
  <c r="AL186" i="1"/>
  <c r="T185" i="1"/>
  <c r="T173" i="1"/>
  <c r="AU178" i="1"/>
  <c r="AU190" i="1"/>
  <c r="AM177" i="1"/>
  <c r="AM189" i="1"/>
  <c r="U244" i="1"/>
  <c r="U241" i="1"/>
  <c r="W176" i="1"/>
  <c r="W188" i="1"/>
  <c r="W239" i="1"/>
  <c r="Y175" i="1"/>
  <c r="Y187" i="1"/>
  <c r="BA236" i="1"/>
  <c r="E236" i="1"/>
  <c r="AK174" i="1"/>
  <c r="AK186" i="1"/>
  <c r="AE185" i="1"/>
  <c r="AE173" i="1"/>
  <c r="BG227" i="1"/>
  <c r="Q184" i="1"/>
  <c r="Q172" i="1"/>
  <c r="C236" i="1"/>
  <c r="AS190" i="1"/>
  <c r="AS178" i="1"/>
  <c r="I190" i="1"/>
  <c r="I178" i="1"/>
  <c r="BI177" i="1"/>
  <c r="BI189" i="1"/>
  <c r="Y177" i="1"/>
  <c r="Y189" i="1"/>
  <c r="BK247" i="1"/>
  <c r="AM247" i="1"/>
  <c r="O247" i="1"/>
  <c r="BM240" i="1"/>
  <c r="AO240" i="1"/>
  <c r="AC240" i="1"/>
  <c r="Q240" i="1"/>
  <c r="E240" i="1"/>
  <c r="BC241" i="1"/>
  <c r="BC244" i="1"/>
  <c r="AQ241" i="1"/>
  <c r="AQ244" i="1"/>
  <c r="AE241" i="1"/>
  <c r="AE244" i="1"/>
  <c r="S241" i="1"/>
  <c r="S244" i="1"/>
  <c r="G241" i="1"/>
  <c r="G244" i="1"/>
  <c r="BE176" i="1"/>
  <c r="BE188" i="1"/>
  <c r="BE239" i="1"/>
  <c r="AS176" i="1"/>
  <c r="AS188" i="1"/>
  <c r="AS239" i="1"/>
  <c r="AG176" i="1"/>
  <c r="AG188" i="1"/>
  <c r="AG239" i="1"/>
  <c r="U176" i="1"/>
  <c r="U188" i="1"/>
  <c r="U239" i="1"/>
  <c r="I176" i="1"/>
  <c r="I188" i="1"/>
  <c r="I239" i="1"/>
  <c r="BG175" i="1"/>
  <c r="BG187" i="1"/>
  <c r="AU175" i="1"/>
  <c r="AU187" i="1"/>
  <c r="AI175" i="1"/>
  <c r="AI187" i="1"/>
  <c r="W175" i="1"/>
  <c r="W187" i="1"/>
  <c r="K175" i="1"/>
  <c r="K187" i="1"/>
  <c r="BK236" i="1"/>
  <c r="AY236" i="1"/>
  <c r="AM236" i="1"/>
  <c r="AA236" i="1"/>
  <c r="O236" i="1"/>
  <c r="BM235" i="1"/>
  <c r="BA235" i="1"/>
  <c r="AO235" i="1"/>
  <c r="AC235" i="1"/>
  <c r="Q235" i="1"/>
  <c r="E235" i="1"/>
  <c r="BC234" i="1"/>
  <c r="AQ234" i="1"/>
  <c r="AE234" i="1"/>
  <c r="S234" i="1"/>
  <c r="G234" i="1"/>
  <c r="BE233" i="1"/>
  <c r="AS233" i="1"/>
  <c r="AG233" i="1"/>
  <c r="U233" i="1"/>
  <c r="I233" i="1"/>
  <c r="BG174" i="1"/>
  <c r="BG186" i="1"/>
  <c r="AU174" i="1"/>
  <c r="AU186" i="1"/>
  <c r="AI174" i="1"/>
  <c r="AI186" i="1"/>
  <c r="W174" i="1"/>
  <c r="W186" i="1"/>
  <c r="K174" i="1"/>
  <c r="K186" i="1"/>
  <c r="BK230" i="1"/>
  <c r="AY230" i="1"/>
  <c r="AM230" i="1"/>
  <c r="AA230" i="1"/>
  <c r="O230" i="1"/>
  <c r="BM173" i="1"/>
  <c r="BM185" i="1"/>
  <c r="BA173" i="1"/>
  <c r="BA185" i="1"/>
  <c r="AO185" i="1"/>
  <c r="AO173" i="1"/>
  <c r="AC173" i="1"/>
  <c r="AC185" i="1"/>
  <c r="Q173" i="1"/>
  <c r="Q185" i="1"/>
  <c r="E173" i="1"/>
  <c r="E185" i="1"/>
  <c r="BE227" i="1"/>
  <c r="AS227" i="1"/>
  <c r="AG227" i="1"/>
  <c r="U227" i="1"/>
  <c r="I227" i="1"/>
  <c r="BG226" i="1"/>
  <c r="AU226" i="1"/>
  <c r="AI226" i="1"/>
  <c r="W226" i="1"/>
  <c r="K226" i="1"/>
  <c r="BI225" i="1"/>
  <c r="AW225" i="1"/>
  <c r="AK225" i="1"/>
  <c r="BL178" i="1"/>
  <c r="BL190" i="1"/>
  <c r="BD177" i="1"/>
  <c r="BD189" i="1"/>
  <c r="Z241" i="1"/>
  <c r="Z244" i="1"/>
  <c r="BL176" i="1"/>
  <c r="BL188" i="1"/>
  <c r="BL239" i="1"/>
  <c r="R175" i="1"/>
  <c r="R187" i="1"/>
  <c r="AP174" i="1"/>
  <c r="AP186" i="1"/>
  <c r="AV173" i="1"/>
  <c r="AV185" i="1"/>
  <c r="AT184" i="1"/>
  <c r="AT172" i="1"/>
  <c r="BJ178" i="1"/>
  <c r="BJ190" i="1"/>
  <c r="Z178" i="1"/>
  <c r="Z190" i="1"/>
  <c r="BJ176" i="1"/>
  <c r="BJ188" i="1"/>
  <c r="BJ239" i="1"/>
  <c r="AB175" i="1"/>
  <c r="AB187" i="1"/>
  <c r="D174" i="1"/>
  <c r="D186" i="1"/>
  <c r="BF173" i="1"/>
  <c r="BF185" i="1"/>
  <c r="AK178" i="1"/>
  <c r="AK190" i="1"/>
  <c r="AW188" i="1"/>
  <c r="AW176" i="1"/>
  <c r="AW239" i="1"/>
  <c r="O186" i="1"/>
  <c r="O174" i="1"/>
  <c r="BE173" i="1"/>
  <c r="BE185" i="1"/>
  <c r="C239" i="1"/>
  <c r="BH178" i="1"/>
  <c r="BH190" i="1"/>
  <c r="AB177" i="1"/>
  <c r="AB189" i="1"/>
  <c r="V244" i="1"/>
  <c r="V241" i="1"/>
  <c r="L176" i="1"/>
  <c r="L188" i="1"/>
  <c r="L239" i="1"/>
  <c r="N175" i="1"/>
  <c r="N187" i="1"/>
  <c r="F236" i="1"/>
  <c r="Z174" i="1"/>
  <c r="Z186" i="1"/>
  <c r="AI178" i="1"/>
  <c r="AI190" i="1"/>
  <c r="BK177" i="1"/>
  <c r="BK189" i="1"/>
  <c r="AS244" i="1"/>
  <c r="AS241" i="1"/>
  <c r="I244" i="1"/>
  <c r="I241" i="1"/>
  <c r="AI176" i="1"/>
  <c r="AI188" i="1"/>
  <c r="AI239" i="1"/>
  <c r="BI175" i="1"/>
  <c r="BI187" i="1"/>
  <c r="M175" i="1"/>
  <c r="M187" i="1"/>
  <c r="BM236" i="1"/>
  <c r="AC236" i="1"/>
  <c r="AQ235" i="1"/>
  <c r="S235" i="1"/>
  <c r="BI174" i="1"/>
  <c r="BI186" i="1"/>
  <c r="M186" i="1"/>
  <c r="M174" i="1"/>
  <c r="BC185" i="1"/>
  <c r="BC173" i="1"/>
  <c r="S173" i="1"/>
  <c r="S185" i="1"/>
  <c r="AI227" i="1"/>
  <c r="K227" i="1"/>
  <c r="BM184" i="1"/>
  <c r="BM172" i="1"/>
  <c r="AC184" i="1"/>
  <c r="AC172" i="1"/>
  <c r="BF178" i="1"/>
  <c r="BF190" i="1"/>
  <c r="V178" i="1"/>
  <c r="V190" i="1"/>
  <c r="BE190" i="1"/>
  <c r="BE178" i="1"/>
  <c r="AG178" i="1"/>
  <c r="AG190" i="1"/>
  <c r="U190" i="1"/>
  <c r="U178" i="1"/>
  <c r="AW177" i="1"/>
  <c r="AW189" i="1"/>
  <c r="AK177" i="1"/>
  <c r="AK189" i="1"/>
  <c r="M177" i="1"/>
  <c r="M189" i="1"/>
  <c r="AY247" i="1"/>
  <c r="AA247" i="1"/>
  <c r="BA240" i="1"/>
  <c r="C235" i="1"/>
  <c r="C206" i="1"/>
  <c r="BD178" i="1"/>
  <c r="BD190" i="1"/>
  <c r="AR178" i="1"/>
  <c r="AR190" i="1"/>
  <c r="AF178" i="1"/>
  <c r="AF190" i="1"/>
  <c r="T178" i="1"/>
  <c r="T190" i="1"/>
  <c r="H178" i="1"/>
  <c r="H190" i="1"/>
  <c r="BH177" i="1"/>
  <c r="BH189" i="1"/>
  <c r="AV177" i="1"/>
  <c r="AV189" i="1"/>
  <c r="AJ177" i="1"/>
  <c r="AJ189" i="1"/>
  <c r="X177" i="1"/>
  <c r="X189" i="1"/>
  <c r="L177" i="1"/>
  <c r="L189" i="1"/>
  <c r="BJ247" i="1"/>
  <c r="AX247" i="1"/>
  <c r="AL247" i="1"/>
  <c r="Z247" i="1"/>
  <c r="N247" i="1"/>
  <c r="BL240" i="1"/>
  <c r="AZ240" i="1"/>
  <c r="AN240" i="1"/>
  <c r="AB240" i="1"/>
  <c r="P240" i="1"/>
  <c r="D240" i="1"/>
  <c r="BB241" i="1"/>
  <c r="BB244" i="1"/>
  <c r="AP241" i="1"/>
  <c r="AP244" i="1"/>
  <c r="AD241" i="1"/>
  <c r="AD244" i="1"/>
  <c r="R241" i="1"/>
  <c r="R244" i="1"/>
  <c r="F241" i="1"/>
  <c r="F244" i="1"/>
  <c r="BD188" i="1"/>
  <c r="BD176" i="1"/>
  <c r="BD239" i="1"/>
  <c r="AR176" i="1"/>
  <c r="AR188" i="1"/>
  <c r="AR239" i="1"/>
  <c r="AF176" i="1"/>
  <c r="AF188" i="1"/>
  <c r="AF239" i="1"/>
  <c r="T176" i="1"/>
  <c r="T188" i="1"/>
  <c r="T239" i="1"/>
  <c r="H188" i="1"/>
  <c r="H176" i="1"/>
  <c r="H239" i="1"/>
  <c r="BF175" i="1"/>
  <c r="BF187" i="1"/>
  <c r="AT175" i="1"/>
  <c r="AT187" i="1"/>
  <c r="AH175" i="1"/>
  <c r="AH187" i="1"/>
  <c r="V187" i="1"/>
  <c r="V175" i="1"/>
  <c r="J175" i="1"/>
  <c r="J187" i="1"/>
  <c r="BJ236" i="1"/>
  <c r="AX236" i="1"/>
  <c r="AL236" i="1"/>
  <c r="Z236" i="1"/>
  <c r="N236" i="1"/>
  <c r="BL235" i="1"/>
  <c r="AZ235" i="1"/>
  <c r="AN235" i="1"/>
  <c r="AB235" i="1"/>
  <c r="P235" i="1"/>
  <c r="D235" i="1"/>
  <c r="BB234" i="1"/>
  <c r="AP234" i="1"/>
  <c r="AD234" i="1"/>
  <c r="R234" i="1"/>
  <c r="F234" i="1"/>
  <c r="BD233" i="1"/>
  <c r="AR233" i="1"/>
  <c r="AF233" i="1"/>
  <c r="T233" i="1"/>
  <c r="H233" i="1"/>
  <c r="BF174" i="1"/>
  <c r="BF186" i="1"/>
  <c r="AT174" i="1"/>
  <c r="AT186" i="1"/>
  <c r="AH174" i="1"/>
  <c r="AH186" i="1"/>
  <c r="V174" i="1"/>
  <c r="V186" i="1"/>
  <c r="J174" i="1"/>
  <c r="J186" i="1"/>
  <c r="BJ230" i="1"/>
  <c r="AX230" i="1"/>
  <c r="AL230" i="1"/>
  <c r="Z230" i="1"/>
  <c r="N230" i="1"/>
  <c r="BL173" i="1"/>
  <c r="BL185" i="1"/>
  <c r="AZ173" i="1"/>
  <c r="AZ185" i="1"/>
  <c r="AN173" i="1"/>
  <c r="AN185" i="1"/>
  <c r="AB173" i="1"/>
  <c r="AB185" i="1"/>
  <c r="P173" i="1"/>
  <c r="P185" i="1"/>
  <c r="D173" i="1"/>
  <c r="D185" i="1"/>
  <c r="P178" i="1"/>
  <c r="P190" i="1"/>
  <c r="AR177" i="1"/>
  <c r="AR189" i="1"/>
  <c r="H177" i="1"/>
  <c r="H189" i="1"/>
  <c r="BJ244" i="1"/>
  <c r="BJ241" i="1"/>
  <c r="AN176" i="1"/>
  <c r="AN188" i="1"/>
  <c r="AN239" i="1"/>
  <c r="R174" i="1"/>
  <c r="R186" i="1"/>
  <c r="AJ173" i="1"/>
  <c r="AJ185" i="1"/>
  <c r="BF184" i="1"/>
  <c r="BF172" i="1"/>
  <c r="AV241" i="1"/>
  <c r="AV244" i="1"/>
  <c r="AX176" i="1"/>
  <c r="AX188" i="1"/>
  <c r="AX239" i="1"/>
  <c r="P175" i="1"/>
  <c r="P187" i="1"/>
  <c r="P174" i="1"/>
  <c r="P186" i="1"/>
  <c r="AT173" i="1"/>
  <c r="AT185" i="1"/>
  <c r="M178" i="1"/>
  <c r="M190" i="1"/>
  <c r="AO177" i="1"/>
  <c r="AO189" i="1"/>
  <c r="W241" i="1"/>
  <c r="W244" i="1"/>
  <c r="BK187" i="1"/>
  <c r="BK175" i="1"/>
  <c r="AM174" i="1"/>
  <c r="AM186" i="1"/>
  <c r="BC172" i="1"/>
  <c r="BC184" i="1"/>
  <c r="AV178" i="1"/>
  <c r="AV190" i="1"/>
  <c r="X176" i="1"/>
  <c r="X188" i="1"/>
  <c r="X239" i="1"/>
  <c r="C234" i="1"/>
  <c r="BC190" i="1"/>
  <c r="BC178" i="1"/>
  <c r="AQ178" i="1"/>
  <c r="AQ190" i="1"/>
  <c r="AE178" i="1"/>
  <c r="AE190" i="1"/>
  <c r="S178" i="1"/>
  <c r="S190" i="1"/>
  <c r="G178" i="1"/>
  <c r="G190" i="1"/>
  <c r="BG189" i="1"/>
  <c r="BG177" i="1"/>
  <c r="AU177" i="1"/>
  <c r="AU189" i="1"/>
  <c r="AI189" i="1"/>
  <c r="AI177" i="1"/>
  <c r="W189" i="1"/>
  <c r="W177" i="1"/>
  <c r="K189" i="1"/>
  <c r="K177" i="1"/>
  <c r="BI247" i="1"/>
  <c r="AW247" i="1"/>
  <c r="AK247" i="1"/>
  <c r="Y247" i="1"/>
  <c r="M247" i="1"/>
  <c r="BK240" i="1"/>
  <c r="AY240" i="1"/>
  <c r="AM240" i="1"/>
  <c r="AA240" i="1"/>
  <c r="O240" i="1"/>
  <c r="BM241" i="1"/>
  <c r="BM244" i="1"/>
  <c r="BA241" i="1"/>
  <c r="BA244" i="1"/>
  <c r="AO241" i="1"/>
  <c r="AO244" i="1"/>
  <c r="AC241" i="1"/>
  <c r="AC244" i="1"/>
  <c r="Q241" i="1"/>
  <c r="Q244" i="1"/>
  <c r="E241" i="1"/>
  <c r="E244" i="1"/>
  <c r="BC176" i="1"/>
  <c r="BC188" i="1"/>
  <c r="BC239" i="1"/>
  <c r="AQ176" i="1"/>
  <c r="AQ188" i="1"/>
  <c r="AQ239" i="1"/>
  <c r="AE176" i="1"/>
  <c r="AE188" i="1"/>
  <c r="AE239" i="1"/>
  <c r="S176" i="1"/>
  <c r="S188" i="1"/>
  <c r="S239" i="1"/>
  <c r="G176" i="1"/>
  <c r="G188" i="1"/>
  <c r="G239" i="1"/>
  <c r="BE175" i="1"/>
  <c r="BE187" i="1"/>
  <c r="AS175" i="1"/>
  <c r="AS187" i="1"/>
  <c r="AG175" i="1"/>
  <c r="AG187" i="1"/>
  <c r="U175" i="1"/>
  <c r="U187" i="1"/>
  <c r="I175" i="1"/>
  <c r="I187" i="1"/>
  <c r="Y236" i="1"/>
  <c r="M236" i="1"/>
  <c r="BK235" i="1"/>
  <c r="AY235" i="1"/>
  <c r="AM235" i="1"/>
  <c r="AA235" i="1"/>
  <c r="O235" i="1"/>
  <c r="BM234" i="1"/>
  <c r="BA234" i="1"/>
  <c r="AO234" i="1"/>
  <c r="AC234" i="1"/>
  <c r="Q234" i="1"/>
  <c r="E234" i="1"/>
  <c r="BC233" i="1"/>
  <c r="AQ233" i="1"/>
  <c r="AE233" i="1"/>
  <c r="S233" i="1"/>
  <c r="G233" i="1"/>
  <c r="BE174" i="1"/>
  <c r="BE186" i="1"/>
  <c r="AS174" i="1"/>
  <c r="AS186" i="1"/>
  <c r="AG174" i="1"/>
  <c r="AG186" i="1"/>
  <c r="U174" i="1"/>
  <c r="U186" i="1"/>
  <c r="I174" i="1"/>
  <c r="I186" i="1"/>
  <c r="BI230" i="1"/>
  <c r="AW230" i="1"/>
  <c r="AK230" i="1"/>
  <c r="Y230" i="1"/>
  <c r="M230" i="1"/>
  <c r="BK185" i="1"/>
  <c r="BK173" i="1"/>
  <c r="AY185" i="1"/>
  <c r="AY173" i="1"/>
  <c r="AM185" i="1"/>
  <c r="AM173" i="1"/>
  <c r="AA185" i="1"/>
  <c r="AA173" i="1"/>
  <c r="O185" i="1"/>
  <c r="O173" i="1"/>
  <c r="BC227" i="1"/>
  <c r="AQ227" i="1"/>
  <c r="AE227" i="1"/>
  <c r="S227" i="1"/>
  <c r="G227" i="1"/>
  <c r="BE226" i="1"/>
  <c r="AS226" i="1"/>
  <c r="AG226" i="1"/>
  <c r="U226" i="1"/>
  <c r="I226" i="1"/>
  <c r="BG225" i="1"/>
  <c r="AU225" i="1"/>
  <c r="AI225" i="1"/>
  <c r="W225" i="1"/>
  <c r="K225" i="1"/>
  <c r="BI172" i="1"/>
  <c r="BI184" i="1"/>
  <c r="AW172" i="1"/>
  <c r="AW184" i="1"/>
  <c r="AK172" i="1"/>
  <c r="AK184" i="1"/>
  <c r="Y172" i="1"/>
  <c r="Y184" i="1"/>
  <c r="M172" i="1"/>
  <c r="M184" i="1"/>
  <c r="BM212" i="1"/>
  <c r="BM220" i="1" s="1"/>
  <c r="BM221" i="1" s="1"/>
  <c r="BA212" i="1"/>
  <c r="BA220" i="1" s="1"/>
  <c r="BA221" i="1" s="1"/>
  <c r="AO212" i="1"/>
  <c r="AO220" i="1" s="1"/>
  <c r="AO221" i="1" s="1"/>
  <c r="AC212" i="1"/>
  <c r="AC220" i="1" s="1"/>
  <c r="AC221" i="1" s="1"/>
  <c r="Q212" i="1"/>
  <c r="Q220" i="1" s="1"/>
  <c r="Q221" i="1" s="1"/>
  <c r="E212" i="1"/>
  <c r="E220" i="1" s="1"/>
  <c r="E221" i="1" s="1"/>
  <c r="BG209" i="1"/>
  <c r="AU209" i="1"/>
  <c r="AI209" i="1"/>
  <c r="W209" i="1"/>
  <c r="K209" i="1"/>
  <c r="BI171" i="1"/>
  <c r="BI183" i="1"/>
  <c r="AW171" i="1"/>
  <c r="AW183" i="1"/>
  <c r="AK171" i="1"/>
  <c r="AK183" i="1"/>
  <c r="Y171" i="1"/>
  <c r="Y183" i="1"/>
  <c r="M171" i="1"/>
  <c r="M183" i="1"/>
  <c r="BG196" i="1"/>
  <c r="AU196" i="1"/>
  <c r="AI196" i="1"/>
  <c r="W196" i="1"/>
  <c r="K196" i="1"/>
  <c r="BI170" i="1"/>
  <c r="BI182" i="1"/>
  <c r="D176" i="1"/>
  <c r="D188" i="1"/>
  <c r="D239" i="1"/>
  <c r="AH184" i="1"/>
  <c r="AH172" i="1"/>
  <c r="BK178" i="1"/>
  <c r="BK190" i="1"/>
  <c r="AX190" i="1"/>
  <c r="AX178" i="1"/>
  <c r="BB177" i="1"/>
  <c r="BB189" i="1"/>
  <c r="X241" i="1"/>
  <c r="X244" i="1"/>
  <c r="N176" i="1"/>
  <c r="N188" i="1"/>
  <c r="N239" i="1"/>
  <c r="AB174" i="1"/>
  <c r="AB186" i="1"/>
  <c r="C241" i="1"/>
  <c r="C244" i="1"/>
  <c r="BI178" i="1"/>
  <c r="BI190" i="1"/>
  <c r="AU241" i="1"/>
  <c r="AU244" i="1"/>
  <c r="M176" i="1"/>
  <c r="M188" i="1"/>
  <c r="M239" i="1"/>
  <c r="C233" i="1"/>
  <c r="BB178" i="1"/>
  <c r="BB190" i="1"/>
  <c r="AP178" i="1"/>
  <c r="AP190" i="1"/>
  <c r="AD178" i="1"/>
  <c r="AD190" i="1"/>
  <c r="R178" i="1"/>
  <c r="R190" i="1"/>
  <c r="F178" i="1"/>
  <c r="F190" i="1"/>
  <c r="BF177" i="1"/>
  <c r="BF189" i="1"/>
  <c r="AT177" i="1"/>
  <c r="AT189" i="1"/>
  <c r="AH177" i="1"/>
  <c r="AH189" i="1"/>
  <c r="V177" i="1"/>
  <c r="V189" i="1"/>
  <c r="J177" i="1"/>
  <c r="J189" i="1"/>
  <c r="BH247" i="1"/>
  <c r="AV247" i="1"/>
  <c r="AJ247" i="1"/>
  <c r="X247" i="1"/>
  <c r="L247" i="1"/>
  <c r="BJ240" i="1"/>
  <c r="AX240" i="1"/>
  <c r="AL240" i="1"/>
  <c r="Z240" i="1"/>
  <c r="N240" i="1"/>
  <c r="BL244" i="1"/>
  <c r="BL241" i="1"/>
  <c r="AZ244" i="1"/>
  <c r="AZ241" i="1"/>
  <c r="AN244" i="1"/>
  <c r="AN241" i="1"/>
  <c r="AB244" i="1"/>
  <c r="AB241" i="1"/>
  <c r="P244" i="1"/>
  <c r="P241" i="1"/>
  <c r="D244" i="1"/>
  <c r="D241" i="1"/>
  <c r="BB176" i="1"/>
  <c r="BB188" i="1"/>
  <c r="BB239" i="1"/>
  <c r="AP176" i="1"/>
  <c r="AP188" i="1"/>
  <c r="AP239" i="1"/>
  <c r="AD176" i="1"/>
  <c r="AD188" i="1"/>
  <c r="AD239" i="1"/>
  <c r="R176" i="1"/>
  <c r="R188" i="1"/>
  <c r="R239" i="1"/>
  <c r="F176" i="1"/>
  <c r="F188" i="1"/>
  <c r="F239" i="1"/>
  <c r="BD175" i="1"/>
  <c r="BD187" i="1"/>
  <c r="AR175" i="1"/>
  <c r="AR187" i="1"/>
  <c r="AF175" i="1"/>
  <c r="AF187" i="1"/>
  <c r="T175" i="1"/>
  <c r="T187" i="1"/>
  <c r="H175" i="1"/>
  <c r="H187" i="1"/>
  <c r="BJ235" i="1"/>
  <c r="AX235" i="1"/>
  <c r="AL235" i="1"/>
  <c r="Z235" i="1"/>
  <c r="N235" i="1"/>
  <c r="BL234" i="1"/>
  <c r="AZ234" i="1"/>
  <c r="AN234" i="1"/>
  <c r="AB234" i="1"/>
  <c r="P234" i="1"/>
  <c r="D234" i="1"/>
  <c r="BB233" i="1"/>
  <c r="AP233" i="1"/>
  <c r="AD233" i="1"/>
  <c r="R233" i="1"/>
  <c r="F233" i="1"/>
  <c r="BD174" i="1"/>
  <c r="BD186" i="1"/>
  <c r="AR174" i="1"/>
  <c r="AR186" i="1"/>
  <c r="AF174" i="1"/>
  <c r="AF186" i="1"/>
  <c r="T174" i="1"/>
  <c r="T186" i="1"/>
  <c r="H174" i="1"/>
  <c r="H186" i="1"/>
  <c r="BH230" i="1"/>
  <c r="AV230" i="1"/>
  <c r="AJ230" i="1"/>
  <c r="X230" i="1"/>
  <c r="L230" i="1"/>
  <c r="BJ185" i="1"/>
  <c r="BJ173" i="1"/>
  <c r="AX185" i="1"/>
  <c r="AX173" i="1"/>
  <c r="AL185" i="1"/>
  <c r="AL173" i="1"/>
  <c r="Z173" i="1"/>
  <c r="Z185" i="1"/>
  <c r="N173" i="1"/>
  <c r="N185" i="1"/>
  <c r="BB227" i="1"/>
  <c r="AP227" i="1"/>
  <c r="AD227" i="1"/>
  <c r="R227" i="1"/>
  <c r="F227" i="1"/>
  <c r="BF225" i="1"/>
  <c r="AT225" i="1"/>
  <c r="AH225" i="1"/>
  <c r="V225" i="1"/>
  <c r="J225" i="1"/>
  <c r="BH172" i="1"/>
  <c r="BH184" i="1"/>
  <c r="AV172" i="1"/>
  <c r="AV184" i="1"/>
  <c r="AJ172" i="1"/>
  <c r="AJ184" i="1"/>
  <c r="X184" i="1"/>
  <c r="X172" i="1"/>
  <c r="L184" i="1"/>
  <c r="L172" i="1"/>
  <c r="BH183" i="1"/>
  <c r="BH171" i="1"/>
  <c r="AV183" i="1"/>
  <c r="AV171" i="1"/>
  <c r="AJ183" i="1"/>
  <c r="AJ171" i="1"/>
  <c r="X183" i="1"/>
  <c r="X171" i="1"/>
  <c r="L183" i="1"/>
  <c r="L171" i="1"/>
  <c r="BH170" i="1"/>
  <c r="BH182" i="1"/>
  <c r="AV170" i="1"/>
  <c r="AV182" i="1"/>
  <c r="AJ170" i="1"/>
  <c r="AJ182" i="1"/>
  <c r="X170" i="1"/>
  <c r="X182" i="1"/>
  <c r="L170" i="1"/>
  <c r="L182" i="1"/>
  <c r="BJ169" i="1"/>
  <c r="BJ181" i="1"/>
  <c r="AX169" i="1"/>
  <c r="AX181" i="1"/>
  <c r="AL169" i="1"/>
  <c r="AL181" i="1"/>
  <c r="Z169" i="1"/>
  <c r="Z181" i="1"/>
  <c r="N169" i="1"/>
  <c r="N181" i="1"/>
  <c r="AW170" i="1"/>
  <c r="AW182" i="1"/>
  <c r="AK170" i="1"/>
  <c r="AK182" i="1"/>
  <c r="Y170" i="1"/>
  <c r="Y182" i="1"/>
  <c r="M170" i="1"/>
  <c r="M182" i="1"/>
  <c r="BK169" i="1"/>
  <c r="BK181" i="1"/>
  <c r="AY169" i="1"/>
  <c r="AY181" i="1"/>
  <c r="AM169" i="1"/>
  <c r="AM181" i="1"/>
  <c r="AA169" i="1"/>
  <c r="AA181" i="1"/>
  <c r="O169" i="1"/>
  <c r="O181" i="1"/>
  <c r="BL220" i="1"/>
  <c r="BL221" i="1" s="1"/>
  <c r="AN220" i="1"/>
  <c r="AN221" i="1" s="1"/>
  <c r="AB220" i="1"/>
  <c r="AB221" i="1" s="1"/>
  <c r="P220" i="1"/>
  <c r="P221" i="1" s="1"/>
  <c r="D220" i="1"/>
  <c r="D221" i="1" s="1"/>
  <c r="BB216" i="1"/>
  <c r="AP216" i="1"/>
  <c r="AD216" i="1"/>
  <c r="R216" i="1"/>
  <c r="F216" i="1"/>
  <c r="BH213" i="1"/>
  <c r="AV213" i="1"/>
  <c r="AJ213" i="1"/>
  <c r="X213" i="1"/>
  <c r="L213" i="1"/>
  <c r="BB210" i="1"/>
  <c r="AP210" i="1"/>
  <c r="AD210" i="1"/>
  <c r="R210" i="1"/>
  <c r="F210" i="1"/>
  <c r="BF171" i="1"/>
  <c r="BF183" i="1"/>
  <c r="AT171" i="1"/>
  <c r="AT183" i="1"/>
  <c r="AH171" i="1"/>
  <c r="AH183" i="1"/>
  <c r="V171" i="1"/>
  <c r="V183" i="1"/>
  <c r="J171" i="1"/>
  <c r="J183" i="1"/>
  <c r="BH206" i="1"/>
  <c r="AV206" i="1"/>
  <c r="AJ206" i="1"/>
  <c r="X206" i="1"/>
  <c r="L206" i="1"/>
  <c r="BB203" i="1"/>
  <c r="AP203" i="1"/>
  <c r="AD203" i="1"/>
  <c r="R203" i="1"/>
  <c r="F203" i="1"/>
  <c r="BH200" i="1"/>
  <c r="AV200" i="1"/>
  <c r="AJ200" i="1"/>
  <c r="X200" i="1"/>
  <c r="L200" i="1"/>
  <c r="BB197" i="1"/>
  <c r="AP197" i="1"/>
  <c r="AD197" i="1"/>
  <c r="R197" i="1"/>
  <c r="F197" i="1"/>
  <c r="BD196" i="1"/>
  <c r="AR196" i="1"/>
  <c r="AF196" i="1"/>
  <c r="T196" i="1"/>
  <c r="H196" i="1"/>
  <c r="BF170" i="1"/>
  <c r="BF182" i="1"/>
  <c r="AT170" i="1"/>
  <c r="AT182" i="1"/>
  <c r="AH170" i="1"/>
  <c r="AH182" i="1"/>
  <c r="V170" i="1"/>
  <c r="V182" i="1"/>
  <c r="J170" i="1"/>
  <c r="J182" i="1"/>
  <c r="BH169" i="1"/>
  <c r="BH181" i="1"/>
  <c r="AV169" i="1"/>
  <c r="AV181" i="1"/>
  <c r="AJ169" i="1"/>
  <c r="AJ181" i="1"/>
  <c r="X169" i="1"/>
  <c r="X181" i="1"/>
  <c r="L169" i="1"/>
  <c r="L181" i="1"/>
  <c r="M212" i="1"/>
  <c r="BM210" i="1"/>
  <c r="BA210" i="1"/>
  <c r="AO210" i="1"/>
  <c r="AC210" i="1"/>
  <c r="Q210" i="1"/>
  <c r="E210" i="1"/>
  <c r="BE171" i="1"/>
  <c r="BE183" i="1"/>
  <c r="AS171" i="1"/>
  <c r="AS183" i="1"/>
  <c r="AG171" i="1"/>
  <c r="AG183" i="1"/>
  <c r="U171" i="1"/>
  <c r="U183" i="1"/>
  <c r="I171" i="1"/>
  <c r="I183" i="1"/>
  <c r="BG206" i="1"/>
  <c r="AU206" i="1"/>
  <c r="AI206" i="1"/>
  <c r="W206" i="1"/>
  <c r="K206" i="1"/>
  <c r="BI205" i="1"/>
  <c r="AW205" i="1"/>
  <c r="AK205" i="1"/>
  <c r="Y205" i="1"/>
  <c r="M205" i="1"/>
  <c r="BM203" i="1"/>
  <c r="BA203" i="1"/>
  <c r="AO203" i="1"/>
  <c r="AC203" i="1"/>
  <c r="Q203" i="1"/>
  <c r="E203" i="1"/>
  <c r="BG200" i="1"/>
  <c r="AU200" i="1"/>
  <c r="AI200" i="1"/>
  <c r="W200" i="1"/>
  <c r="K200" i="1"/>
  <c r="BI199" i="1"/>
  <c r="AW199" i="1"/>
  <c r="AK199" i="1"/>
  <c r="Y199" i="1"/>
  <c r="M199" i="1"/>
  <c r="BM197" i="1"/>
  <c r="BA197" i="1"/>
  <c r="AO197" i="1"/>
  <c r="AC197" i="1"/>
  <c r="Q197" i="1"/>
  <c r="E197" i="1"/>
  <c r="BE182" i="1"/>
  <c r="BE170" i="1"/>
  <c r="AS182" i="1"/>
  <c r="AS170" i="1"/>
  <c r="AG182" i="1"/>
  <c r="AG170" i="1"/>
  <c r="U182" i="1"/>
  <c r="U170" i="1"/>
  <c r="I182" i="1"/>
  <c r="I170" i="1"/>
  <c r="BG181" i="1"/>
  <c r="BG169" i="1"/>
  <c r="AU181" i="1"/>
  <c r="AU169" i="1"/>
  <c r="AI181" i="1"/>
  <c r="AI169" i="1"/>
  <c r="W181" i="1"/>
  <c r="W169" i="1"/>
  <c r="K181" i="1"/>
  <c r="K169" i="1"/>
  <c r="AN226" i="1"/>
  <c r="AB226" i="1"/>
  <c r="P226" i="1"/>
  <c r="D226" i="1"/>
  <c r="BB225" i="1"/>
  <c r="AP225" i="1"/>
  <c r="AD225" i="1"/>
  <c r="R225" i="1"/>
  <c r="F225" i="1"/>
  <c r="BD172" i="1"/>
  <c r="BD184" i="1"/>
  <c r="AR172" i="1"/>
  <c r="AR184" i="1"/>
  <c r="AF172" i="1"/>
  <c r="AF184" i="1"/>
  <c r="T172" i="1"/>
  <c r="T184" i="1"/>
  <c r="H172" i="1"/>
  <c r="H184" i="1"/>
  <c r="BH218" i="1"/>
  <c r="AV218" i="1"/>
  <c r="AJ218" i="1"/>
  <c r="X218" i="1"/>
  <c r="L218" i="1"/>
  <c r="BB215" i="1"/>
  <c r="AP215" i="1"/>
  <c r="AD215" i="1"/>
  <c r="R215" i="1"/>
  <c r="F215" i="1"/>
  <c r="BH212" i="1"/>
  <c r="AV212" i="1"/>
  <c r="AJ212" i="1"/>
  <c r="X212" i="1"/>
  <c r="L212" i="1"/>
  <c r="BB209" i="1"/>
  <c r="AP209" i="1"/>
  <c r="AD209" i="1"/>
  <c r="R209" i="1"/>
  <c r="F209" i="1"/>
  <c r="BD171" i="1"/>
  <c r="BD183" i="1"/>
  <c r="AR171" i="1"/>
  <c r="AR183" i="1"/>
  <c r="AF171" i="1"/>
  <c r="AF183" i="1"/>
  <c r="T171" i="1"/>
  <c r="T183" i="1"/>
  <c r="H171" i="1"/>
  <c r="H183" i="1"/>
  <c r="BH205" i="1"/>
  <c r="AV205" i="1"/>
  <c r="AJ205" i="1"/>
  <c r="X205" i="1"/>
  <c r="L205" i="1"/>
  <c r="BB202" i="1"/>
  <c r="AP202" i="1"/>
  <c r="AD202" i="1"/>
  <c r="R202" i="1"/>
  <c r="F202" i="1"/>
  <c r="BH199" i="1"/>
  <c r="AV199" i="1"/>
  <c r="AJ199" i="1"/>
  <c r="X199" i="1"/>
  <c r="L199" i="1"/>
  <c r="BB196" i="1"/>
  <c r="AP196" i="1"/>
  <c r="AD196" i="1"/>
  <c r="R196" i="1"/>
  <c r="F196" i="1"/>
  <c r="BD182" i="1"/>
  <c r="BD170" i="1"/>
  <c r="AR182" i="1"/>
  <c r="AR170" i="1"/>
  <c r="AF182" i="1"/>
  <c r="AF170" i="1"/>
  <c r="T182" i="1"/>
  <c r="T170" i="1"/>
  <c r="H182" i="1"/>
  <c r="H170" i="1"/>
  <c r="BF181" i="1"/>
  <c r="BF169" i="1"/>
  <c r="AT181" i="1"/>
  <c r="AT169" i="1"/>
  <c r="AH181" i="1"/>
  <c r="AH169" i="1"/>
  <c r="V181" i="1"/>
  <c r="V169" i="1"/>
  <c r="J181" i="1"/>
  <c r="J169" i="1"/>
  <c r="BG212" i="1"/>
  <c r="BG220" i="1" s="1"/>
  <c r="BG221" i="1" s="1"/>
  <c r="AU212" i="1"/>
  <c r="AU220" i="1" s="1"/>
  <c r="AU221" i="1" s="1"/>
  <c r="AI212" i="1"/>
  <c r="AI220" i="1" s="1"/>
  <c r="AI221" i="1" s="1"/>
  <c r="W212" i="1"/>
  <c r="K212" i="1"/>
  <c r="K220" i="1" s="1"/>
  <c r="K221" i="1" s="1"/>
  <c r="BI211" i="1"/>
  <c r="AW211" i="1"/>
  <c r="AK211" i="1"/>
  <c r="Y211" i="1"/>
  <c r="M211" i="1"/>
  <c r="BM209" i="1"/>
  <c r="BA209" i="1"/>
  <c r="AO209" i="1"/>
  <c r="AC209" i="1"/>
  <c r="Q209" i="1"/>
  <c r="E209" i="1"/>
  <c r="BC183" i="1"/>
  <c r="BC171" i="1"/>
  <c r="AQ183" i="1"/>
  <c r="AQ171" i="1"/>
  <c r="AE183" i="1"/>
  <c r="AE171" i="1"/>
  <c r="S183" i="1"/>
  <c r="S171" i="1"/>
  <c r="G183" i="1"/>
  <c r="G171" i="1"/>
  <c r="BG205" i="1"/>
  <c r="AU205" i="1"/>
  <c r="AI205" i="1"/>
  <c r="W205" i="1"/>
  <c r="K205" i="1"/>
  <c r="BI204" i="1"/>
  <c r="AW204" i="1"/>
  <c r="AK204" i="1"/>
  <c r="Y204" i="1"/>
  <c r="M204" i="1"/>
  <c r="BM202" i="1"/>
  <c r="BA202" i="1"/>
  <c r="AO202" i="1"/>
  <c r="AC202" i="1"/>
  <c r="Q202" i="1"/>
  <c r="E202" i="1"/>
  <c r="BG199" i="1"/>
  <c r="AU199" i="1"/>
  <c r="AI199" i="1"/>
  <c r="W199" i="1"/>
  <c r="K199" i="1"/>
  <c r="BI198" i="1"/>
  <c r="AW198" i="1"/>
  <c r="AK198" i="1"/>
  <c r="Y198" i="1"/>
  <c r="M198" i="1"/>
  <c r="BM196" i="1"/>
  <c r="BA196" i="1"/>
  <c r="AO196" i="1"/>
  <c r="AC196" i="1"/>
  <c r="Q196" i="1"/>
  <c r="E196" i="1"/>
  <c r="BC182" i="1"/>
  <c r="BC170" i="1"/>
  <c r="AQ182" i="1"/>
  <c r="AQ170" i="1"/>
  <c r="AE182" i="1"/>
  <c r="AE170" i="1"/>
  <c r="S182" i="1"/>
  <c r="S170" i="1"/>
  <c r="G182" i="1"/>
  <c r="G170" i="1"/>
  <c r="BE181" i="1"/>
  <c r="BE191" i="1" s="1"/>
  <c r="BE193" i="1" s="1"/>
  <c r="BE169" i="1"/>
  <c r="AS181" i="1"/>
  <c r="AS169" i="1"/>
  <c r="AG181" i="1"/>
  <c r="AG169" i="1"/>
  <c r="U181" i="1"/>
  <c r="U169" i="1"/>
  <c r="I181" i="1"/>
  <c r="I169" i="1"/>
  <c r="BH216" i="1"/>
  <c r="AV216" i="1"/>
  <c r="AJ216" i="1"/>
  <c r="X216" i="1"/>
  <c r="L216" i="1"/>
  <c r="BB213" i="1"/>
  <c r="AP213" i="1"/>
  <c r="AD213" i="1"/>
  <c r="R213" i="1"/>
  <c r="F213" i="1"/>
  <c r="BD220" i="1"/>
  <c r="BD221" i="1" s="1"/>
  <c r="AR220" i="1"/>
  <c r="AR221" i="1" s="1"/>
  <c r="AF220" i="1"/>
  <c r="AF221" i="1" s="1"/>
  <c r="T220" i="1"/>
  <c r="T221" i="1" s="1"/>
  <c r="H220" i="1"/>
  <c r="H221" i="1" s="1"/>
  <c r="BH210" i="1"/>
  <c r="AV210" i="1"/>
  <c r="AJ210" i="1"/>
  <c r="X210" i="1"/>
  <c r="L210" i="1"/>
  <c r="BL183" i="1"/>
  <c r="BL171" i="1"/>
  <c r="AZ183" i="1"/>
  <c r="AZ171" i="1"/>
  <c r="AN183" i="1"/>
  <c r="AN171" i="1"/>
  <c r="AB183" i="1"/>
  <c r="AB171" i="1"/>
  <c r="P183" i="1"/>
  <c r="P171" i="1"/>
  <c r="D183" i="1"/>
  <c r="D171" i="1"/>
  <c r="BB206" i="1"/>
  <c r="AP206" i="1"/>
  <c r="AD206" i="1"/>
  <c r="R206" i="1"/>
  <c r="F206" i="1"/>
  <c r="BH203" i="1"/>
  <c r="AV203" i="1"/>
  <c r="AJ203" i="1"/>
  <c r="X203" i="1"/>
  <c r="L203" i="1"/>
  <c r="BB200" i="1"/>
  <c r="AP200" i="1"/>
  <c r="AD200" i="1"/>
  <c r="R200" i="1"/>
  <c r="F200" i="1"/>
  <c r="BH197" i="1"/>
  <c r="AV197" i="1"/>
  <c r="AJ197" i="1"/>
  <c r="X197" i="1"/>
  <c r="L197" i="1"/>
  <c r="BL182" i="1"/>
  <c r="BL170" i="1"/>
  <c r="AZ182" i="1"/>
  <c r="AZ170" i="1"/>
  <c r="AN182" i="1"/>
  <c r="AN170" i="1"/>
  <c r="AB182" i="1"/>
  <c r="AB170" i="1"/>
  <c r="P182" i="1"/>
  <c r="P170" i="1"/>
  <c r="D182" i="1"/>
  <c r="D170" i="1"/>
  <c r="BB181" i="1"/>
  <c r="BB169" i="1"/>
  <c r="AP181" i="1"/>
  <c r="AP169" i="1"/>
  <c r="AD181" i="1"/>
  <c r="AD169" i="1"/>
  <c r="R181" i="1"/>
  <c r="R191" i="1" s="1"/>
  <c r="R169" i="1"/>
  <c r="F181" i="1"/>
  <c r="F169" i="1"/>
  <c r="Y225" i="1"/>
  <c r="M225" i="1"/>
  <c r="BK172" i="1"/>
  <c r="BK184" i="1"/>
  <c r="BK191" i="1" s="1"/>
  <c r="BK193" i="1" s="1"/>
  <c r="AY172" i="1"/>
  <c r="AY184" i="1"/>
  <c r="AM172" i="1"/>
  <c r="AM184" i="1"/>
  <c r="AM191" i="1" s="1"/>
  <c r="AM193" i="1" s="1"/>
  <c r="AA172" i="1"/>
  <c r="AA184" i="1"/>
  <c r="O172" i="1"/>
  <c r="O184" i="1"/>
  <c r="BG216" i="1"/>
  <c r="AU216" i="1"/>
  <c r="AI216" i="1"/>
  <c r="W216" i="1"/>
  <c r="K216" i="1"/>
  <c r="BI215" i="1"/>
  <c r="BI220" i="1" s="1"/>
  <c r="BI221" i="1" s="1"/>
  <c r="AW215" i="1"/>
  <c r="AW220" i="1" s="1"/>
  <c r="AW221" i="1" s="1"/>
  <c r="AK215" i="1"/>
  <c r="AK220" i="1" s="1"/>
  <c r="AK221" i="1" s="1"/>
  <c r="Y215" i="1"/>
  <c r="Y220" i="1" s="1"/>
  <c r="Y221" i="1" s="1"/>
  <c r="M215" i="1"/>
  <c r="BM213" i="1"/>
  <c r="BA213" i="1"/>
  <c r="AO213" i="1"/>
  <c r="AC213" i="1"/>
  <c r="Q213" i="1"/>
  <c r="E213" i="1"/>
  <c r="BC212" i="1"/>
  <c r="BC220" i="1" s="1"/>
  <c r="BC221" i="1" s="1"/>
  <c r="AQ212" i="1"/>
  <c r="AQ220" i="1" s="1"/>
  <c r="AQ221" i="1" s="1"/>
  <c r="AE212" i="1"/>
  <c r="AE220" i="1" s="1"/>
  <c r="AE221" i="1" s="1"/>
  <c r="S212" i="1"/>
  <c r="S220" i="1" s="1"/>
  <c r="S221" i="1" s="1"/>
  <c r="G212" i="1"/>
  <c r="G220" i="1" s="1"/>
  <c r="G221" i="1" s="1"/>
  <c r="BE211" i="1"/>
  <c r="AS211" i="1"/>
  <c r="AG211" i="1"/>
  <c r="U211" i="1"/>
  <c r="I211" i="1"/>
  <c r="BG210" i="1"/>
  <c r="AU210" i="1"/>
  <c r="AI210" i="1"/>
  <c r="W210" i="1"/>
  <c r="K210" i="1"/>
  <c r="BI209" i="1"/>
  <c r="AW209" i="1"/>
  <c r="AK209" i="1"/>
  <c r="Y209" i="1"/>
  <c r="M209" i="1"/>
  <c r="BK171" i="1"/>
  <c r="BK183" i="1"/>
  <c r="AY171" i="1"/>
  <c r="AY183" i="1"/>
  <c r="AM171" i="1"/>
  <c r="AM183" i="1"/>
  <c r="AA171" i="1"/>
  <c r="AA183" i="1"/>
  <c r="O171" i="1"/>
  <c r="O183" i="1"/>
  <c r="BM206" i="1"/>
  <c r="BA206" i="1"/>
  <c r="AO206" i="1"/>
  <c r="AC206" i="1"/>
  <c r="Q206" i="1"/>
  <c r="E206" i="1"/>
  <c r="BG203" i="1"/>
  <c r="AU203" i="1"/>
  <c r="AI203" i="1"/>
  <c r="W203" i="1"/>
  <c r="K203" i="1"/>
  <c r="BI202" i="1"/>
  <c r="AW202" i="1"/>
  <c r="AK202" i="1"/>
  <c r="Y202" i="1"/>
  <c r="M202" i="1"/>
  <c r="BM200" i="1"/>
  <c r="BA200" i="1"/>
  <c r="AO200" i="1"/>
  <c r="AC200" i="1"/>
  <c r="Q200" i="1"/>
  <c r="E200" i="1"/>
  <c r="BE198" i="1"/>
  <c r="AS198" i="1"/>
  <c r="AG198" i="1"/>
  <c r="U198" i="1"/>
  <c r="I198" i="1"/>
  <c r="BG197" i="1"/>
  <c r="AU197" i="1"/>
  <c r="AI197" i="1"/>
  <c r="W197" i="1"/>
  <c r="K197" i="1"/>
  <c r="BI196" i="1"/>
  <c r="AW196" i="1"/>
  <c r="AK196" i="1"/>
  <c r="Y196" i="1"/>
  <c r="M196" i="1"/>
  <c r="BK170" i="1"/>
  <c r="BK182" i="1"/>
  <c r="AY170" i="1"/>
  <c r="AY182" i="1"/>
  <c r="AM170" i="1"/>
  <c r="AM182" i="1"/>
  <c r="AA170" i="1"/>
  <c r="AA182" i="1"/>
  <c r="O170" i="1"/>
  <c r="O182" i="1"/>
  <c r="BM169" i="1"/>
  <c r="BM181" i="1"/>
  <c r="BA169" i="1"/>
  <c r="BA181" i="1"/>
  <c r="AO169" i="1"/>
  <c r="AO181" i="1"/>
  <c r="AC169" i="1"/>
  <c r="AC181" i="1"/>
  <c r="Q169" i="1"/>
  <c r="Q181" i="1"/>
  <c r="E169" i="1"/>
  <c r="E181" i="1"/>
  <c r="BF226" i="1"/>
  <c r="AT226" i="1"/>
  <c r="AH226" i="1"/>
  <c r="V226" i="1"/>
  <c r="J226" i="1"/>
  <c r="BH225" i="1"/>
  <c r="AV225" i="1"/>
  <c r="AJ225" i="1"/>
  <c r="X225" i="1"/>
  <c r="L225" i="1"/>
  <c r="BJ172" i="1"/>
  <c r="BJ184" i="1"/>
  <c r="AX172" i="1"/>
  <c r="AX184" i="1"/>
  <c r="AL172" i="1"/>
  <c r="AL184" i="1"/>
  <c r="Z184" i="1"/>
  <c r="Z172" i="1"/>
  <c r="N184" i="1"/>
  <c r="N172" i="1"/>
  <c r="BB218" i="1"/>
  <c r="AP218" i="1"/>
  <c r="AD218" i="1"/>
  <c r="R218" i="1"/>
  <c r="F218" i="1"/>
  <c r="BH215" i="1"/>
  <c r="AV215" i="1"/>
  <c r="AJ215" i="1"/>
  <c r="X215" i="1"/>
  <c r="L215" i="1"/>
  <c r="BB212" i="1"/>
  <c r="BB220" i="1" s="1"/>
  <c r="BB221" i="1" s="1"/>
  <c r="AP212" i="1"/>
  <c r="AD212" i="1"/>
  <c r="R212" i="1"/>
  <c r="F212" i="1"/>
  <c r="F220" i="1" s="1"/>
  <c r="F221" i="1" s="1"/>
  <c r="BF210" i="1"/>
  <c r="AT210" i="1"/>
  <c r="AH210" i="1"/>
  <c r="V210" i="1"/>
  <c r="J210" i="1"/>
  <c r="BH209" i="1"/>
  <c r="AV209" i="1"/>
  <c r="AJ209" i="1"/>
  <c r="X209" i="1"/>
  <c r="L209" i="1"/>
  <c r="BJ183" i="1"/>
  <c r="BJ171" i="1"/>
  <c r="AX183" i="1"/>
  <c r="AX171" i="1"/>
  <c r="AL183" i="1"/>
  <c r="AL171" i="1"/>
  <c r="Z183" i="1"/>
  <c r="Z171" i="1"/>
  <c r="N183" i="1"/>
  <c r="N171" i="1"/>
  <c r="BB205" i="1"/>
  <c r="AP205" i="1"/>
  <c r="AD205" i="1"/>
  <c r="R205" i="1"/>
  <c r="F205" i="1"/>
  <c r="BH202" i="1"/>
  <c r="AV202" i="1"/>
  <c r="AJ202" i="1"/>
  <c r="X202" i="1"/>
  <c r="L202" i="1"/>
  <c r="BB199" i="1"/>
  <c r="AP199" i="1"/>
  <c r="AD199" i="1"/>
  <c r="R199" i="1"/>
  <c r="F199" i="1"/>
  <c r="BH196" i="1"/>
  <c r="AV196" i="1"/>
  <c r="AJ196" i="1"/>
  <c r="X196" i="1"/>
  <c r="L196" i="1"/>
  <c r="BJ182" i="1"/>
  <c r="BJ170" i="1"/>
  <c r="AX182" i="1"/>
  <c r="AX170" i="1"/>
  <c r="AL182" i="1"/>
  <c r="AL170" i="1"/>
  <c r="Z182" i="1"/>
  <c r="Z170" i="1"/>
  <c r="N182" i="1"/>
  <c r="N170" i="1"/>
  <c r="BL181" i="1"/>
  <c r="BL169" i="1"/>
  <c r="AZ181" i="1"/>
  <c r="AZ169" i="1"/>
  <c r="AN181" i="1"/>
  <c r="AN169" i="1"/>
  <c r="AB181" i="1"/>
  <c r="AB169" i="1"/>
  <c r="P181" i="1"/>
  <c r="P169" i="1"/>
  <c r="D181" i="1"/>
  <c r="D169" i="1"/>
  <c r="C188" i="1"/>
  <c r="C181" i="1"/>
  <c r="C182" i="1"/>
  <c r="C183" i="1"/>
  <c r="C184" i="1"/>
  <c r="C185" i="1"/>
  <c r="C186" i="1"/>
  <c r="C187" i="1"/>
  <c r="C189" i="1"/>
  <c r="C190" i="1"/>
  <c r="M220" i="1" l="1"/>
  <c r="M221" i="1" s="1"/>
  <c r="AZ220" i="1"/>
  <c r="AZ221" i="1" s="1"/>
  <c r="AP191" i="1"/>
  <c r="AC191" i="1"/>
  <c r="AC193" i="1" s="1"/>
  <c r="AI191" i="1"/>
  <c r="AN191" i="1"/>
  <c r="AN193" i="1" s="1"/>
  <c r="X220" i="1"/>
  <c r="X221" i="1" s="1"/>
  <c r="BF191" i="1"/>
  <c r="AR191" i="1"/>
  <c r="AR193" i="1" s="1"/>
  <c r="F191" i="1"/>
  <c r="F193" i="1" s="1"/>
  <c r="S191" i="1"/>
  <c r="W220" i="1"/>
  <c r="W221" i="1" s="1"/>
  <c r="P191" i="1"/>
  <c r="P193" i="1" s="1"/>
  <c r="N191" i="1"/>
  <c r="N193" i="1"/>
  <c r="S193" i="1"/>
  <c r="BB191" i="1"/>
  <c r="AS191" i="1"/>
  <c r="AS193" i="1" s="1"/>
  <c r="W191" i="1"/>
  <c r="W193" i="1" s="1"/>
  <c r="AB191" i="1"/>
  <c r="AB193" i="1" s="1"/>
  <c r="G191" i="1"/>
  <c r="G193" i="1" s="1"/>
  <c r="M191" i="1"/>
  <c r="M193" i="1" s="1"/>
  <c r="L191" i="1"/>
  <c r="L193" i="1"/>
  <c r="Z191" i="1"/>
  <c r="Z193" i="1" s="1"/>
  <c r="BD191" i="1"/>
  <c r="BD193" i="1"/>
  <c r="Y191" i="1"/>
  <c r="Y193" i="1"/>
  <c r="O191" i="1"/>
  <c r="O193" i="1" s="1"/>
  <c r="X191" i="1"/>
  <c r="X193" i="1"/>
  <c r="AL191" i="1"/>
  <c r="AL193" i="1"/>
  <c r="J191" i="1"/>
  <c r="J193" i="1" s="1"/>
  <c r="AO191" i="1"/>
  <c r="AO193" i="1" s="1"/>
  <c r="BM191" i="1"/>
  <c r="BM193" i="1" s="1"/>
  <c r="AU191" i="1"/>
  <c r="AU193" i="1" s="1"/>
  <c r="AZ191" i="1"/>
  <c r="AZ193" i="1" s="1"/>
  <c r="AE191" i="1"/>
  <c r="AE193" i="1" s="1"/>
  <c r="E191" i="1"/>
  <c r="E193" i="1" s="1"/>
  <c r="AK191" i="1"/>
  <c r="AK193" i="1" s="1"/>
  <c r="AA191" i="1"/>
  <c r="AA193" i="1" s="1"/>
  <c r="AJ191" i="1"/>
  <c r="AJ193" i="1" s="1"/>
  <c r="AX191" i="1"/>
  <c r="AX193" i="1"/>
  <c r="V191" i="1"/>
  <c r="V193" i="1" s="1"/>
  <c r="R193" i="1"/>
  <c r="H191" i="1"/>
  <c r="H193" i="1" s="1"/>
  <c r="I191" i="1"/>
  <c r="I193" i="1" s="1"/>
  <c r="L220" i="1"/>
  <c r="L221" i="1" s="1"/>
  <c r="BG191" i="1"/>
  <c r="BG193" i="1" s="1"/>
  <c r="AQ191" i="1"/>
  <c r="AQ193" i="1" s="1"/>
  <c r="BA191" i="1"/>
  <c r="BA193" i="1" s="1"/>
  <c r="AW191" i="1"/>
  <c r="AW193" i="1"/>
  <c r="BB193" i="1"/>
  <c r="AV191" i="1"/>
  <c r="AV193" i="1" s="1"/>
  <c r="BJ191" i="1"/>
  <c r="BJ193" i="1"/>
  <c r="AH191" i="1"/>
  <c r="AH193" i="1" s="1"/>
  <c r="T191" i="1"/>
  <c r="T193" i="1" s="1"/>
  <c r="R220" i="1"/>
  <c r="R221" i="1" s="1"/>
  <c r="AD191" i="1"/>
  <c r="AD193" i="1" s="1"/>
  <c r="U191" i="1"/>
  <c r="U193" i="1" s="1"/>
  <c r="BF193" i="1"/>
  <c r="AJ220" i="1"/>
  <c r="AJ221" i="1" s="1"/>
  <c r="BC191" i="1"/>
  <c r="BC193" i="1" s="1"/>
  <c r="BI191" i="1"/>
  <c r="BI193" i="1" s="1"/>
  <c r="BL191" i="1"/>
  <c r="BL193" i="1" s="1"/>
  <c r="AD220" i="1"/>
  <c r="AD221" i="1" s="1"/>
  <c r="AY191" i="1"/>
  <c r="AY193" i="1" s="1"/>
  <c r="AV220" i="1"/>
  <c r="AV221" i="1" s="1"/>
  <c r="AI193" i="1"/>
  <c r="BH191" i="1"/>
  <c r="BH193" i="1"/>
  <c r="AT191" i="1"/>
  <c r="AT193" i="1" s="1"/>
  <c r="D191" i="1"/>
  <c r="D193" i="1" s="1"/>
  <c r="AF191" i="1"/>
  <c r="AF193" i="1" s="1"/>
  <c r="AP220" i="1"/>
  <c r="AP221" i="1" s="1"/>
  <c r="AG191" i="1"/>
  <c r="AG193" i="1" s="1"/>
  <c r="BH220" i="1"/>
  <c r="BH221" i="1" s="1"/>
  <c r="K191" i="1"/>
  <c r="K193" i="1" s="1"/>
  <c r="Q191" i="1"/>
  <c r="Q193" i="1" s="1"/>
  <c r="AP193" i="1"/>
  <c r="C191" i="1"/>
  <c r="C193" i="1" s="1"/>
</calcChain>
</file>

<file path=xl/sharedStrings.xml><?xml version="1.0" encoding="utf-8"?>
<sst xmlns="http://schemas.openxmlformats.org/spreadsheetml/2006/main" count="1148" uniqueCount="305">
  <si>
    <t>Filename</t>
  </si>
  <si>
    <t>abbreviated population name</t>
  </si>
  <si>
    <t>Nuclei_136JROI01</t>
  </si>
  <si>
    <t>Nuclei_136JROI02</t>
  </si>
  <si>
    <t>Nuclei_136JROI04</t>
  </si>
  <si>
    <t>Nuclei_136JROI06</t>
  </si>
  <si>
    <t>Nuclei_171JROI02</t>
  </si>
  <si>
    <t>Nuclei_171JROI03</t>
  </si>
  <si>
    <t>Nuclei_171JROI04</t>
  </si>
  <si>
    <t>Nuclei_171JROI05</t>
  </si>
  <si>
    <t>Nuclei_171JROI06</t>
  </si>
  <si>
    <t>Nuclei_171JROI07</t>
  </si>
  <si>
    <t>Nuclei_313JROI01</t>
  </si>
  <si>
    <t>Nuclei_313JROI02</t>
  </si>
  <si>
    <t>Nuclei_313JROI04</t>
  </si>
  <si>
    <t>Nuclei_313JROI05</t>
  </si>
  <si>
    <t>Nuclei_313JROI06</t>
  </si>
  <si>
    <t>Nuclei_313JROI07</t>
  </si>
  <si>
    <t>Nuclei_313JROI08</t>
  </si>
  <si>
    <t>Nuclei_313JROI09</t>
  </si>
  <si>
    <t>Nuclei_338GAROI01</t>
  </si>
  <si>
    <t>Nuclei_338GAROI03</t>
  </si>
  <si>
    <t>Nuclei_338GAROI04</t>
  </si>
  <si>
    <t>Nuclei_338GAROI07</t>
  </si>
  <si>
    <t>Nuclei_338GAROI08</t>
  </si>
  <si>
    <t>Nuclei_405GAROI01</t>
  </si>
  <si>
    <t>Nuclei_405GAROI02</t>
  </si>
  <si>
    <t>Nuclei_405GAROI03</t>
  </si>
  <si>
    <t>Nuclei_405GAROI04</t>
  </si>
  <si>
    <t>Nuclei_405GAROI05</t>
  </si>
  <si>
    <t>Nuclei_405GAROI06</t>
  </si>
  <si>
    <t>Nuclei_405GAROI07</t>
  </si>
  <si>
    <t>Nuclei_405GAROI11</t>
  </si>
  <si>
    <t>Nuclei_4064AROI03</t>
  </si>
  <si>
    <t>Nuclei_4064AROI06</t>
  </si>
  <si>
    <t>Nuclei_4064AROI07</t>
  </si>
  <si>
    <t>Nuclei_4064AROI08</t>
  </si>
  <si>
    <t>Nuclei_4064AROI10</t>
  </si>
  <si>
    <t>Nuclei_4100AROI02</t>
  </si>
  <si>
    <t>Nuclei_4100AROI03</t>
  </si>
  <si>
    <t>Nuclei_4100AROI06</t>
  </si>
  <si>
    <t>Nuclei_4100AROI12</t>
  </si>
  <si>
    <t>Nuclei_4163AROI10</t>
  </si>
  <si>
    <t>Nuclei_4163AROI11</t>
  </si>
  <si>
    <t>Nuclei_4163AROI12</t>
  </si>
  <si>
    <t>Nuclei_4163AROI13</t>
  </si>
  <si>
    <t>Nuclei_4163AROI14</t>
  </si>
  <si>
    <t>Nuclei_4163AROI15</t>
  </si>
  <si>
    <t>Nuclei_463GAROI01</t>
  </si>
  <si>
    <t>Nuclei_463GAROI02</t>
  </si>
  <si>
    <t>Nuclei_463GAROI03</t>
  </si>
  <si>
    <t>Nuclei_463GAROI04</t>
  </si>
  <si>
    <t>Nuclei_463GAROI05</t>
  </si>
  <si>
    <t>Nuclei_463GAROI07</t>
  </si>
  <si>
    <t>Nuclei_463GAROI08</t>
  </si>
  <si>
    <t>Nuclei_613GAROI01</t>
  </si>
  <si>
    <t>Nuclei_613GAROI04</t>
  </si>
  <si>
    <t>Nuclei_613GAROI05</t>
  </si>
  <si>
    <t>Nuclei_613GAROI06</t>
  </si>
  <si>
    <t>Nuclei_613GAROI07</t>
  </si>
  <si>
    <t>Nuclei_U886AROI01</t>
  </si>
  <si>
    <t>Nuclei_U886AROI04</t>
  </si>
  <si>
    <t>Nuclei_U886AROI06</t>
  </si>
  <si>
    <t>Nuclei_U886AROI08</t>
  </si>
  <si>
    <t>Nuclei_U886AROI10</t>
  </si>
  <si>
    <t>Area (mm2)</t>
  </si>
  <si>
    <t>Genotype</t>
  </si>
  <si>
    <t>KMC</t>
  </si>
  <si>
    <t>KPC</t>
  </si>
  <si>
    <t>Rx</t>
  </si>
  <si>
    <t>naïve</t>
  </si>
  <si>
    <t>vehicle</t>
  </si>
  <si>
    <t>DT</t>
  </si>
  <si>
    <t># of Events</t>
  </si>
  <si>
    <t># of Events, Cells</t>
  </si>
  <si>
    <t># of Events, CD45+</t>
  </si>
  <si>
    <t># of Events, CD45+CD3+</t>
  </si>
  <si>
    <t># of Events, CD45+CD3+CD8+</t>
  </si>
  <si>
    <t># of Events, CD45+CD3+CD8+GRZB+</t>
  </si>
  <si>
    <t># of Events, CD45+CD3+CD8+GRZB+Ki67+ (Link)</t>
  </si>
  <si>
    <t># of Events, CD45+CD3+CD8+Ki67+</t>
  </si>
  <si>
    <t># of Events, CD45+CD3+CD8+Ki67+GRZB+ (Link)</t>
  </si>
  <si>
    <t># of Events, CD45+CD3+CD8+TIM3+</t>
  </si>
  <si>
    <t># of Events, CD45+CD3+CD8+TIM3+Ki67+ (Link)</t>
  </si>
  <si>
    <t># of Events, CD45+CD3+CD8+TIM3+Ki67+GRZB+ (Link) (Link) - 2</t>
  </si>
  <si>
    <t># of Events, CD45+CD3+CD8+TCF1+</t>
  </si>
  <si>
    <t># of Events, CD45+CD3+CD8+TCF1+Ki67+ (Link)</t>
  </si>
  <si>
    <t># of Events, CD45+CD3+CD8+TCF1+Ki67+GRZB+ (Link) (Link) - 1</t>
  </si>
  <si>
    <t># of Events, CD45+CD3+CD8+EOMES+</t>
  </si>
  <si>
    <t># of Events, CD45+CD3+CD8-CD4+</t>
  </si>
  <si>
    <t># of Events, CD45+CD3+CD8-CD4+RORGT+</t>
  </si>
  <si>
    <t># of Events, CD45+CD3+CD8-CD4+RORGT+FOXP3+GATA3-</t>
  </si>
  <si>
    <t># of Events, CD45+CD3+CD8-CD4+RORGT+FOXP3+GATA3+</t>
  </si>
  <si>
    <t># of Events, CD45+CD3+CD8-CD4+RORGT+FOXP3-GATA3-</t>
  </si>
  <si>
    <t># of Events, CD45+CD3+CD8-CD4+RORGT+FOXP3-GATA3+</t>
  </si>
  <si>
    <t># of Events, CD45+CD3+CD8-CD4+RORGT-</t>
  </si>
  <si>
    <t># of Events, CD45+CD3+CD8-CD4+RORGT-FOXP3+GATA3-</t>
  </si>
  <si>
    <t># of Events, CD45+CD3+CD8-CD4+RORGT-FOXP3+GATA3+</t>
  </si>
  <si>
    <t># of Events, CD45+CD3+CD8-CD4+RORGT-FOXP3-GATA3-</t>
  </si>
  <si>
    <t># of Events, CD45+CD3+CD8-CD4+RORGT-FOXP3-GATA3+</t>
  </si>
  <si>
    <t># of Events, CD45+CD3-</t>
  </si>
  <si>
    <t># of Events, CD45+CD3-CD45R+</t>
  </si>
  <si>
    <t># of Events, CD45+CD3-CD45R+MHCII+</t>
  </si>
  <si>
    <t># of Events, CD45+CD3-CD45R+MHCII-</t>
  </si>
  <si>
    <t># of Events, CD45+CD3-CD45R+PDL1+ (Link) - 1</t>
  </si>
  <si>
    <t># of Events, CD45+CD3-CD45R-</t>
  </si>
  <si>
    <t># of Events, CD45+CD3-CD45-Ly6G+</t>
  </si>
  <si>
    <t># of Events, CD45+CD3-CD45-Ly6G+PDL1+ (Link) - 5</t>
  </si>
  <si>
    <t># of Events, CD45+CD3-CD45-Ly6G-</t>
  </si>
  <si>
    <t># of Events, CD45+CD3-CD45R-Ly6G-F480+</t>
  </si>
  <si>
    <t># of Events, CD45+CD3-CD45R-Ly6G-F480+MHCII+</t>
  </si>
  <si>
    <t># of Events, CD45+CD3-CD45R-Ly6G-F480+CD206+</t>
  </si>
  <si>
    <t># of Events, CD45+CD3-CD45R-Ly6G-F480+CD11c+</t>
  </si>
  <si>
    <t># of Events, CD45+CD3-CD45R-Ly6G-F480+PDL1+ (Link) - 2</t>
  </si>
  <si>
    <t># of Events, CD45+CD3-CD45R-Ly6G-F480-</t>
  </si>
  <si>
    <t># of Events, CD45+CD3-CD45R-Ly6G-F480-MHCII+</t>
  </si>
  <si>
    <t># of Events, CD45+CD3-CD45R-Ly6G-F480-MHCII+CD11b+CD11c+</t>
  </si>
  <si>
    <t># of Events, CD45+CD3-CD45R-Ly6G-F480-MHCII+CD11b+CD11c+PDL1+ (Link) - 4</t>
  </si>
  <si>
    <t># of Events, CD45+CD3-CD45R-Ly6G-F480-MHCII+CD11b-CD11c+</t>
  </si>
  <si>
    <t># of Events, CD45+CD3-CD45R-Ly6G-F480-MHCII+CD11b-CD11c+PDL1+ (Link) - 3</t>
  </si>
  <si>
    <t># of Events, CD45+CD3-CD45R-Ly6G-F480-MHCII+CD11c-</t>
  </si>
  <si>
    <t># of Events, CD45+CD3-CD45R-Ly6G-F480-MHCII-</t>
  </si>
  <si>
    <t># of Events, CD45+CD3-CD45R-Ly6G-F480-MHCII-CD11b+ Myeloid Other</t>
  </si>
  <si>
    <t># of Events, CD45+CD3-CD45R-Ly6G-F480-MHCII-CD11b- (CD45 other)</t>
  </si>
  <si>
    <t># of Events, CD45-</t>
  </si>
  <si>
    <t># of Events, CD45-PANCK+</t>
  </si>
  <si>
    <t># of Events, CD45-PANCK+PDL1+ (Link)</t>
  </si>
  <si>
    <t># of Events, CD45-PANCK-</t>
  </si>
  <si>
    <t># of Events, CD45-PANCK-CD3+ (Link)</t>
  </si>
  <si>
    <t># of Events, CD45-PANCK-CD3+CD8+ (Link)</t>
  </si>
  <si>
    <t># of Events, CD45-PANCK-CD3+CD8+GRZB+ (Link)</t>
  </si>
  <si>
    <t># of Events, CD45-PANCK-CD3+CD8+GRZB+Ki67+ (Link) (Link)</t>
  </si>
  <si>
    <t># of Events, CD45-PANCK-CD3+CD8+Ki67+ (Link)</t>
  </si>
  <si>
    <t># of Events, CD45-PANCK-CD3+CD8+Ki67+GRZB+ (Link) (Link) - 3</t>
  </si>
  <si>
    <t># of Events, CD45-PANCK-CD3+CD8+TIM3+ (Link)</t>
  </si>
  <si>
    <t># of Events, CD45-PANCK-CD3+CD8+TIM3+Ki67+ (Link) (Link)</t>
  </si>
  <si>
    <t># of Events, CD45-PANCK-CD3+CD8+TIM3+Ki67+GRZB+ (Link) (Link) - 2 (Link)</t>
  </si>
  <si>
    <t># of Events, CD45-PANCK-CD3+CD8+TCF1+ (Link)</t>
  </si>
  <si>
    <t># of Events, CD45-PANCK-CD3+CD8+TCF1+Ki67+ (Link) (Link)</t>
  </si>
  <si>
    <t># of Events, CD45-PANCK-CD3+CD8+TCF1+Ki67+GRZB+ (Link) (Link) - 1 (Link)</t>
  </si>
  <si>
    <t># of Events, CD45-PANCK-CD3+CD8+EOMES+ (Link)</t>
  </si>
  <si>
    <t># of Events, CD45-PANCK-CD3+CD8-CD4+ (Link)</t>
  </si>
  <si>
    <t># of Events, CD45-PANCK-CD3+CD8-CD4+RORGT+ (Link)</t>
  </si>
  <si>
    <t># of Events, CD45-PANCK-CD3+CD8-CD4+RORGT+FOXP3+GATA3- (Link)</t>
  </si>
  <si>
    <t># of Events, CD45-PANCK-CD3+CD8-CD4+RORGT+FOXP3+GATA3+ (Link)</t>
  </si>
  <si>
    <t># of Events, CD45-PANCK-CD3+CD8-CD4+RORGT+FOXP3-GATA3- (Link)</t>
  </si>
  <si>
    <t># of Events, CD45-PANCK-CD3+CD8-CD4+RORGT+FOXP3-GATA3+ (Link)</t>
  </si>
  <si>
    <t># of Events, CD45-PANCK-CD3+CD8-CD4+RORGT- (Link)</t>
  </si>
  <si>
    <t># of Events, CD45-PANCK-CD3+CD8-CD4+RORGT-FOXP3+GATA3- (Link)</t>
  </si>
  <si>
    <t># of Events, CD45-PANCK-CD3+CD8-CD4+RORGT-FOXP3+GATA3+ (Link)</t>
  </si>
  <si>
    <t># of Events, CD45-PANCK-CD3+CD8-CD4+RORGT-FOXP3-GATA3- (Link)</t>
  </si>
  <si>
    <t># of Events, CD45-PANCK-CD3+CD8-CD4+RORGT-FOXP3-GATA3+ (Link)</t>
  </si>
  <si>
    <t># of Events, CD45-PANCK-CD3- (Link)</t>
  </si>
  <si>
    <t># of Events, CD45-PANCK-CD3-CD45R+ (Link)</t>
  </si>
  <si>
    <t># of Events, CD45-PANCK-CD3-CD45R+MHCII+ (Link)</t>
  </si>
  <si>
    <t># of Events, CD45-PANCK-CD3-CD45R+MHCII- (Link)</t>
  </si>
  <si>
    <t># of Events, CD45-PANCK-CD3-CD45R+PDL1+ (Link) - 1 (Link)</t>
  </si>
  <si>
    <t># of Events, CD45-PANCK-CD3-CD45R- (Link)</t>
  </si>
  <si>
    <t># of Events, CD45-PANCK-CD3-CD45-Ly6G+ (Link)</t>
  </si>
  <si>
    <t># of Events, CD45-PANCK-CD3-CD45-Ly6G+PDL1+ (Link) - 5 (Link)</t>
  </si>
  <si>
    <t># of Events, CD45-PANCK-CD3-CD45-Ly6G- (Link)</t>
  </si>
  <si>
    <t># of Events, CD45-PANCK-CD3-CD45R-Ly6G-F480+ (Link)</t>
  </si>
  <si>
    <t># of Events, CD45-PANCK-CD3-CD45R-Ly6G-F480+MHCII+ (Link)</t>
  </si>
  <si>
    <t># of Events, CD45-PANCK-CD3-CD45R-Ly6G-F480+CD206+ (Link)</t>
  </si>
  <si>
    <t># of Events, CD45-PANCK-CD3-CD45R-Ly6G-F480+CD11c+ (Link)</t>
  </si>
  <si>
    <t># of Events, CD45-PANCK-CD3-CD45R-Ly6G-F480+PDL1+ (Link) - 2 (Link)</t>
  </si>
  <si>
    <t># of Events, CD45-PANCK-CD3-CD45R-Ly6G-F480- (Link)</t>
  </si>
  <si>
    <t># of Events, CD45-PANCK-CD3-CD45R-Ly6G-F480-MHCII+ (Link)</t>
  </si>
  <si>
    <t># of Events, CD45-PANCK-CD3-CD45R-Ly6G-F480-MHCII+CD11b+CD11c+ (Link)</t>
  </si>
  <si>
    <t># of Events, CD45-PANCK-CD3-CD45R-Ly6G-F480-MHCII+CD11b+CD11c+PDL1+ (Link) - 4 (Link)</t>
  </si>
  <si>
    <t># of Events, CD45-PANCK-CD3-CD45R-Ly6G-F480-MHCII+CD11b-CD11c+ (Link)</t>
  </si>
  <si>
    <t># of Events, CD45-PANCK-CD3-CD45R-Ly6G-F480-MHCII+CD11b-CD11c+PDL1+ (Link) - 3 (Link)</t>
  </si>
  <si>
    <t># of Events, CD45-PANCK-CD3-CD45R-Ly6G-F480-MHCII+CD11c- (Link)</t>
  </si>
  <si>
    <t># of Events, CD45-PANCK-CD3-CD45R-Ly6G-F480-MHCII- (Link)</t>
  </si>
  <si>
    <t># of Events, CD45-PANCK-CD3-CD45R-Ly6G-F480-MHCII-CD11b+ Myeloid Other (Link)</t>
  </si>
  <si>
    <t># of Events, CD45-PANCK-CD3-CD45R-Ly6G-F480-MHCII-CD11b- (CD45 other) (Link)</t>
  </si>
  <si>
    <t># of Events, PDL1+</t>
  </si>
  <si>
    <t># of Events, artifact</t>
  </si>
  <si>
    <t>SUM CD45+ and CD45- immune pops</t>
  </si>
  <si>
    <t xml:space="preserve">CD3+ </t>
  </si>
  <si>
    <t xml:space="preserve">CD3+CD8+ </t>
  </si>
  <si>
    <t xml:space="preserve">CD3+CD8+GRZB+ </t>
  </si>
  <si>
    <t xml:space="preserve">CD3+CD8+GRZB+Ki67+  </t>
  </si>
  <si>
    <t xml:space="preserve">CD3+CD8+Ki67+ </t>
  </si>
  <si>
    <t xml:space="preserve">CD3+CD8+Ki67+GRZB+   </t>
  </si>
  <si>
    <t xml:space="preserve">CD3+CD8+TIM3+ </t>
  </si>
  <si>
    <t xml:space="preserve">CD3+CD8+TIM3+Ki67+  </t>
  </si>
  <si>
    <t xml:space="preserve">CD3+CD8+TIM3+Ki67+GRZB+    </t>
  </si>
  <si>
    <t xml:space="preserve">CD3+CD8+TCF1+ </t>
  </si>
  <si>
    <t xml:space="preserve">CD3+CD8+TCF1+Ki67+  </t>
  </si>
  <si>
    <t xml:space="preserve">CD3+CD8+TCF1+Ki67+GRZB+    </t>
  </si>
  <si>
    <t>CD3+CD8+EOMES+</t>
  </si>
  <si>
    <t xml:space="preserve">CD3+CD8-CD4+ </t>
  </si>
  <si>
    <t xml:space="preserve">CD3+CD8-CD4+RORGT+ </t>
  </si>
  <si>
    <t xml:space="preserve">CD3+CD8-CD4+RORGT+FOXP3+GATA3- </t>
  </si>
  <si>
    <t xml:space="preserve">CD3+CD8-CD4+RORGT+FOXP3+GATA3+ </t>
  </si>
  <si>
    <t xml:space="preserve">CD3+CD8-CD4+RORGT+FOXP3-GATA3- </t>
  </si>
  <si>
    <t xml:space="preserve">CD3+CD8-CD4+RORGT+FOXP3-GATA3+ </t>
  </si>
  <si>
    <t xml:space="preserve">CD3+CD8-CD4+RORGT- </t>
  </si>
  <si>
    <t xml:space="preserve">CD3+CD8-CD4+RORGT-FOXP3+GATA3- </t>
  </si>
  <si>
    <t xml:space="preserve">CD3+CD8-CD4+RORGT-FOXP3+GATA3+ </t>
  </si>
  <si>
    <t xml:space="preserve">CD3+CD8-CD4+RORGT-FOXP3-GATA3- </t>
  </si>
  <si>
    <t xml:space="preserve">CD3+CD8-CD4+RORGT-FOXP3-GATA3+ </t>
  </si>
  <si>
    <t xml:space="preserve">CD3- </t>
  </si>
  <si>
    <t xml:space="preserve">CD3-CD45R+ </t>
  </si>
  <si>
    <t xml:space="preserve">CD3-CD45R+MHCII+ </t>
  </si>
  <si>
    <t xml:space="preserve">CD3-CD45R+MHCII- </t>
  </si>
  <si>
    <t xml:space="preserve">CD3-CD45R+PDL1+   </t>
  </si>
  <si>
    <t xml:space="preserve">CD3-CD45R- </t>
  </si>
  <si>
    <t xml:space="preserve">CD3-CD45-Ly6G+ </t>
  </si>
  <si>
    <t xml:space="preserve">CD3-CD45-Ly6G+PDL1+  </t>
  </si>
  <si>
    <t xml:space="preserve">CD3-CD45-Ly6G- </t>
  </si>
  <si>
    <t xml:space="preserve">CD3-CD45R-Ly6G-F480+ </t>
  </si>
  <si>
    <t xml:space="preserve">CD3-CD45R-Ly6G-F480+MHCII+ </t>
  </si>
  <si>
    <t xml:space="preserve">CD3-CD45R-Ly6G-F480+CD206+ </t>
  </si>
  <si>
    <t xml:space="preserve">CD3-CD45R-Ly6G-F480+CD11c+ </t>
  </si>
  <si>
    <t xml:space="preserve">CD3-CD45R-Ly6G-F480+PDL1+   </t>
  </si>
  <si>
    <t xml:space="preserve">CD3-CD45R-Ly6G-F480- </t>
  </si>
  <si>
    <t xml:space="preserve">CD3-CD45R-Ly6G-F480-MHCII+ </t>
  </si>
  <si>
    <t xml:space="preserve">CD3-CD45R-Ly6G-F480-MHCII+CD11b+CD11c+ </t>
  </si>
  <si>
    <t xml:space="preserve">CD3-CD45R-Ly6G-F480-MHCII+CD11b+CD11c+PDL1+   </t>
  </si>
  <si>
    <t xml:space="preserve">CD3-CD45R-Ly6G-F480-MHCII+CD11b-CD11c+ </t>
  </si>
  <si>
    <t xml:space="preserve">CD3-CD45R-Ly6G-F480-MHCII+CD11b-CD11c+PDL1+   </t>
  </si>
  <si>
    <t xml:space="preserve">CD3-CD45R-Ly6G-F480-MHCII+CD11c- </t>
  </si>
  <si>
    <t xml:space="preserve">CD3-CD45R-Ly6G-F480-MHCII- </t>
  </si>
  <si>
    <t xml:space="preserve">CD3-CD45R-Ly6G-F480-MHCII-CD11b+ Myeloid Other </t>
  </si>
  <si>
    <t xml:space="preserve">CD3-CD45R-Ly6G-F480-MHCII-CD11b- (CD45 other) </t>
  </si>
  <si>
    <t>TOTAL Immune (CD45+ plus any identified immune cell pop in the CD45-PANCK- gating- highlighted orange above)</t>
  </si>
  <si>
    <t>DENSITY of major cell types identified</t>
  </si>
  <si>
    <t>Total CD45 (calculated row 166)</t>
  </si>
  <si>
    <t>Total immune</t>
  </si>
  <si>
    <t>PANCK+</t>
  </si>
  <si>
    <t>Total epithelial+ neoplastic</t>
  </si>
  <si>
    <t>CD3+</t>
  </si>
  <si>
    <t>Total T cell</t>
  </si>
  <si>
    <t>CD3+CD8+</t>
  </si>
  <si>
    <t>CD8+ T cells</t>
  </si>
  <si>
    <t>CD3+CD8-CD4+</t>
  </si>
  <si>
    <t>CD4+ T cells</t>
  </si>
  <si>
    <t>CD3-CD45R+</t>
  </si>
  <si>
    <t>B220+ B cells</t>
  </si>
  <si>
    <t>CD3-CD45-Ly6G+</t>
  </si>
  <si>
    <t>Total granulocytes</t>
  </si>
  <si>
    <t>CD3-CD45R-Ly6G-F480+</t>
  </si>
  <si>
    <t>Total macrophages</t>
  </si>
  <si>
    <t>CD3-CD45R-Ly6G-F480-MHCII+</t>
  </si>
  <si>
    <t>APCs</t>
  </si>
  <si>
    <t>CD3-CD45R-Ly6G-F480-MHCII+CD11c+</t>
  </si>
  <si>
    <t>DCs</t>
  </si>
  <si>
    <t>CD3-CD45R-Ly6G-F480-MHCII+CD11c-</t>
  </si>
  <si>
    <t>APC other</t>
  </si>
  <si>
    <t>myeloid other</t>
  </si>
  <si>
    <t>% of CD45+</t>
  </si>
  <si>
    <t>CD45 other (non myeloid) (calculated)</t>
  </si>
  <si>
    <t>CD45 other (non myeloid)</t>
  </si>
  <si>
    <t>math check (100% CD45)</t>
  </si>
  <si>
    <t>% of CD8 T cells</t>
  </si>
  <si>
    <t xml:space="preserve">GRZB+ </t>
  </si>
  <si>
    <t xml:space="preserve">GRZB+Ki67+  </t>
  </si>
  <si>
    <t xml:space="preserve">Ki67+ </t>
  </si>
  <si>
    <t xml:space="preserve">Ki67+GRZB+   </t>
  </si>
  <si>
    <t xml:space="preserve">TIM3+ </t>
  </si>
  <si>
    <t xml:space="preserve">TIM3+Ki67+  </t>
  </si>
  <si>
    <t xml:space="preserve">TIM3+Ki67+GRZB+    </t>
  </si>
  <si>
    <t xml:space="preserve">TCF1+ </t>
  </si>
  <si>
    <t xml:space="preserve">TCF1+Ki67+  </t>
  </si>
  <si>
    <t xml:space="preserve">TCF1+Ki67+GRZB+    </t>
  </si>
  <si>
    <t>EOMES+</t>
  </si>
  <si>
    <t>% of CD4 T cells</t>
  </si>
  <si>
    <t>Conventional subsets</t>
  </si>
  <si>
    <t>RORGT+</t>
  </si>
  <si>
    <t>RORGT+FOXP3+GATA3- (Th17/Treg)</t>
  </si>
  <si>
    <t>RORGT+FOXP3+GATA3+ (Th17/Treg/Th2)</t>
  </si>
  <si>
    <t>RORGT+FOXP3-GATA3- (Th17)</t>
  </si>
  <si>
    <t>RORGT+FOXP3-GATA3+ (Th17/Th2)</t>
  </si>
  <si>
    <t xml:space="preserve">RORGT- </t>
  </si>
  <si>
    <t>RORGT-FOXP3+GATA3- (Treg)</t>
  </si>
  <si>
    <t>RORGT-FOXP3+GATA3+ (Treg/Th2)</t>
  </si>
  <si>
    <t>RORGT-FOXP3-GATA3- (Th1+ Th0)</t>
  </si>
  <si>
    <t>RORGT-FOXP3-GATA3+ (Th2)</t>
  </si>
  <si>
    <t>math check</t>
  </si>
  <si>
    <t>math check of conventional subsets</t>
  </si>
  <si>
    <t>calculated CD4 T cells that express more than 1 transcription factor (non-conventional)</t>
  </si>
  <si>
    <t>non-conventional subset (proportion of 100)</t>
  </si>
  <si>
    <t>%B220+ B cells</t>
  </si>
  <si>
    <t xml:space="preserve">MHCII+ </t>
  </si>
  <si>
    <t>MHCII-</t>
  </si>
  <si>
    <t>PD-L1+</t>
  </si>
  <si>
    <t>%Ly6G+ granulocytes</t>
  </si>
  <si>
    <t>%F480+ macrophages</t>
  </si>
  <si>
    <t xml:space="preserve">CD206+ </t>
  </si>
  <si>
    <t xml:space="preserve">CD11c+ </t>
  </si>
  <si>
    <t xml:space="preserve">PDL1+   </t>
  </si>
  <si>
    <t>%DCs (MHCII+CD11c+)</t>
  </si>
  <si>
    <t>CD11b+</t>
  </si>
  <si>
    <t>CD11b-</t>
  </si>
  <si>
    <t>PD-L1 (sum rows 155 and 157 to calculate sum of PD-L1 pos. cells across CD11b+/- DCs)</t>
  </si>
  <si>
    <t>total DC PDL1</t>
  </si>
  <si>
    <t xml:space="preserve">%of CD11b+ DCs </t>
  </si>
  <si>
    <t>CD11b+ DC PDL1</t>
  </si>
  <si>
    <t>%of CD11b- DCs</t>
  </si>
  <si>
    <t>CD11b- DC PDL1</t>
  </si>
  <si>
    <t>%of PANCK+ cells</t>
  </si>
  <si>
    <t>PDL1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</si>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</sst>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0"/>
  <sheetViews>
    <sheetView tabSelected="1" topLeftCell="A120" zoomScaleNormal="100" workbookViewId="0">
      <selection activeCell="C20" sqref="C20"/>
    </sheetView>
  </sheetViews>
  <sheetFormatPr baseColWidth="10" defaultColWidth="11.5" defaultRowHeight="13" x14ac:dyDescent="0.15"/>
  <cols>
    <col min="1" max="1" width="76" customWidth="1"/>
    <col min="2" max="2" width="36.33203125" customWidth="1"/>
    <col min="3" max="20" width="16.1640625" bestFit="1" customWidth="1"/>
    <col min="21" max="33" width="17.83203125" bestFit="1" customWidth="1"/>
    <col min="34" max="48" width="17.5" bestFit="1" customWidth="1"/>
    <col min="49" max="65" width="17.83203125" bestFit="1" customWidth="1"/>
  </cols>
  <sheetData>
    <row r="1" spans="1:65" x14ac:dyDescent="0.15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15">
      <c r="A2" t="s">
        <v>65</v>
      </c>
      <c r="C2">
        <v>2.68111875</v>
      </c>
      <c r="D2">
        <v>3.8601257499999999</v>
      </c>
      <c r="E2">
        <v>5.4168824999999998</v>
      </c>
      <c r="F2">
        <v>5.2153935000000002</v>
      </c>
      <c r="G2">
        <v>6.3580635000000001</v>
      </c>
      <c r="H2">
        <v>4.4415967500000004</v>
      </c>
      <c r="I2">
        <v>7.7472845000000001</v>
      </c>
      <c r="J2">
        <v>4.0130239999999997</v>
      </c>
      <c r="K2">
        <v>6.6728507500000003</v>
      </c>
      <c r="L2">
        <v>7.5130955000000004</v>
      </c>
      <c r="M2">
        <v>6.221006</v>
      </c>
      <c r="N2">
        <v>5.2601934999999997</v>
      </c>
      <c r="O2">
        <v>6.4308439999999996</v>
      </c>
      <c r="P2">
        <v>5.13418025</v>
      </c>
      <c r="Q2">
        <v>6.3725885</v>
      </c>
      <c r="R2">
        <v>5.1014035</v>
      </c>
      <c r="S2">
        <v>3.92815</v>
      </c>
      <c r="T2">
        <v>1.42219925</v>
      </c>
      <c r="U2">
        <v>7.45896925</v>
      </c>
      <c r="V2">
        <v>8.7059247499999994</v>
      </c>
      <c r="W2">
        <v>5.8484397499999998</v>
      </c>
      <c r="X2">
        <v>6.5080340000000003</v>
      </c>
      <c r="Y2">
        <v>3.8999657499999998</v>
      </c>
      <c r="Z2">
        <v>7.0699112499999996</v>
      </c>
      <c r="AA2">
        <v>10.5266705</v>
      </c>
      <c r="AB2">
        <v>6.8905545000000004</v>
      </c>
      <c r="AC2">
        <v>8.2265595000000005</v>
      </c>
      <c r="AD2">
        <v>5.8134030000000001</v>
      </c>
      <c r="AE2">
        <v>11.191343249999999</v>
      </c>
      <c r="AF2">
        <v>6.7239449999999996</v>
      </c>
      <c r="AG2">
        <v>6.5140237499999998</v>
      </c>
      <c r="AH2">
        <v>7.20259625</v>
      </c>
      <c r="AI2">
        <v>9.2263094999999993</v>
      </c>
      <c r="AJ2">
        <v>9.6786294999999996</v>
      </c>
      <c r="AK2">
        <v>5.7764199999999999</v>
      </c>
      <c r="AL2">
        <v>3.4717082499999998</v>
      </c>
      <c r="AM2">
        <v>2.8274332499999999</v>
      </c>
      <c r="AN2">
        <v>2.8650514999999999</v>
      </c>
      <c r="AO2">
        <v>2.8408567499999999</v>
      </c>
      <c r="AP2">
        <v>0.83078750000000001</v>
      </c>
      <c r="AQ2">
        <v>1.86124175</v>
      </c>
      <c r="AR2">
        <v>2.4239025000000001</v>
      </c>
      <c r="AS2">
        <v>3.0132115000000002</v>
      </c>
      <c r="AT2">
        <v>2.6557985</v>
      </c>
      <c r="AU2">
        <v>3.1480302500000001</v>
      </c>
      <c r="AV2">
        <v>0.38681775000000002</v>
      </c>
      <c r="AW2">
        <v>2.8901862500000002</v>
      </c>
      <c r="AX2">
        <v>4.2185047500000001</v>
      </c>
      <c r="AY2">
        <v>6.1512630000000001</v>
      </c>
      <c r="AZ2">
        <v>3.9976367499999999</v>
      </c>
      <c r="BA2">
        <v>3.6362207500000001</v>
      </c>
      <c r="BB2">
        <v>2.4012102500000001</v>
      </c>
      <c r="BC2">
        <v>2.5534127500000001</v>
      </c>
      <c r="BD2">
        <v>3.2128892499999999</v>
      </c>
      <c r="BE2">
        <v>3.14069975</v>
      </c>
      <c r="BF2">
        <v>2.8161622500000001</v>
      </c>
      <c r="BG2">
        <v>3.1440125000000001</v>
      </c>
      <c r="BH2">
        <v>1.8276085</v>
      </c>
      <c r="BI2">
        <v>2.79976125</v>
      </c>
      <c r="BJ2">
        <v>2.68880125</v>
      </c>
      <c r="BK2">
        <v>2.8697867499999998</v>
      </c>
      <c r="BL2">
        <v>1.895322</v>
      </c>
      <c r="BM2">
        <v>3.7100650000000002</v>
      </c>
    </row>
    <row r="3" spans="1:65" x14ac:dyDescent="0.15">
      <c r="A3" t="s">
        <v>66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 t="s">
        <v>68</v>
      </c>
      <c r="AG3" t="s">
        <v>68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  <c r="BA3" t="s">
        <v>68</v>
      </c>
      <c r="BB3" t="s">
        <v>68</v>
      </c>
      <c r="BC3" t="s">
        <v>68</v>
      </c>
      <c r="BD3" t="s">
        <v>68</v>
      </c>
      <c r="BE3" t="s">
        <v>68</v>
      </c>
      <c r="BF3" t="s">
        <v>68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68</v>
      </c>
      <c r="BM3" t="s">
        <v>68</v>
      </c>
    </row>
    <row r="4" spans="1:65" x14ac:dyDescent="0.15">
      <c r="A4" t="s">
        <v>69</v>
      </c>
      <c r="C4" t="s">
        <v>70</v>
      </c>
      <c r="D4" t="s">
        <v>70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71</v>
      </c>
      <c r="AN4" t="s">
        <v>71</v>
      </c>
      <c r="AO4" t="s">
        <v>71</v>
      </c>
      <c r="AP4" t="s">
        <v>71</v>
      </c>
      <c r="AQ4" t="s">
        <v>72</v>
      </c>
      <c r="AR4" t="s">
        <v>72</v>
      </c>
      <c r="AS4" t="s">
        <v>72</v>
      </c>
      <c r="AT4" t="s">
        <v>72</v>
      </c>
      <c r="AU4" t="s">
        <v>72</v>
      </c>
      <c r="AV4" t="s">
        <v>72</v>
      </c>
      <c r="AW4" t="s">
        <v>72</v>
      </c>
      <c r="AX4" t="s">
        <v>72</v>
      </c>
      <c r="AY4" t="s">
        <v>72</v>
      </c>
      <c r="AZ4" t="s">
        <v>72</v>
      </c>
      <c r="BA4" t="s">
        <v>72</v>
      </c>
      <c r="BB4" t="s">
        <v>72</v>
      </c>
      <c r="BC4" t="s">
        <v>72</v>
      </c>
      <c r="BD4" t="s">
        <v>71</v>
      </c>
      <c r="BE4" t="s">
        <v>71</v>
      </c>
      <c r="BF4" t="s">
        <v>71</v>
      </c>
      <c r="BG4" t="s">
        <v>71</v>
      </c>
      <c r="BH4" t="s">
        <v>71</v>
      </c>
      <c r="BI4" t="s">
        <v>72</v>
      </c>
      <c r="BJ4" t="s">
        <v>72</v>
      </c>
      <c r="BK4" t="s">
        <v>72</v>
      </c>
      <c r="BL4" t="s">
        <v>72</v>
      </c>
      <c r="BM4" t="s">
        <v>72</v>
      </c>
    </row>
    <row r="5" spans="1:65" x14ac:dyDescent="0.15">
      <c r="A5" t="s">
        <v>73</v>
      </c>
      <c r="C5">
        <v>20505</v>
      </c>
      <c r="D5">
        <v>26935</v>
      </c>
      <c r="E5">
        <v>37237</v>
      </c>
      <c r="F5">
        <v>39539</v>
      </c>
      <c r="G5">
        <v>44943</v>
      </c>
      <c r="H5">
        <v>25166</v>
      </c>
      <c r="I5">
        <v>46379</v>
      </c>
      <c r="J5">
        <v>30530</v>
      </c>
      <c r="K5">
        <v>47254</v>
      </c>
      <c r="L5">
        <v>60039</v>
      </c>
      <c r="M5">
        <v>37740</v>
      </c>
      <c r="N5">
        <v>36355</v>
      </c>
      <c r="O5">
        <v>50380</v>
      </c>
      <c r="P5">
        <v>36676</v>
      </c>
      <c r="Q5">
        <v>48170</v>
      </c>
      <c r="R5">
        <v>29236</v>
      </c>
      <c r="S5">
        <v>22735</v>
      </c>
      <c r="T5">
        <v>13042</v>
      </c>
      <c r="U5">
        <v>66248</v>
      </c>
      <c r="V5">
        <v>46585</v>
      </c>
      <c r="W5">
        <v>38844</v>
      </c>
      <c r="X5">
        <v>34214</v>
      </c>
      <c r="Y5">
        <v>25211</v>
      </c>
      <c r="Z5">
        <v>38702</v>
      </c>
      <c r="AA5">
        <v>68773</v>
      </c>
      <c r="AB5">
        <v>42317</v>
      </c>
      <c r="AC5">
        <v>46679</v>
      </c>
      <c r="AD5">
        <v>31068</v>
      </c>
      <c r="AE5">
        <v>70150</v>
      </c>
      <c r="AF5">
        <v>37191</v>
      </c>
      <c r="AG5">
        <v>49470</v>
      </c>
      <c r="AH5">
        <v>56235</v>
      </c>
      <c r="AI5">
        <v>53126</v>
      </c>
      <c r="AJ5">
        <v>34398</v>
      </c>
      <c r="AK5">
        <v>33613</v>
      </c>
      <c r="AL5">
        <v>24533</v>
      </c>
      <c r="AM5">
        <v>16426</v>
      </c>
      <c r="AN5">
        <v>17740</v>
      </c>
      <c r="AO5">
        <v>17756</v>
      </c>
      <c r="AP5">
        <v>9299</v>
      </c>
      <c r="AQ5">
        <v>14820</v>
      </c>
      <c r="AR5">
        <v>15942</v>
      </c>
      <c r="AS5">
        <v>23631</v>
      </c>
      <c r="AT5">
        <v>15756</v>
      </c>
      <c r="AU5">
        <v>20715</v>
      </c>
      <c r="AV5">
        <v>3330</v>
      </c>
      <c r="AW5">
        <v>16524</v>
      </c>
      <c r="AX5">
        <v>22966</v>
      </c>
      <c r="AY5">
        <v>36753</v>
      </c>
      <c r="AZ5">
        <v>22873</v>
      </c>
      <c r="BA5">
        <v>25601</v>
      </c>
      <c r="BB5">
        <v>9984</v>
      </c>
      <c r="BC5">
        <v>16004</v>
      </c>
      <c r="BD5">
        <v>19067</v>
      </c>
      <c r="BE5">
        <v>21081</v>
      </c>
      <c r="BF5">
        <v>17579</v>
      </c>
      <c r="BG5">
        <v>19914</v>
      </c>
      <c r="BH5">
        <v>15710</v>
      </c>
      <c r="BI5">
        <v>16346</v>
      </c>
      <c r="BJ5">
        <v>13256</v>
      </c>
      <c r="BK5">
        <v>18728</v>
      </c>
      <c r="BL5">
        <v>11406</v>
      </c>
      <c r="BM5">
        <v>22703</v>
      </c>
    </row>
    <row r="6" spans="1:65" x14ac:dyDescent="0.15">
      <c r="A6" t="s">
        <v>74</v>
      </c>
      <c r="C6">
        <v>16893</v>
      </c>
      <c r="D6">
        <v>22661</v>
      </c>
      <c r="E6">
        <v>30891</v>
      </c>
      <c r="F6">
        <v>33346</v>
      </c>
      <c r="G6">
        <v>34945</v>
      </c>
      <c r="H6">
        <v>17460</v>
      </c>
      <c r="I6">
        <v>32132</v>
      </c>
      <c r="J6">
        <v>23029</v>
      </c>
      <c r="K6">
        <v>38584</v>
      </c>
      <c r="L6">
        <v>45969</v>
      </c>
      <c r="M6">
        <v>29335</v>
      </c>
      <c r="N6">
        <v>27652</v>
      </c>
      <c r="O6">
        <v>39896</v>
      </c>
      <c r="P6">
        <v>29717</v>
      </c>
      <c r="Q6">
        <v>39153</v>
      </c>
      <c r="R6">
        <v>22555</v>
      </c>
      <c r="S6">
        <v>18563</v>
      </c>
      <c r="T6">
        <v>11405</v>
      </c>
      <c r="U6">
        <v>58774</v>
      </c>
      <c r="V6">
        <v>36725</v>
      </c>
      <c r="W6">
        <v>30361</v>
      </c>
      <c r="X6">
        <v>25722</v>
      </c>
      <c r="Y6">
        <v>21221</v>
      </c>
      <c r="Z6">
        <v>29076</v>
      </c>
      <c r="AA6">
        <v>52086</v>
      </c>
      <c r="AB6">
        <v>31559</v>
      </c>
      <c r="AC6">
        <v>34591</v>
      </c>
      <c r="AD6">
        <v>24135</v>
      </c>
      <c r="AE6">
        <v>59326</v>
      </c>
      <c r="AF6">
        <v>28427</v>
      </c>
      <c r="AG6">
        <v>38448</v>
      </c>
      <c r="AH6">
        <v>44066</v>
      </c>
      <c r="AI6">
        <v>40069</v>
      </c>
      <c r="AJ6">
        <v>27565</v>
      </c>
      <c r="AK6">
        <v>28377</v>
      </c>
      <c r="AL6">
        <v>19325</v>
      </c>
      <c r="AM6">
        <v>12818</v>
      </c>
      <c r="AN6">
        <v>14093</v>
      </c>
      <c r="AO6">
        <v>13052</v>
      </c>
      <c r="AP6">
        <v>7736</v>
      </c>
      <c r="AQ6">
        <v>11543</v>
      </c>
      <c r="AR6">
        <v>12205</v>
      </c>
      <c r="AS6">
        <v>20068</v>
      </c>
      <c r="AT6">
        <v>12029</v>
      </c>
      <c r="AU6">
        <v>15761</v>
      </c>
      <c r="AV6">
        <v>2817</v>
      </c>
      <c r="AW6">
        <v>12482</v>
      </c>
      <c r="AX6">
        <v>16364</v>
      </c>
      <c r="AY6">
        <v>26004</v>
      </c>
      <c r="AZ6">
        <v>17490</v>
      </c>
      <c r="BA6">
        <v>20223</v>
      </c>
      <c r="BB6">
        <v>7255</v>
      </c>
      <c r="BC6">
        <v>12177</v>
      </c>
      <c r="BD6">
        <v>14057</v>
      </c>
      <c r="BE6">
        <v>15425</v>
      </c>
      <c r="BF6">
        <v>12331</v>
      </c>
      <c r="BG6">
        <v>14440</v>
      </c>
      <c r="BH6">
        <v>11295</v>
      </c>
      <c r="BI6">
        <v>11745</v>
      </c>
      <c r="BJ6">
        <v>10227</v>
      </c>
      <c r="BK6">
        <v>14350</v>
      </c>
      <c r="BL6">
        <v>8691</v>
      </c>
      <c r="BM6">
        <v>16407</v>
      </c>
    </row>
    <row r="7" spans="1:65" x14ac:dyDescent="0.15">
      <c r="A7" t="s">
        <v>75</v>
      </c>
      <c r="C7">
        <v>5837</v>
      </c>
      <c r="D7">
        <v>8093</v>
      </c>
      <c r="E7">
        <v>8039</v>
      </c>
      <c r="F7">
        <v>1284</v>
      </c>
      <c r="G7">
        <v>7543</v>
      </c>
      <c r="H7">
        <v>2317</v>
      </c>
      <c r="I7">
        <v>3963</v>
      </c>
      <c r="J7">
        <v>1577</v>
      </c>
      <c r="K7">
        <v>3883</v>
      </c>
      <c r="L7">
        <v>17472</v>
      </c>
      <c r="M7">
        <v>1332</v>
      </c>
      <c r="N7">
        <v>3017</v>
      </c>
      <c r="O7">
        <v>485</v>
      </c>
      <c r="P7">
        <v>2772</v>
      </c>
      <c r="Q7">
        <v>1032</v>
      </c>
      <c r="R7">
        <v>1219</v>
      </c>
      <c r="S7">
        <v>1755</v>
      </c>
      <c r="T7">
        <v>9068</v>
      </c>
      <c r="U7">
        <v>22849</v>
      </c>
      <c r="V7">
        <v>6297</v>
      </c>
      <c r="W7">
        <v>4636</v>
      </c>
      <c r="X7">
        <v>699</v>
      </c>
      <c r="Y7">
        <v>4063</v>
      </c>
      <c r="Z7">
        <v>6348</v>
      </c>
      <c r="AA7">
        <v>1265</v>
      </c>
      <c r="AB7">
        <v>3216</v>
      </c>
      <c r="AC7">
        <v>7279</v>
      </c>
      <c r="AD7">
        <v>3951</v>
      </c>
      <c r="AE7">
        <v>7122</v>
      </c>
      <c r="AF7">
        <v>1310</v>
      </c>
      <c r="AG7">
        <v>2611</v>
      </c>
      <c r="AH7">
        <v>3419</v>
      </c>
      <c r="AI7">
        <v>731</v>
      </c>
      <c r="AJ7">
        <v>605</v>
      </c>
      <c r="AK7">
        <v>740</v>
      </c>
      <c r="AL7">
        <v>1670</v>
      </c>
      <c r="AM7">
        <v>409</v>
      </c>
      <c r="AN7">
        <v>509</v>
      </c>
      <c r="AO7">
        <v>893</v>
      </c>
      <c r="AP7">
        <v>2366</v>
      </c>
      <c r="AQ7">
        <v>3228</v>
      </c>
      <c r="AR7">
        <v>3089</v>
      </c>
      <c r="AS7">
        <v>831</v>
      </c>
      <c r="AT7">
        <v>1122</v>
      </c>
      <c r="AU7">
        <v>1683</v>
      </c>
      <c r="AV7">
        <v>1324</v>
      </c>
      <c r="AW7">
        <v>1614</v>
      </c>
      <c r="AX7">
        <v>1248</v>
      </c>
      <c r="AY7">
        <v>1827</v>
      </c>
      <c r="AZ7">
        <v>1481</v>
      </c>
      <c r="BA7">
        <v>717</v>
      </c>
      <c r="BB7">
        <v>2730</v>
      </c>
      <c r="BC7">
        <v>779</v>
      </c>
      <c r="BD7">
        <v>1582</v>
      </c>
      <c r="BE7">
        <v>1495</v>
      </c>
      <c r="BF7">
        <v>4582</v>
      </c>
      <c r="BG7">
        <v>3997</v>
      </c>
      <c r="BH7">
        <v>3753</v>
      </c>
      <c r="BI7">
        <v>211</v>
      </c>
      <c r="BJ7">
        <v>178</v>
      </c>
      <c r="BK7">
        <v>65</v>
      </c>
      <c r="BL7">
        <v>429</v>
      </c>
      <c r="BM7">
        <v>82</v>
      </c>
    </row>
    <row r="8" spans="1:65" x14ac:dyDescent="0.15">
      <c r="A8" t="s">
        <v>76</v>
      </c>
      <c r="C8">
        <v>991</v>
      </c>
      <c r="D8">
        <v>1805</v>
      </c>
      <c r="E8">
        <v>2595</v>
      </c>
      <c r="F8">
        <v>63</v>
      </c>
      <c r="G8">
        <v>1548</v>
      </c>
      <c r="H8">
        <v>1009</v>
      </c>
      <c r="I8">
        <v>1262</v>
      </c>
      <c r="J8">
        <v>445</v>
      </c>
      <c r="K8">
        <v>552</v>
      </c>
      <c r="L8">
        <v>3805</v>
      </c>
      <c r="M8">
        <v>338</v>
      </c>
      <c r="N8">
        <v>804</v>
      </c>
      <c r="O8">
        <v>15</v>
      </c>
      <c r="P8">
        <v>413</v>
      </c>
      <c r="Q8">
        <v>118</v>
      </c>
      <c r="R8">
        <v>151</v>
      </c>
      <c r="S8">
        <v>325</v>
      </c>
      <c r="T8">
        <v>337</v>
      </c>
      <c r="U8">
        <v>6958</v>
      </c>
      <c r="V8">
        <v>214</v>
      </c>
      <c r="W8">
        <v>861</v>
      </c>
      <c r="X8">
        <v>4</v>
      </c>
      <c r="Y8">
        <v>767</v>
      </c>
      <c r="Z8">
        <v>757</v>
      </c>
      <c r="AA8">
        <v>16</v>
      </c>
      <c r="AB8">
        <v>734</v>
      </c>
      <c r="AC8">
        <v>1663</v>
      </c>
      <c r="AD8">
        <v>406</v>
      </c>
      <c r="AE8">
        <v>556</v>
      </c>
      <c r="AF8">
        <v>19</v>
      </c>
      <c r="AG8">
        <v>76</v>
      </c>
      <c r="AH8">
        <v>280</v>
      </c>
      <c r="AI8">
        <v>6</v>
      </c>
      <c r="AJ8">
        <v>3</v>
      </c>
      <c r="AK8">
        <v>31</v>
      </c>
      <c r="AL8">
        <v>2</v>
      </c>
      <c r="AM8">
        <v>117</v>
      </c>
      <c r="AN8">
        <v>1</v>
      </c>
      <c r="AO8">
        <v>109</v>
      </c>
      <c r="AP8">
        <v>838</v>
      </c>
      <c r="AQ8">
        <v>136</v>
      </c>
      <c r="AR8">
        <v>229</v>
      </c>
      <c r="AS8">
        <v>13</v>
      </c>
      <c r="AT8">
        <v>225</v>
      </c>
      <c r="AU8">
        <v>146</v>
      </c>
      <c r="AV8">
        <v>402</v>
      </c>
      <c r="AW8">
        <v>190</v>
      </c>
      <c r="AX8">
        <v>332</v>
      </c>
      <c r="AY8">
        <v>370</v>
      </c>
      <c r="AZ8">
        <v>205</v>
      </c>
      <c r="BA8">
        <v>174</v>
      </c>
      <c r="BB8">
        <v>281</v>
      </c>
      <c r="BC8">
        <v>215</v>
      </c>
      <c r="BD8">
        <v>297</v>
      </c>
      <c r="BE8">
        <v>112</v>
      </c>
      <c r="BF8">
        <v>1179</v>
      </c>
      <c r="BG8">
        <v>892</v>
      </c>
      <c r="BH8">
        <v>863</v>
      </c>
      <c r="BI8">
        <v>99</v>
      </c>
      <c r="BJ8">
        <v>12</v>
      </c>
      <c r="BK8">
        <v>10</v>
      </c>
      <c r="BL8">
        <v>25</v>
      </c>
      <c r="BM8">
        <v>7</v>
      </c>
    </row>
    <row r="9" spans="1:65" x14ac:dyDescent="0.15">
      <c r="A9" t="s">
        <v>77</v>
      </c>
      <c r="C9">
        <v>167</v>
      </c>
      <c r="D9">
        <v>363</v>
      </c>
      <c r="E9">
        <v>69</v>
      </c>
      <c r="F9">
        <v>3</v>
      </c>
      <c r="G9">
        <v>247</v>
      </c>
      <c r="H9">
        <v>101</v>
      </c>
      <c r="I9">
        <v>141</v>
      </c>
      <c r="J9">
        <v>38</v>
      </c>
      <c r="K9">
        <v>74</v>
      </c>
      <c r="L9">
        <v>1759</v>
      </c>
      <c r="M9">
        <v>69</v>
      </c>
      <c r="N9">
        <v>183</v>
      </c>
      <c r="O9">
        <v>2</v>
      </c>
      <c r="P9">
        <v>64</v>
      </c>
      <c r="Q9">
        <v>19</v>
      </c>
      <c r="R9">
        <v>6</v>
      </c>
      <c r="S9">
        <v>28</v>
      </c>
      <c r="T9">
        <v>45</v>
      </c>
      <c r="U9">
        <v>3509</v>
      </c>
      <c r="V9">
        <v>12</v>
      </c>
      <c r="W9">
        <v>26</v>
      </c>
      <c r="X9">
        <v>0</v>
      </c>
      <c r="Y9">
        <v>206</v>
      </c>
      <c r="Z9">
        <v>62</v>
      </c>
      <c r="AA9">
        <v>0</v>
      </c>
      <c r="AB9">
        <v>49</v>
      </c>
      <c r="AC9">
        <v>130</v>
      </c>
      <c r="AD9">
        <v>28</v>
      </c>
      <c r="AE9">
        <v>65</v>
      </c>
      <c r="AF9">
        <v>2</v>
      </c>
      <c r="AG9">
        <v>0</v>
      </c>
      <c r="AH9">
        <v>54</v>
      </c>
      <c r="AI9">
        <v>2</v>
      </c>
      <c r="AJ9">
        <v>1</v>
      </c>
      <c r="AK9">
        <v>8</v>
      </c>
      <c r="AL9">
        <v>0</v>
      </c>
      <c r="AM9">
        <v>9</v>
      </c>
      <c r="AN9">
        <v>0</v>
      </c>
      <c r="AO9">
        <v>1</v>
      </c>
      <c r="AP9">
        <v>255</v>
      </c>
      <c r="AQ9">
        <v>9</v>
      </c>
      <c r="AR9">
        <v>19</v>
      </c>
      <c r="AS9">
        <v>1</v>
      </c>
      <c r="AT9">
        <v>19</v>
      </c>
      <c r="AU9">
        <v>24</v>
      </c>
      <c r="AV9">
        <v>102</v>
      </c>
      <c r="AW9">
        <v>13</v>
      </c>
      <c r="AX9">
        <v>37</v>
      </c>
      <c r="AY9">
        <v>28</v>
      </c>
      <c r="AZ9">
        <v>41</v>
      </c>
      <c r="BA9">
        <v>24</v>
      </c>
      <c r="BB9">
        <v>59</v>
      </c>
      <c r="BC9">
        <v>32</v>
      </c>
      <c r="BD9">
        <v>26</v>
      </c>
      <c r="BE9">
        <v>6</v>
      </c>
      <c r="BF9">
        <v>0</v>
      </c>
      <c r="BG9">
        <v>89</v>
      </c>
      <c r="BH9">
        <v>287</v>
      </c>
      <c r="BI9">
        <v>13</v>
      </c>
      <c r="BJ9">
        <v>3</v>
      </c>
      <c r="BK9">
        <v>5</v>
      </c>
      <c r="BL9">
        <v>4</v>
      </c>
      <c r="BM9">
        <v>1</v>
      </c>
    </row>
    <row r="10" spans="1:65" x14ac:dyDescent="0.15">
      <c r="A10" t="s">
        <v>78</v>
      </c>
      <c r="C10">
        <v>13</v>
      </c>
      <c r="D10">
        <v>83</v>
      </c>
      <c r="E10">
        <v>6</v>
      </c>
      <c r="F10">
        <v>0</v>
      </c>
      <c r="G10">
        <v>87</v>
      </c>
      <c r="H10">
        <v>18</v>
      </c>
      <c r="I10">
        <v>9</v>
      </c>
      <c r="J10">
        <v>0</v>
      </c>
      <c r="K10">
        <v>13</v>
      </c>
      <c r="L10">
        <v>173</v>
      </c>
      <c r="M10">
        <v>2</v>
      </c>
      <c r="N10">
        <v>45</v>
      </c>
      <c r="O10">
        <v>0</v>
      </c>
      <c r="P10">
        <v>10</v>
      </c>
      <c r="Q10">
        <v>1</v>
      </c>
      <c r="R10">
        <v>0</v>
      </c>
      <c r="S10">
        <v>0</v>
      </c>
      <c r="T10">
        <v>3</v>
      </c>
      <c r="U10">
        <v>4</v>
      </c>
      <c r="V10">
        <v>2</v>
      </c>
      <c r="W10">
        <v>3</v>
      </c>
      <c r="X10">
        <v>0</v>
      </c>
      <c r="Y10">
        <v>21</v>
      </c>
      <c r="Z10">
        <v>6</v>
      </c>
      <c r="AA10">
        <v>0</v>
      </c>
      <c r="AB10">
        <v>25</v>
      </c>
      <c r="AC10">
        <v>29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7</v>
      </c>
      <c r="AR10">
        <v>4</v>
      </c>
      <c r="AS10">
        <v>0</v>
      </c>
      <c r="AT10">
        <v>0</v>
      </c>
      <c r="AU10">
        <v>2</v>
      </c>
      <c r="AV10">
        <v>6</v>
      </c>
      <c r="AW10">
        <v>1</v>
      </c>
      <c r="AX10">
        <v>7</v>
      </c>
      <c r="AY10">
        <v>3</v>
      </c>
      <c r="AZ10">
        <v>2</v>
      </c>
      <c r="BA10">
        <v>4</v>
      </c>
      <c r="BB10">
        <v>1</v>
      </c>
      <c r="BC10">
        <v>7</v>
      </c>
      <c r="BD10">
        <v>0</v>
      </c>
      <c r="BE10">
        <v>0</v>
      </c>
      <c r="BF10">
        <v>0</v>
      </c>
      <c r="BG10">
        <v>31</v>
      </c>
      <c r="BH10">
        <v>11</v>
      </c>
      <c r="BI10">
        <v>0</v>
      </c>
      <c r="BJ10">
        <v>0</v>
      </c>
      <c r="BK10">
        <v>4</v>
      </c>
      <c r="BL10">
        <v>0</v>
      </c>
      <c r="BM10">
        <v>0</v>
      </c>
    </row>
    <row r="11" spans="1:65" x14ac:dyDescent="0.15">
      <c r="A11" t="s">
        <v>79</v>
      </c>
      <c r="C11">
        <v>3</v>
      </c>
      <c r="D11">
        <v>41</v>
      </c>
      <c r="E11">
        <v>1</v>
      </c>
      <c r="F11">
        <v>0</v>
      </c>
      <c r="G11">
        <v>32</v>
      </c>
      <c r="H11">
        <v>6</v>
      </c>
      <c r="I11">
        <v>1</v>
      </c>
      <c r="J11">
        <v>0</v>
      </c>
      <c r="K11">
        <v>1</v>
      </c>
      <c r="L11">
        <v>36</v>
      </c>
      <c r="M11">
        <v>1</v>
      </c>
      <c r="N11">
        <v>9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21</v>
      </c>
      <c r="Z11">
        <v>1</v>
      </c>
      <c r="AA11">
        <v>0</v>
      </c>
      <c r="AB11">
        <v>13</v>
      </c>
      <c r="AC11">
        <v>13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0</v>
      </c>
      <c r="BF11">
        <v>0</v>
      </c>
      <c r="BG11">
        <v>11</v>
      </c>
      <c r="BH11">
        <v>6</v>
      </c>
      <c r="BI11">
        <v>0</v>
      </c>
      <c r="BJ11">
        <v>0</v>
      </c>
      <c r="BK11">
        <v>3</v>
      </c>
      <c r="BL11">
        <v>0</v>
      </c>
      <c r="BM11">
        <v>0</v>
      </c>
    </row>
    <row r="12" spans="1:65" x14ac:dyDescent="0.15">
      <c r="A12" t="s">
        <v>80</v>
      </c>
      <c r="C12">
        <v>8</v>
      </c>
      <c r="D12">
        <v>71</v>
      </c>
      <c r="E12">
        <v>5</v>
      </c>
      <c r="F12">
        <v>0</v>
      </c>
      <c r="G12">
        <v>43</v>
      </c>
      <c r="H12">
        <v>9</v>
      </c>
      <c r="I12">
        <v>6</v>
      </c>
      <c r="J12">
        <v>0</v>
      </c>
      <c r="K12">
        <v>4</v>
      </c>
      <c r="L12">
        <v>105</v>
      </c>
      <c r="M12">
        <v>12</v>
      </c>
      <c r="N12">
        <v>29</v>
      </c>
      <c r="O12">
        <v>0</v>
      </c>
      <c r="P12">
        <v>13</v>
      </c>
      <c r="Q12">
        <v>2</v>
      </c>
      <c r="R12">
        <v>0</v>
      </c>
      <c r="S12">
        <v>3</v>
      </c>
      <c r="T12">
        <v>1</v>
      </c>
      <c r="U12">
        <v>18</v>
      </c>
      <c r="V12">
        <v>1</v>
      </c>
      <c r="W12">
        <v>0</v>
      </c>
      <c r="X12">
        <v>0</v>
      </c>
      <c r="Y12">
        <v>86</v>
      </c>
      <c r="Z12">
        <v>1</v>
      </c>
      <c r="AA12">
        <v>0</v>
      </c>
      <c r="AB12">
        <v>14</v>
      </c>
      <c r="AC12">
        <v>16</v>
      </c>
      <c r="AD12">
        <v>3</v>
      </c>
      <c r="AE12">
        <v>2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</v>
      </c>
      <c r="AQ12">
        <v>3</v>
      </c>
      <c r="AR12">
        <v>5</v>
      </c>
      <c r="AS12">
        <v>0</v>
      </c>
      <c r="AT12">
        <v>0</v>
      </c>
      <c r="AU12">
        <v>1</v>
      </c>
      <c r="AV12">
        <v>14</v>
      </c>
      <c r="AW12">
        <v>2</v>
      </c>
      <c r="AX12">
        <v>1</v>
      </c>
      <c r="AY12">
        <v>0</v>
      </c>
      <c r="AZ12">
        <v>0</v>
      </c>
      <c r="BA12">
        <v>0</v>
      </c>
      <c r="BB12">
        <v>3</v>
      </c>
      <c r="BC12">
        <v>3</v>
      </c>
      <c r="BD12">
        <v>0</v>
      </c>
      <c r="BE12">
        <v>1</v>
      </c>
      <c r="BF12">
        <v>0</v>
      </c>
      <c r="BG12">
        <v>15</v>
      </c>
      <c r="BH12">
        <v>77</v>
      </c>
      <c r="BI12">
        <v>0</v>
      </c>
      <c r="BJ12">
        <v>0</v>
      </c>
      <c r="BK12">
        <v>3</v>
      </c>
      <c r="BL12">
        <v>0</v>
      </c>
      <c r="BM12">
        <v>0</v>
      </c>
    </row>
    <row r="13" spans="1:65" x14ac:dyDescent="0.15">
      <c r="A13" t="s">
        <v>81</v>
      </c>
      <c r="C13">
        <v>3</v>
      </c>
      <c r="D13">
        <v>41</v>
      </c>
      <c r="E13">
        <v>1</v>
      </c>
      <c r="F13">
        <v>0</v>
      </c>
      <c r="G13">
        <v>32</v>
      </c>
      <c r="H13">
        <v>6</v>
      </c>
      <c r="I13">
        <v>1</v>
      </c>
      <c r="J13">
        <v>0</v>
      </c>
      <c r="K13">
        <v>1</v>
      </c>
      <c r="L13">
        <v>36</v>
      </c>
      <c r="M13">
        <v>1</v>
      </c>
      <c r="N13">
        <v>9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21</v>
      </c>
      <c r="Z13">
        <v>1</v>
      </c>
      <c r="AA13">
        <v>0</v>
      </c>
      <c r="AB13">
        <v>13</v>
      </c>
      <c r="AC13">
        <v>13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0</v>
      </c>
      <c r="BE13">
        <v>0</v>
      </c>
      <c r="BF13">
        <v>0</v>
      </c>
      <c r="BG13">
        <v>11</v>
      </c>
      <c r="BH13">
        <v>6</v>
      </c>
      <c r="BI13">
        <v>0</v>
      </c>
      <c r="BJ13">
        <v>0</v>
      </c>
      <c r="BK13">
        <v>3</v>
      </c>
      <c r="BL13">
        <v>0</v>
      </c>
      <c r="BM13">
        <v>0</v>
      </c>
    </row>
    <row r="14" spans="1:65" x14ac:dyDescent="0.15">
      <c r="A14" t="s">
        <v>82</v>
      </c>
      <c r="C14">
        <v>6</v>
      </c>
      <c r="D14">
        <v>37</v>
      </c>
      <c r="E14">
        <v>2</v>
      </c>
      <c r="F14">
        <v>0</v>
      </c>
      <c r="G14">
        <v>9</v>
      </c>
      <c r="H14">
        <v>3</v>
      </c>
      <c r="I14">
        <v>1</v>
      </c>
      <c r="J14">
        <v>0</v>
      </c>
      <c r="K14">
        <v>1</v>
      </c>
      <c r="L14">
        <v>9</v>
      </c>
      <c r="M14">
        <v>3</v>
      </c>
      <c r="N14">
        <v>1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8</v>
      </c>
      <c r="AA14">
        <v>0</v>
      </c>
      <c r="AB14">
        <v>4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5</v>
      </c>
      <c r="AR14">
        <v>5</v>
      </c>
      <c r="AS14">
        <v>0</v>
      </c>
      <c r="AT14">
        <v>0</v>
      </c>
      <c r="AU14">
        <v>0</v>
      </c>
      <c r="AV14">
        <v>50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</v>
      </c>
      <c r="BH14">
        <v>4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15">
      <c r="A15" t="s">
        <v>83</v>
      </c>
      <c r="C15">
        <v>2</v>
      </c>
      <c r="D15">
        <v>32</v>
      </c>
      <c r="E15">
        <v>0</v>
      </c>
      <c r="F15">
        <v>0</v>
      </c>
      <c r="G15">
        <v>4</v>
      </c>
      <c r="H15">
        <v>3</v>
      </c>
      <c r="I15">
        <v>0</v>
      </c>
      <c r="J15">
        <v>0</v>
      </c>
      <c r="K15">
        <v>0</v>
      </c>
      <c r="L15">
        <v>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4</v>
      </c>
      <c r="AC15">
        <v>5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3</v>
      </c>
      <c r="AR15">
        <v>1</v>
      </c>
      <c r="AS15">
        <v>0</v>
      </c>
      <c r="AT15">
        <v>0</v>
      </c>
      <c r="AU15">
        <v>0</v>
      </c>
      <c r="AV15">
        <v>12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</v>
      </c>
      <c r="BH15">
        <v>2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15">
      <c r="A16" t="s">
        <v>84</v>
      </c>
      <c r="C16">
        <v>1</v>
      </c>
      <c r="D16">
        <v>25</v>
      </c>
      <c r="E16">
        <v>0</v>
      </c>
      <c r="F16">
        <v>0</v>
      </c>
      <c r="G16">
        <v>4</v>
      </c>
      <c r="H16">
        <v>3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4</v>
      </c>
      <c r="AC16">
        <v>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15">
      <c r="A17" t="s">
        <v>85</v>
      </c>
      <c r="C17">
        <v>63</v>
      </c>
      <c r="D17">
        <v>220</v>
      </c>
      <c r="E17">
        <v>21</v>
      </c>
      <c r="F17">
        <v>0</v>
      </c>
      <c r="G17">
        <v>81</v>
      </c>
      <c r="H17">
        <v>14</v>
      </c>
      <c r="I17">
        <v>16</v>
      </c>
      <c r="J17">
        <v>11</v>
      </c>
      <c r="K17">
        <v>35</v>
      </c>
      <c r="L17">
        <v>871</v>
      </c>
      <c r="M17">
        <v>26</v>
      </c>
      <c r="N17">
        <v>56</v>
      </c>
      <c r="O17">
        <v>0</v>
      </c>
      <c r="P17">
        <v>38</v>
      </c>
      <c r="Q17">
        <v>6</v>
      </c>
      <c r="R17">
        <v>1</v>
      </c>
      <c r="S17">
        <v>12</v>
      </c>
      <c r="T17">
        <v>42</v>
      </c>
      <c r="U17">
        <v>142</v>
      </c>
      <c r="V17">
        <v>2</v>
      </c>
      <c r="W17">
        <v>15</v>
      </c>
      <c r="X17">
        <v>0</v>
      </c>
      <c r="Y17">
        <v>51</v>
      </c>
      <c r="Z17">
        <v>25</v>
      </c>
      <c r="AA17">
        <v>0</v>
      </c>
      <c r="AB17">
        <v>21</v>
      </c>
      <c r="AC17">
        <v>65</v>
      </c>
      <c r="AD17">
        <v>12</v>
      </c>
      <c r="AE17">
        <v>15</v>
      </c>
      <c r="AF17">
        <v>0</v>
      </c>
      <c r="AG17">
        <v>0</v>
      </c>
      <c r="AH17">
        <v>6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41</v>
      </c>
      <c r="AQ17">
        <v>6</v>
      </c>
      <c r="AR17">
        <v>15</v>
      </c>
      <c r="AS17">
        <v>0</v>
      </c>
      <c r="AT17">
        <v>2</v>
      </c>
      <c r="AU17">
        <v>5</v>
      </c>
      <c r="AV17">
        <v>89</v>
      </c>
      <c r="AW17">
        <v>1</v>
      </c>
      <c r="AX17">
        <v>2</v>
      </c>
      <c r="AY17">
        <v>10</v>
      </c>
      <c r="AZ17">
        <v>4</v>
      </c>
      <c r="BA17">
        <v>4</v>
      </c>
      <c r="BB17">
        <v>14</v>
      </c>
      <c r="BC17">
        <v>5</v>
      </c>
      <c r="BD17">
        <v>0</v>
      </c>
      <c r="BE17">
        <v>2</v>
      </c>
      <c r="BF17">
        <v>0</v>
      </c>
      <c r="BG17">
        <v>49</v>
      </c>
      <c r="BH17">
        <v>112</v>
      </c>
      <c r="BI17">
        <v>0</v>
      </c>
      <c r="BJ17">
        <v>0</v>
      </c>
      <c r="BK17">
        <v>0</v>
      </c>
      <c r="BL17">
        <v>1</v>
      </c>
      <c r="BM17">
        <v>0</v>
      </c>
    </row>
    <row r="18" spans="1:65" x14ac:dyDescent="0.15">
      <c r="A18" t="s">
        <v>86</v>
      </c>
      <c r="C18">
        <v>6</v>
      </c>
      <c r="D18">
        <v>64</v>
      </c>
      <c r="E18">
        <v>3</v>
      </c>
      <c r="F18">
        <v>0</v>
      </c>
      <c r="G18">
        <v>22</v>
      </c>
      <c r="H18">
        <v>4</v>
      </c>
      <c r="I18">
        <v>2</v>
      </c>
      <c r="J18">
        <v>0</v>
      </c>
      <c r="K18">
        <v>2</v>
      </c>
      <c r="L18">
        <v>72</v>
      </c>
      <c r="M18">
        <v>3</v>
      </c>
      <c r="N18">
        <v>12</v>
      </c>
      <c r="O18">
        <v>0</v>
      </c>
      <c r="P18">
        <v>11</v>
      </c>
      <c r="Q18">
        <v>0</v>
      </c>
      <c r="R18">
        <v>0</v>
      </c>
      <c r="S18">
        <v>2</v>
      </c>
      <c r="T18">
        <v>1</v>
      </c>
      <c r="U18">
        <v>6</v>
      </c>
      <c r="V18">
        <v>1</v>
      </c>
      <c r="W18">
        <v>0</v>
      </c>
      <c r="X18">
        <v>0</v>
      </c>
      <c r="Y18">
        <v>28</v>
      </c>
      <c r="Z18">
        <v>1</v>
      </c>
      <c r="AA18">
        <v>0</v>
      </c>
      <c r="AB18">
        <v>13</v>
      </c>
      <c r="AC18">
        <v>14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</v>
      </c>
      <c r="AQ18">
        <v>3</v>
      </c>
      <c r="AR18">
        <v>4</v>
      </c>
      <c r="AS18">
        <v>0</v>
      </c>
      <c r="AT18">
        <v>0</v>
      </c>
      <c r="AU18">
        <v>0</v>
      </c>
      <c r="AV18">
        <v>14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11</v>
      </c>
      <c r="BH18">
        <v>23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15">
      <c r="A19" t="s">
        <v>87</v>
      </c>
      <c r="C19">
        <v>2</v>
      </c>
      <c r="D19">
        <v>39</v>
      </c>
      <c r="E19">
        <v>1</v>
      </c>
      <c r="F19">
        <v>0</v>
      </c>
      <c r="G19">
        <v>21</v>
      </c>
      <c r="H19">
        <v>3</v>
      </c>
      <c r="I19">
        <v>1</v>
      </c>
      <c r="J19">
        <v>0</v>
      </c>
      <c r="K19">
        <v>1</v>
      </c>
      <c r="L19">
        <v>26</v>
      </c>
      <c r="M19">
        <v>0</v>
      </c>
      <c r="N19">
        <v>7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10</v>
      </c>
      <c r="Z19">
        <v>1</v>
      </c>
      <c r="AA19">
        <v>0</v>
      </c>
      <c r="AB19">
        <v>13</v>
      </c>
      <c r="AC19">
        <v>13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</v>
      </c>
      <c r="BH19">
        <v>5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15">
      <c r="A20" t="s">
        <v>88</v>
      </c>
      <c r="C20">
        <v>65</v>
      </c>
      <c r="D20">
        <v>219</v>
      </c>
      <c r="E20">
        <v>55</v>
      </c>
      <c r="F20">
        <v>0</v>
      </c>
      <c r="G20">
        <v>110</v>
      </c>
      <c r="H20">
        <v>56</v>
      </c>
      <c r="I20">
        <v>51</v>
      </c>
      <c r="J20">
        <v>18</v>
      </c>
      <c r="K20">
        <v>29</v>
      </c>
      <c r="L20">
        <v>550</v>
      </c>
      <c r="M20">
        <v>43</v>
      </c>
      <c r="N20">
        <v>89</v>
      </c>
      <c r="O20">
        <v>1</v>
      </c>
      <c r="P20">
        <v>48</v>
      </c>
      <c r="Q20">
        <v>10</v>
      </c>
      <c r="R20">
        <v>3</v>
      </c>
      <c r="S20">
        <v>14</v>
      </c>
      <c r="T20">
        <v>30</v>
      </c>
      <c r="U20">
        <v>0</v>
      </c>
      <c r="V20">
        <v>1</v>
      </c>
      <c r="W20">
        <v>0</v>
      </c>
      <c r="X20">
        <v>0</v>
      </c>
      <c r="Y20">
        <v>19</v>
      </c>
      <c r="Z20">
        <v>20</v>
      </c>
      <c r="AA20">
        <v>0</v>
      </c>
      <c r="AB20">
        <v>15</v>
      </c>
      <c r="AC20">
        <v>62</v>
      </c>
      <c r="AD20">
        <v>11</v>
      </c>
      <c r="AE20">
        <v>6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15</v>
      </c>
      <c r="AQ20">
        <v>7</v>
      </c>
      <c r="AR20">
        <v>14</v>
      </c>
      <c r="AS20">
        <v>0</v>
      </c>
      <c r="AT20">
        <v>4</v>
      </c>
      <c r="AU20">
        <v>3</v>
      </c>
      <c r="AV20">
        <v>86</v>
      </c>
      <c r="AW20">
        <v>0</v>
      </c>
      <c r="AX20">
        <v>3</v>
      </c>
      <c r="AY20">
        <v>5</v>
      </c>
      <c r="AZ20">
        <v>1</v>
      </c>
      <c r="BA20">
        <v>0</v>
      </c>
      <c r="BB20">
        <v>2</v>
      </c>
      <c r="BC20">
        <v>2</v>
      </c>
      <c r="BD20">
        <v>0</v>
      </c>
      <c r="BE20">
        <v>0</v>
      </c>
      <c r="BF20">
        <v>0</v>
      </c>
      <c r="BG20">
        <v>45</v>
      </c>
      <c r="BH20">
        <v>46</v>
      </c>
      <c r="BI20">
        <v>0</v>
      </c>
      <c r="BJ20">
        <v>0</v>
      </c>
      <c r="BK20">
        <v>1</v>
      </c>
      <c r="BL20">
        <v>1</v>
      </c>
      <c r="BM20">
        <v>1</v>
      </c>
    </row>
    <row r="21" spans="1:65" x14ac:dyDescent="0.15">
      <c r="A21" t="s">
        <v>89</v>
      </c>
      <c r="C21">
        <v>824</v>
      </c>
      <c r="D21">
        <v>1442</v>
      </c>
      <c r="E21">
        <v>2526</v>
      </c>
      <c r="F21">
        <v>60</v>
      </c>
      <c r="G21">
        <v>1301</v>
      </c>
      <c r="H21">
        <v>908</v>
      </c>
      <c r="I21">
        <v>1121</v>
      </c>
      <c r="J21">
        <v>407</v>
      </c>
      <c r="K21">
        <v>478</v>
      </c>
      <c r="L21">
        <v>2046</v>
      </c>
      <c r="M21">
        <v>269</v>
      </c>
      <c r="N21">
        <v>621</v>
      </c>
      <c r="O21">
        <v>13</v>
      </c>
      <c r="P21">
        <v>349</v>
      </c>
      <c r="Q21">
        <v>99</v>
      </c>
      <c r="R21">
        <v>145</v>
      </c>
      <c r="S21">
        <v>297</v>
      </c>
      <c r="T21">
        <v>292</v>
      </c>
      <c r="U21">
        <v>3449</v>
      </c>
      <c r="V21">
        <v>202</v>
      </c>
      <c r="W21">
        <v>835</v>
      </c>
      <c r="X21">
        <v>4</v>
      </c>
      <c r="Y21">
        <v>561</v>
      </c>
      <c r="Z21">
        <v>695</v>
      </c>
      <c r="AA21">
        <v>16</v>
      </c>
      <c r="AB21">
        <v>685</v>
      </c>
      <c r="AC21">
        <v>1533</v>
      </c>
      <c r="AD21">
        <v>378</v>
      </c>
      <c r="AE21">
        <v>491</v>
      </c>
      <c r="AF21">
        <v>17</v>
      </c>
      <c r="AG21">
        <v>76</v>
      </c>
      <c r="AH21">
        <v>226</v>
      </c>
      <c r="AI21">
        <v>4</v>
      </c>
      <c r="AJ21">
        <v>2</v>
      </c>
      <c r="AK21">
        <v>23</v>
      </c>
      <c r="AL21">
        <v>2</v>
      </c>
      <c r="AM21">
        <v>108</v>
      </c>
      <c r="AN21">
        <v>1</v>
      </c>
      <c r="AO21">
        <v>108</v>
      </c>
      <c r="AP21">
        <v>583</v>
      </c>
      <c r="AQ21">
        <v>127</v>
      </c>
      <c r="AR21">
        <v>210</v>
      </c>
      <c r="AS21">
        <v>12</v>
      </c>
      <c r="AT21">
        <v>206</v>
      </c>
      <c r="AU21">
        <v>122</v>
      </c>
      <c r="AV21">
        <v>300</v>
      </c>
      <c r="AW21">
        <v>177</v>
      </c>
      <c r="AX21">
        <v>295</v>
      </c>
      <c r="AY21">
        <v>342</v>
      </c>
      <c r="AZ21">
        <v>164</v>
      </c>
      <c r="BA21">
        <v>150</v>
      </c>
      <c r="BB21">
        <v>222</v>
      </c>
      <c r="BC21">
        <v>183</v>
      </c>
      <c r="BD21">
        <v>271</v>
      </c>
      <c r="BE21">
        <v>106</v>
      </c>
      <c r="BF21">
        <v>1179</v>
      </c>
      <c r="BG21">
        <v>803</v>
      </c>
      <c r="BH21">
        <v>576</v>
      </c>
      <c r="BI21">
        <v>86</v>
      </c>
      <c r="BJ21">
        <v>9</v>
      </c>
      <c r="BK21">
        <v>5</v>
      </c>
      <c r="BL21">
        <v>21</v>
      </c>
      <c r="BM21">
        <v>6</v>
      </c>
    </row>
    <row r="22" spans="1:65" x14ac:dyDescent="0.15">
      <c r="A22" t="s">
        <v>90</v>
      </c>
      <c r="C22">
        <v>216</v>
      </c>
      <c r="D22">
        <v>875</v>
      </c>
      <c r="E22">
        <v>1156</v>
      </c>
      <c r="F22">
        <v>7</v>
      </c>
      <c r="G22">
        <v>181</v>
      </c>
      <c r="H22">
        <v>33</v>
      </c>
      <c r="I22">
        <v>57</v>
      </c>
      <c r="J22">
        <v>24</v>
      </c>
      <c r="K22">
        <v>96</v>
      </c>
      <c r="L22">
        <v>260</v>
      </c>
      <c r="M22">
        <v>33</v>
      </c>
      <c r="N22">
        <v>281</v>
      </c>
      <c r="O22">
        <v>0</v>
      </c>
      <c r="P22">
        <v>110</v>
      </c>
      <c r="Q22">
        <v>2</v>
      </c>
      <c r="R22">
        <v>30</v>
      </c>
      <c r="S22">
        <v>45</v>
      </c>
      <c r="T22">
        <v>59</v>
      </c>
      <c r="U22">
        <v>113</v>
      </c>
      <c r="V22">
        <v>23</v>
      </c>
      <c r="W22">
        <v>62</v>
      </c>
      <c r="X22">
        <v>0</v>
      </c>
      <c r="Y22">
        <v>208</v>
      </c>
      <c r="Z22">
        <v>81</v>
      </c>
      <c r="AA22">
        <v>2</v>
      </c>
      <c r="AB22">
        <v>127</v>
      </c>
      <c r="AC22">
        <v>646</v>
      </c>
      <c r="AD22">
        <v>57</v>
      </c>
      <c r="AE22">
        <v>22</v>
      </c>
      <c r="AF22">
        <v>2</v>
      </c>
      <c r="AG22">
        <v>6</v>
      </c>
      <c r="AH22">
        <v>23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0</v>
      </c>
      <c r="AO22">
        <v>4</v>
      </c>
      <c r="AP22">
        <v>49</v>
      </c>
      <c r="AQ22">
        <v>60</v>
      </c>
      <c r="AR22">
        <v>87</v>
      </c>
      <c r="AS22">
        <v>1</v>
      </c>
      <c r="AT22">
        <v>26</v>
      </c>
      <c r="AU22">
        <v>4</v>
      </c>
      <c r="AV22">
        <v>17</v>
      </c>
      <c r="AW22">
        <v>30</v>
      </c>
      <c r="AX22">
        <v>69</v>
      </c>
      <c r="AY22">
        <v>34</v>
      </c>
      <c r="AZ22">
        <v>15</v>
      </c>
      <c r="BA22">
        <v>33</v>
      </c>
      <c r="BB22">
        <v>49</v>
      </c>
      <c r="BC22">
        <v>73</v>
      </c>
      <c r="BD22">
        <v>27</v>
      </c>
      <c r="BE22">
        <v>3</v>
      </c>
      <c r="BF22">
        <v>761</v>
      </c>
      <c r="BG22">
        <v>542</v>
      </c>
      <c r="BH22">
        <v>209</v>
      </c>
      <c r="BI22">
        <v>1</v>
      </c>
      <c r="BJ22">
        <v>0</v>
      </c>
      <c r="BK22">
        <v>1</v>
      </c>
      <c r="BL22">
        <v>1</v>
      </c>
      <c r="BM22">
        <v>0</v>
      </c>
    </row>
    <row r="23" spans="1:65" x14ac:dyDescent="0.15">
      <c r="A23" t="s">
        <v>91</v>
      </c>
      <c r="C23">
        <v>10</v>
      </c>
      <c r="D23">
        <v>60</v>
      </c>
      <c r="E23">
        <v>64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7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2</v>
      </c>
      <c r="T23">
        <v>2</v>
      </c>
      <c r="U23">
        <v>5</v>
      </c>
      <c r="V23">
        <v>0</v>
      </c>
      <c r="W23">
        <v>1</v>
      </c>
      <c r="X23">
        <v>0</v>
      </c>
      <c r="Y23">
        <v>103</v>
      </c>
      <c r="Z23">
        <v>3</v>
      </c>
      <c r="AA23">
        <v>0</v>
      </c>
      <c r="AB23">
        <v>3</v>
      </c>
      <c r="AC23">
        <v>5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7</v>
      </c>
      <c r="BC23">
        <v>3</v>
      </c>
      <c r="BD23">
        <v>3</v>
      </c>
      <c r="BE23">
        <v>0</v>
      </c>
      <c r="BF23">
        <v>9</v>
      </c>
      <c r="BG23">
        <v>5</v>
      </c>
      <c r="BH23">
        <v>3</v>
      </c>
      <c r="BI23">
        <v>0</v>
      </c>
      <c r="BJ23">
        <v>0</v>
      </c>
      <c r="BK23">
        <v>1</v>
      </c>
      <c r="BL23">
        <v>0</v>
      </c>
      <c r="BM23">
        <v>0</v>
      </c>
    </row>
    <row r="24" spans="1:65" x14ac:dyDescent="0.15">
      <c r="A24" t="s">
        <v>92</v>
      </c>
      <c r="C24">
        <v>19</v>
      </c>
      <c r="D24">
        <v>181</v>
      </c>
      <c r="E24">
        <v>291</v>
      </c>
      <c r="F24">
        <v>0</v>
      </c>
      <c r="G24">
        <v>23</v>
      </c>
      <c r="H24">
        <v>14</v>
      </c>
      <c r="I24">
        <v>9</v>
      </c>
      <c r="J24">
        <v>1</v>
      </c>
      <c r="K24">
        <v>22</v>
      </c>
      <c r="L24">
        <v>49</v>
      </c>
      <c r="M24">
        <v>6</v>
      </c>
      <c r="N24">
        <v>58</v>
      </c>
      <c r="O24">
        <v>0</v>
      </c>
      <c r="P24">
        <v>6</v>
      </c>
      <c r="Q24">
        <v>0</v>
      </c>
      <c r="R24">
        <v>7</v>
      </c>
      <c r="S24">
        <v>13</v>
      </c>
      <c r="T24">
        <v>14</v>
      </c>
      <c r="U24">
        <v>1</v>
      </c>
      <c r="V24">
        <v>0</v>
      </c>
      <c r="W24">
        <v>26</v>
      </c>
      <c r="X24">
        <v>0</v>
      </c>
      <c r="Y24">
        <v>0</v>
      </c>
      <c r="Z24">
        <v>12</v>
      </c>
      <c r="AA24">
        <v>0</v>
      </c>
      <c r="AB24">
        <v>42</v>
      </c>
      <c r="AC24">
        <v>144</v>
      </c>
      <c r="AD24">
        <v>24</v>
      </c>
      <c r="AE24">
        <v>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18</v>
      </c>
      <c r="AQ24">
        <v>0</v>
      </c>
      <c r="AR24">
        <v>0</v>
      </c>
      <c r="AS24">
        <v>0</v>
      </c>
      <c r="AT24">
        <v>2</v>
      </c>
      <c r="AU24">
        <v>1</v>
      </c>
      <c r="AV24">
        <v>8</v>
      </c>
      <c r="AW24">
        <v>7</v>
      </c>
      <c r="AX24">
        <v>10</v>
      </c>
      <c r="AY24">
        <v>7</v>
      </c>
      <c r="AZ24">
        <v>4</v>
      </c>
      <c r="BA24">
        <v>3</v>
      </c>
      <c r="BB24">
        <v>9</v>
      </c>
      <c r="BC24">
        <v>16</v>
      </c>
      <c r="BD24">
        <v>3</v>
      </c>
      <c r="BE24">
        <v>1</v>
      </c>
      <c r="BF24">
        <v>183</v>
      </c>
      <c r="BG24">
        <v>149</v>
      </c>
      <c r="BH24">
        <v>41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15">
      <c r="A25" t="s">
        <v>93</v>
      </c>
      <c r="C25">
        <v>91</v>
      </c>
      <c r="D25">
        <v>285</v>
      </c>
      <c r="E25">
        <v>296</v>
      </c>
      <c r="F25">
        <v>6</v>
      </c>
      <c r="G25">
        <v>56</v>
      </c>
      <c r="H25">
        <v>3</v>
      </c>
      <c r="I25">
        <v>2</v>
      </c>
      <c r="J25">
        <v>1</v>
      </c>
      <c r="K25">
        <v>20</v>
      </c>
      <c r="L25">
        <v>46</v>
      </c>
      <c r="M25">
        <v>14</v>
      </c>
      <c r="N25">
        <v>38</v>
      </c>
      <c r="O25">
        <v>0</v>
      </c>
      <c r="P25">
        <v>12</v>
      </c>
      <c r="Q25">
        <v>0</v>
      </c>
      <c r="R25">
        <v>2</v>
      </c>
      <c r="S25">
        <v>3</v>
      </c>
      <c r="T25">
        <v>10</v>
      </c>
      <c r="U25">
        <v>101</v>
      </c>
      <c r="V25">
        <v>19</v>
      </c>
      <c r="W25">
        <v>10</v>
      </c>
      <c r="X25">
        <v>0</v>
      </c>
      <c r="Y25">
        <v>103</v>
      </c>
      <c r="Z25">
        <v>15</v>
      </c>
      <c r="AA25">
        <v>1</v>
      </c>
      <c r="AB25">
        <v>12</v>
      </c>
      <c r="AC25">
        <v>74</v>
      </c>
      <c r="AD25">
        <v>3</v>
      </c>
      <c r="AE25">
        <v>6</v>
      </c>
      <c r="AF25">
        <v>2</v>
      </c>
      <c r="AG25">
        <v>2</v>
      </c>
      <c r="AH25">
        <v>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10</v>
      </c>
      <c r="AQ25">
        <v>1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3</v>
      </c>
      <c r="AX25">
        <v>21</v>
      </c>
      <c r="AY25">
        <v>10</v>
      </c>
      <c r="AZ25">
        <v>3</v>
      </c>
      <c r="BA25">
        <v>14</v>
      </c>
      <c r="BB25">
        <v>21</v>
      </c>
      <c r="BC25">
        <v>16</v>
      </c>
      <c r="BD25">
        <v>7</v>
      </c>
      <c r="BE25">
        <v>1</v>
      </c>
      <c r="BF25">
        <v>192</v>
      </c>
      <c r="BG25">
        <v>76</v>
      </c>
      <c r="BH25">
        <v>17</v>
      </c>
      <c r="BI25">
        <v>1</v>
      </c>
      <c r="BJ25">
        <v>0</v>
      </c>
      <c r="BK25">
        <v>0</v>
      </c>
      <c r="BL25">
        <v>1</v>
      </c>
      <c r="BM25">
        <v>0</v>
      </c>
    </row>
    <row r="26" spans="1:65" x14ac:dyDescent="0.15">
      <c r="A26" t="s">
        <v>94</v>
      </c>
      <c r="C26">
        <v>96</v>
      </c>
      <c r="D26">
        <v>349</v>
      </c>
      <c r="E26">
        <v>505</v>
      </c>
      <c r="F26">
        <v>1</v>
      </c>
      <c r="G26">
        <v>102</v>
      </c>
      <c r="H26">
        <v>16</v>
      </c>
      <c r="I26">
        <v>46</v>
      </c>
      <c r="J26">
        <v>22</v>
      </c>
      <c r="K26">
        <v>50</v>
      </c>
      <c r="L26">
        <v>158</v>
      </c>
      <c r="M26">
        <v>11</v>
      </c>
      <c r="N26">
        <v>181</v>
      </c>
      <c r="O26">
        <v>0</v>
      </c>
      <c r="P26">
        <v>92</v>
      </c>
      <c r="Q26">
        <v>2</v>
      </c>
      <c r="R26">
        <v>21</v>
      </c>
      <c r="S26">
        <v>27</v>
      </c>
      <c r="T26">
        <v>33</v>
      </c>
      <c r="U26">
        <v>6</v>
      </c>
      <c r="V26">
        <v>4</v>
      </c>
      <c r="W26">
        <v>25</v>
      </c>
      <c r="X26">
        <v>0</v>
      </c>
      <c r="Y26">
        <v>2</v>
      </c>
      <c r="Z26">
        <v>51</v>
      </c>
      <c r="AA26">
        <v>1</v>
      </c>
      <c r="AB26">
        <v>70</v>
      </c>
      <c r="AC26">
        <v>423</v>
      </c>
      <c r="AD26">
        <v>30</v>
      </c>
      <c r="AE26">
        <v>9</v>
      </c>
      <c r="AF26">
        <v>0</v>
      </c>
      <c r="AG26">
        <v>4</v>
      </c>
      <c r="AH26">
        <v>14</v>
      </c>
      <c r="AI26">
        <v>0</v>
      </c>
      <c r="AJ26">
        <v>0</v>
      </c>
      <c r="AK26">
        <v>0</v>
      </c>
      <c r="AL26">
        <v>0</v>
      </c>
      <c r="AM26">
        <v>3</v>
      </c>
      <c r="AN26">
        <v>0</v>
      </c>
      <c r="AO26">
        <v>1</v>
      </c>
      <c r="AP26">
        <v>16</v>
      </c>
      <c r="AQ26">
        <v>59</v>
      </c>
      <c r="AR26">
        <v>86</v>
      </c>
      <c r="AS26">
        <v>1</v>
      </c>
      <c r="AT26">
        <v>23</v>
      </c>
      <c r="AU26">
        <v>3</v>
      </c>
      <c r="AV26">
        <v>9</v>
      </c>
      <c r="AW26">
        <v>20</v>
      </c>
      <c r="AX26">
        <v>37</v>
      </c>
      <c r="AY26">
        <v>16</v>
      </c>
      <c r="AZ26">
        <v>8</v>
      </c>
      <c r="BA26">
        <v>15</v>
      </c>
      <c r="BB26">
        <v>12</v>
      </c>
      <c r="BC26">
        <v>38</v>
      </c>
      <c r="BD26">
        <v>14</v>
      </c>
      <c r="BE26">
        <v>1</v>
      </c>
      <c r="BF26">
        <v>377</v>
      </c>
      <c r="BG26">
        <v>312</v>
      </c>
      <c r="BH26">
        <v>148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15">
      <c r="A27" t="s">
        <v>95</v>
      </c>
      <c r="C27">
        <v>608</v>
      </c>
      <c r="D27">
        <v>567</v>
      </c>
      <c r="E27">
        <v>1370</v>
      </c>
      <c r="F27">
        <v>53</v>
      </c>
      <c r="G27">
        <v>1120</v>
      </c>
      <c r="H27">
        <v>875</v>
      </c>
      <c r="I27">
        <v>1064</v>
      </c>
      <c r="J27">
        <v>383</v>
      </c>
      <c r="K27">
        <v>382</v>
      </c>
      <c r="L27">
        <v>1786</v>
      </c>
      <c r="M27">
        <v>236</v>
      </c>
      <c r="N27">
        <v>340</v>
      </c>
      <c r="O27">
        <v>13</v>
      </c>
      <c r="P27">
        <v>239</v>
      </c>
      <c r="Q27">
        <v>97</v>
      </c>
      <c r="R27">
        <v>115</v>
      </c>
      <c r="S27">
        <v>252</v>
      </c>
      <c r="T27">
        <v>233</v>
      </c>
      <c r="U27">
        <v>3336</v>
      </c>
      <c r="V27">
        <v>179</v>
      </c>
      <c r="W27">
        <v>773</v>
      </c>
      <c r="X27">
        <v>4</v>
      </c>
      <c r="Y27">
        <v>353</v>
      </c>
      <c r="Z27">
        <v>614</v>
      </c>
      <c r="AA27">
        <v>14</v>
      </c>
      <c r="AB27">
        <v>558</v>
      </c>
      <c r="AC27">
        <v>887</v>
      </c>
      <c r="AD27">
        <v>321</v>
      </c>
      <c r="AE27">
        <v>469</v>
      </c>
      <c r="AF27">
        <v>15</v>
      </c>
      <c r="AG27">
        <v>70</v>
      </c>
      <c r="AH27">
        <v>203</v>
      </c>
      <c r="AI27">
        <v>4</v>
      </c>
      <c r="AJ27">
        <v>2</v>
      </c>
      <c r="AK27">
        <v>23</v>
      </c>
      <c r="AL27">
        <v>2</v>
      </c>
      <c r="AM27">
        <v>104</v>
      </c>
      <c r="AN27">
        <v>1</v>
      </c>
      <c r="AO27">
        <v>104</v>
      </c>
      <c r="AP27">
        <v>534</v>
      </c>
      <c r="AQ27">
        <v>67</v>
      </c>
      <c r="AR27">
        <v>123</v>
      </c>
      <c r="AS27">
        <v>11</v>
      </c>
      <c r="AT27">
        <v>180</v>
      </c>
      <c r="AU27">
        <v>118</v>
      </c>
      <c r="AV27">
        <v>283</v>
      </c>
      <c r="AW27">
        <v>147</v>
      </c>
      <c r="AX27">
        <v>226</v>
      </c>
      <c r="AY27">
        <v>308</v>
      </c>
      <c r="AZ27">
        <v>149</v>
      </c>
      <c r="BA27">
        <v>117</v>
      </c>
      <c r="BB27">
        <v>173</v>
      </c>
      <c r="BC27">
        <v>110</v>
      </c>
      <c r="BD27">
        <v>244</v>
      </c>
      <c r="BE27">
        <v>103</v>
      </c>
      <c r="BF27">
        <v>418</v>
      </c>
      <c r="BG27">
        <v>261</v>
      </c>
      <c r="BH27">
        <v>367</v>
      </c>
      <c r="BI27">
        <v>85</v>
      </c>
      <c r="BJ27">
        <v>9</v>
      </c>
      <c r="BK27">
        <v>4</v>
      </c>
      <c r="BL27">
        <v>20</v>
      </c>
      <c r="BM27">
        <v>6</v>
      </c>
    </row>
    <row r="28" spans="1:65" x14ac:dyDescent="0.15">
      <c r="A28" t="s">
        <v>96</v>
      </c>
      <c r="C28">
        <v>70</v>
      </c>
      <c r="D28">
        <v>102</v>
      </c>
      <c r="E28">
        <v>242</v>
      </c>
      <c r="F28">
        <v>5</v>
      </c>
      <c r="G28">
        <v>109</v>
      </c>
      <c r="H28">
        <v>122</v>
      </c>
      <c r="I28">
        <v>36</v>
      </c>
      <c r="J28">
        <v>9</v>
      </c>
      <c r="K28">
        <v>28</v>
      </c>
      <c r="L28">
        <v>142</v>
      </c>
      <c r="M28">
        <v>33</v>
      </c>
      <c r="N28">
        <v>14</v>
      </c>
      <c r="O28">
        <v>0</v>
      </c>
      <c r="P28">
        <v>5</v>
      </c>
      <c r="Q28">
        <v>3</v>
      </c>
      <c r="R28">
        <v>2</v>
      </c>
      <c r="S28">
        <v>15</v>
      </c>
      <c r="T28">
        <v>13</v>
      </c>
      <c r="U28">
        <v>457</v>
      </c>
      <c r="V28">
        <v>1</v>
      </c>
      <c r="W28">
        <v>53</v>
      </c>
      <c r="X28">
        <v>1</v>
      </c>
      <c r="Y28">
        <v>236</v>
      </c>
      <c r="Z28">
        <v>66</v>
      </c>
      <c r="AA28">
        <v>1</v>
      </c>
      <c r="AB28">
        <v>28</v>
      </c>
      <c r="AC28">
        <v>50</v>
      </c>
      <c r="AD28">
        <v>26</v>
      </c>
      <c r="AE28">
        <v>58</v>
      </c>
      <c r="AF28">
        <v>1</v>
      </c>
      <c r="AG28">
        <v>0</v>
      </c>
      <c r="AH28">
        <v>6</v>
      </c>
      <c r="AI28">
        <v>0</v>
      </c>
      <c r="AJ28">
        <v>0</v>
      </c>
      <c r="AK28">
        <v>1</v>
      </c>
      <c r="AL28">
        <v>0</v>
      </c>
      <c r="AM28">
        <v>3</v>
      </c>
      <c r="AN28">
        <v>0</v>
      </c>
      <c r="AO28">
        <v>4</v>
      </c>
      <c r="AP28">
        <v>117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9</v>
      </c>
      <c r="AX28">
        <v>10</v>
      </c>
      <c r="AY28">
        <v>33</v>
      </c>
      <c r="AZ28">
        <v>19</v>
      </c>
      <c r="BA28">
        <v>7</v>
      </c>
      <c r="BB28">
        <v>37</v>
      </c>
      <c r="BC28">
        <v>6</v>
      </c>
      <c r="BD28">
        <v>36</v>
      </c>
      <c r="BE28">
        <v>12</v>
      </c>
      <c r="BF28">
        <v>40</v>
      </c>
      <c r="BG28">
        <v>26</v>
      </c>
      <c r="BH28">
        <v>35</v>
      </c>
      <c r="BI28">
        <v>0</v>
      </c>
      <c r="BJ28">
        <v>0</v>
      </c>
      <c r="BK28">
        <v>0</v>
      </c>
      <c r="BL28">
        <v>1</v>
      </c>
      <c r="BM28">
        <v>0</v>
      </c>
    </row>
    <row r="29" spans="1:65" x14ac:dyDescent="0.15">
      <c r="A29" t="s">
        <v>97</v>
      </c>
      <c r="C29">
        <v>23</v>
      </c>
      <c r="D29">
        <v>58</v>
      </c>
      <c r="E29">
        <v>305</v>
      </c>
      <c r="F29">
        <v>6</v>
      </c>
      <c r="G29">
        <v>163</v>
      </c>
      <c r="H29">
        <v>290</v>
      </c>
      <c r="I29">
        <v>177</v>
      </c>
      <c r="J29">
        <v>69</v>
      </c>
      <c r="K29">
        <v>116</v>
      </c>
      <c r="L29">
        <v>306</v>
      </c>
      <c r="M29">
        <v>32</v>
      </c>
      <c r="N29">
        <v>37</v>
      </c>
      <c r="O29">
        <v>0</v>
      </c>
      <c r="P29">
        <v>17</v>
      </c>
      <c r="Q29">
        <v>4</v>
      </c>
      <c r="R29">
        <v>28</v>
      </c>
      <c r="S29">
        <v>24</v>
      </c>
      <c r="T29">
        <v>50</v>
      </c>
      <c r="U29">
        <v>28</v>
      </c>
      <c r="V29">
        <v>0</v>
      </c>
      <c r="W29">
        <v>284</v>
      </c>
      <c r="X29">
        <v>0</v>
      </c>
      <c r="Y29">
        <v>2</v>
      </c>
      <c r="Z29">
        <v>43</v>
      </c>
      <c r="AA29">
        <v>0</v>
      </c>
      <c r="AB29">
        <v>192</v>
      </c>
      <c r="AC29">
        <v>231</v>
      </c>
      <c r="AD29">
        <v>37</v>
      </c>
      <c r="AE29">
        <v>40</v>
      </c>
      <c r="AF29">
        <v>1</v>
      </c>
      <c r="AG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10</v>
      </c>
      <c r="AN29">
        <v>0</v>
      </c>
      <c r="AO29">
        <v>6</v>
      </c>
      <c r="AP29">
        <v>135</v>
      </c>
      <c r="AQ29">
        <v>0</v>
      </c>
      <c r="AR29">
        <v>0</v>
      </c>
      <c r="AS29">
        <v>0</v>
      </c>
      <c r="AT29">
        <v>14</v>
      </c>
      <c r="AU29">
        <v>4</v>
      </c>
      <c r="AV29">
        <v>183</v>
      </c>
      <c r="AW29">
        <v>52</v>
      </c>
      <c r="AX29">
        <v>20</v>
      </c>
      <c r="AY29">
        <v>58</v>
      </c>
      <c r="AZ29">
        <v>13</v>
      </c>
      <c r="BA29">
        <v>20</v>
      </c>
      <c r="BB29">
        <v>19</v>
      </c>
      <c r="BC29">
        <v>18</v>
      </c>
      <c r="BD29">
        <v>42</v>
      </c>
      <c r="BE29">
        <v>14</v>
      </c>
      <c r="BF29">
        <v>69</v>
      </c>
      <c r="BG29">
        <v>60</v>
      </c>
      <c r="BH29">
        <v>85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15">
      <c r="A30" t="s">
        <v>98</v>
      </c>
      <c r="C30">
        <v>452</v>
      </c>
      <c r="D30">
        <v>354</v>
      </c>
      <c r="E30">
        <v>619</v>
      </c>
      <c r="F30">
        <v>42</v>
      </c>
      <c r="G30">
        <v>647</v>
      </c>
      <c r="H30">
        <v>339</v>
      </c>
      <c r="I30">
        <v>533</v>
      </c>
      <c r="J30">
        <v>157</v>
      </c>
      <c r="K30">
        <v>138</v>
      </c>
      <c r="L30">
        <v>815</v>
      </c>
      <c r="M30">
        <v>144</v>
      </c>
      <c r="N30">
        <v>125</v>
      </c>
      <c r="O30">
        <v>9</v>
      </c>
      <c r="P30">
        <v>92</v>
      </c>
      <c r="Q30">
        <v>64</v>
      </c>
      <c r="R30">
        <v>37</v>
      </c>
      <c r="S30">
        <v>127</v>
      </c>
      <c r="T30">
        <v>68</v>
      </c>
      <c r="U30">
        <v>2645</v>
      </c>
      <c r="V30">
        <v>162</v>
      </c>
      <c r="W30">
        <v>239</v>
      </c>
      <c r="X30">
        <v>3</v>
      </c>
      <c r="Y30">
        <v>114</v>
      </c>
      <c r="Z30">
        <v>360</v>
      </c>
      <c r="AA30">
        <v>13</v>
      </c>
      <c r="AB30">
        <v>189</v>
      </c>
      <c r="AC30">
        <v>456</v>
      </c>
      <c r="AD30">
        <v>203</v>
      </c>
      <c r="AE30">
        <v>321</v>
      </c>
      <c r="AF30">
        <v>11</v>
      </c>
      <c r="AG30">
        <v>35</v>
      </c>
      <c r="AH30">
        <v>132</v>
      </c>
      <c r="AI30">
        <v>4</v>
      </c>
      <c r="AJ30">
        <v>2</v>
      </c>
      <c r="AK30">
        <v>20</v>
      </c>
      <c r="AL30">
        <v>1</v>
      </c>
      <c r="AM30">
        <v>65</v>
      </c>
      <c r="AN30">
        <v>1</v>
      </c>
      <c r="AO30">
        <v>74</v>
      </c>
      <c r="AP30">
        <v>226</v>
      </c>
      <c r="AQ30">
        <v>10</v>
      </c>
      <c r="AR30">
        <v>38</v>
      </c>
      <c r="AS30">
        <v>9</v>
      </c>
      <c r="AT30">
        <v>57</v>
      </c>
      <c r="AU30">
        <v>58</v>
      </c>
      <c r="AV30">
        <v>6</v>
      </c>
      <c r="AW30">
        <v>55</v>
      </c>
      <c r="AX30">
        <v>165</v>
      </c>
      <c r="AY30">
        <v>180</v>
      </c>
      <c r="AZ30">
        <v>106</v>
      </c>
      <c r="BA30">
        <v>79</v>
      </c>
      <c r="BB30">
        <v>101</v>
      </c>
      <c r="BC30">
        <v>69</v>
      </c>
      <c r="BD30">
        <v>147</v>
      </c>
      <c r="BE30">
        <v>56</v>
      </c>
      <c r="BF30">
        <v>260</v>
      </c>
      <c r="BG30">
        <v>128</v>
      </c>
      <c r="BH30">
        <v>135</v>
      </c>
      <c r="BI30">
        <v>85</v>
      </c>
      <c r="BJ30">
        <v>9</v>
      </c>
      <c r="BK30">
        <v>4</v>
      </c>
      <c r="BL30">
        <v>15</v>
      </c>
      <c r="BM30">
        <v>6</v>
      </c>
    </row>
    <row r="31" spans="1:65" x14ac:dyDescent="0.15">
      <c r="A31" t="s">
        <v>99</v>
      </c>
      <c r="C31">
        <v>63</v>
      </c>
      <c r="D31">
        <v>53</v>
      </c>
      <c r="E31">
        <v>204</v>
      </c>
      <c r="F31">
        <v>0</v>
      </c>
      <c r="G31">
        <v>201</v>
      </c>
      <c r="H31">
        <v>124</v>
      </c>
      <c r="I31">
        <v>318</v>
      </c>
      <c r="J31">
        <v>148</v>
      </c>
      <c r="K31">
        <v>100</v>
      </c>
      <c r="L31">
        <v>523</v>
      </c>
      <c r="M31">
        <v>27</v>
      </c>
      <c r="N31">
        <v>164</v>
      </c>
      <c r="O31">
        <v>4</v>
      </c>
      <c r="P31">
        <v>125</v>
      </c>
      <c r="Q31">
        <v>26</v>
      </c>
      <c r="R31">
        <v>48</v>
      </c>
      <c r="S31">
        <v>86</v>
      </c>
      <c r="T31">
        <v>102</v>
      </c>
      <c r="U31">
        <v>206</v>
      </c>
      <c r="V31">
        <v>16</v>
      </c>
      <c r="W31">
        <v>197</v>
      </c>
      <c r="X31">
        <v>0</v>
      </c>
      <c r="Y31">
        <v>1</v>
      </c>
      <c r="Z31">
        <v>145</v>
      </c>
      <c r="AA31">
        <v>0</v>
      </c>
      <c r="AB31">
        <v>149</v>
      </c>
      <c r="AC31">
        <v>150</v>
      </c>
      <c r="AD31">
        <v>55</v>
      </c>
      <c r="AE31">
        <v>50</v>
      </c>
      <c r="AF31">
        <v>2</v>
      </c>
      <c r="AG31">
        <v>35</v>
      </c>
      <c r="AH31">
        <v>63</v>
      </c>
      <c r="AI31">
        <v>0</v>
      </c>
      <c r="AJ31">
        <v>0</v>
      </c>
      <c r="AK31">
        <v>2</v>
      </c>
      <c r="AL31">
        <v>1</v>
      </c>
      <c r="AM31">
        <v>26</v>
      </c>
      <c r="AN31">
        <v>0</v>
      </c>
      <c r="AO31">
        <v>20</v>
      </c>
      <c r="AP31">
        <v>56</v>
      </c>
      <c r="AQ31">
        <v>56</v>
      </c>
      <c r="AR31">
        <v>85</v>
      </c>
      <c r="AS31">
        <v>2</v>
      </c>
      <c r="AT31">
        <v>108</v>
      </c>
      <c r="AU31">
        <v>55</v>
      </c>
      <c r="AV31">
        <v>94</v>
      </c>
      <c r="AW31">
        <v>31</v>
      </c>
      <c r="AX31">
        <v>31</v>
      </c>
      <c r="AY31">
        <v>37</v>
      </c>
      <c r="AZ31">
        <v>11</v>
      </c>
      <c r="BA31">
        <v>11</v>
      </c>
      <c r="BB31">
        <v>16</v>
      </c>
      <c r="BC31">
        <v>17</v>
      </c>
      <c r="BD31">
        <v>19</v>
      </c>
      <c r="BE31">
        <v>21</v>
      </c>
      <c r="BF31">
        <v>49</v>
      </c>
      <c r="BG31">
        <v>47</v>
      </c>
      <c r="BH31">
        <v>112</v>
      </c>
      <c r="BI31">
        <v>0</v>
      </c>
      <c r="BJ31">
        <v>0</v>
      </c>
      <c r="BK31">
        <v>0</v>
      </c>
      <c r="BL31">
        <v>4</v>
      </c>
      <c r="BM31">
        <v>0</v>
      </c>
    </row>
    <row r="32" spans="1:65" x14ac:dyDescent="0.15">
      <c r="A32" t="s">
        <v>100</v>
      </c>
      <c r="C32">
        <v>4846</v>
      </c>
      <c r="D32">
        <v>6288</v>
      </c>
      <c r="E32">
        <v>5444</v>
      </c>
      <c r="F32">
        <v>1221</v>
      </c>
      <c r="G32">
        <v>5995</v>
      </c>
      <c r="H32">
        <v>1308</v>
      </c>
      <c r="I32">
        <v>2701</v>
      </c>
      <c r="J32">
        <v>1132</v>
      </c>
      <c r="K32">
        <v>3331</v>
      </c>
      <c r="L32">
        <v>13667</v>
      </c>
      <c r="M32">
        <v>994</v>
      </c>
      <c r="N32">
        <v>2213</v>
      </c>
      <c r="O32">
        <v>470</v>
      </c>
      <c r="P32">
        <v>2359</v>
      </c>
      <c r="Q32">
        <v>914</v>
      </c>
      <c r="R32">
        <v>1068</v>
      </c>
      <c r="S32">
        <v>1430</v>
      </c>
      <c r="T32">
        <v>8731</v>
      </c>
      <c r="U32">
        <v>15891</v>
      </c>
      <c r="V32">
        <v>6083</v>
      </c>
      <c r="W32">
        <v>3775</v>
      </c>
      <c r="X32">
        <v>695</v>
      </c>
      <c r="Y32">
        <v>3296</v>
      </c>
      <c r="Z32">
        <v>5591</v>
      </c>
      <c r="AA32">
        <v>1249</v>
      </c>
      <c r="AB32">
        <v>2482</v>
      </c>
      <c r="AC32">
        <v>5616</v>
      </c>
      <c r="AD32">
        <v>3545</v>
      </c>
      <c r="AE32">
        <v>6566</v>
      </c>
      <c r="AF32">
        <v>1291</v>
      </c>
      <c r="AG32">
        <v>2535</v>
      </c>
      <c r="AH32">
        <v>3139</v>
      </c>
      <c r="AI32">
        <v>725</v>
      </c>
      <c r="AJ32">
        <v>602</v>
      </c>
      <c r="AK32">
        <v>709</v>
      </c>
      <c r="AL32">
        <v>1668</v>
      </c>
      <c r="AM32">
        <v>292</v>
      </c>
      <c r="AN32">
        <v>508</v>
      </c>
      <c r="AO32">
        <v>784</v>
      </c>
      <c r="AP32">
        <v>1528</v>
      </c>
      <c r="AQ32">
        <v>3092</v>
      </c>
      <c r="AR32">
        <v>2860</v>
      </c>
      <c r="AS32">
        <v>818</v>
      </c>
      <c r="AT32">
        <v>897</v>
      </c>
      <c r="AU32">
        <v>1537</v>
      </c>
      <c r="AV32">
        <v>922</v>
      </c>
      <c r="AW32">
        <v>1424</v>
      </c>
      <c r="AX32">
        <v>916</v>
      </c>
      <c r="AY32">
        <v>1457</v>
      </c>
      <c r="AZ32">
        <v>1276</v>
      </c>
      <c r="BA32">
        <v>543</v>
      </c>
      <c r="BB32">
        <v>2449</v>
      </c>
      <c r="BC32">
        <v>564</v>
      </c>
      <c r="BD32">
        <v>1285</v>
      </c>
      <c r="BE32">
        <v>1383</v>
      </c>
      <c r="BF32">
        <v>3403</v>
      </c>
      <c r="BG32">
        <v>3105</v>
      </c>
      <c r="BH32">
        <v>2890</v>
      </c>
      <c r="BI32">
        <v>112</v>
      </c>
      <c r="BJ32">
        <v>166</v>
      </c>
      <c r="BK32">
        <v>55</v>
      </c>
      <c r="BL32">
        <v>404</v>
      </c>
      <c r="BM32">
        <v>75</v>
      </c>
    </row>
    <row r="33" spans="1:65" x14ac:dyDescent="0.15">
      <c r="A33" t="s">
        <v>101</v>
      </c>
      <c r="C33">
        <v>913</v>
      </c>
      <c r="D33">
        <v>799</v>
      </c>
      <c r="E33">
        <v>454</v>
      </c>
      <c r="F33">
        <v>14</v>
      </c>
      <c r="G33">
        <v>186</v>
      </c>
      <c r="H33">
        <v>83</v>
      </c>
      <c r="I33">
        <v>163</v>
      </c>
      <c r="J33">
        <v>88</v>
      </c>
      <c r="K33">
        <v>130</v>
      </c>
      <c r="L33">
        <v>5804</v>
      </c>
      <c r="M33">
        <v>81</v>
      </c>
      <c r="N33">
        <v>108</v>
      </c>
      <c r="O33">
        <v>4</v>
      </c>
      <c r="P33">
        <v>46</v>
      </c>
      <c r="Q33">
        <v>47</v>
      </c>
      <c r="R33">
        <v>27</v>
      </c>
      <c r="S33">
        <v>29</v>
      </c>
      <c r="T33">
        <v>5471</v>
      </c>
      <c r="U33">
        <v>8786</v>
      </c>
      <c r="V33">
        <v>1122</v>
      </c>
      <c r="W33">
        <v>676</v>
      </c>
      <c r="X33">
        <v>4</v>
      </c>
      <c r="Y33">
        <v>546</v>
      </c>
      <c r="Z33">
        <v>99</v>
      </c>
      <c r="AA33">
        <v>5</v>
      </c>
      <c r="AB33">
        <v>49</v>
      </c>
      <c r="AC33">
        <v>551</v>
      </c>
      <c r="AD33">
        <v>235</v>
      </c>
      <c r="AE33">
        <v>444</v>
      </c>
      <c r="AF33">
        <v>7</v>
      </c>
      <c r="AG33">
        <v>28</v>
      </c>
      <c r="AH33">
        <v>16</v>
      </c>
      <c r="AI33">
        <v>32</v>
      </c>
      <c r="AJ33">
        <v>0</v>
      </c>
      <c r="AK33">
        <v>7</v>
      </c>
      <c r="AL33">
        <v>8</v>
      </c>
      <c r="AM33">
        <v>12</v>
      </c>
      <c r="AN33">
        <v>0</v>
      </c>
      <c r="AO33">
        <v>1</v>
      </c>
      <c r="AP33">
        <v>960</v>
      </c>
      <c r="AQ33">
        <v>52</v>
      </c>
      <c r="AR33">
        <v>30</v>
      </c>
      <c r="AS33">
        <v>4</v>
      </c>
      <c r="AT33">
        <v>34</v>
      </c>
      <c r="AU33">
        <v>58</v>
      </c>
      <c r="AV33">
        <v>478</v>
      </c>
      <c r="AW33">
        <v>44</v>
      </c>
      <c r="AX33">
        <v>48</v>
      </c>
      <c r="AY33">
        <v>64</v>
      </c>
      <c r="AZ33">
        <v>32</v>
      </c>
      <c r="BA33">
        <v>32</v>
      </c>
      <c r="BB33">
        <v>75</v>
      </c>
      <c r="BC33">
        <v>24</v>
      </c>
      <c r="BD33">
        <v>41</v>
      </c>
      <c r="BE33">
        <v>17</v>
      </c>
      <c r="BF33">
        <v>73</v>
      </c>
      <c r="BG33">
        <v>94</v>
      </c>
      <c r="BH33">
        <v>233</v>
      </c>
      <c r="BI33">
        <v>9</v>
      </c>
      <c r="BJ33">
        <v>0</v>
      </c>
      <c r="BK33">
        <v>1</v>
      </c>
      <c r="BL33">
        <v>2</v>
      </c>
      <c r="BM33">
        <v>2</v>
      </c>
    </row>
    <row r="34" spans="1:65" x14ac:dyDescent="0.15">
      <c r="A34" t="s">
        <v>102</v>
      </c>
      <c r="C34">
        <v>402</v>
      </c>
      <c r="D34">
        <v>533</v>
      </c>
      <c r="E34">
        <v>262</v>
      </c>
      <c r="F34">
        <v>1</v>
      </c>
      <c r="G34">
        <v>47</v>
      </c>
      <c r="H34">
        <v>15</v>
      </c>
      <c r="I34">
        <v>61</v>
      </c>
      <c r="J34">
        <v>23</v>
      </c>
      <c r="K34">
        <v>34</v>
      </c>
      <c r="L34">
        <v>755</v>
      </c>
      <c r="M34">
        <v>33</v>
      </c>
      <c r="N34">
        <v>49</v>
      </c>
      <c r="O34">
        <v>0</v>
      </c>
      <c r="P34">
        <v>16</v>
      </c>
      <c r="Q34">
        <v>6</v>
      </c>
      <c r="R34">
        <v>9</v>
      </c>
      <c r="S34">
        <v>13</v>
      </c>
      <c r="T34">
        <v>2122</v>
      </c>
      <c r="U34">
        <v>1523</v>
      </c>
      <c r="V34">
        <v>358</v>
      </c>
      <c r="W34">
        <v>251</v>
      </c>
      <c r="X34">
        <v>0</v>
      </c>
      <c r="Y34">
        <v>234</v>
      </c>
      <c r="Z34">
        <v>4</v>
      </c>
      <c r="AA34">
        <v>2</v>
      </c>
      <c r="AB34">
        <v>0</v>
      </c>
      <c r="AC34">
        <v>270</v>
      </c>
      <c r="AD34">
        <v>35</v>
      </c>
      <c r="AE34">
        <v>91</v>
      </c>
      <c r="AF34">
        <v>0</v>
      </c>
      <c r="AG34">
        <v>1</v>
      </c>
      <c r="AH34">
        <v>2</v>
      </c>
      <c r="AI34">
        <v>0</v>
      </c>
      <c r="AJ34">
        <v>0</v>
      </c>
      <c r="AK34">
        <v>5</v>
      </c>
      <c r="AL34">
        <v>3</v>
      </c>
      <c r="AM34">
        <v>0</v>
      </c>
      <c r="AN34">
        <v>0</v>
      </c>
      <c r="AO34">
        <v>0</v>
      </c>
      <c r="AP34">
        <v>77</v>
      </c>
      <c r="AQ34">
        <v>0</v>
      </c>
      <c r="AR34">
        <v>0</v>
      </c>
      <c r="AS34">
        <v>1</v>
      </c>
      <c r="AT34">
        <v>0</v>
      </c>
      <c r="AU34">
        <v>7</v>
      </c>
      <c r="AV34">
        <v>125</v>
      </c>
      <c r="AW34">
        <v>7</v>
      </c>
      <c r="AX34">
        <v>17</v>
      </c>
      <c r="AY34">
        <v>5</v>
      </c>
      <c r="AZ34">
        <v>6</v>
      </c>
      <c r="BA34">
        <v>10</v>
      </c>
      <c r="BB34">
        <v>20</v>
      </c>
      <c r="BC34">
        <v>6</v>
      </c>
      <c r="BD34">
        <v>21</v>
      </c>
      <c r="BE34">
        <v>2</v>
      </c>
      <c r="BF34">
        <v>54</v>
      </c>
      <c r="BG34">
        <v>16</v>
      </c>
      <c r="BH34">
        <v>81</v>
      </c>
      <c r="BI34">
        <v>1</v>
      </c>
      <c r="BJ34">
        <v>0</v>
      </c>
      <c r="BK34">
        <v>0</v>
      </c>
      <c r="BL34">
        <v>0</v>
      </c>
      <c r="BM34">
        <v>1</v>
      </c>
    </row>
    <row r="35" spans="1:65" x14ac:dyDescent="0.15">
      <c r="A35" t="s">
        <v>103</v>
      </c>
      <c r="C35">
        <v>511</v>
      </c>
      <c r="D35">
        <v>266</v>
      </c>
      <c r="E35">
        <v>192</v>
      </c>
      <c r="F35">
        <v>13</v>
      </c>
      <c r="G35">
        <v>139</v>
      </c>
      <c r="H35">
        <v>68</v>
      </c>
      <c r="I35">
        <v>102</v>
      </c>
      <c r="J35">
        <v>65</v>
      </c>
      <c r="K35">
        <v>96</v>
      </c>
      <c r="L35">
        <v>5049</v>
      </c>
      <c r="M35">
        <v>48</v>
      </c>
      <c r="N35">
        <v>59</v>
      </c>
      <c r="O35">
        <v>4</v>
      </c>
      <c r="P35">
        <v>30</v>
      </c>
      <c r="Q35">
        <v>41</v>
      </c>
      <c r="R35">
        <v>18</v>
      </c>
      <c r="S35">
        <v>16</v>
      </c>
      <c r="T35">
        <v>3349</v>
      </c>
      <c r="U35">
        <v>7263</v>
      </c>
      <c r="V35">
        <v>764</v>
      </c>
      <c r="W35">
        <v>425</v>
      </c>
      <c r="X35">
        <v>4</v>
      </c>
      <c r="Y35">
        <v>312</v>
      </c>
      <c r="Z35">
        <v>95</v>
      </c>
      <c r="AA35">
        <v>3</v>
      </c>
      <c r="AB35">
        <v>49</v>
      </c>
      <c r="AC35">
        <v>281</v>
      </c>
      <c r="AD35">
        <v>200</v>
      </c>
      <c r="AE35">
        <v>353</v>
      </c>
      <c r="AF35">
        <v>7</v>
      </c>
      <c r="AG35">
        <v>27</v>
      </c>
      <c r="AH35">
        <v>14</v>
      </c>
      <c r="AI35">
        <v>32</v>
      </c>
      <c r="AJ35">
        <v>0</v>
      </c>
      <c r="AK35">
        <v>2</v>
      </c>
      <c r="AL35">
        <v>5</v>
      </c>
      <c r="AM35">
        <v>12</v>
      </c>
      <c r="AN35">
        <v>0</v>
      </c>
      <c r="AO35">
        <v>1</v>
      </c>
      <c r="AP35">
        <v>883</v>
      </c>
      <c r="AQ35">
        <v>52</v>
      </c>
      <c r="AR35">
        <v>30</v>
      </c>
      <c r="AS35">
        <v>3</v>
      </c>
      <c r="AT35">
        <v>34</v>
      </c>
      <c r="AU35">
        <v>51</v>
      </c>
      <c r="AV35">
        <v>353</v>
      </c>
      <c r="AW35">
        <v>37</v>
      </c>
      <c r="AX35">
        <v>31</v>
      </c>
      <c r="AY35">
        <v>59</v>
      </c>
      <c r="AZ35">
        <v>26</v>
      </c>
      <c r="BA35">
        <v>22</v>
      </c>
      <c r="BB35">
        <v>55</v>
      </c>
      <c r="BC35">
        <v>18</v>
      </c>
      <c r="BD35">
        <v>20</v>
      </c>
      <c r="BE35">
        <v>15</v>
      </c>
      <c r="BF35">
        <v>19</v>
      </c>
      <c r="BG35">
        <v>78</v>
      </c>
      <c r="BH35">
        <v>152</v>
      </c>
      <c r="BI35">
        <v>8</v>
      </c>
      <c r="BJ35">
        <v>0</v>
      </c>
      <c r="BK35">
        <v>1</v>
      </c>
      <c r="BL35">
        <v>2</v>
      </c>
      <c r="BM35">
        <v>1</v>
      </c>
    </row>
    <row r="36" spans="1:65" x14ac:dyDescent="0.15">
      <c r="A36" t="s">
        <v>104</v>
      </c>
      <c r="C36">
        <v>708</v>
      </c>
      <c r="D36">
        <v>749</v>
      </c>
      <c r="E36">
        <v>384</v>
      </c>
      <c r="F36">
        <v>12</v>
      </c>
      <c r="G36">
        <v>131</v>
      </c>
      <c r="H36">
        <v>65</v>
      </c>
      <c r="I36">
        <v>66</v>
      </c>
      <c r="J36">
        <v>17</v>
      </c>
      <c r="K36">
        <v>22</v>
      </c>
      <c r="L36">
        <v>556</v>
      </c>
      <c r="M36">
        <v>72</v>
      </c>
      <c r="N36">
        <v>74</v>
      </c>
      <c r="O36">
        <v>0</v>
      </c>
      <c r="P36">
        <v>28</v>
      </c>
      <c r="Q36">
        <v>27</v>
      </c>
      <c r="R36">
        <v>12</v>
      </c>
      <c r="S36">
        <v>12</v>
      </c>
      <c r="T36">
        <v>5455</v>
      </c>
      <c r="U36">
        <v>8750</v>
      </c>
      <c r="V36">
        <v>861</v>
      </c>
      <c r="W36">
        <v>551</v>
      </c>
      <c r="X36">
        <v>1</v>
      </c>
      <c r="Y36">
        <v>528</v>
      </c>
      <c r="Z36">
        <v>93</v>
      </c>
      <c r="AA36">
        <v>2</v>
      </c>
      <c r="AB36">
        <v>28</v>
      </c>
      <c r="AC36">
        <v>444</v>
      </c>
      <c r="AD36">
        <v>103</v>
      </c>
      <c r="AE36">
        <v>80</v>
      </c>
      <c r="AF36">
        <v>0</v>
      </c>
      <c r="AG36">
        <v>0</v>
      </c>
      <c r="AH36">
        <v>2</v>
      </c>
      <c r="AI36">
        <v>5</v>
      </c>
      <c r="AJ36">
        <v>0</v>
      </c>
      <c r="AK36">
        <v>4</v>
      </c>
      <c r="AL36">
        <v>0</v>
      </c>
      <c r="AM36">
        <v>1</v>
      </c>
      <c r="AN36">
        <v>0</v>
      </c>
      <c r="AO36">
        <v>0</v>
      </c>
      <c r="AP36">
        <v>746</v>
      </c>
      <c r="AQ36">
        <v>7</v>
      </c>
      <c r="AR36">
        <v>6</v>
      </c>
      <c r="AS36">
        <v>1</v>
      </c>
      <c r="AT36">
        <v>4</v>
      </c>
      <c r="AU36">
        <v>8</v>
      </c>
      <c r="AV36">
        <v>410</v>
      </c>
      <c r="AW36">
        <v>39</v>
      </c>
      <c r="AX36">
        <v>12</v>
      </c>
      <c r="AY36">
        <v>36</v>
      </c>
      <c r="AZ36">
        <v>13</v>
      </c>
      <c r="BA36">
        <v>28</v>
      </c>
      <c r="BB36">
        <v>41</v>
      </c>
      <c r="BC36">
        <v>13</v>
      </c>
      <c r="BD36">
        <v>36</v>
      </c>
      <c r="BE36">
        <v>17</v>
      </c>
      <c r="BF36">
        <v>69</v>
      </c>
      <c r="BG36">
        <v>90</v>
      </c>
      <c r="BH36">
        <v>231</v>
      </c>
      <c r="BI36">
        <v>0</v>
      </c>
      <c r="BJ36">
        <v>0</v>
      </c>
      <c r="BK36">
        <v>1</v>
      </c>
      <c r="BL36">
        <v>0</v>
      </c>
      <c r="BM36">
        <v>2</v>
      </c>
    </row>
    <row r="37" spans="1:65" x14ac:dyDescent="0.15">
      <c r="A37" t="s">
        <v>105</v>
      </c>
      <c r="C37">
        <v>3933</v>
      </c>
      <c r="D37">
        <v>5489</v>
      </c>
      <c r="E37">
        <v>4990</v>
      </c>
      <c r="F37">
        <v>1207</v>
      </c>
      <c r="G37">
        <v>5809</v>
      </c>
      <c r="H37">
        <v>1225</v>
      </c>
      <c r="I37">
        <v>2538</v>
      </c>
      <c r="J37">
        <v>1044</v>
      </c>
      <c r="K37">
        <v>3201</v>
      </c>
      <c r="L37">
        <v>7863</v>
      </c>
      <c r="M37">
        <v>913</v>
      </c>
      <c r="N37">
        <v>2105</v>
      </c>
      <c r="O37">
        <v>466</v>
      </c>
      <c r="P37">
        <v>2313</v>
      </c>
      <c r="Q37">
        <v>867</v>
      </c>
      <c r="R37">
        <v>1041</v>
      </c>
      <c r="S37">
        <v>1401</v>
      </c>
      <c r="T37">
        <v>3260</v>
      </c>
      <c r="U37">
        <v>7105</v>
      </c>
      <c r="V37">
        <v>4961</v>
      </c>
      <c r="W37">
        <v>3099</v>
      </c>
      <c r="X37">
        <v>691</v>
      </c>
      <c r="Y37">
        <v>2750</v>
      </c>
      <c r="Z37">
        <v>5492</v>
      </c>
      <c r="AA37">
        <v>1244</v>
      </c>
      <c r="AB37">
        <v>2433</v>
      </c>
      <c r="AC37">
        <v>5065</v>
      </c>
      <c r="AD37">
        <v>3310</v>
      </c>
      <c r="AE37">
        <v>6122</v>
      </c>
      <c r="AF37">
        <v>1284</v>
      </c>
      <c r="AG37">
        <v>2507</v>
      </c>
      <c r="AH37">
        <v>3123</v>
      </c>
      <c r="AI37">
        <v>693</v>
      </c>
      <c r="AJ37">
        <v>602</v>
      </c>
      <c r="AK37">
        <v>702</v>
      </c>
      <c r="AL37">
        <v>1660</v>
      </c>
      <c r="AM37">
        <v>280</v>
      </c>
      <c r="AN37">
        <v>508</v>
      </c>
      <c r="AO37">
        <v>783</v>
      </c>
      <c r="AP37">
        <v>568</v>
      </c>
      <c r="AQ37">
        <v>3040</v>
      </c>
      <c r="AR37">
        <v>2830</v>
      </c>
      <c r="AS37">
        <v>814</v>
      </c>
      <c r="AT37">
        <v>863</v>
      </c>
      <c r="AU37">
        <v>1479</v>
      </c>
      <c r="AV37">
        <v>444</v>
      </c>
      <c r="AW37">
        <v>1380</v>
      </c>
      <c r="AX37">
        <v>868</v>
      </c>
      <c r="AY37">
        <v>1393</v>
      </c>
      <c r="AZ37">
        <v>1244</v>
      </c>
      <c r="BA37">
        <v>511</v>
      </c>
      <c r="BB37">
        <v>2374</v>
      </c>
      <c r="BC37">
        <v>540</v>
      </c>
      <c r="BD37">
        <v>1244</v>
      </c>
      <c r="BE37">
        <v>1366</v>
      </c>
      <c r="BF37">
        <v>3330</v>
      </c>
      <c r="BG37">
        <v>3011</v>
      </c>
      <c r="BH37">
        <v>2657</v>
      </c>
      <c r="BI37">
        <v>103</v>
      </c>
      <c r="BJ37">
        <v>166</v>
      </c>
      <c r="BK37">
        <v>54</v>
      </c>
      <c r="BL37">
        <v>402</v>
      </c>
      <c r="BM37">
        <v>73</v>
      </c>
    </row>
    <row r="38" spans="1:65" x14ac:dyDescent="0.15">
      <c r="A38" t="s">
        <v>106</v>
      </c>
      <c r="C38">
        <v>95</v>
      </c>
      <c r="D38">
        <v>580</v>
      </c>
      <c r="E38">
        <v>20</v>
      </c>
      <c r="F38">
        <v>1</v>
      </c>
      <c r="G38">
        <v>354</v>
      </c>
      <c r="H38">
        <v>8</v>
      </c>
      <c r="I38">
        <v>10</v>
      </c>
      <c r="J38">
        <v>0</v>
      </c>
      <c r="K38">
        <v>299</v>
      </c>
      <c r="L38">
        <v>477</v>
      </c>
      <c r="M38">
        <v>5</v>
      </c>
      <c r="N38">
        <v>100</v>
      </c>
      <c r="O38">
        <v>0</v>
      </c>
      <c r="P38">
        <v>23</v>
      </c>
      <c r="Q38">
        <v>0</v>
      </c>
      <c r="R38">
        <v>2</v>
      </c>
      <c r="S38">
        <v>5</v>
      </c>
      <c r="T38">
        <v>42</v>
      </c>
      <c r="U38">
        <v>359</v>
      </c>
      <c r="V38">
        <v>850</v>
      </c>
      <c r="W38">
        <v>1335</v>
      </c>
      <c r="X38">
        <v>21</v>
      </c>
      <c r="Y38">
        <v>249</v>
      </c>
      <c r="Z38">
        <v>418</v>
      </c>
      <c r="AA38">
        <v>2</v>
      </c>
      <c r="AB38">
        <v>25</v>
      </c>
      <c r="AC38">
        <v>125</v>
      </c>
      <c r="AD38">
        <v>181</v>
      </c>
      <c r="AE38">
        <v>57</v>
      </c>
      <c r="AF38">
        <v>0</v>
      </c>
      <c r="AG38">
        <v>1</v>
      </c>
      <c r="AH38">
        <v>22</v>
      </c>
      <c r="AI38">
        <v>0</v>
      </c>
      <c r="AJ38">
        <v>210</v>
      </c>
      <c r="AK38">
        <v>25</v>
      </c>
      <c r="AL38">
        <v>103</v>
      </c>
      <c r="AM38">
        <v>17</v>
      </c>
      <c r="AN38">
        <v>1</v>
      </c>
      <c r="AO38">
        <v>0</v>
      </c>
      <c r="AP38">
        <v>45</v>
      </c>
      <c r="AQ38">
        <v>1504</v>
      </c>
      <c r="AR38">
        <v>154</v>
      </c>
      <c r="AS38">
        <v>548</v>
      </c>
      <c r="AT38">
        <v>56</v>
      </c>
      <c r="AU38">
        <v>111</v>
      </c>
      <c r="AV38">
        <v>261</v>
      </c>
      <c r="AW38">
        <v>76</v>
      </c>
      <c r="AX38">
        <v>5</v>
      </c>
      <c r="AY38">
        <v>25</v>
      </c>
      <c r="AZ38">
        <v>47</v>
      </c>
      <c r="BA38">
        <v>15</v>
      </c>
      <c r="BB38">
        <v>733</v>
      </c>
      <c r="BC38">
        <v>43</v>
      </c>
      <c r="BD38">
        <v>44</v>
      </c>
      <c r="BE38">
        <v>19</v>
      </c>
      <c r="BF38">
        <v>187</v>
      </c>
      <c r="BG38">
        <v>122</v>
      </c>
      <c r="BH38">
        <v>138</v>
      </c>
      <c r="BI38">
        <v>0</v>
      </c>
      <c r="BJ38">
        <v>11</v>
      </c>
      <c r="BK38">
        <v>0</v>
      </c>
      <c r="BL38">
        <v>34</v>
      </c>
      <c r="BM38">
        <v>3</v>
      </c>
    </row>
    <row r="39" spans="1:65" x14ac:dyDescent="0.15">
      <c r="A39" t="s">
        <v>107</v>
      </c>
      <c r="C39">
        <v>93</v>
      </c>
      <c r="D39">
        <v>565</v>
      </c>
      <c r="E39">
        <v>20</v>
      </c>
      <c r="F39">
        <v>1</v>
      </c>
      <c r="G39">
        <v>272</v>
      </c>
      <c r="H39">
        <v>1</v>
      </c>
      <c r="I39">
        <v>1</v>
      </c>
      <c r="J39">
        <v>0</v>
      </c>
      <c r="K39">
        <v>40</v>
      </c>
      <c r="L39">
        <v>95</v>
      </c>
      <c r="M39">
        <v>5</v>
      </c>
      <c r="N39">
        <v>85</v>
      </c>
      <c r="O39">
        <v>0</v>
      </c>
      <c r="P39">
        <v>14</v>
      </c>
      <c r="Q39">
        <v>0</v>
      </c>
      <c r="R39">
        <v>2</v>
      </c>
      <c r="S39">
        <v>4</v>
      </c>
      <c r="T39">
        <v>42</v>
      </c>
      <c r="U39">
        <v>322</v>
      </c>
      <c r="V39">
        <v>516</v>
      </c>
      <c r="W39">
        <v>1214</v>
      </c>
      <c r="X39">
        <v>16</v>
      </c>
      <c r="Y39">
        <v>212</v>
      </c>
      <c r="Z39">
        <v>405</v>
      </c>
      <c r="AA39">
        <v>2</v>
      </c>
      <c r="AB39">
        <v>20</v>
      </c>
      <c r="AC39">
        <v>106</v>
      </c>
      <c r="AD39">
        <v>141</v>
      </c>
      <c r="AE39">
        <v>29</v>
      </c>
      <c r="AF39">
        <v>0</v>
      </c>
      <c r="AG39">
        <v>1</v>
      </c>
      <c r="AH39">
        <v>5</v>
      </c>
      <c r="AI39">
        <v>0</v>
      </c>
      <c r="AJ39">
        <v>7</v>
      </c>
      <c r="AK39">
        <v>2</v>
      </c>
      <c r="AL39">
        <v>0</v>
      </c>
      <c r="AM39">
        <v>5</v>
      </c>
      <c r="AN39">
        <v>0</v>
      </c>
      <c r="AO39">
        <v>0</v>
      </c>
      <c r="AP39">
        <v>35</v>
      </c>
      <c r="AQ39">
        <v>87</v>
      </c>
      <c r="AR39">
        <v>40</v>
      </c>
      <c r="AS39">
        <v>197</v>
      </c>
      <c r="AT39">
        <v>29</v>
      </c>
      <c r="AU39">
        <v>8</v>
      </c>
      <c r="AV39">
        <v>102</v>
      </c>
      <c r="AW39">
        <v>57</v>
      </c>
      <c r="AX39">
        <v>4</v>
      </c>
      <c r="AY39">
        <v>19</v>
      </c>
      <c r="AZ39">
        <v>27</v>
      </c>
      <c r="BA39">
        <v>15</v>
      </c>
      <c r="BB39">
        <v>700</v>
      </c>
      <c r="BC39">
        <v>41</v>
      </c>
      <c r="BD39">
        <v>41</v>
      </c>
      <c r="BE39">
        <v>18</v>
      </c>
      <c r="BF39">
        <v>186</v>
      </c>
      <c r="BG39">
        <v>120</v>
      </c>
      <c r="BH39">
        <v>137</v>
      </c>
      <c r="BI39">
        <v>0</v>
      </c>
      <c r="BJ39">
        <v>2</v>
      </c>
      <c r="BK39">
        <v>0</v>
      </c>
      <c r="BL39">
        <v>21</v>
      </c>
      <c r="BM39">
        <v>0</v>
      </c>
    </row>
    <row r="40" spans="1:65" x14ac:dyDescent="0.15">
      <c r="A40" t="s">
        <v>108</v>
      </c>
      <c r="C40">
        <v>3838</v>
      </c>
      <c r="D40">
        <v>4909</v>
      </c>
      <c r="E40">
        <v>4970</v>
      </c>
      <c r="F40">
        <v>1206</v>
      </c>
      <c r="G40">
        <v>5455</v>
      </c>
      <c r="H40">
        <v>1217</v>
      </c>
      <c r="I40">
        <v>2528</v>
      </c>
      <c r="J40">
        <v>1044</v>
      </c>
      <c r="K40">
        <v>2902</v>
      </c>
      <c r="L40">
        <v>7386</v>
      </c>
      <c r="M40">
        <v>908</v>
      </c>
      <c r="N40">
        <v>2005</v>
      </c>
      <c r="O40">
        <v>466</v>
      </c>
      <c r="P40">
        <v>2290</v>
      </c>
      <c r="Q40">
        <v>867</v>
      </c>
      <c r="R40">
        <v>1039</v>
      </c>
      <c r="S40">
        <v>1396</v>
      </c>
      <c r="T40">
        <v>3218</v>
      </c>
      <c r="U40">
        <v>6746</v>
      </c>
      <c r="V40">
        <v>4111</v>
      </c>
      <c r="W40">
        <v>1764</v>
      </c>
      <c r="X40">
        <v>670</v>
      </c>
      <c r="Y40">
        <v>2501</v>
      </c>
      <c r="Z40">
        <v>5074</v>
      </c>
      <c r="AA40">
        <v>1242</v>
      </c>
      <c r="AB40">
        <v>2408</v>
      </c>
      <c r="AC40">
        <v>4940</v>
      </c>
      <c r="AD40">
        <v>3129</v>
      </c>
      <c r="AE40">
        <v>6065</v>
      </c>
      <c r="AF40">
        <v>1284</v>
      </c>
      <c r="AG40">
        <v>2506</v>
      </c>
      <c r="AH40">
        <v>3101</v>
      </c>
      <c r="AI40">
        <v>693</v>
      </c>
      <c r="AJ40">
        <v>392</v>
      </c>
      <c r="AK40">
        <v>677</v>
      </c>
      <c r="AL40">
        <v>1557</v>
      </c>
      <c r="AM40">
        <v>263</v>
      </c>
      <c r="AN40">
        <v>507</v>
      </c>
      <c r="AO40">
        <v>783</v>
      </c>
      <c r="AP40">
        <v>523</v>
      </c>
      <c r="AQ40">
        <v>1536</v>
      </c>
      <c r="AR40">
        <v>2676</v>
      </c>
      <c r="AS40">
        <v>266</v>
      </c>
      <c r="AT40">
        <v>807</v>
      </c>
      <c r="AU40">
        <v>1368</v>
      </c>
      <c r="AV40">
        <v>183</v>
      </c>
      <c r="AW40">
        <v>1304</v>
      </c>
      <c r="AX40">
        <v>863</v>
      </c>
      <c r="AY40">
        <v>1368</v>
      </c>
      <c r="AZ40">
        <v>1197</v>
      </c>
      <c r="BA40">
        <v>496</v>
      </c>
      <c r="BB40">
        <v>1641</v>
      </c>
      <c r="BC40">
        <v>497</v>
      </c>
      <c r="BD40">
        <v>1200</v>
      </c>
      <c r="BE40">
        <v>1347</v>
      </c>
      <c r="BF40">
        <v>3143</v>
      </c>
      <c r="BG40">
        <v>2889</v>
      </c>
      <c r="BH40">
        <v>2519</v>
      </c>
      <c r="BI40">
        <v>103</v>
      </c>
      <c r="BJ40">
        <v>155</v>
      </c>
      <c r="BK40">
        <v>54</v>
      </c>
      <c r="BL40">
        <v>368</v>
      </c>
      <c r="BM40">
        <v>70</v>
      </c>
    </row>
    <row r="41" spans="1:65" x14ac:dyDescent="0.15">
      <c r="A41" t="s">
        <v>109</v>
      </c>
      <c r="C41">
        <v>2220</v>
      </c>
      <c r="D41">
        <v>3098</v>
      </c>
      <c r="E41">
        <v>887</v>
      </c>
      <c r="F41">
        <v>720</v>
      </c>
      <c r="G41">
        <v>3463</v>
      </c>
      <c r="H41">
        <v>395</v>
      </c>
      <c r="I41">
        <v>1456</v>
      </c>
      <c r="J41">
        <v>234</v>
      </c>
      <c r="K41">
        <v>1252</v>
      </c>
      <c r="L41">
        <v>3772</v>
      </c>
      <c r="M41">
        <v>666</v>
      </c>
      <c r="N41">
        <v>688</v>
      </c>
      <c r="O41">
        <v>109</v>
      </c>
      <c r="P41">
        <v>1624</v>
      </c>
      <c r="Q41">
        <v>543</v>
      </c>
      <c r="R41">
        <v>559</v>
      </c>
      <c r="S41">
        <v>1147</v>
      </c>
      <c r="T41">
        <v>204</v>
      </c>
      <c r="U41">
        <v>700</v>
      </c>
      <c r="V41">
        <v>1831</v>
      </c>
      <c r="W41">
        <v>233</v>
      </c>
      <c r="X41">
        <v>43</v>
      </c>
      <c r="Y41">
        <v>657</v>
      </c>
      <c r="Z41">
        <v>2850</v>
      </c>
      <c r="AA41">
        <v>344</v>
      </c>
      <c r="AB41">
        <v>1640</v>
      </c>
      <c r="AC41">
        <v>3942</v>
      </c>
      <c r="AD41">
        <v>2178</v>
      </c>
      <c r="AE41">
        <v>2693</v>
      </c>
      <c r="AF41">
        <v>140</v>
      </c>
      <c r="AG41">
        <v>944</v>
      </c>
      <c r="AH41">
        <v>2182</v>
      </c>
      <c r="AI41">
        <v>117</v>
      </c>
      <c r="AJ41">
        <v>49</v>
      </c>
      <c r="AK41">
        <v>229</v>
      </c>
      <c r="AL41">
        <v>850</v>
      </c>
      <c r="AM41">
        <v>225</v>
      </c>
      <c r="AN41">
        <v>281</v>
      </c>
      <c r="AO41">
        <v>282</v>
      </c>
      <c r="AP41">
        <v>438</v>
      </c>
      <c r="AQ41">
        <v>1334</v>
      </c>
      <c r="AR41">
        <v>2590</v>
      </c>
      <c r="AS41">
        <v>23</v>
      </c>
      <c r="AT41">
        <v>577</v>
      </c>
      <c r="AU41">
        <v>812</v>
      </c>
      <c r="AV41">
        <v>92</v>
      </c>
      <c r="AW41">
        <v>923</v>
      </c>
      <c r="AX41">
        <v>479</v>
      </c>
      <c r="AY41">
        <v>862</v>
      </c>
      <c r="AZ41">
        <v>803</v>
      </c>
      <c r="BA41">
        <v>308</v>
      </c>
      <c r="BB41">
        <v>946</v>
      </c>
      <c r="BC41">
        <v>221</v>
      </c>
      <c r="BD41">
        <v>512</v>
      </c>
      <c r="BE41">
        <v>1035</v>
      </c>
      <c r="BF41">
        <v>2997</v>
      </c>
      <c r="BG41">
        <v>2793</v>
      </c>
      <c r="BH41">
        <v>2255</v>
      </c>
      <c r="BI41">
        <v>39</v>
      </c>
      <c r="BJ41">
        <v>27</v>
      </c>
      <c r="BK41">
        <v>8</v>
      </c>
      <c r="BL41">
        <v>155</v>
      </c>
      <c r="BM41">
        <v>2</v>
      </c>
    </row>
    <row r="42" spans="1:65" x14ac:dyDescent="0.15">
      <c r="A42" t="s">
        <v>110</v>
      </c>
      <c r="C42">
        <v>556</v>
      </c>
      <c r="D42">
        <v>1425</v>
      </c>
      <c r="E42">
        <v>395</v>
      </c>
      <c r="F42">
        <v>59</v>
      </c>
      <c r="G42">
        <v>924</v>
      </c>
      <c r="H42">
        <v>30</v>
      </c>
      <c r="I42">
        <v>120</v>
      </c>
      <c r="J42">
        <v>27</v>
      </c>
      <c r="K42">
        <v>237</v>
      </c>
      <c r="L42">
        <v>856</v>
      </c>
      <c r="M42">
        <v>240</v>
      </c>
      <c r="N42">
        <v>287</v>
      </c>
      <c r="O42">
        <v>24</v>
      </c>
      <c r="P42">
        <v>837</v>
      </c>
      <c r="Q42">
        <v>259</v>
      </c>
      <c r="R42">
        <v>161</v>
      </c>
      <c r="S42">
        <v>591</v>
      </c>
      <c r="T42">
        <v>68</v>
      </c>
      <c r="U42">
        <v>102</v>
      </c>
      <c r="V42">
        <v>89</v>
      </c>
      <c r="W42">
        <v>36</v>
      </c>
      <c r="X42">
        <v>0</v>
      </c>
      <c r="Y42">
        <v>70</v>
      </c>
      <c r="Z42">
        <v>210</v>
      </c>
      <c r="AA42">
        <v>4</v>
      </c>
      <c r="AB42">
        <v>30</v>
      </c>
      <c r="AC42">
        <v>517</v>
      </c>
      <c r="AD42">
        <v>89</v>
      </c>
      <c r="AE42">
        <v>208</v>
      </c>
      <c r="AF42">
        <v>0</v>
      </c>
      <c r="AG42">
        <v>16</v>
      </c>
      <c r="AH42">
        <v>66</v>
      </c>
      <c r="AI42">
        <v>0</v>
      </c>
      <c r="AJ42">
        <v>16</v>
      </c>
      <c r="AK42">
        <v>103</v>
      </c>
      <c r="AL42">
        <v>249</v>
      </c>
      <c r="AM42">
        <v>0</v>
      </c>
      <c r="AN42">
        <v>1</v>
      </c>
      <c r="AO42">
        <v>56</v>
      </c>
      <c r="AP42">
        <v>23</v>
      </c>
      <c r="AQ42">
        <v>6</v>
      </c>
      <c r="AR42">
        <v>49</v>
      </c>
      <c r="AS42">
        <v>1</v>
      </c>
      <c r="AT42">
        <v>4</v>
      </c>
      <c r="AU42">
        <v>12</v>
      </c>
      <c r="AV42">
        <v>8</v>
      </c>
      <c r="AW42">
        <v>83</v>
      </c>
      <c r="AX42">
        <v>78</v>
      </c>
      <c r="AY42">
        <v>24</v>
      </c>
      <c r="AZ42">
        <v>53</v>
      </c>
      <c r="BA42">
        <v>47</v>
      </c>
      <c r="BB42">
        <v>102</v>
      </c>
      <c r="BC42">
        <v>22</v>
      </c>
      <c r="BD42">
        <v>118</v>
      </c>
      <c r="BE42">
        <v>40</v>
      </c>
      <c r="BF42">
        <v>1695</v>
      </c>
      <c r="BG42">
        <v>143</v>
      </c>
      <c r="BH42">
        <v>265</v>
      </c>
      <c r="BI42">
        <v>1</v>
      </c>
      <c r="BJ42">
        <v>0</v>
      </c>
      <c r="BK42">
        <v>0</v>
      </c>
      <c r="BL42">
        <v>0</v>
      </c>
      <c r="BM42">
        <v>2</v>
      </c>
    </row>
    <row r="43" spans="1:65" x14ac:dyDescent="0.15">
      <c r="A43" t="s">
        <v>111</v>
      </c>
      <c r="C43">
        <v>2220</v>
      </c>
      <c r="D43">
        <v>3098</v>
      </c>
      <c r="E43">
        <v>885</v>
      </c>
      <c r="F43">
        <v>720</v>
      </c>
      <c r="G43">
        <v>3448</v>
      </c>
      <c r="H43">
        <v>389</v>
      </c>
      <c r="I43">
        <v>1451</v>
      </c>
      <c r="J43">
        <v>228</v>
      </c>
      <c r="K43">
        <v>1251</v>
      </c>
      <c r="L43">
        <v>3769</v>
      </c>
      <c r="M43">
        <v>666</v>
      </c>
      <c r="N43">
        <v>671</v>
      </c>
      <c r="O43">
        <v>107</v>
      </c>
      <c r="P43">
        <v>1623</v>
      </c>
      <c r="Q43">
        <v>543</v>
      </c>
      <c r="R43">
        <v>557</v>
      </c>
      <c r="S43">
        <v>1147</v>
      </c>
      <c r="T43">
        <v>204</v>
      </c>
      <c r="U43">
        <v>700</v>
      </c>
      <c r="V43">
        <v>1829</v>
      </c>
      <c r="W43">
        <v>232</v>
      </c>
      <c r="X43">
        <v>41</v>
      </c>
      <c r="Y43">
        <v>621</v>
      </c>
      <c r="Z43">
        <v>2846</v>
      </c>
      <c r="AA43">
        <v>342</v>
      </c>
      <c r="AB43">
        <v>1640</v>
      </c>
      <c r="AC43">
        <v>3940</v>
      </c>
      <c r="AD43">
        <v>2176</v>
      </c>
      <c r="AE43">
        <v>2663</v>
      </c>
      <c r="AF43">
        <v>137</v>
      </c>
      <c r="AG43">
        <v>927</v>
      </c>
      <c r="AH43">
        <v>2179</v>
      </c>
      <c r="AI43">
        <v>111</v>
      </c>
      <c r="AJ43">
        <v>49</v>
      </c>
      <c r="AK43">
        <v>227</v>
      </c>
      <c r="AL43">
        <v>841</v>
      </c>
      <c r="AM43">
        <v>224</v>
      </c>
      <c r="AN43">
        <v>268</v>
      </c>
      <c r="AO43">
        <v>249</v>
      </c>
      <c r="AP43">
        <v>438</v>
      </c>
      <c r="AQ43">
        <v>1333</v>
      </c>
      <c r="AR43">
        <v>2590</v>
      </c>
      <c r="AS43">
        <v>23</v>
      </c>
      <c r="AT43">
        <v>575</v>
      </c>
      <c r="AU43">
        <v>626</v>
      </c>
      <c r="AV43">
        <v>66</v>
      </c>
      <c r="AW43">
        <v>923</v>
      </c>
      <c r="AX43">
        <v>479</v>
      </c>
      <c r="AY43">
        <v>862</v>
      </c>
      <c r="AZ43">
        <v>802</v>
      </c>
      <c r="BA43">
        <v>308</v>
      </c>
      <c r="BB43">
        <v>945</v>
      </c>
      <c r="BC43">
        <v>221</v>
      </c>
      <c r="BD43">
        <v>499</v>
      </c>
      <c r="BE43">
        <v>1028</v>
      </c>
      <c r="BF43">
        <v>2997</v>
      </c>
      <c r="BG43">
        <v>2792</v>
      </c>
      <c r="BH43">
        <v>2253</v>
      </c>
      <c r="BI43">
        <v>37</v>
      </c>
      <c r="BJ43">
        <v>20</v>
      </c>
      <c r="BK43">
        <v>6</v>
      </c>
      <c r="BL43">
        <v>139</v>
      </c>
      <c r="BM43">
        <v>2</v>
      </c>
    </row>
    <row r="44" spans="1:65" x14ac:dyDescent="0.15">
      <c r="A44" t="s">
        <v>112</v>
      </c>
      <c r="C44">
        <v>500</v>
      </c>
      <c r="D44">
        <v>989</v>
      </c>
      <c r="E44">
        <v>403</v>
      </c>
      <c r="F44">
        <v>438</v>
      </c>
      <c r="G44">
        <v>1240</v>
      </c>
      <c r="H44">
        <v>70</v>
      </c>
      <c r="I44">
        <v>231</v>
      </c>
      <c r="J44">
        <v>30</v>
      </c>
      <c r="K44">
        <v>343</v>
      </c>
      <c r="L44">
        <v>1377</v>
      </c>
      <c r="M44">
        <v>437</v>
      </c>
      <c r="N44">
        <v>366</v>
      </c>
      <c r="O44">
        <v>49</v>
      </c>
      <c r="P44">
        <v>689</v>
      </c>
      <c r="Q44">
        <v>199</v>
      </c>
      <c r="R44">
        <v>163</v>
      </c>
      <c r="S44">
        <v>564</v>
      </c>
      <c r="T44">
        <v>30</v>
      </c>
      <c r="U44">
        <v>186</v>
      </c>
      <c r="V44">
        <v>304</v>
      </c>
      <c r="W44">
        <v>102</v>
      </c>
      <c r="X44">
        <v>9</v>
      </c>
      <c r="Y44">
        <v>39</v>
      </c>
      <c r="Z44">
        <v>906</v>
      </c>
      <c r="AA44">
        <v>91</v>
      </c>
      <c r="AB44">
        <v>576</v>
      </c>
      <c r="AC44">
        <v>1277</v>
      </c>
      <c r="AD44">
        <v>478</v>
      </c>
      <c r="AE44">
        <v>657</v>
      </c>
      <c r="AF44">
        <v>43</v>
      </c>
      <c r="AG44">
        <v>375</v>
      </c>
      <c r="AH44">
        <v>1359</v>
      </c>
      <c r="AI44">
        <v>4</v>
      </c>
      <c r="AJ44">
        <v>5</v>
      </c>
      <c r="AK44">
        <v>82</v>
      </c>
      <c r="AL44">
        <v>609</v>
      </c>
      <c r="AM44">
        <v>32</v>
      </c>
      <c r="AN44">
        <v>11</v>
      </c>
      <c r="AO44">
        <v>89</v>
      </c>
      <c r="AP44">
        <v>114</v>
      </c>
      <c r="AQ44">
        <v>437</v>
      </c>
      <c r="AR44">
        <v>893</v>
      </c>
      <c r="AS44">
        <v>11</v>
      </c>
      <c r="AT44">
        <v>187</v>
      </c>
      <c r="AU44">
        <v>278</v>
      </c>
      <c r="AV44">
        <v>38</v>
      </c>
      <c r="AW44">
        <v>301</v>
      </c>
      <c r="AX44">
        <v>278</v>
      </c>
      <c r="AY44">
        <v>281</v>
      </c>
      <c r="AZ44">
        <v>273</v>
      </c>
      <c r="BA44">
        <v>201</v>
      </c>
      <c r="BB44">
        <v>287</v>
      </c>
      <c r="BC44">
        <v>92</v>
      </c>
      <c r="BD44">
        <v>213</v>
      </c>
      <c r="BE44">
        <v>283</v>
      </c>
      <c r="BF44">
        <v>1803</v>
      </c>
      <c r="BG44">
        <v>1364</v>
      </c>
      <c r="BH44">
        <v>1592</v>
      </c>
      <c r="BI44">
        <v>9</v>
      </c>
      <c r="BJ44">
        <v>0</v>
      </c>
      <c r="BK44">
        <v>2</v>
      </c>
      <c r="BL44">
        <v>1</v>
      </c>
      <c r="BM44">
        <v>1</v>
      </c>
    </row>
    <row r="45" spans="1:65" x14ac:dyDescent="0.15">
      <c r="A45" t="s">
        <v>113</v>
      </c>
      <c r="C45">
        <v>1836</v>
      </c>
      <c r="D45">
        <v>2874</v>
      </c>
      <c r="E45">
        <v>810</v>
      </c>
      <c r="F45">
        <v>669</v>
      </c>
      <c r="G45">
        <v>2356</v>
      </c>
      <c r="H45">
        <v>106</v>
      </c>
      <c r="I45">
        <v>235</v>
      </c>
      <c r="J45">
        <v>7</v>
      </c>
      <c r="K45">
        <v>117</v>
      </c>
      <c r="L45">
        <v>630</v>
      </c>
      <c r="M45">
        <v>594</v>
      </c>
      <c r="N45">
        <v>538</v>
      </c>
      <c r="O45">
        <v>82</v>
      </c>
      <c r="P45">
        <v>1337</v>
      </c>
      <c r="Q45">
        <v>466</v>
      </c>
      <c r="R45">
        <v>392</v>
      </c>
      <c r="S45">
        <v>953</v>
      </c>
      <c r="T45">
        <v>200</v>
      </c>
      <c r="U45">
        <v>676</v>
      </c>
      <c r="V45">
        <v>1159</v>
      </c>
      <c r="W45">
        <v>192</v>
      </c>
      <c r="X45">
        <v>16</v>
      </c>
      <c r="Y45">
        <v>589</v>
      </c>
      <c r="Z45">
        <v>2565</v>
      </c>
      <c r="AA45">
        <v>260</v>
      </c>
      <c r="AB45">
        <v>1009</v>
      </c>
      <c r="AC45">
        <v>3186</v>
      </c>
      <c r="AD45">
        <v>1385</v>
      </c>
      <c r="AE45">
        <v>735</v>
      </c>
      <c r="AF45">
        <v>8</v>
      </c>
      <c r="AG45">
        <v>17</v>
      </c>
      <c r="AH45">
        <v>760</v>
      </c>
      <c r="AI45">
        <v>3</v>
      </c>
      <c r="AJ45">
        <v>10</v>
      </c>
      <c r="AK45">
        <v>41</v>
      </c>
      <c r="AL45">
        <v>22</v>
      </c>
      <c r="AM45">
        <v>10</v>
      </c>
      <c r="AN45">
        <v>28</v>
      </c>
      <c r="AO45">
        <v>35</v>
      </c>
      <c r="AP45">
        <v>271</v>
      </c>
      <c r="AQ45">
        <v>31</v>
      </c>
      <c r="AR45">
        <v>619</v>
      </c>
      <c r="AS45">
        <v>4</v>
      </c>
      <c r="AT45">
        <v>96</v>
      </c>
      <c r="AU45">
        <v>59</v>
      </c>
      <c r="AV45">
        <v>55</v>
      </c>
      <c r="AW45">
        <v>793</v>
      </c>
      <c r="AX45">
        <v>233</v>
      </c>
      <c r="AY45">
        <v>545</v>
      </c>
      <c r="AZ45">
        <v>492</v>
      </c>
      <c r="BA45">
        <v>293</v>
      </c>
      <c r="BB45">
        <v>690</v>
      </c>
      <c r="BC45">
        <v>150</v>
      </c>
      <c r="BD45">
        <v>454</v>
      </c>
      <c r="BE45">
        <v>920</v>
      </c>
      <c r="BF45">
        <v>2834</v>
      </c>
      <c r="BG45">
        <v>2653</v>
      </c>
      <c r="BH45">
        <v>2106</v>
      </c>
      <c r="BI45">
        <v>1</v>
      </c>
      <c r="BJ45">
        <v>4</v>
      </c>
      <c r="BK45">
        <v>2</v>
      </c>
      <c r="BL45">
        <v>52</v>
      </c>
      <c r="BM45">
        <v>2</v>
      </c>
    </row>
    <row r="46" spans="1:65" x14ac:dyDescent="0.15">
      <c r="A46" t="s">
        <v>114</v>
      </c>
      <c r="C46">
        <v>1618</v>
      </c>
      <c r="D46">
        <v>1811</v>
      </c>
      <c r="E46">
        <v>4083</v>
      </c>
      <c r="F46">
        <v>486</v>
      </c>
      <c r="G46">
        <v>1992</v>
      </c>
      <c r="H46">
        <v>822</v>
      </c>
      <c r="I46">
        <v>1072</v>
      </c>
      <c r="J46">
        <v>810</v>
      </c>
      <c r="K46">
        <v>1650</v>
      </c>
      <c r="L46">
        <v>3614</v>
      </c>
      <c r="M46">
        <v>242</v>
      </c>
      <c r="N46">
        <v>1317</v>
      </c>
      <c r="O46">
        <v>357</v>
      </c>
      <c r="P46">
        <v>666</v>
      </c>
      <c r="Q46">
        <v>324</v>
      </c>
      <c r="R46">
        <v>480</v>
      </c>
      <c r="S46">
        <v>249</v>
      </c>
      <c r="T46">
        <v>3014</v>
      </c>
      <c r="U46">
        <v>6046</v>
      </c>
      <c r="V46">
        <v>2280</v>
      </c>
      <c r="W46">
        <v>1531</v>
      </c>
      <c r="X46">
        <v>627</v>
      </c>
      <c r="Y46">
        <v>1844</v>
      </c>
      <c r="Z46">
        <v>2224</v>
      </c>
      <c r="AA46">
        <v>898</v>
      </c>
      <c r="AB46">
        <v>768</v>
      </c>
      <c r="AC46">
        <v>998</v>
      </c>
      <c r="AD46">
        <v>951</v>
      </c>
      <c r="AE46">
        <v>3372</v>
      </c>
      <c r="AF46">
        <v>1144</v>
      </c>
      <c r="AG46">
        <v>1562</v>
      </c>
      <c r="AH46">
        <v>919</v>
      </c>
      <c r="AI46">
        <v>576</v>
      </c>
      <c r="AJ46">
        <v>343</v>
      </c>
      <c r="AK46">
        <v>448</v>
      </c>
      <c r="AL46">
        <v>707</v>
      </c>
      <c r="AM46">
        <v>38</v>
      </c>
      <c r="AN46">
        <v>226</v>
      </c>
      <c r="AO46">
        <v>501</v>
      </c>
      <c r="AP46">
        <v>85</v>
      </c>
      <c r="AQ46">
        <v>202</v>
      </c>
      <c r="AR46">
        <v>86</v>
      </c>
      <c r="AS46">
        <v>243</v>
      </c>
      <c r="AT46">
        <v>230</v>
      </c>
      <c r="AU46">
        <v>556</v>
      </c>
      <c r="AV46">
        <v>91</v>
      </c>
      <c r="AW46">
        <v>381</v>
      </c>
      <c r="AX46">
        <v>384</v>
      </c>
      <c r="AY46">
        <v>506</v>
      </c>
      <c r="AZ46">
        <v>394</v>
      </c>
      <c r="BA46">
        <v>188</v>
      </c>
      <c r="BB46">
        <v>695</v>
      </c>
      <c r="BC46">
        <v>276</v>
      </c>
      <c r="BD46">
        <v>688</v>
      </c>
      <c r="BE46">
        <v>312</v>
      </c>
      <c r="BF46">
        <v>146</v>
      </c>
      <c r="BG46">
        <v>96</v>
      </c>
      <c r="BH46">
        <v>264</v>
      </c>
      <c r="BI46">
        <v>64</v>
      </c>
      <c r="BJ46">
        <v>128</v>
      </c>
      <c r="BK46">
        <v>46</v>
      </c>
      <c r="BL46">
        <v>213</v>
      </c>
      <c r="BM46">
        <v>68</v>
      </c>
    </row>
    <row r="47" spans="1:65" x14ac:dyDescent="0.15">
      <c r="A47" t="s">
        <v>115</v>
      </c>
      <c r="C47">
        <v>432</v>
      </c>
      <c r="D47">
        <v>780</v>
      </c>
      <c r="E47">
        <v>1663</v>
      </c>
      <c r="F47">
        <v>20</v>
      </c>
      <c r="G47">
        <v>506</v>
      </c>
      <c r="H47">
        <v>87</v>
      </c>
      <c r="I47">
        <v>118</v>
      </c>
      <c r="J47">
        <v>92</v>
      </c>
      <c r="K47">
        <v>383</v>
      </c>
      <c r="L47">
        <v>531</v>
      </c>
      <c r="M47">
        <v>82</v>
      </c>
      <c r="N47">
        <v>495</v>
      </c>
      <c r="O47">
        <v>14</v>
      </c>
      <c r="P47">
        <v>282</v>
      </c>
      <c r="Q47">
        <v>100</v>
      </c>
      <c r="R47">
        <v>85</v>
      </c>
      <c r="S47">
        <v>99</v>
      </c>
      <c r="T47">
        <v>911</v>
      </c>
      <c r="U47">
        <v>898</v>
      </c>
      <c r="V47">
        <v>68</v>
      </c>
      <c r="W47">
        <v>175</v>
      </c>
      <c r="X47">
        <v>3</v>
      </c>
      <c r="Y47">
        <v>163</v>
      </c>
      <c r="Z47">
        <v>184</v>
      </c>
      <c r="AA47">
        <v>4</v>
      </c>
      <c r="AB47">
        <v>3</v>
      </c>
      <c r="AC47">
        <v>128</v>
      </c>
      <c r="AD47">
        <v>39</v>
      </c>
      <c r="AE47">
        <v>150</v>
      </c>
      <c r="AF47">
        <v>2</v>
      </c>
      <c r="AG47">
        <v>25</v>
      </c>
      <c r="AH47">
        <v>17</v>
      </c>
      <c r="AI47">
        <v>0</v>
      </c>
      <c r="AJ47">
        <v>1</v>
      </c>
      <c r="AK47">
        <v>63</v>
      </c>
      <c r="AL47">
        <v>86</v>
      </c>
      <c r="AM47">
        <v>0</v>
      </c>
      <c r="AN47">
        <v>0</v>
      </c>
      <c r="AO47">
        <v>53</v>
      </c>
      <c r="AP47">
        <v>10</v>
      </c>
      <c r="AQ47">
        <v>0</v>
      </c>
      <c r="AR47">
        <v>4</v>
      </c>
      <c r="AS47">
        <v>5</v>
      </c>
      <c r="AT47">
        <v>5</v>
      </c>
      <c r="AU47">
        <v>10</v>
      </c>
      <c r="AV47">
        <v>5</v>
      </c>
      <c r="AW47">
        <v>31</v>
      </c>
      <c r="AX47">
        <v>47</v>
      </c>
      <c r="AY47">
        <v>29</v>
      </c>
      <c r="AZ47">
        <v>38</v>
      </c>
      <c r="BA47">
        <v>18</v>
      </c>
      <c r="BB47">
        <v>64</v>
      </c>
      <c r="BC47">
        <v>28</v>
      </c>
      <c r="BD47">
        <v>145</v>
      </c>
      <c r="BE47">
        <v>3</v>
      </c>
      <c r="BF47">
        <v>31</v>
      </c>
      <c r="BG47">
        <v>5</v>
      </c>
      <c r="BH47">
        <v>16</v>
      </c>
      <c r="BI47">
        <v>1</v>
      </c>
      <c r="BJ47">
        <v>3</v>
      </c>
      <c r="BK47">
        <v>0</v>
      </c>
      <c r="BL47">
        <v>2</v>
      </c>
      <c r="BM47">
        <v>0</v>
      </c>
    </row>
    <row r="48" spans="1:65" x14ac:dyDescent="0.15">
      <c r="A48" t="s">
        <v>116</v>
      </c>
      <c r="C48">
        <v>211</v>
      </c>
      <c r="D48">
        <v>491</v>
      </c>
      <c r="E48">
        <v>691</v>
      </c>
      <c r="F48">
        <v>3</v>
      </c>
      <c r="G48">
        <v>218</v>
      </c>
      <c r="H48">
        <v>24</v>
      </c>
      <c r="I48">
        <v>23</v>
      </c>
      <c r="J48">
        <v>21</v>
      </c>
      <c r="K48">
        <v>189</v>
      </c>
      <c r="L48">
        <v>159</v>
      </c>
      <c r="M48">
        <v>51</v>
      </c>
      <c r="N48">
        <v>271</v>
      </c>
      <c r="O48">
        <v>4</v>
      </c>
      <c r="P48">
        <v>140</v>
      </c>
      <c r="Q48">
        <v>34</v>
      </c>
      <c r="R48">
        <v>34</v>
      </c>
      <c r="S48">
        <v>60</v>
      </c>
      <c r="T48">
        <v>14</v>
      </c>
      <c r="U48">
        <v>8</v>
      </c>
      <c r="V48">
        <v>8</v>
      </c>
      <c r="W48">
        <v>60</v>
      </c>
      <c r="X48">
        <v>0</v>
      </c>
      <c r="Y48">
        <v>3</v>
      </c>
      <c r="Z48">
        <v>29</v>
      </c>
      <c r="AA48">
        <v>0</v>
      </c>
      <c r="AB48">
        <v>1</v>
      </c>
      <c r="AC48">
        <v>33</v>
      </c>
      <c r="AD48">
        <v>11</v>
      </c>
      <c r="AE48">
        <v>29</v>
      </c>
      <c r="AF48">
        <v>0</v>
      </c>
      <c r="AG48">
        <v>3</v>
      </c>
      <c r="AH48">
        <v>10</v>
      </c>
      <c r="AI48">
        <v>0</v>
      </c>
      <c r="AJ48">
        <v>0</v>
      </c>
      <c r="AK48">
        <v>9</v>
      </c>
      <c r="AL48">
        <v>20</v>
      </c>
      <c r="AM48">
        <v>0</v>
      </c>
      <c r="AN48">
        <v>0</v>
      </c>
      <c r="AO48">
        <v>10</v>
      </c>
      <c r="AP48">
        <v>0</v>
      </c>
      <c r="AQ48">
        <v>0</v>
      </c>
      <c r="AR48">
        <v>4</v>
      </c>
      <c r="AS48">
        <v>3</v>
      </c>
      <c r="AT48">
        <v>3</v>
      </c>
      <c r="AU48">
        <v>6</v>
      </c>
      <c r="AV48">
        <v>1</v>
      </c>
      <c r="AW48">
        <v>15</v>
      </c>
      <c r="AX48">
        <v>31</v>
      </c>
      <c r="AY48">
        <v>15</v>
      </c>
      <c r="AZ48">
        <v>15</v>
      </c>
      <c r="BA48">
        <v>10</v>
      </c>
      <c r="BB48">
        <v>26</v>
      </c>
      <c r="BC48">
        <v>12</v>
      </c>
      <c r="BD48">
        <v>26</v>
      </c>
      <c r="BE48">
        <v>1</v>
      </c>
      <c r="BF48">
        <v>13</v>
      </c>
      <c r="BG48">
        <v>1</v>
      </c>
      <c r="BH48">
        <v>3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15">
      <c r="A49" t="s">
        <v>117</v>
      </c>
      <c r="C49">
        <v>210</v>
      </c>
      <c r="D49">
        <v>489</v>
      </c>
      <c r="E49">
        <v>688</v>
      </c>
      <c r="F49">
        <v>2</v>
      </c>
      <c r="G49">
        <v>205</v>
      </c>
      <c r="H49">
        <v>14</v>
      </c>
      <c r="I49">
        <v>3</v>
      </c>
      <c r="J49">
        <v>1</v>
      </c>
      <c r="K49">
        <v>8</v>
      </c>
      <c r="L49">
        <v>45</v>
      </c>
      <c r="M49">
        <v>50</v>
      </c>
      <c r="N49">
        <v>265</v>
      </c>
      <c r="O49">
        <v>4</v>
      </c>
      <c r="P49">
        <v>136</v>
      </c>
      <c r="Q49">
        <v>34</v>
      </c>
      <c r="R49">
        <v>32</v>
      </c>
      <c r="S49">
        <v>58</v>
      </c>
      <c r="T49">
        <v>14</v>
      </c>
      <c r="U49">
        <v>8</v>
      </c>
      <c r="V49">
        <v>8</v>
      </c>
      <c r="W49">
        <v>59</v>
      </c>
      <c r="X49">
        <v>0</v>
      </c>
      <c r="Y49">
        <v>3</v>
      </c>
      <c r="Z49">
        <v>29</v>
      </c>
      <c r="AA49">
        <v>0</v>
      </c>
      <c r="AB49">
        <v>1</v>
      </c>
      <c r="AC49">
        <v>32</v>
      </c>
      <c r="AD49">
        <v>9</v>
      </c>
      <c r="AE49">
        <v>18</v>
      </c>
      <c r="AF49">
        <v>0</v>
      </c>
      <c r="AG49">
        <v>1</v>
      </c>
      <c r="AH49">
        <v>7</v>
      </c>
      <c r="AI49">
        <v>0</v>
      </c>
      <c r="AJ49">
        <v>0</v>
      </c>
      <c r="AK49">
        <v>3</v>
      </c>
      <c r="AL49">
        <v>0</v>
      </c>
      <c r="AM49">
        <v>0</v>
      </c>
      <c r="AN49">
        <v>0</v>
      </c>
      <c r="AO49">
        <v>6</v>
      </c>
      <c r="AP49">
        <v>0</v>
      </c>
      <c r="AQ49">
        <v>0</v>
      </c>
      <c r="AR49">
        <v>1</v>
      </c>
      <c r="AS49">
        <v>2</v>
      </c>
      <c r="AT49">
        <v>1</v>
      </c>
      <c r="AU49">
        <v>0</v>
      </c>
      <c r="AV49">
        <v>0</v>
      </c>
      <c r="AW49">
        <v>15</v>
      </c>
      <c r="AX49">
        <v>29</v>
      </c>
      <c r="AY49">
        <v>14</v>
      </c>
      <c r="AZ49">
        <v>12</v>
      </c>
      <c r="BA49">
        <v>9</v>
      </c>
      <c r="BB49">
        <v>20</v>
      </c>
      <c r="BC49">
        <v>12</v>
      </c>
      <c r="BD49">
        <v>26</v>
      </c>
      <c r="BE49">
        <v>1</v>
      </c>
      <c r="BF49">
        <v>13</v>
      </c>
      <c r="BG49">
        <v>1</v>
      </c>
      <c r="BH49">
        <v>3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15">
      <c r="A50" t="s">
        <v>118</v>
      </c>
      <c r="C50">
        <v>121</v>
      </c>
      <c r="D50">
        <v>106</v>
      </c>
      <c r="E50">
        <v>317</v>
      </c>
      <c r="F50">
        <v>0</v>
      </c>
      <c r="G50">
        <v>187</v>
      </c>
      <c r="H50">
        <v>39</v>
      </c>
      <c r="I50">
        <v>55</v>
      </c>
      <c r="J50">
        <v>19</v>
      </c>
      <c r="K50">
        <v>76</v>
      </c>
      <c r="L50">
        <v>106</v>
      </c>
      <c r="M50">
        <v>15</v>
      </c>
      <c r="N50">
        <v>72</v>
      </c>
      <c r="O50">
        <v>1</v>
      </c>
      <c r="P50">
        <v>18</v>
      </c>
      <c r="Q50">
        <v>29</v>
      </c>
      <c r="R50">
        <v>32</v>
      </c>
      <c r="S50">
        <v>23</v>
      </c>
      <c r="T50">
        <v>759</v>
      </c>
      <c r="U50">
        <v>232</v>
      </c>
      <c r="V50">
        <v>6</v>
      </c>
      <c r="W50">
        <v>74</v>
      </c>
      <c r="X50">
        <v>1</v>
      </c>
      <c r="Y50">
        <v>1</v>
      </c>
      <c r="Z50">
        <v>59</v>
      </c>
      <c r="AA50">
        <v>0</v>
      </c>
      <c r="AB50">
        <v>0</v>
      </c>
      <c r="AC50">
        <v>49</v>
      </c>
      <c r="AD50">
        <v>23</v>
      </c>
      <c r="AE50">
        <v>78</v>
      </c>
      <c r="AF50">
        <v>0</v>
      </c>
      <c r="AG50">
        <v>9</v>
      </c>
      <c r="AH50">
        <v>3</v>
      </c>
      <c r="AI50">
        <v>0</v>
      </c>
      <c r="AJ50">
        <v>0</v>
      </c>
      <c r="AK50">
        <v>4</v>
      </c>
      <c r="AL50">
        <v>4</v>
      </c>
      <c r="AM50">
        <v>0</v>
      </c>
      <c r="AN50">
        <v>0</v>
      </c>
      <c r="AO50">
        <v>4</v>
      </c>
      <c r="AP50">
        <v>2</v>
      </c>
      <c r="AQ50">
        <v>0</v>
      </c>
      <c r="AR50">
        <v>0</v>
      </c>
      <c r="AS50">
        <v>1</v>
      </c>
      <c r="AT50">
        <v>2</v>
      </c>
      <c r="AU50">
        <v>3</v>
      </c>
      <c r="AV50">
        <v>1</v>
      </c>
      <c r="AW50">
        <v>8</v>
      </c>
      <c r="AX50">
        <v>12</v>
      </c>
      <c r="AY50">
        <v>8</v>
      </c>
      <c r="AZ50">
        <v>14</v>
      </c>
      <c r="BA50">
        <v>4</v>
      </c>
      <c r="BB50">
        <v>7</v>
      </c>
      <c r="BC50">
        <v>14</v>
      </c>
      <c r="BD50">
        <v>58</v>
      </c>
      <c r="BE50">
        <v>0</v>
      </c>
      <c r="BF50">
        <v>11</v>
      </c>
      <c r="BG50">
        <v>3</v>
      </c>
      <c r="BH50">
        <v>7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15">
      <c r="A51" t="s">
        <v>119</v>
      </c>
      <c r="C51">
        <v>116</v>
      </c>
      <c r="D51">
        <v>104</v>
      </c>
      <c r="E51">
        <v>315</v>
      </c>
      <c r="F51">
        <v>0</v>
      </c>
      <c r="G51">
        <v>167</v>
      </c>
      <c r="H51">
        <v>17</v>
      </c>
      <c r="I51">
        <v>8</v>
      </c>
      <c r="J51">
        <v>0</v>
      </c>
      <c r="K51">
        <v>0</v>
      </c>
      <c r="L51">
        <v>29</v>
      </c>
      <c r="M51">
        <v>13</v>
      </c>
      <c r="N51">
        <v>67</v>
      </c>
      <c r="O51">
        <v>1</v>
      </c>
      <c r="P51">
        <v>16</v>
      </c>
      <c r="Q51">
        <v>27</v>
      </c>
      <c r="R51">
        <v>28</v>
      </c>
      <c r="S51">
        <v>20</v>
      </c>
      <c r="T51">
        <v>758</v>
      </c>
      <c r="U51">
        <v>232</v>
      </c>
      <c r="V51">
        <v>5</v>
      </c>
      <c r="W51">
        <v>70</v>
      </c>
      <c r="X51">
        <v>1</v>
      </c>
      <c r="Y51">
        <v>1</v>
      </c>
      <c r="Z51">
        <v>57</v>
      </c>
      <c r="AA51">
        <v>0</v>
      </c>
      <c r="AB51">
        <v>0</v>
      </c>
      <c r="AC51">
        <v>43</v>
      </c>
      <c r="AD51">
        <v>16</v>
      </c>
      <c r="AE51">
        <v>29</v>
      </c>
      <c r="AF51">
        <v>0</v>
      </c>
      <c r="AG51">
        <v>1</v>
      </c>
      <c r="AH51">
        <v>2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</v>
      </c>
      <c r="AX51">
        <v>7</v>
      </c>
      <c r="AY51">
        <v>6</v>
      </c>
      <c r="AZ51">
        <v>10</v>
      </c>
      <c r="BA51">
        <v>4</v>
      </c>
      <c r="BB51">
        <v>4</v>
      </c>
      <c r="BC51">
        <v>14</v>
      </c>
      <c r="BD51">
        <v>57</v>
      </c>
      <c r="BE51">
        <v>0</v>
      </c>
      <c r="BF51">
        <v>11</v>
      </c>
      <c r="BG51">
        <v>3</v>
      </c>
      <c r="BH51">
        <v>7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15">
      <c r="A52" t="s">
        <v>120</v>
      </c>
      <c r="C52">
        <v>100</v>
      </c>
      <c r="D52">
        <v>183</v>
      </c>
      <c r="E52">
        <v>655</v>
      </c>
      <c r="F52">
        <v>17</v>
      </c>
      <c r="G52">
        <v>101</v>
      </c>
      <c r="H52">
        <v>24</v>
      </c>
      <c r="I52">
        <v>40</v>
      </c>
      <c r="J52">
        <v>52</v>
      </c>
      <c r="K52">
        <v>118</v>
      </c>
      <c r="L52">
        <v>266</v>
      </c>
      <c r="M52">
        <v>16</v>
      </c>
      <c r="N52">
        <v>152</v>
      </c>
      <c r="O52">
        <v>9</v>
      </c>
      <c r="P52">
        <v>124</v>
      </c>
      <c r="Q52">
        <v>37</v>
      </c>
      <c r="R52">
        <v>19</v>
      </c>
      <c r="S52">
        <v>16</v>
      </c>
      <c r="T52">
        <v>138</v>
      </c>
      <c r="U52">
        <v>658</v>
      </c>
      <c r="V52">
        <v>54</v>
      </c>
      <c r="W52">
        <v>41</v>
      </c>
      <c r="X52">
        <v>2</v>
      </c>
      <c r="Y52">
        <v>159</v>
      </c>
      <c r="Z52">
        <v>96</v>
      </c>
      <c r="AA52">
        <v>4</v>
      </c>
      <c r="AB52">
        <v>2</v>
      </c>
      <c r="AC52">
        <v>46</v>
      </c>
      <c r="AD52">
        <v>5</v>
      </c>
      <c r="AE52">
        <v>43</v>
      </c>
      <c r="AF52">
        <v>2</v>
      </c>
      <c r="AG52">
        <v>13</v>
      </c>
      <c r="AH52">
        <v>4</v>
      </c>
      <c r="AI52">
        <v>0</v>
      </c>
      <c r="AJ52">
        <v>1</v>
      </c>
      <c r="AK52">
        <v>50</v>
      </c>
      <c r="AL52">
        <v>62</v>
      </c>
      <c r="AM52">
        <v>0</v>
      </c>
      <c r="AN52">
        <v>0</v>
      </c>
      <c r="AO52">
        <v>39</v>
      </c>
      <c r="AP52">
        <v>8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3</v>
      </c>
      <c r="AW52">
        <v>8</v>
      </c>
      <c r="AX52">
        <v>4</v>
      </c>
      <c r="AY52">
        <v>6</v>
      </c>
      <c r="AZ52">
        <v>9</v>
      </c>
      <c r="BA52">
        <v>4</v>
      </c>
      <c r="BB52">
        <v>31</v>
      </c>
      <c r="BC52">
        <v>2</v>
      </c>
      <c r="BD52">
        <v>61</v>
      </c>
      <c r="BE52">
        <v>2</v>
      </c>
      <c r="BF52">
        <v>7</v>
      </c>
      <c r="BG52">
        <v>1</v>
      </c>
      <c r="BH52">
        <v>6</v>
      </c>
      <c r="BI52">
        <v>1</v>
      </c>
      <c r="BJ52">
        <v>3</v>
      </c>
      <c r="BK52">
        <v>0</v>
      </c>
      <c r="BL52">
        <v>2</v>
      </c>
      <c r="BM52">
        <v>0</v>
      </c>
    </row>
    <row r="53" spans="1:65" x14ac:dyDescent="0.15">
      <c r="A53" t="s">
        <v>121</v>
      </c>
      <c r="C53">
        <v>1186</v>
      </c>
      <c r="D53">
        <v>1031</v>
      </c>
      <c r="E53">
        <v>2420</v>
      </c>
      <c r="F53">
        <v>466</v>
      </c>
      <c r="G53">
        <v>1486</v>
      </c>
      <c r="H53">
        <v>735</v>
      </c>
      <c r="I53">
        <v>954</v>
      </c>
      <c r="J53">
        <v>718</v>
      </c>
      <c r="K53">
        <v>1267</v>
      </c>
      <c r="L53">
        <v>3083</v>
      </c>
      <c r="M53">
        <v>160</v>
      </c>
      <c r="N53">
        <v>822</v>
      </c>
      <c r="O53">
        <v>343</v>
      </c>
      <c r="P53">
        <v>384</v>
      </c>
      <c r="Q53">
        <v>224</v>
      </c>
      <c r="R53">
        <v>395</v>
      </c>
      <c r="S53">
        <v>150</v>
      </c>
      <c r="T53">
        <v>2103</v>
      </c>
      <c r="U53">
        <v>5148</v>
      </c>
      <c r="V53">
        <v>2212</v>
      </c>
      <c r="W53">
        <v>1356</v>
      </c>
      <c r="X53">
        <v>624</v>
      </c>
      <c r="Y53">
        <v>1681</v>
      </c>
      <c r="Z53">
        <v>2040</v>
      </c>
      <c r="AA53">
        <v>894</v>
      </c>
      <c r="AB53">
        <v>765</v>
      </c>
      <c r="AC53">
        <v>870</v>
      </c>
      <c r="AD53">
        <v>912</v>
      </c>
      <c r="AE53">
        <v>3222</v>
      </c>
      <c r="AF53">
        <v>1142</v>
      </c>
      <c r="AG53">
        <v>1537</v>
      </c>
      <c r="AH53">
        <v>902</v>
      </c>
      <c r="AI53">
        <v>576</v>
      </c>
      <c r="AJ53">
        <v>342</v>
      </c>
      <c r="AK53">
        <v>385</v>
      </c>
      <c r="AL53">
        <v>621</v>
      </c>
      <c r="AM53">
        <v>38</v>
      </c>
      <c r="AN53">
        <v>226</v>
      </c>
      <c r="AO53">
        <v>448</v>
      </c>
      <c r="AP53">
        <v>75</v>
      </c>
      <c r="AQ53">
        <v>202</v>
      </c>
      <c r="AR53">
        <v>82</v>
      </c>
      <c r="AS53">
        <v>238</v>
      </c>
      <c r="AT53">
        <v>225</v>
      </c>
      <c r="AU53">
        <v>546</v>
      </c>
      <c r="AV53">
        <v>86</v>
      </c>
      <c r="AW53">
        <v>350</v>
      </c>
      <c r="AX53">
        <v>337</v>
      </c>
      <c r="AY53">
        <v>477</v>
      </c>
      <c r="AZ53">
        <v>356</v>
      </c>
      <c r="BA53">
        <v>170</v>
      </c>
      <c r="BB53">
        <v>631</v>
      </c>
      <c r="BC53">
        <v>248</v>
      </c>
      <c r="BD53">
        <v>543</v>
      </c>
      <c r="BE53">
        <v>309</v>
      </c>
      <c r="BF53">
        <v>115</v>
      </c>
      <c r="BG53">
        <v>91</v>
      </c>
      <c r="BH53">
        <v>248</v>
      </c>
      <c r="BI53">
        <v>63</v>
      </c>
      <c r="BJ53">
        <v>125</v>
      </c>
      <c r="BK53">
        <v>46</v>
      </c>
      <c r="BL53">
        <v>211</v>
      </c>
      <c r="BM53">
        <v>68</v>
      </c>
    </row>
    <row r="54" spans="1:65" x14ac:dyDescent="0.15">
      <c r="A54" t="s">
        <v>122</v>
      </c>
      <c r="C54">
        <v>1098</v>
      </c>
      <c r="D54">
        <v>959</v>
      </c>
      <c r="E54">
        <v>2242</v>
      </c>
      <c r="F54">
        <v>444</v>
      </c>
      <c r="G54">
        <v>1222</v>
      </c>
      <c r="H54">
        <v>408</v>
      </c>
      <c r="I54">
        <v>336</v>
      </c>
      <c r="J54">
        <v>453</v>
      </c>
      <c r="K54">
        <v>1082</v>
      </c>
      <c r="L54">
        <v>2581</v>
      </c>
      <c r="M54">
        <v>126</v>
      </c>
      <c r="N54">
        <v>747</v>
      </c>
      <c r="O54">
        <v>152</v>
      </c>
      <c r="P54">
        <v>333</v>
      </c>
      <c r="Q54">
        <v>181</v>
      </c>
      <c r="R54">
        <v>173</v>
      </c>
      <c r="S54">
        <v>111</v>
      </c>
      <c r="T54">
        <v>489</v>
      </c>
      <c r="U54">
        <v>2563</v>
      </c>
      <c r="V54">
        <v>1914</v>
      </c>
      <c r="W54">
        <v>1056</v>
      </c>
      <c r="X54">
        <v>271</v>
      </c>
      <c r="Y54">
        <v>1383</v>
      </c>
      <c r="Z54">
        <v>1692</v>
      </c>
      <c r="AA54">
        <v>127</v>
      </c>
      <c r="AB54">
        <v>580</v>
      </c>
      <c r="AC54">
        <v>621</v>
      </c>
      <c r="AD54">
        <v>735</v>
      </c>
      <c r="AE54">
        <v>2868</v>
      </c>
      <c r="AF54">
        <v>1106</v>
      </c>
      <c r="AG54">
        <v>152</v>
      </c>
      <c r="AH54">
        <v>796</v>
      </c>
      <c r="AI54">
        <v>105</v>
      </c>
      <c r="AJ54">
        <v>322</v>
      </c>
      <c r="AK54">
        <v>353</v>
      </c>
      <c r="AL54">
        <v>548</v>
      </c>
      <c r="AM54">
        <v>19</v>
      </c>
      <c r="AN54">
        <v>35</v>
      </c>
      <c r="AO54">
        <v>298</v>
      </c>
      <c r="AP54">
        <v>51</v>
      </c>
      <c r="AQ54">
        <v>183</v>
      </c>
      <c r="AR54">
        <v>76</v>
      </c>
      <c r="AS54">
        <v>221</v>
      </c>
      <c r="AT54">
        <v>130</v>
      </c>
      <c r="AU54">
        <v>500</v>
      </c>
      <c r="AV54">
        <v>70</v>
      </c>
      <c r="AW54">
        <v>268</v>
      </c>
      <c r="AX54">
        <v>181</v>
      </c>
      <c r="AY54">
        <v>347</v>
      </c>
      <c r="AZ54">
        <v>281</v>
      </c>
      <c r="BA54">
        <v>140</v>
      </c>
      <c r="BB54">
        <v>556</v>
      </c>
      <c r="BC54">
        <v>115</v>
      </c>
      <c r="BD54">
        <v>330</v>
      </c>
      <c r="BE54">
        <v>26</v>
      </c>
      <c r="BF54">
        <v>57</v>
      </c>
      <c r="BG54">
        <v>63</v>
      </c>
      <c r="BH54">
        <v>82</v>
      </c>
      <c r="BI54">
        <v>35</v>
      </c>
      <c r="BJ54">
        <v>122</v>
      </c>
      <c r="BK54">
        <v>40</v>
      </c>
      <c r="BL54">
        <v>97</v>
      </c>
      <c r="BM54">
        <v>59</v>
      </c>
    </row>
    <row r="55" spans="1:65" x14ac:dyDescent="0.15">
      <c r="A55" t="s">
        <v>123</v>
      </c>
      <c r="C55">
        <v>88</v>
      </c>
      <c r="D55">
        <v>72</v>
      </c>
      <c r="E55">
        <v>178</v>
      </c>
      <c r="F55">
        <v>22</v>
      </c>
      <c r="G55">
        <v>264</v>
      </c>
      <c r="H55">
        <v>327</v>
      </c>
      <c r="I55">
        <v>618</v>
      </c>
      <c r="J55">
        <v>265</v>
      </c>
      <c r="K55">
        <v>185</v>
      </c>
      <c r="L55">
        <v>502</v>
      </c>
      <c r="M55">
        <v>34</v>
      </c>
      <c r="N55">
        <v>75</v>
      </c>
      <c r="O55">
        <v>191</v>
      </c>
      <c r="P55">
        <v>51</v>
      </c>
      <c r="Q55">
        <v>43</v>
      </c>
      <c r="R55">
        <v>222</v>
      </c>
      <c r="S55">
        <v>39</v>
      </c>
      <c r="T55">
        <v>1614</v>
      </c>
      <c r="U55">
        <v>2585</v>
      </c>
      <c r="V55">
        <v>298</v>
      </c>
      <c r="W55">
        <v>300</v>
      </c>
      <c r="X55">
        <v>353</v>
      </c>
      <c r="Y55">
        <v>298</v>
      </c>
      <c r="Z55">
        <v>348</v>
      </c>
      <c r="AA55">
        <v>767</v>
      </c>
      <c r="AB55">
        <v>185</v>
      </c>
      <c r="AC55">
        <v>249</v>
      </c>
      <c r="AD55">
        <v>177</v>
      </c>
      <c r="AE55">
        <v>354</v>
      </c>
      <c r="AF55">
        <v>36</v>
      </c>
      <c r="AG55">
        <v>1385</v>
      </c>
      <c r="AH55">
        <v>106</v>
      </c>
      <c r="AI55">
        <v>471</v>
      </c>
      <c r="AJ55">
        <v>20</v>
      </c>
      <c r="AK55">
        <v>32</v>
      </c>
      <c r="AL55">
        <v>73</v>
      </c>
      <c r="AM55">
        <v>19</v>
      </c>
      <c r="AN55">
        <v>191</v>
      </c>
      <c r="AO55">
        <v>150</v>
      </c>
      <c r="AP55">
        <v>24</v>
      </c>
      <c r="AQ55">
        <v>19</v>
      </c>
      <c r="AR55">
        <v>6</v>
      </c>
      <c r="AS55">
        <v>17</v>
      </c>
      <c r="AT55">
        <v>95</v>
      </c>
      <c r="AU55">
        <v>46</v>
      </c>
      <c r="AV55">
        <v>16</v>
      </c>
      <c r="AW55">
        <v>82</v>
      </c>
      <c r="AX55">
        <v>156</v>
      </c>
      <c r="AY55">
        <v>130</v>
      </c>
      <c r="AZ55">
        <v>75</v>
      </c>
      <c r="BA55">
        <v>30</v>
      </c>
      <c r="BB55">
        <v>75</v>
      </c>
      <c r="BC55">
        <v>133</v>
      </c>
      <c r="BD55">
        <v>213</v>
      </c>
      <c r="BE55">
        <v>283</v>
      </c>
      <c r="BF55">
        <v>58</v>
      </c>
      <c r="BG55">
        <v>28</v>
      </c>
      <c r="BH55">
        <v>166</v>
      </c>
      <c r="BI55">
        <v>28</v>
      </c>
      <c r="BJ55">
        <v>3</v>
      </c>
      <c r="BK55">
        <v>6</v>
      </c>
      <c r="BL55">
        <v>114</v>
      </c>
      <c r="BM55">
        <v>9</v>
      </c>
    </row>
    <row r="56" spans="1:65" x14ac:dyDescent="0.15">
      <c r="A56" t="s">
        <v>124</v>
      </c>
      <c r="C56">
        <v>11056</v>
      </c>
      <c r="D56">
        <v>14568</v>
      </c>
      <c r="E56">
        <v>22852</v>
      </c>
      <c r="F56">
        <v>32062</v>
      </c>
      <c r="G56">
        <v>27402</v>
      </c>
      <c r="H56">
        <v>15143</v>
      </c>
      <c r="I56">
        <v>28169</v>
      </c>
      <c r="J56">
        <v>21452</v>
      </c>
      <c r="K56">
        <v>34701</v>
      </c>
      <c r="L56">
        <v>28497</v>
      </c>
      <c r="M56">
        <v>28003</v>
      </c>
      <c r="N56">
        <v>24635</v>
      </c>
      <c r="O56">
        <v>39411</v>
      </c>
      <c r="P56">
        <v>26945</v>
      </c>
      <c r="Q56">
        <v>38121</v>
      </c>
      <c r="R56">
        <v>21336</v>
      </c>
      <c r="S56">
        <v>16808</v>
      </c>
      <c r="T56">
        <v>2337</v>
      </c>
      <c r="U56">
        <v>35925</v>
      </c>
      <c r="V56">
        <v>30428</v>
      </c>
      <c r="W56">
        <v>25725</v>
      </c>
      <c r="X56">
        <v>25023</v>
      </c>
      <c r="Y56">
        <v>17158</v>
      </c>
      <c r="Z56">
        <v>22728</v>
      </c>
      <c r="AA56">
        <v>50821</v>
      </c>
      <c r="AB56">
        <v>28343</v>
      </c>
      <c r="AC56">
        <v>27312</v>
      </c>
      <c r="AD56">
        <v>20184</v>
      </c>
      <c r="AE56">
        <v>52204</v>
      </c>
      <c r="AF56">
        <v>27117</v>
      </c>
      <c r="AG56">
        <v>35837</v>
      </c>
      <c r="AH56">
        <v>40647</v>
      </c>
      <c r="AI56">
        <v>39338</v>
      </c>
      <c r="AJ56">
        <v>26960</v>
      </c>
      <c r="AK56">
        <v>27637</v>
      </c>
      <c r="AL56">
        <v>17655</v>
      </c>
      <c r="AM56">
        <v>12409</v>
      </c>
      <c r="AN56">
        <v>13584</v>
      </c>
      <c r="AO56">
        <v>12159</v>
      </c>
      <c r="AP56">
        <v>5370</v>
      </c>
      <c r="AQ56">
        <v>8315</v>
      </c>
      <c r="AR56">
        <v>9116</v>
      </c>
      <c r="AS56">
        <v>19237</v>
      </c>
      <c r="AT56">
        <v>10907</v>
      </c>
      <c r="AU56">
        <v>14078</v>
      </c>
      <c r="AV56">
        <v>1493</v>
      </c>
      <c r="AW56">
        <v>10868</v>
      </c>
      <c r="AX56">
        <v>15116</v>
      </c>
      <c r="AY56">
        <v>24177</v>
      </c>
      <c r="AZ56">
        <v>16009</v>
      </c>
      <c r="BA56">
        <v>19506</v>
      </c>
      <c r="BB56">
        <v>4525</v>
      </c>
      <c r="BC56">
        <v>11398</v>
      </c>
      <c r="BD56">
        <v>12475</v>
      </c>
      <c r="BE56">
        <v>13930</v>
      </c>
      <c r="BF56">
        <v>7749</v>
      </c>
      <c r="BG56">
        <v>10443</v>
      </c>
      <c r="BH56">
        <v>7542</v>
      </c>
      <c r="BI56">
        <v>11534</v>
      </c>
      <c r="BJ56">
        <v>10049</v>
      </c>
      <c r="BK56">
        <v>14285</v>
      </c>
      <c r="BL56">
        <v>8262</v>
      </c>
      <c r="BM56">
        <v>16325</v>
      </c>
    </row>
    <row r="57" spans="1:65" x14ac:dyDescent="0.15">
      <c r="A57" t="s">
        <v>125</v>
      </c>
      <c r="C57">
        <v>6613</v>
      </c>
      <c r="D57">
        <v>10797</v>
      </c>
      <c r="E57">
        <v>15610</v>
      </c>
      <c r="F57">
        <v>26274</v>
      </c>
      <c r="G57">
        <v>12130</v>
      </c>
      <c r="H57">
        <v>4620</v>
      </c>
      <c r="I57">
        <v>10324</v>
      </c>
      <c r="J57">
        <v>10831</v>
      </c>
      <c r="K57">
        <v>14974</v>
      </c>
      <c r="L57">
        <v>18817</v>
      </c>
      <c r="M57">
        <v>8418</v>
      </c>
      <c r="N57">
        <v>10351</v>
      </c>
      <c r="O57">
        <v>26938</v>
      </c>
      <c r="P57">
        <v>14195</v>
      </c>
      <c r="Q57">
        <v>22792</v>
      </c>
      <c r="R57">
        <v>8015</v>
      </c>
      <c r="S57">
        <v>8779</v>
      </c>
      <c r="T57">
        <v>871</v>
      </c>
      <c r="U57">
        <v>16505</v>
      </c>
      <c r="V57">
        <v>15280</v>
      </c>
      <c r="W57">
        <v>16639</v>
      </c>
      <c r="X57">
        <v>11180</v>
      </c>
      <c r="Y57">
        <v>11821</v>
      </c>
      <c r="Z57">
        <v>10219</v>
      </c>
      <c r="AA57">
        <v>14587</v>
      </c>
      <c r="AB57">
        <v>11667</v>
      </c>
      <c r="AC57">
        <v>12457</v>
      </c>
      <c r="AD57">
        <v>6310</v>
      </c>
      <c r="AE57">
        <v>14682</v>
      </c>
      <c r="AF57">
        <v>13909</v>
      </c>
      <c r="AG57">
        <v>16375</v>
      </c>
      <c r="AH57">
        <v>12413</v>
      </c>
      <c r="AI57">
        <v>14802</v>
      </c>
      <c r="AJ57">
        <v>12755</v>
      </c>
      <c r="AK57">
        <v>16497</v>
      </c>
      <c r="AL57">
        <v>6588</v>
      </c>
      <c r="AM57">
        <v>4282</v>
      </c>
      <c r="AN57">
        <v>3328</v>
      </c>
      <c r="AO57">
        <v>5099</v>
      </c>
      <c r="AP57">
        <v>1225</v>
      </c>
      <c r="AQ57">
        <v>4265</v>
      </c>
      <c r="AR57">
        <v>4576</v>
      </c>
      <c r="AS57">
        <v>15126</v>
      </c>
      <c r="AT57">
        <v>6087</v>
      </c>
      <c r="AU57">
        <v>7695</v>
      </c>
      <c r="AV57">
        <v>1421</v>
      </c>
      <c r="AW57">
        <v>2641</v>
      </c>
      <c r="AX57">
        <v>4693</v>
      </c>
      <c r="AY57">
        <v>6335</v>
      </c>
      <c r="AZ57">
        <v>5488</v>
      </c>
      <c r="BA57">
        <v>7027</v>
      </c>
      <c r="BB57">
        <v>1243</v>
      </c>
      <c r="BC57">
        <v>3937</v>
      </c>
      <c r="BD57">
        <v>4973</v>
      </c>
      <c r="BE57">
        <v>5300</v>
      </c>
      <c r="BF57">
        <v>3982</v>
      </c>
      <c r="BG57">
        <v>4851</v>
      </c>
      <c r="BH57">
        <v>2897</v>
      </c>
      <c r="BI57">
        <v>3371</v>
      </c>
      <c r="BJ57">
        <v>3138</v>
      </c>
      <c r="BK57">
        <v>1558</v>
      </c>
      <c r="BL57">
        <v>2698</v>
      </c>
      <c r="BM57">
        <v>3382</v>
      </c>
    </row>
    <row r="58" spans="1:65" x14ac:dyDescent="0.15">
      <c r="A58" t="s">
        <v>126</v>
      </c>
      <c r="C58">
        <v>5655</v>
      </c>
      <c r="D58">
        <v>10049</v>
      </c>
      <c r="E58">
        <v>14357</v>
      </c>
      <c r="F58">
        <v>24352</v>
      </c>
      <c r="G58">
        <v>8744</v>
      </c>
      <c r="H58">
        <v>1089</v>
      </c>
      <c r="I58">
        <v>244</v>
      </c>
      <c r="J58">
        <v>70</v>
      </c>
      <c r="K58">
        <v>186</v>
      </c>
      <c r="L58">
        <v>2234</v>
      </c>
      <c r="M58">
        <v>7538</v>
      </c>
      <c r="N58">
        <v>9791</v>
      </c>
      <c r="O58">
        <v>26000</v>
      </c>
      <c r="P58">
        <v>13294</v>
      </c>
      <c r="Q58">
        <v>22108</v>
      </c>
      <c r="R58">
        <v>7061</v>
      </c>
      <c r="S58">
        <v>7891</v>
      </c>
      <c r="T58">
        <v>709</v>
      </c>
      <c r="U58">
        <v>8144</v>
      </c>
      <c r="V58">
        <v>9256</v>
      </c>
      <c r="W58">
        <v>9728</v>
      </c>
      <c r="X58">
        <v>6763</v>
      </c>
      <c r="Y58">
        <v>7293</v>
      </c>
      <c r="Z58">
        <v>8863</v>
      </c>
      <c r="AA58">
        <v>13676</v>
      </c>
      <c r="AB58">
        <v>7845</v>
      </c>
      <c r="AC58">
        <v>8033</v>
      </c>
      <c r="AD58">
        <v>4460</v>
      </c>
      <c r="AE58">
        <v>3837</v>
      </c>
      <c r="AF58">
        <v>3178</v>
      </c>
      <c r="AG58">
        <v>918</v>
      </c>
      <c r="AH58">
        <v>8672</v>
      </c>
      <c r="AI58">
        <v>1107</v>
      </c>
      <c r="AJ58">
        <v>240</v>
      </c>
      <c r="AK58">
        <v>1204</v>
      </c>
      <c r="AL58">
        <v>251</v>
      </c>
      <c r="AM58">
        <v>1256</v>
      </c>
      <c r="AN58">
        <v>1260</v>
      </c>
      <c r="AO58">
        <v>338</v>
      </c>
      <c r="AP58">
        <v>998</v>
      </c>
      <c r="AQ58">
        <v>55</v>
      </c>
      <c r="AR58">
        <v>1563</v>
      </c>
      <c r="AS58">
        <v>6055</v>
      </c>
      <c r="AT58">
        <v>1969</v>
      </c>
      <c r="AU58">
        <v>563</v>
      </c>
      <c r="AV58">
        <v>910</v>
      </c>
      <c r="AW58">
        <v>2490</v>
      </c>
      <c r="AX58">
        <v>3648</v>
      </c>
      <c r="AY58">
        <v>5162</v>
      </c>
      <c r="AZ58">
        <v>4739</v>
      </c>
      <c r="BA58">
        <v>6766</v>
      </c>
      <c r="BB58">
        <v>969</v>
      </c>
      <c r="BC58">
        <v>3498</v>
      </c>
      <c r="BD58">
        <v>4362</v>
      </c>
      <c r="BE58">
        <v>5038</v>
      </c>
      <c r="BF58">
        <v>3597</v>
      </c>
      <c r="BG58">
        <v>4362</v>
      </c>
      <c r="BH58">
        <v>2743</v>
      </c>
      <c r="BI58">
        <v>51</v>
      </c>
      <c r="BJ58">
        <v>597</v>
      </c>
      <c r="BK58">
        <v>129</v>
      </c>
      <c r="BL58">
        <v>75</v>
      </c>
      <c r="BM58">
        <v>39</v>
      </c>
    </row>
    <row r="59" spans="1:65" x14ac:dyDescent="0.15">
      <c r="A59" t="s">
        <v>127</v>
      </c>
      <c r="C59">
        <v>4443</v>
      </c>
      <c r="D59">
        <v>3771</v>
      </c>
      <c r="E59">
        <v>7242</v>
      </c>
      <c r="F59">
        <v>5788</v>
      </c>
      <c r="G59">
        <v>15272</v>
      </c>
      <c r="H59">
        <v>10523</v>
      </c>
      <c r="I59">
        <v>17845</v>
      </c>
      <c r="J59">
        <v>10621</v>
      </c>
      <c r="K59">
        <v>19727</v>
      </c>
      <c r="L59">
        <v>9680</v>
      </c>
      <c r="M59">
        <v>19585</v>
      </c>
      <c r="N59">
        <v>14284</v>
      </c>
      <c r="O59">
        <v>12473</v>
      </c>
      <c r="P59">
        <v>12750</v>
      </c>
      <c r="Q59">
        <v>15329</v>
      </c>
      <c r="R59">
        <v>13321</v>
      </c>
      <c r="S59">
        <v>8029</v>
      </c>
      <c r="T59">
        <v>1466</v>
      </c>
      <c r="U59">
        <v>19420</v>
      </c>
      <c r="V59">
        <v>15148</v>
      </c>
      <c r="W59">
        <v>9086</v>
      </c>
      <c r="X59">
        <v>13843</v>
      </c>
      <c r="Y59">
        <v>5337</v>
      </c>
      <c r="Z59">
        <v>12509</v>
      </c>
      <c r="AA59">
        <v>36234</v>
      </c>
      <c r="AB59">
        <v>16676</v>
      </c>
      <c r="AC59">
        <v>14855</v>
      </c>
      <c r="AD59">
        <v>13874</v>
      </c>
      <c r="AE59">
        <v>37522</v>
      </c>
      <c r="AF59">
        <v>13208</v>
      </c>
      <c r="AG59">
        <v>19462</v>
      </c>
      <c r="AH59">
        <v>28234</v>
      </c>
      <c r="AI59">
        <v>24536</v>
      </c>
      <c r="AJ59">
        <v>14205</v>
      </c>
      <c r="AK59">
        <v>11140</v>
      </c>
      <c r="AL59">
        <v>11067</v>
      </c>
      <c r="AM59">
        <v>8127</v>
      </c>
      <c r="AN59">
        <v>10256</v>
      </c>
      <c r="AO59">
        <v>7060</v>
      </c>
      <c r="AP59">
        <v>4145</v>
      </c>
      <c r="AQ59">
        <v>4050</v>
      </c>
      <c r="AR59">
        <v>4540</v>
      </c>
      <c r="AS59">
        <v>4111</v>
      </c>
      <c r="AT59">
        <v>4820</v>
      </c>
      <c r="AU59">
        <v>6383</v>
      </c>
      <c r="AV59">
        <v>72</v>
      </c>
      <c r="AW59">
        <v>8227</v>
      </c>
      <c r="AX59">
        <v>10423</v>
      </c>
      <c r="AY59">
        <v>17842</v>
      </c>
      <c r="AZ59">
        <v>10521</v>
      </c>
      <c r="BA59">
        <v>12479</v>
      </c>
      <c r="BB59">
        <v>3282</v>
      </c>
      <c r="BC59">
        <v>7461</v>
      </c>
      <c r="BD59">
        <v>7502</v>
      </c>
      <c r="BE59">
        <v>8630</v>
      </c>
      <c r="BF59">
        <v>3767</v>
      </c>
      <c r="BG59">
        <v>5592</v>
      </c>
      <c r="BH59">
        <v>4645</v>
      </c>
      <c r="BI59">
        <v>8163</v>
      </c>
      <c r="BJ59">
        <v>6911</v>
      </c>
      <c r="BK59">
        <v>12727</v>
      </c>
      <c r="BL59">
        <v>5564</v>
      </c>
      <c r="BM59">
        <v>12943</v>
      </c>
    </row>
    <row r="60" spans="1:65" x14ac:dyDescent="0.15">
      <c r="A60" s="3" t="s">
        <v>128</v>
      </c>
      <c r="C60">
        <v>7</v>
      </c>
      <c r="D60">
        <v>5</v>
      </c>
      <c r="E60">
        <v>31</v>
      </c>
      <c r="F60">
        <v>5</v>
      </c>
      <c r="G60">
        <v>37</v>
      </c>
      <c r="H60">
        <v>33</v>
      </c>
      <c r="I60">
        <v>91</v>
      </c>
      <c r="J60">
        <v>42</v>
      </c>
      <c r="K60">
        <v>7</v>
      </c>
      <c r="L60">
        <v>9</v>
      </c>
      <c r="M60">
        <v>976</v>
      </c>
      <c r="N60">
        <v>145</v>
      </c>
      <c r="O60">
        <v>142</v>
      </c>
      <c r="P60">
        <v>35</v>
      </c>
      <c r="Q60">
        <v>7</v>
      </c>
      <c r="R60">
        <v>310</v>
      </c>
      <c r="S60">
        <v>21</v>
      </c>
      <c r="T60">
        <v>0</v>
      </c>
      <c r="U60">
        <v>700</v>
      </c>
      <c r="V60">
        <v>241</v>
      </c>
      <c r="W60">
        <v>22</v>
      </c>
      <c r="X60">
        <v>33</v>
      </c>
      <c r="Y60">
        <v>6</v>
      </c>
      <c r="Z60">
        <v>49</v>
      </c>
      <c r="AA60">
        <v>53</v>
      </c>
      <c r="AB60">
        <v>97</v>
      </c>
      <c r="AC60">
        <v>104</v>
      </c>
      <c r="AD60">
        <v>17</v>
      </c>
      <c r="AE60">
        <v>22</v>
      </c>
      <c r="AF60">
        <v>14</v>
      </c>
      <c r="AG60">
        <v>574</v>
      </c>
      <c r="AH60">
        <v>14</v>
      </c>
      <c r="AI60">
        <v>278</v>
      </c>
      <c r="AJ60">
        <v>0</v>
      </c>
      <c r="AK60">
        <v>0</v>
      </c>
      <c r="AL60">
        <v>9</v>
      </c>
      <c r="AM60">
        <v>22</v>
      </c>
      <c r="AN60">
        <v>255</v>
      </c>
      <c r="AO60">
        <v>16</v>
      </c>
      <c r="AP60">
        <v>72</v>
      </c>
      <c r="AQ60">
        <v>1</v>
      </c>
      <c r="AR60">
        <v>3</v>
      </c>
      <c r="AS60">
        <v>12</v>
      </c>
      <c r="AT60">
        <v>3</v>
      </c>
      <c r="AU60">
        <v>0</v>
      </c>
      <c r="AV60">
        <v>6</v>
      </c>
      <c r="AW60">
        <v>56</v>
      </c>
      <c r="AX60">
        <v>85</v>
      </c>
      <c r="AY60">
        <v>147</v>
      </c>
      <c r="AZ60">
        <v>47</v>
      </c>
      <c r="BA60">
        <v>113</v>
      </c>
      <c r="BB60">
        <v>14</v>
      </c>
      <c r="BC60">
        <v>89</v>
      </c>
      <c r="BD60">
        <v>44</v>
      </c>
      <c r="BE60">
        <v>1006</v>
      </c>
      <c r="BF60">
        <v>58</v>
      </c>
      <c r="BG60">
        <v>52</v>
      </c>
      <c r="BH60">
        <v>487</v>
      </c>
      <c r="BI60">
        <v>89</v>
      </c>
      <c r="BJ60">
        <v>15</v>
      </c>
      <c r="BK60">
        <v>15</v>
      </c>
      <c r="BL60">
        <v>41</v>
      </c>
      <c r="BM60">
        <v>24</v>
      </c>
    </row>
    <row r="61" spans="1:65" x14ac:dyDescent="0.15">
      <c r="A61" t="s">
        <v>129</v>
      </c>
      <c r="C61">
        <v>0</v>
      </c>
      <c r="D61">
        <v>0</v>
      </c>
      <c r="E61">
        <v>0</v>
      </c>
      <c r="F61">
        <v>0</v>
      </c>
      <c r="G61">
        <v>4</v>
      </c>
      <c r="H61">
        <v>0</v>
      </c>
      <c r="I61">
        <v>2</v>
      </c>
      <c r="J61">
        <v>0</v>
      </c>
      <c r="K61">
        <v>0</v>
      </c>
      <c r="L61">
        <v>2</v>
      </c>
      <c r="M61">
        <v>80</v>
      </c>
      <c r="N61">
        <v>7</v>
      </c>
      <c r="O61">
        <v>20</v>
      </c>
      <c r="P61">
        <v>0</v>
      </c>
      <c r="Q61">
        <v>0</v>
      </c>
      <c r="R61">
        <v>13</v>
      </c>
      <c r="S61">
        <v>0</v>
      </c>
      <c r="T61">
        <v>0</v>
      </c>
      <c r="U61">
        <v>413</v>
      </c>
      <c r="V61">
        <v>0</v>
      </c>
      <c r="W61">
        <v>0</v>
      </c>
      <c r="X61">
        <v>8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43</v>
      </c>
      <c r="AJ61">
        <v>0</v>
      </c>
      <c r="AK61">
        <v>0</v>
      </c>
      <c r="AL61">
        <v>0</v>
      </c>
      <c r="AM61">
        <v>0</v>
      </c>
      <c r="AN61">
        <v>16</v>
      </c>
      <c r="AO61">
        <v>0</v>
      </c>
      <c r="AP61">
        <v>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1</v>
      </c>
      <c r="AX61">
        <v>1</v>
      </c>
      <c r="AY61">
        <v>0</v>
      </c>
      <c r="AZ61">
        <v>2</v>
      </c>
      <c r="BA61">
        <v>4</v>
      </c>
      <c r="BB61">
        <v>0</v>
      </c>
      <c r="BC61">
        <v>1</v>
      </c>
      <c r="BD61">
        <v>1</v>
      </c>
      <c r="BE61">
        <v>75</v>
      </c>
      <c r="BF61">
        <v>0</v>
      </c>
      <c r="BG61">
        <v>1</v>
      </c>
      <c r="BH61">
        <v>64</v>
      </c>
      <c r="BI61">
        <v>20</v>
      </c>
      <c r="BJ61">
        <v>0</v>
      </c>
      <c r="BK61">
        <v>1</v>
      </c>
      <c r="BL61">
        <v>3</v>
      </c>
      <c r="BM61">
        <v>1</v>
      </c>
    </row>
    <row r="62" spans="1:65" x14ac:dyDescent="0.15">
      <c r="A62" t="s">
        <v>130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15">
      <c r="A63" t="s">
        <v>131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15">
      <c r="A64" t="s">
        <v>132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12</v>
      </c>
      <c r="N64">
        <v>2</v>
      </c>
      <c r="O64">
        <v>3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5</v>
      </c>
      <c r="BF64">
        <v>0</v>
      </c>
      <c r="BG64">
        <v>0</v>
      </c>
      <c r="BH64">
        <v>6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15">
      <c r="A65" t="s">
        <v>133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15">
      <c r="A66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15">
      <c r="A67" t="s">
        <v>135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15">
      <c r="A68" t="s">
        <v>136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15">
      <c r="A69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18</v>
      </c>
      <c r="N69">
        <v>0</v>
      </c>
      <c r="O69">
        <v>2</v>
      </c>
      <c r="P69">
        <v>0</v>
      </c>
      <c r="Q69">
        <v>0</v>
      </c>
      <c r="R69">
        <v>2</v>
      </c>
      <c r="S69">
        <v>0</v>
      </c>
      <c r="T69">
        <v>0</v>
      </c>
      <c r="U69">
        <v>8</v>
      </c>
      <c r="V69">
        <v>0</v>
      </c>
      <c r="W69">
        <v>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32</v>
      </c>
      <c r="BI69">
        <v>0</v>
      </c>
      <c r="BJ69">
        <v>0</v>
      </c>
      <c r="BK69">
        <v>0</v>
      </c>
      <c r="BL69">
        <v>2</v>
      </c>
      <c r="BM69">
        <v>0</v>
      </c>
    </row>
    <row r="70" spans="1:65" x14ac:dyDescent="0.15">
      <c r="A70" t="s">
        <v>138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15">
      <c r="A71" t="s">
        <v>139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15">
      <c r="A72" t="s">
        <v>140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1</v>
      </c>
      <c r="M72">
        <v>41</v>
      </c>
      <c r="N72">
        <v>2</v>
      </c>
      <c r="O72">
        <v>7</v>
      </c>
      <c r="P72">
        <v>0</v>
      </c>
      <c r="Q72">
        <v>0</v>
      </c>
      <c r="R72">
        <v>7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14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18</v>
      </c>
      <c r="BI72">
        <v>0</v>
      </c>
      <c r="BJ72">
        <v>0</v>
      </c>
      <c r="BK72">
        <v>0</v>
      </c>
      <c r="BL72">
        <v>2</v>
      </c>
      <c r="BM72">
        <v>0</v>
      </c>
    </row>
    <row r="73" spans="1:65" x14ac:dyDescent="0.15">
      <c r="A73" t="s">
        <v>141</v>
      </c>
      <c r="C73">
        <v>7</v>
      </c>
      <c r="D73">
        <v>5</v>
      </c>
      <c r="E73">
        <v>31</v>
      </c>
      <c r="F73">
        <v>5</v>
      </c>
      <c r="G73">
        <v>33</v>
      </c>
      <c r="H73">
        <v>33</v>
      </c>
      <c r="I73">
        <v>89</v>
      </c>
      <c r="J73">
        <v>42</v>
      </c>
      <c r="K73">
        <v>7</v>
      </c>
      <c r="L73">
        <v>7</v>
      </c>
      <c r="M73">
        <v>896</v>
      </c>
      <c r="N73">
        <v>138</v>
      </c>
      <c r="O73">
        <v>122</v>
      </c>
      <c r="P73">
        <v>35</v>
      </c>
      <c r="Q73">
        <v>7</v>
      </c>
      <c r="R73">
        <v>297</v>
      </c>
      <c r="S73">
        <v>21</v>
      </c>
      <c r="T73">
        <v>0</v>
      </c>
      <c r="U73">
        <v>287</v>
      </c>
      <c r="V73">
        <v>241</v>
      </c>
      <c r="W73">
        <v>22</v>
      </c>
      <c r="X73">
        <v>25</v>
      </c>
      <c r="Y73">
        <v>6</v>
      </c>
      <c r="Z73">
        <v>49</v>
      </c>
      <c r="AA73">
        <v>52</v>
      </c>
      <c r="AB73">
        <v>97</v>
      </c>
      <c r="AC73">
        <v>104</v>
      </c>
      <c r="AD73">
        <v>17</v>
      </c>
      <c r="AE73">
        <v>22</v>
      </c>
      <c r="AF73">
        <v>14</v>
      </c>
      <c r="AG73">
        <v>574</v>
      </c>
      <c r="AH73">
        <v>14</v>
      </c>
      <c r="AI73">
        <v>235</v>
      </c>
      <c r="AJ73">
        <v>0</v>
      </c>
      <c r="AK73">
        <v>0</v>
      </c>
      <c r="AL73">
        <v>9</v>
      </c>
      <c r="AM73">
        <v>22</v>
      </c>
      <c r="AN73">
        <v>239</v>
      </c>
      <c r="AO73">
        <v>16</v>
      </c>
      <c r="AP73">
        <v>64</v>
      </c>
      <c r="AQ73">
        <v>1</v>
      </c>
      <c r="AR73">
        <v>3</v>
      </c>
      <c r="AS73">
        <v>12</v>
      </c>
      <c r="AT73">
        <v>3</v>
      </c>
      <c r="AU73">
        <v>0</v>
      </c>
      <c r="AV73">
        <v>3</v>
      </c>
      <c r="AW73">
        <v>55</v>
      </c>
      <c r="AX73">
        <v>84</v>
      </c>
      <c r="AY73">
        <v>147</v>
      </c>
      <c r="AZ73">
        <v>45</v>
      </c>
      <c r="BA73">
        <v>109</v>
      </c>
      <c r="BB73">
        <v>14</v>
      </c>
      <c r="BC73">
        <v>88</v>
      </c>
      <c r="BD73">
        <v>43</v>
      </c>
      <c r="BE73">
        <v>931</v>
      </c>
      <c r="BF73">
        <v>58</v>
      </c>
      <c r="BG73">
        <v>51</v>
      </c>
      <c r="BH73">
        <v>423</v>
      </c>
      <c r="BI73">
        <v>69</v>
      </c>
      <c r="BJ73">
        <v>15</v>
      </c>
      <c r="BK73">
        <v>14</v>
      </c>
      <c r="BL73">
        <v>38</v>
      </c>
      <c r="BM73">
        <v>23</v>
      </c>
    </row>
    <row r="74" spans="1:65" x14ac:dyDescent="0.15">
      <c r="A74" t="s">
        <v>142</v>
      </c>
      <c r="C74">
        <v>2</v>
      </c>
      <c r="D74">
        <v>1</v>
      </c>
      <c r="E74">
        <v>11</v>
      </c>
      <c r="F74">
        <v>0</v>
      </c>
      <c r="G74">
        <v>1</v>
      </c>
      <c r="H74">
        <v>3</v>
      </c>
      <c r="I74">
        <v>2</v>
      </c>
      <c r="J74">
        <v>2</v>
      </c>
      <c r="K74">
        <v>0</v>
      </c>
      <c r="L74">
        <v>3</v>
      </c>
      <c r="M74">
        <v>169</v>
      </c>
      <c r="N74">
        <v>63</v>
      </c>
      <c r="O74">
        <v>6</v>
      </c>
      <c r="P74">
        <v>6</v>
      </c>
      <c r="Q74">
        <v>0</v>
      </c>
      <c r="R74">
        <v>48</v>
      </c>
      <c r="S74">
        <v>7</v>
      </c>
      <c r="T74">
        <v>0</v>
      </c>
      <c r="U74">
        <v>4</v>
      </c>
      <c r="V74">
        <v>10</v>
      </c>
      <c r="W74">
        <v>12</v>
      </c>
      <c r="X74">
        <v>1</v>
      </c>
      <c r="Y74">
        <v>3</v>
      </c>
      <c r="Z74">
        <v>2</v>
      </c>
      <c r="AA74">
        <v>3</v>
      </c>
      <c r="AB74">
        <v>43</v>
      </c>
      <c r="AC74">
        <v>29</v>
      </c>
      <c r="AD74">
        <v>4</v>
      </c>
      <c r="AE74">
        <v>1</v>
      </c>
      <c r="AF74">
        <v>0</v>
      </c>
      <c r="AG74">
        <v>51</v>
      </c>
      <c r="AH74">
        <v>0</v>
      </c>
      <c r="AI74">
        <v>6</v>
      </c>
      <c r="AJ74">
        <v>0</v>
      </c>
      <c r="AK74">
        <v>0</v>
      </c>
      <c r="AL74">
        <v>0</v>
      </c>
      <c r="AM74">
        <v>1</v>
      </c>
      <c r="AN74">
        <v>95</v>
      </c>
      <c r="AO74">
        <v>0</v>
      </c>
      <c r="AP74">
        <v>6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7</v>
      </c>
      <c r="AX74">
        <v>18</v>
      </c>
      <c r="AY74">
        <v>38</v>
      </c>
      <c r="AZ74">
        <v>6</v>
      </c>
      <c r="BA74">
        <v>23</v>
      </c>
      <c r="BB74">
        <v>3</v>
      </c>
      <c r="BC74">
        <v>18</v>
      </c>
      <c r="BD74">
        <v>7</v>
      </c>
      <c r="BE74">
        <v>88</v>
      </c>
      <c r="BF74">
        <v>27</v>
      </c>
      <c r="BG74">
        <v>24</v>
      </c>
      <c r="BH74">
        <v>110</v>
      </c>
      <c r="BI74">
        <v>0</v>
      </c>
      <c r="BJ74">
        <v>0</v>
      </c>
      <c r="BK74">
        <v>0</v>
      </c>
      <c r="BL74">
        <v>2</v>
      </c>
      <c r="BM74">
        <v>4</v>
      </c>
    </row>
    <row r="75" spans="1:65" x14ac:dyDescent="0.15">
      <c r="A75" t="s">
        <v>143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1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15">
      <c r="A76" t="s">
        <v>144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38</v>
      </c>
      <c r="N76">
        <v>6</v>
      </c>
      <c r="O76">
        <v>0</v>
      </c>
      <c r="P76">
        <v>0</v>
      </c>
      <c r="Q76">
        <v>0</v>
      </c>
      <c r="R76">
        <v>7</v>
      </c>
      <c r="S76">
        <v>1</v>
      </c>
      <c r="T76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2</v>
      </c>
      <c r="AZ76">
        <v>1</v>
      </c>
      <c r="BA76">
        <v>4</v>
      </c>
      <c r="BB76">
        <v>0</v>
      </c>
      <c r="BC76">
        <v>3</v>
      </c>
      <c r="BD76">
        <v>1</v>
      </c>
      <c r="BE76">
        <v>10</v>
      </c>
      <c r="BF76">
        <v>4</v>
      </c>
      <c r="BG76">
        <v>0</v>
      </c>
      <c r="BH76">
        <v>20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15">
      <c r="A77" t="s">
        <v>145</v>
      </c>
      <c r="C77">
        <v>1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34</v>
      </c>
      <c r="N77">
        <v>9</v>
      </c>
      <c r="O77">
        <v>2</v>
      </c>
      <c r="P77">
        <v>0</v>
      </c>
      <c r="Q77">
        <v>0</v>
      </c>
      <c r="R77">
        <v>2</v>
      </c>
      <c r="S77">
        <v>0</v>
      </c>
      <c r="T77">
        <v>0</v>
      </c>
      <c r="U77">
        <v>3</v>
      </c>
      <c r="V77">
        <v>10</v>
      </c>
      <c r="W77">
        <v>0</v>
      </c>
      <c r="X77">
        <v>0</v>
      </c>
      <c r="Y77">
        <v>3</v>
      </c>
      <c r="Z77">
        <v>0</v>
      </c>
      <c r="AA77">
        <v>1</v>
      </c>
      <c r="AB77">
        <v>2</v>
      </c>
      <c r="AC77">
        <v>2</v>
      </c>
      <c r="AD77">
        <v>3</v>
      </c>
      <c r="AE77">
        <v>1</v>
      </c>
      <c r="AF77">
        <v>0</v>
      </c>
      <c r="AG77">
        <v>6</v>
      </c>
      <c r="AH77">
        <v>0</v>
      </c>
      <c r="AI77">
        <v>5</v>
      </c>
      <c r="AJ77">
        <v>0</v>
      </c>
      <c r="AK77">
        <v>0</v>
      </c>
      <c r="AL77">
        <v>0</v>
      </c>
      <c r="AM77">
        <v>1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</v>
      </c>
      <c r="AX77">
        <v>5</v>
      </c>
      <c r="AY77">
        <v>21</v>
      </c>
      <c r="AZ77">
        <v>4</v>
      </c>
      <c r="BA77">
        <v>6</v>
      </c>
      <c r="BB77">
        <v>2</v>
      </c>
      <c r="BC77">
        <v>4</v>
      </c>
      <c r="BD77">
        <v>2</v>
      </c>
      <c r="BE77">
        <v>20</v>
      </c>
      <c r="BF77">
        <v>10</v>
      </c>
      <c r="BG77">
        <v>3</v>
      </c>
      <c r="BH77">
        <v>10</v>
      </c>
      <c r="BI77">
        <v>0</v>
      </c>
      <c r="BJ77">
        <v>0</v>
      </c>
      <c r="BK77">
        <v>0</v>
      </c>
      <c r="BL77">
        <v>1</v>
      </c>
      <c r="BM77">
        <v>4</v>
      </c>
    </row>
    <row r="78" spans="1:65" x14ac:dyDescent="0.15">
      <c r="A78" t="s">
        <v>146</v>
      </c>
      <c r="C78">
        <v>1</v>
      </c>
      <c r="D78">
        <v>1</v>
      </c>
      <c r="E78">
        <v>7</v>
      </c>
      <c r="F78">
        <v>0</v>
      </c>
      <c r="G78">
        <v>1</v>
      </c>
      <c r="H78">
        <v>3</v>
      </c>
      <c r="I78">
        <v>2</v>
      </c>
      <c r="J78">
        <v>2</v>
      </c>
      <c r="K78">
        <v>0</v>
      </c>
      <c r="L78">
        <v>1</v>
      </c>
      <c r="M78">
        <v>93</v>
      </c>
      <c r="N78">
        <v>46</v>
      </c>
      <c r="O78">
        <v>4</v>
      </c>
      <c r="P78">
        <v>6</v>
      </c>
      <c r="Q78">
        <v>0</v>
      </c>
      <c r="R78">
        <v>38</v>
      </c>
      <c r="S78">
        <v>6</v>
      </c>
      <c r="T78">
        <v>0</v>
      </c>
      <c r="U78">
        <v>0</v>
      </c>
      <c r="V78">
        <v>0</v>
      </c>
      <c r="W78">
        <v>10</v>
      </c>
      <c r="X78">
        <v>1</v>
      </c>
      <c r="Y78">
        <v>0</v>
      </c>
      <c r="Z78">
        <v>2</v>
      </c>
      <c r="AA78">
        <v>2</v>
      </c>
      <c r="AB78">
        <v>41</v>
      </c>
      <c r="AC78">
        <v>27</v>
      </c>
      <c r="AD78">
        <v>1</v>
      </c>
      <c r="AE78">
        <v>0</v>
      </c>
      <c r="AF78">
        <v>0</v>
      </c>
      <c r="AG78">
        <v>45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92</v>
      </c>
      <c r="AO78">
        <v>0</v>
      </c>
      <c r="AP78">
        <v>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12</v>
      </c>
      <c r="AY78">
        <v>15</v>
      </c>
      <c r="AZ78">
        <v>1</v>
      </c>
      <c r="BA78">
        <v>12</v>
      </c>
      <c r="BB78">
        <v>1</v>
      </c>
      <c r="BC78">
        <v>11</v>
      </c>
      <c r="BD78">
        <v>4</v>
      </c>
      <c r="BE78">
        <v>57</v>
      </c>
      <c r="BF78">
        <v>12</v>
      </c>
      <c r="BG78">
        <v>21</v>
      </c>
      <c r="BH78">
        <v>79</v>
      </c>
      <c r="BI78">
        <v>0</v>
      </c>
      <c r="BJ78">
        <v>0</v>
      </c>
      <c r="BK78">
        <v>0</v>
      </c>
      <c r="BL78">
        <v>1</v>
      </c>
      <c r="BM78">
        <v>0</v>
      </c>
    </row>
    <row r="79" spans="1:65" x14ac:dyDescent="0.15">
      <c r="A79" t="s">
        <v>147</v>
      </c>
      <c r="C79">
        <v>5</v>
      </c>
      <c r="D79">
        <v>4</v>
      </c>
      <c r="E79">
        <v>20</v>
      </c>
      <c r="F79">
        <v>5</v>
      </c>
      <c r="G79">
        <v>32</v>
      </c>
      <c r="H79">
        <v>30</v>
      </c>
      <c r="I79">
        <v>87</v>
      </c>
      <c r="J79">
        <v>40</v>
      </c>
      <c r="K79">
        <v>7</v>
      </c>
      <c r="L79">
        <v>4</v>
      </c>
      <c r="M79">
        <v>727</v>
      </c>
      <c r="N79">
        <v>75</v>
      </c>
      <c r="O79">
        <v>116</v>
      </c>
      <c r="P79">
        <v>29</v>
      </c>
      <c r="Q79">
        <v>7</v>
      </c>
      <c r="R79">
        <v>249</v>
      </c>
      <c r="S79">
        <v>14</v>
      </c>
      <c r="T79">
        <v>0</v>
      </c>
      <c r="U79">
        <v>283</v>
      </c>
      <c r="V79">
        <v>231</v>
      </c>
      <c r="W79">
        <v>10</v>
      </c>
      <c r="X79">
        <v>24</v>
      </c>
      <c r="Y79">
        <v>3</v>
      </c>
      <c r="Z79">
        <v>47</v>
      </c>
      <c r="AA79">
        <v>49</v>
      </c>
      <c r="AB79">
        <v>54</v>
      </c>
      <c r="AC79">
        <v>75</v>
      </c>
      <c r="AD79">
        <v>13</v>
      </c>
      <c r="AE79">
        <v>21</v>
      </c>
      <c r="AF79">
        <v>14</v>
      </c>
      <c r="AG79">
        <v>523</v>
      </c>
      <c r="AH79">
        <v>14</v>
      </c>
      <c r="AI79">
        <v>229</v>
      </c>
      <c r="AJ79">
        <v>0</v>
      </c>
      <c r="AK79">
        <v>0</v>
      </c>
      <c r="AL79">
        <v>9</v>
      </c>
      <c r="AM79">
        <v>21</v>
      </c>
      <c r="AN79">
        <v>144</v>
      </c>
      <c r="AO79">
        <v>16</v>
      </c>
      <c r="AP79">
        <v>58</v>
      </c>
      <c r="AQ79">
        <v>1</v>
      </c>
      <c r="AR79">
        <v>3</v>
      </c>
      <c r="AS79">
        <v>12</v>
      </c>
      <c r="AT79">
        <v>3</v>
      </c>
      <c r="AU79">
        <v>0</v>
      </c>
      <c r="AV79">
        <v>3</v>
      </c>
      <c r="AW79">
        <v>48</v>
      </c>
      <c r="AX79">
        <v>66</v>
      </c>
      <c r="AY79">
        <v>109</v>
      </c>
      <c r="AZ79">
        <v>39</v>
      </c>
      <c r="BA79">
        <v>86</v>
      </c>
      <c r="BB79">
        <v>11</v>
      </c>
      <c r="BC79">
        <v>70</v>
      </c>
      <c r="BD79">
        <v>36</v>
      </c>
      <c r="BE79">
        <v>843</v>
      </c>
      <c r="BF79">
        <v>31</v>
      </c>
      <c r="BG79">
        <v>27</v>
      </c>
      <c r="BH79">
        <v>313</v>
      </c>
      <c r="BI79">
        <v>69</v>
      </c>
      <c r="BJ79">
        <v>15</v>
      </c>
      <c r="BK79">
        <v>14</v>
      </c>
      <c r="BL79">
        <v>36</v>
      </c>
      <c r="BM79">
        <v>19</v>
      </c>
    </row>
    <row r="80" spans="1:65" x14ac:dyDescent="0.15">
      <c r="A80" t="s">
        <v>148</v>
      </c>
      <c r="C80">
        <v>0</v>
      </c>
      <c r="D80">
        <v>0</v>
      </c>
      <c r="E80">
        <v>0</v>
      </c>
      <c r="F80">
        <v>0</v>
      </c>
      <c r="G80">
        <v>3</v>
      </c>
      <c r="H80">
        <v>3</v>
      </c>
      <c r="I80">
        <v>2</v>
      </c>
      <c r="J80">
        <v>0</v>
      </c>
      <c r="K80">
        <v>0</v>
      </c>
      <c r="L80">
        <v>0</v>
      </c>
      <c r="M80">
        <v>95</v>
      </c>
      <c r="N80">
        <v>0</v>
      </c>
      <c r="O80">
        <v>1</v>
      </c>
      <c r="P80">
        <v>0</v>
      </c>
      <c r="Q80">
        <v>0</v>
      </c>
      <c r="R80">
        <v>6</v>
      </c>
      <c r="S80">
        <v>0</v>
      </c>
      <c r="T80">
        <v>0</v>
      </c>
      <c r="U80">
        <v>30</v>
      </c>
      <c r="V80">
        <v>2</v>
      </c>
      <c r="W80">
        <v>0</v>
      </c>
      <c r="X80">
        <v>7</v>
      </c>
      <c r="Y80">
        <v>1</v>
      </c>
      <c r="Z80">
        <v>2</v>
      </c>
      <c r="AA80">
        <v>5</v>
      </c>
      <c r="AB80">
        <v>5</v>
      </c>
      <c r="AC80">
        <v>1</v>
      </c>
      <c r="AD80">
        <v>0</v>
      </c>
      <c r="AE80">
        <v>2</v>
      </c>
      <c r="AF80">
        <v>0</v>
      </c>
      <c r="AG80">
        <v>3</v>
      </c>
      <c r="AH80">
        <v>0</v>
      </c>
      <c r="AI80">
        <v>9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3</v>
      </c>
      <c r="AY80">
        <v>9</v>
      </c>
      <c r="AZ80">
        <v>2</v>
      </c>
      <c r="BA80">
        <v>9</v>
      </c>
      <c r="BB80">
        <v>1</v>
      </c>
      <c r="BC80">
        <v>6</v>
      </c>
      <c r="BD80">
        <v>5</v>
      </c>
      <c r="BE80">
        <v>94</v>
      </c>
      <c r="BF80">
        <v>5</v>
      </c>
      <c r="BG80">
        <v>3</v>
      </c>
      <c r="BH80">
        <v>25</v>
      </c>
      <c r="BI80">
        <v>0</v>
      </c>
      <c r="BJ80">
        <v>3</v>
      </c>
      <c r="BK80">
        <v>1</v>
      </c>
      <c r="BL80">
        <v>0</v>
      </c>
      <c r="BM80">
        <v>0</v>
      </c>
    </row>
    <row r="81" spans="1:65" x14ac:dyDescent="0.15">
      <c r="A81" t="s">
        <v>149</v>
      </c>
      <c r="C81">
        <v>1</v>
      </c>
      <c r="D81">
        <v>0</v>
      </c>
      <c r="E81">
        <v>0</v>
      </c>
      <c r="F81">
        <v>0</v>
      </c>
      <c r="G81">
        <v>2</v>
      </c>
      <c r="H81">
        <v>2</v>
      </c>
      <c r="I81">
        <v>0</v>
      </c>
      <c r="J81">
        <v>2</v>
      </c>
      <c r="K81">
        <v>0</v>
      </c>
      <c r="L81">
        <v>0</v>
      </c>
      <c r="M81">
        <v>168</v>
      </c>
      <c r="N81">
        <v>6</v>
      </c>
      <c r="O81">
        <v>3</v>
      </c>
      <c r="P81">
        <v>0</v>
      </c>
      <c r="Q81">
        <v>0</v>
      </c>
      <c r="R81">
        <v>56</v>
      </c>
      <c r="S81">
        <v>1</v>
      </c>
      <c r="T81">
        <v>0</v>
      </c>
      <c r="U81">
        <v>1</v>
      </c>
      <c r="V81">
        <v>0</v>
      </c>
      <c r="W81">
        <v>2</v>
      </c>
      <c r="X81">
        <v>0</v>
      </c>
      <c r="Y81">
        <v>0</v>
      </c>
      <c r="Z81">
        <v>1</v>
      </c>
      <c r="AA81">
        <v>2</v>
      </c>
      <c r="AB81">
        <v>6</v>
      </c>
      <c r="AC81">
        <v>0</v>
      </c>
      <c r="AD81">
        <v>1</v>
      </c>
      <c r="AE81">
        <v>0</v>
      </c>
      <c r="AF81">
        <v>0</v>
      </c>
      <c r="AG81">
        <v>2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16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3</v>
      </c>
      <c r="AX81">
        <v>1</v>
      </c>
      <c r="AY81">
        <v>9</v>
      </c>
      <c r="AZ81">
        <v>2</v>
      </c>
      <c r="BA81">
        <v>8</v>
      </c>
      <c r="BB81">
        <v>0</v>
      </c>
      <c r="BC81">
        <v>5</v>
      </c>
      <c r="BD81">
        <v>0</v>
      </c>
      <c r="BE81">
        <v>178</v>
      </c>
      <c r="BF81">
        <v>6</v>
      </c>
      <c r="BG81">
        <v>5</v>
      </c>
      <c r="BH81">
        <v>68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15">
      <c r="A82" t="s">
        <v>150</v>
      </c>
      <c r="C82">
        <v>4</v>
      </c>
      <c r="D82">
        <v>4</v>
      </c>
      <c r="E82">
        <v>19</v>
      </c>
      <c r="F82">
        <v>3</v>
      </c>
      <c r="G82">
        <v>22</v>
      </c>
      <c r="H82">
        <v>18</v>
      </c>
      <c r="I82">
        <v>68</v>
      </c>
      <c r="J82">
        <v>30</v>
      </c>
      <c r="K82">
        <v>6</v>
      </c>
      <c r="L82">
        <v>4</v>
      </c>
      <c r="M82">
        <v>331</v>
      </c>
      <c r="N82">
        <v>36</v>
      </c>
      <c r="O82">
        <v>74</v>
      </c>
      <c r="P82">
        <v>12</v>
      </c>
      <c r="Q82">
        <v>5</v>
      </c>
      <c r="R82">
        <v>101</v>
      </c>
      <c r="S82">
        <v>8</v>
      </c>
      <c r="T82">
        <v>0</v>
      </c>
      <c r="U82">
        <v>244</v>
      </c>
      <c r="V82">
        <v>227</v>
      </c>
      <c r="W82">
        <v>5</v>
      </c>
      <c r="X82">
        <v>17</v>
      </c>
      <c r="Y82">
        <v>2</v>
      </c>
      <c r="Z82">
        <v>26</v>
      </c>
      <c r="AA82">
        <v>38</v>
      </c>
      <c r="AB82">
        <v>22</v>
      </c>
      <c r="AC82">
        <v>56</v>
      </c>
      <c r="AD82">
        <v>9</v>
      </c>
      <c r="AE82">
        <v>17</v>
      </c>
      <c r="AF82">
        <v>11</v>
      </c>
      <c r="AG82">
        <v>204</v>
      </c>
      <c r="AH82">
        <v>12</v>
      </c>
      <c r="AI82">
        <v>212</v>
      </c>
      <c r="AJ82">
        <v>0</v>
      </c>
      <c r="AK82">
        <v>0</v>
      </c>
      <c r="AL82">
        <v>8</v>
      </c>
      <c r="AM82">
        <v>12</v>
      </c>
      <c r="AN82">
        <v>68</v>
      </c>
      <c r="AO82">
        <v>13</v>
      </c>
      <c r="AP82">
        <v>23</v>
      </c>
      <c r="AQ82">
        <v>0</v>
      </c>
      <c r="AR82">
        <v>3</v>
      </c>
      <c r="AS82">
        <v>12</v>
      </c>
      <c r="AT82">
        <v>1</v>
      </c>
      <c r="AU82">
        <v>0</v>
      </c>
      <c r="AV82">
        <v>1</v>
      </c>
      <c r="AW82">
        <v>26</v>
      </c>
      <c r="AX82">
        <v>42</v>
      </c>
      <c r="AY82">
        <v>69</v>
      </c>
      <c r="AZ82">
        <v>26</v>
      </c>
      <c r="BA82">
        <v>49</v>
      </c>
      <c r="BB82">
        <v>9</v>
      </c>
      <c r="BC82">
        <v>49</v>
      </c>
      <c r="BD82">
        <v>29</v>
      </c>
      <c r="BE82">
        <v>402</v>
      </c>
      <c r="BF82">
        <v>16</v>
      </c>
      <c r="BG82">
        <v>10</v>
      </c>
      <c r="BH82">
        <v>141</v>
      </c>
      <c r="BI82">
        <v>69</v>
      </c>
      <c r="BJ82">
        <v>12</v>
      </c>
      <c r="BK82">
        <v>13</v>
      </c>
      <c r="BL82">
        <v>34</v>
      </c>
      <c r="BM82">
        <v>19</v>
      </c>
    </row>
    <row r="83" spans="1:65" x14ac:dyDescent="0.15">
      <c r="A83" t="s">
        <v>151</v>
      </c>
      <c r="C83">
        <v>0</v>
      </c>
      <c r="D83">
        <v>0</v>
      </c>
      <c r="E83">
        <v>1</v>
      </c>
      <c r="F83">
        <v>2</v>
      </c>
      <c r="G83">
        <v>5</v>
      </c>
      <c r="H83">
        <v>7</v>
      </c>
      <c r="I83">
        <v>17</v>
      </c>
      <c r="J83">
        <v>8</v>
      </c>
      <c r="K83">
        <v>1</v>
      </c>
      <c r="L83">
        <v>0</v>
      </c>
      <c r="M83">
        <v>133</v>
      </c>
      <c r="N83">
        <v>33</v>
      </c>
      <c r="O83">
        <v>38</v>
      </c>
      <c r="P83">
        <v>17</v>
      </c>
      <c r="Q83">
        <v>2</v>
      </c>
      <c r="R83">
        <v>86</v>
      </c>
      <c r="S83">
        <v>5</v>
      </c>
      <c r="T83">
        <v>0</v>
      </c>
      <c r="U83">
        <v>8</v>
      </c>
      <c r="V83">
        <v>2</v>
      </c>
      <c r="W83">
        <v>3</v>
      </c>
      <c r="X83">
        <v>0</v>
      </c>
      <c r="Y83">
        <v>0</v>
      </c>
      <c r="Z83">
        <v>18</v>
      </c>
      <c r="AA83">
        <v>4</v>
      </c>
      <c r="AB83">
        <v>21</v>
      </c>
      <c r="AC83">
        <v>18</v>
      </c>
      <c r="AD83">
        <v>3</v>
      </c>
      <c r="AE83">
        <v>2</v>
      </c>
      <c r="AF83">
        <v>3</v>
      </c>
      <c r="AG83">
        <v>314</v>
      </c>
      <c r="AH83">
        <v>2</v>
      </c>
      <c r="AI83">
        <v>6</v>
      </c>
      <c r="AJ83">
        <v>0</v>
      </c>
      <c r="AK83">
        <v>0</v>
      </c>
      <c r="AL83">
        <v>1</v>
      </c>
      <c r="AM83">
        <v>9</v>
      </c>
      <c r="AN83">
        <v>76</v>
      </c>
      <c r="AO83">
        <v>3</v>
      </c>
      <c r="AP83">
        <v>14</v>
      </c>
      <c r="AQ83">
        <v>1</v>
      </c>
      <c r="AR83">
        <v>0</v>
      </c>
      <c r="AS83">
        <v>0</v>
      </c>
      <c r="AT83">
        <v>2</v>
      </c>
      <c r="AU83">
        <v>0</v>
      </c>
      <c r="AV83">
        <v>1</v>
      </c>
      <c r="AW83">
        <v>18</v>
      </c>
      <c r="AX83">
        <v>20</v>
      </c>
      <c r="AY83">
        <v>22</v>
      </c>
      <c r="AZ83">
        <v>9</v>
      </c>
      <c r="BA83">
        <v>20</v>
      </c>
      <c r="BB83">
        <v>1</v>
      </c>
      <c r="BC83">
        <v>10</v>
      </c>
      <c r="BD83">
        <v>2</v>
      </c>
      <c r="BE83">
        <v>169</v>
      </c>
      <c r="BF83">
        <v>4</v>
      </c>
      <c r="BG83">
        <v>9</v>
      </c>
      <c r="BH83">
        <v>79</v>
      </c>
      <c r="BI83">
        <v>0</v>
      </c>
      <c r="BJ83">
        <v>0</v>
      </c>
      <c r="BK83">
        <v>0</v>
      </c>
      <c r="BL83">
        <v>2</v>
      </c>
      <c r="BM83">
        <v>0</v>
      </c>
    </row>
    <row r="84" spans="1:65" x14ac:dyDescent="0.15">
      <c r="A84" t="s">
        <v>152</v>
      </c>
      <c r="C84">
        <v>4436</v>
      </c>
      <c r="D84">
        <v>3766</v>
      </c>
      <c r="E84">
        <v>7211</v>
      </c>
      <c r="F84">
        <v>5783</v>
      </c>
      <c r="G84">
        <v>15235</v>
      </c>
      <c r="H84">
        <v>10490</v>
      </c>
      <c r="I84">
        <v>17754</v>
      </c>
      <c r="J84">
        <v>10579</v>
      </c>
      <c r="K84">
        <v>19720</v>
      </c>
      <c r="L84">
        <v>9671</v>
      </c>
      <c r="M84">
        <v>18609</v>
      </c>
      <c r="N84">
        <v>14139</v>
      </c>
      <c r="O84">
        <v>12331</v>
      </c>
      <c r="P84">
        <v>12715</v>
      </c>
      <c r="Q84">
        <v>15322</v>
      </c>
      <c r="R84">
        <v>13011</v>
      </c>
      <c r="S84">
        <v>8008</v>
      </c>
      <c r="T84">
        <v>1466</v>
      </c>
      <c r="U84">
        <v>18720</v>
      </c>
      <c r="V84">
        <v>14907</v>
      </c>
      <c r="W84">
        <v>9064</v>
      </c>
      <c r="X84">
        <v>13810</v>
      </c>
      <c r="Y84">
        <v>5331</v>
      </c>
      <c r="Z84">
        <v>12460</v>
      </c>
      <c r="AA84">
        <v>36181</v>
      </c>
      <c r="AB84">
        <v>16579</v>
      </c>
      <c r="AC84">
        <v>14751</v>
      </c>
      <c r="AD84">
        <v>13857</v>
      </c>
      <c r="AE84">
        <v>37500</v>
      </c>
      <c r="AF84">
        <v>13194</v>
      </c>
      <c r="AG84">
        <v>18888</v>
      </c>
      <c r="AH84">
        <v>28220</v>
      </c>
      <c r="AI84">
        <v>24258</v>
      </c>
      <c r="AJ84">
        <v>14205</v>
      </c>
      <c r="AK84">
        <v>11140</v>
      </c>
      <c r="AL84">
        <v>11058</v>
      </c>
      <c r="AM84">
        <v>8105</v>
      </c>
      <c r="AN84">
        <v>10001</v>
      </c>
      <c r="AO84">
        <v>7044</v>
      </c>
      <c r="AP84">
        <v>4073</v>
      </c>
      <c r="AQ84">
        <v>4049</v>
      </c>
      <c r="AR84">
        <v>4537</v>
      </c>
      <c r="AS84">
        <v>4099</v>
      </c>
      <c r="AT84">
        <v>4817</v>
      </c>
      <c r="AU84">
        <v>6383</v>
      </c>
      <c r="AV84">
        <v>66</v>
      </c>
      <c r="AW84">
        <v>8171</v>
      </c>
      <c r="AX84">
        <v>10338</v>
      </c>
      <c r="AY84">
        <v>17695</v>
      </c>
      <c r="AZ84">
        <v>10474</v>
      </c>
      <c r="BA84">
        <v>12366</v>
      </c>
      <c r="BB84">
        <v>3268</v>
      </c>
      <c r="BC84">
        <v>7372</v>
      </c>
      <c r="BD84">
        <v>7458</v>
      </c>
      <c r="BE84">
        <v>7624</v>
      </c>
      <c r="BF84">
        <v>3709</v>
      </c>
      <c r="BG84">
        <v>5540</v>
      </c>
      <c r="BH84">
        <v>4158</v>
      </c>
      <c r="BI84">
        <v>8074</v>
      </c>
      <c r="BJ84">
        <v>6896</v>
      </c>
      <c r="BK84">
        <v>12712</v>
      </c>
      <c r="BL84">
        <v>5523</v>
      </c>
      <c r="BM84">
        <v>12919</v>
      </c>
    </row>
    <row r="85" spans="1:65" x14ac:dyDescent="0.15">
      <c r="A85" s="3" t="s">
        <v>153</v>
      </c>
      <c r="C85">
        <v>11</v>
      </c>
      <c r="D85">
        <v>1</v>
      </c>
      <c r="E85">
        <v>17</v>
      </c>
      <c r="F85">
        <v>0</v>
      </c>
      <c r="G85">
        <v>29</v>
      </c>
      <c r="H85">
        <v>26</v>
      </c>
      <c r="I85">
        <v>23</v>
      </c>
      <c r="J85">
        <v>3</v>
      </c>
      <c r="K85">
        <v>35</v>
      </c>
      <c r="L85">
        <v>97</v>
      </c>
      <c r="M85">
        <v>158</v>
      </c>
      <c r="N85">
        <v>26</v>
      </c>
      <c r="O85">
        <v>19</v>
      </c>
      <c r="P85">
        <v>31</v>
      </c>
      <c r="Q85">
        <v>13</v>
      </c>
      <c r="R85">
        <v>148</v>
      </c>
      <c r="S85">
        <v>20</v>
      </c>
      <c r="T85">
        <v>519</v>
      </c>
      <c r="U85">
        <v>3707</v>
      </c>
      <c r="V85">
        <v>12</v>
      </c>
      <c r="W85">
        <v>100</v>
      </c>
      <c r="X85">
        <v>19</v>
      </c>
      <c r="Y85">
        <v>3</v>
      </c>
      <c r="Z85">
        <v>95</v>
      </c>
      <c r="AA85">
        <v>33</v>
      </c>
      <c r="AB85">
        <v>599</v>
      </c>
      <c r="AC85">
        <v>40</v>
      </c>
      <c r="AD85">
        <v>24</v>
      </c>
      <c r="AE85">
        <v>19</v>
      </c>
      <c r="AF85">
        <v>8</v>
      </c>
      <c r="AG85">
        <v>3</v>
      </c>
      <c r="AH85">
        <v>4</v>
      </c>
      <c r="AI85">
        <v>649</v>
      </c>
      <c r="AJ85">
        <v>3</v>
      </c>
      <c r="AK85">
        <v>249</v>
      </c>
      <c r="AL85">
        <v>2</v>
      </c>
      <c r="AM85">
        <v>55</v>
      </c>
      <c r="AN85">
        <v>74</v>
      </c>
      <c r="AO85">
        <v>32</v>
      </c>
      <c r="AP85">
        <v>1626</v>
      </c>
      <c r="AQ85">
        <v>21</v>
      </c>
      <c r="AR85">
        <v>5</v>
      </c>
      <c r="AS85">
        <v>1</v>
      </c>
      <c r="AT85">
        <v>23</v>
      </c>
      <c r="AU85">
        <v>9</v>
      </c>
      <c r="AV85">
        <v>39</v>
      </c>
      <c r="AW85">
        <v>29</v>
      </c>
      <c r="AX85">
        <v>92</v>
      </c>
      <c r="AY85">
        <v>31</v>
      </c>
      <c r="AZ85">
        <v>60</v>
      </c>
      <c r="BA85">
        <v>111</v>
      </c>
      <c r="BB85">
        <v>9</v>
      </c>
      <c r="BC85">
        <v>49</v>
      </c>
      <c r="BD85">
        <v>53</v>
      </c>
      <c r="BE85">
        <v>81</v>
      </c>
      <c r="BF85">
        <v>17</v>
      </c>
      <c r="BG85">
        <v>85</v>
      </c>
      <c r="BH85">
        <v>90</v>
      </c>
      <c r="BI85">
        <v>3</v>
      </c>
      <c r="BJ85">
        <v>2</v>
      </c>
      <c r="BK85">
        <v>3</v>
      </c>
      <c r="BL85">
        <v>4</v>
      </c>
      <c r="BM85">
        <v>6</v>
      </c>
    </row>
    <row r="86" spans="1:65" x14ac:dyDescent="0.15">
      <c r="A86" t="s">
        <v>154</v>
      </c>
      <c r="C86">
        <v>3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>
        <v>63</v>
      </c>
      <c r="N86">
        <v>5</v>
      </c>
      <c r="O86">
        <v>3</v>
      </c>
      <c r="P86">
        <v>3</v>
      </c>
      <c r="Q86">
        <v>0</v>
      </c>
      <c r="R86">
        <v>15</v>
      </c>
      <c r="S86">
        <v>1</v>
      </c>
      <c r="T86">
        <v>45</v>
      </c>
      <c r="U86">
        <v>58</v>
      </c>
      <c r="V86">
        <v>0</v>
      </c>
      <c r="W86">
        <v>9</v>
      </c>
      <c r="X86">
        <v>0</v>
      </c>
      <c r="Y86">
        <v>1</v>
      </c>
      <c r="Z86">
        <v>1</v>
      </c>
      <c r="AA86">
        <v>0</v>
      </c>
      <c r="AB86">
        <v>4</v>
      </c>
      <c r="AC86">
        <v>2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</v>
      </c>
      <c r="AL86">
        <v>0</v>
      </c>
      <c r="AM86">
        <v>0</v>
      </c>
      <c r="AN86">
        <v>1</v>
      </c>
      <c r="AO86">
        <v>0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24</v>
      </c>
      <c r="AW86">
        <v>0</v>
      </c>
      <c r="AX86">
        <v>0</v>
      </c>
      <c r="AY86">
        <v>1</v>
      </c>
      <c r="AZ86">
        <v>0</v>
      </c>
      <c r="BA86">
        <v>3</v>
      </c>
      <c r="BB86">
        <v>3</v>
      </c>
      <c r="BC86">
        <v>1</v>
      </c>
      <c r="BD86">
        <v>2</v>
      </c>
      <c r="BE86">
        <v>10</v>
      </c>
      <c r="BF86">
        <v>6</v>
      </c>
      <c r="BG86">
        <v>0</v>
      </c>
      <c r="BH86">
        <v>23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 x14ac:dyDescent="0.15">
      <c r="A87" t="s">
        <v>155</v>
      </c>
      <c r="C87">
        <v>8</v>
      </c>
      <c r="D87">
        <v>1</v>
      </c>
      <c r="E87">
        <v>16</v>
      </c>
      <c r="F87">
        <v>0</v>
      </c>
      <c r="G87">
        <v>29</v>
      </c>
      <c r="H87">
        <v>26</v>
      </c>
      <c r="I87">
        <v>23</v>
      </c>
      <c r="J87">
        <v>3</v>
      </c>
      <c r="K87">
        <v>35</v>
      </c>
      <c r="L87">
        <v>89</v>
      </c>
      <c r="M87">
        <v>95</v>
      </c>
      <c r="N87">
        <v>21</v>
      </c>
      <c r="O87">
        <v>16</v>
      </c>
      <c r="P87">
        <v>28</v>
      </c>
      <c r="Q87">
        <v>13</v>
      </c>
      <c r="R87">
        <v>133</v>
      </c>
      <c r="S87">
        <v>19</v>
      </c>
      <c r="T87">
        <v>474</v>
      </c>
      <c r="U87">
        <v>3649</v>
      </c>
      <c r="V87">
        <v>12</v>
      </c>
      <c r="W87">
        <v>91</v>
      </c>
      <c r="X87">
        <v>19</v>
      </c>
      <c r="Y87">
        <v>2</v>
      </c>
      <c r="Z87">
        <v>94</v>
      </c>
      <c r="AA87">
        <v>33</v>
      </c>
      <c r="AB87">
        <v>595</v>
      </c>
      <c r="AC87">
        <v>38</v>
      </c>
      <c r="AD87">
        <v>22</v>
      </c>
      <c r="AE87">
        <v>19</v>
      </c>
      <c r="AF87">
        <v>8</v>
      </c>
      <c r="AG87">
        <v>3</v>
      </c>
      <c r="AH87">
        <v>4</v>
      </c>
      <c r="AI87">
        <v>649</v>
      </c>
      <c r="AJ87">
        <v>3</v>
      </c>
      <c r="AK87">
        <v>246</v>
      </c>
      <c r="AL87">
        <v>2</v>
      </c>
      <c r="AM87">
        <v>55</v>
      </c>
      <c r="AN87">
        <v>73</v>
      </c>
      <c r="AO87">
        <v>32</v>
      </c>
      <c r="AP87">
        <v>1585</v>
      </c>
      <c r="AQ87">
        <v>21</v>
      </c>
      <c r="AR87">
        <v>5</v>
      </c>
      <c r="AS87">
        <v>1</v>
      </c>
      <c r="AT87">
        <v>23</v>
      </c>
      <c r="AU87">
        <v>9</v>
      </c>
      <c r="AV87">
        <v>15</v>
      </c>
      <c r="AW87">
        <v>29</v>
      </c>
      <c r="AX87">
        <v>92</v>
      </c>
      <c r="AY87">
        <v>30</v>
      </c>
      <c r="AZ87">
        <v>60</v>
      </c>
      <c r="BA87">
        <v>108</v>
      </c>
      <c r="BB87">
        <v>6</v>
      </c>
      <c r="BC87">
        <v>48</v>
      </c>
      <c r="BD87">
        <v>51</v>
      </c>
      <c r="BE87">
        <v>71</v>
      </c>
      <c r="BF87">
        <v>11</v>
      </c>
      <c r="BG87">
        <v>85</v>
      </c>
      <c r="BH87">
        <v>67</v>
      </c>
      <c r="BI87">
        <v>3</v>
      </c>
      <c r="BJ87">
        <v>2</v>
      </c>
      <c r="BK87">
        <v>3</v>
      </c>
      <c r="BL87">
        <v>4</v>
      </c>
      <c r="BM87">
        <v>6</v>
      </c>
    </row>
    <row r="88" spans="1:65" x14ac:dyDescent="0.15">
      <c r="A88" t="s">
        <v>156</v>
      </c>
      <c r="C88">
        <v>9</v>
      </c>
      <c r="D88">
        <v>1</v>
      </c>
      <c r="E88">
        <v>13</v>
      </c>
      <c r="F88">
        <v>0</v>
      </c>
      <c r="G88">
        <v>7</v>
      </c>
      <c r="H88">
        <v>0</v>
      </c>
      <c r="I88">
        <v>1</v>
      </c>
      <c r="J88">
        <v>0</v>
      </c>
      <c r="K88">
        <v>0</v>
      </c>
      <c r="L88">
        <v>5</v>
      </c>
      <c r="M88">
        <v>84</v>
      </c>
      <c r="N88">
        <v>16</v>
      </c>
      <c r="O88">
        <v>11</v>
      </c>
      <c r="P88">
        <v>16</v>
      </c>
      <c r="Q88">
        <v>7</v>
      </c>
      <c r="R88">
        <v>59</v>
      </c>
      <c r="S88">
        <v>9</v>
      </c>
      <c r="T88">
        <v>498</v>
      </c>
      <c r="U88">
        <v>3682</v>
      </c>
      <c r="V88">
        <v>2</v>
      </c>
      <c r="W88">
        <v>70</v>
      </c>
      <c r="X88">
        <v>2</v>
      </c>
      <c r="Y88">
        <v>3</v>
      </c>
      <c r="Z88">
        <v>75</v>
      </c>
      <c r="AA88">
        <v>19</v>
      </c>
      <c r="AB88">
        <v>300</v>
      </c>
      <c r="AC88">
        <v>22</v>
      </c>
      <c r="AD88">
        <v>7</v>
      </c>
      <c r="AE88">
        <v>0</v>
      </c>
      <c r="AF88">
        <v>0</v>
      </c>
      <c r="AG88">
        <v>0</v>
      </c>
      <c r="AH88">
        <v>3</v>
      </c>
      <c r="AI88">
        <v>54</v>
      </c>
      <c r="AJ88">
        <v>0</v>
      </c>
      <c r="AK88">
        <v>11</v>
      </c>
      <c r="AL88">
        <v>0</v>
      </c>
      <c r="AM88">
        <v>22</v>
      </c>
      <c r="AN88">
        <v>21</v>
      </c>
      <c r="AO88">
        <v>0</v>
      </c>
      <c r="AP88">
        <v>1315</v>
      </c>
      <c r="AQ88">
        <v>0</v>
      </c>
      <c r="AR88">
        <v>0</v>
      </c>
      <c r="AS88">
        <v>0</v>
      </c>
      <c r="AT88">
        <v>5</v>
      </c>
      <c r="AU88">
        <v>0</v>
      </c>
      <c r="AV88">
        <v>34</v>
      </c>
      <c r="AW88">
        <v>24</v>
      </c>
      <c r="AX88">
        <v>77</v>
      </c>
      <c r="AY88">
        <v>16</v>
      </c>
      <c r="AZ88">
        <v>32</v>
      </c>
      <c r="BA88">
        <v>92</v>
      </c>
      <c r="BB88">
        <v>3</v>
      </c>
      <c r="BC88">
        <v>37</v>
      </c>
      <c r="BD88">
        <v>48</v>
      </c>
      <c r="BE88">
        <v>76</v>
      </c>
      <c r="BF88">
        <v>13</v>
      </c>
      <c r="BG88">
        <v>68</v>
      </c>
      <c r="BH88">
        <v>88</v>
      </c>
      <c r="BI88">
        <v>0</v>
      </c>
      <c r="BJ88">
        <v>1</v>
      </c>
      <c r="BK88">
        <v>1</v>
      </c>
      <c r="BL88">
        <v>0</v>
      </c>
      <c r="BM88">
        <v>2</v>
      </c>
    </row>
    <row r="89" spans="1:65" x14ac:dyDescent="0.15">
      <c r="A89" t="s">
        <v>157</v>
      </c>
      <c r="C89">
        <v>4425</v>
      </c>
      <c r="D89">
        <v>3765</v>
      </c>
      <c r="E89">
        <v>7194</v>
      </c>
      <c r="F89">
        <v>5783</v>
      </c>
      <c r="G89">
        <v>15206</v>
      </c>
      <c r="H89">
        <v>10464</v>
      </c>
      <c r="I89">
        <v>17731</v>
      </c>
      <c r="J89">
        <v>10576</v>
      </c>
      <c r="K89">
        <v>19685</v>
      </c>
      <c r="L89">
        <v>9574</v>
      </c>
      <c r="M89">
        <v>18451</v>
      </c>
      <c r="N89">
        <v>14113</v>
      </c>
      <c r="O89">
        <v>12312</v>
      </c>
      <c r="P89">
        <v>12684</v>
      </c>
      <c r="Q89">
        <v>15309</v>
      </c>
      <c r="R89">
        <v>12863</v>
      </c>
      <c r="S89">
        <v>7988</v>
      </c>
      <c r="T89">
        <v>947</v>
      </c>
      <c r="U89">
        <v>15013</v>
      </c>
      <c r="V89">
        <v>14895</v>
      </c>
      <c r="W89">
        <v>8964</v>
      </c>
      <c r="X89">
        <v>13791</v>
      </c>
      <c r="Y89">
        <v>5328</v>
      </c>
      <c r="Z89">
        <v>12365</v>
      </c>
      <c r="AA89">
        <v>36148</v>
      </c>
      <c r="AB89">
        <v>15980</v>
      </c>
      <c r="AC89">
        <v>14711</v>
      </c>
      <c r="AD89">
        <v>13833</v>
      </c>
      <c r="AE89">
        <v>37481</v>
      </c>
      <c r="AF89">
        <v>13186</v>
      </c>
      <c r="AG89">
        <v>18885</v>
      </c>
      <c r="AH89">
        <v>28216</v>
      </c>
      <c r="AI89">
        <v>23609</v>
      </c>
      <c r="AJ89">
        <v>14202</v>
      </c>
      <c r="AK89">
        <v>10891</v>
      </c>
      <c r="AL89">
        <v>11056</v>
      </c>
      <c r="AM89">
        <v>8050</v>
      </c>
      <c r="AN89">
        <v>9927</v>
      </c>
      <c r="AO89">
        <v>7012</v>
      </c>
      <c r="AP89">
        <v>2447</v>
      </c>
      <c r="AQ89">
        <v>4028</v>
      </c>
      <c r="AR89">
        <v>4532</v>
      </c>
      <c r="AS89">
        <v>4098</v>
      </c>
      <c r="AT89">
        <v>4794</v>
      </c>
      <c r="AU89">
        <v>6374</v>
      </c>
      <c r="AV89">
        <v>27</v>
      </c>
      <c r="AW89">
        <v>8142</v>
      </c>
      <c r="AX89">
        <v>10246</v>
      </c>
      <c r="AY89">
        <v>17664</v>
      </c>
      <c r="AZ89">
        <v>10414</v>
      </c>
      <c r="BA89">
        <v>12255</v>
      </c>
      <c r="BB89">
        <v>3259</v>
      </c>
      <c r="BC89">
        <v>7323</v>
      </c>
      <c r="BD89">
        <v>7405</v>
      </c>
      <c r="BE89">
        <v>7543</v>
      </c>
      <c r="BF89">
        <v>3692</v>
      </c>
      <c r="BG89">
        <v>5455</v>
      </c>
      <c r="BH89">
        <v>4068</v>
      </c>
      <c r="BI89">
        <v>8071</v>
      </c>
      <c r="BJ89">
        <v>6894</v>
      </c>
      <c r="BK89">
        <v>12709</v>
      </c>
      <c r="BL89">
        <v>5519</v>
      </c>
      <c r="BM89">
        <v>12913</v>
      </c>
    </row>
    <row r="90" spans="1:65" x14ac:dyDescent="0.15">
      <c r="A90" s="3" t="s">
        <v>158</v>
      </c>
      <c r="C90">
        <v>0</v>
      </c>
      <c r="D90">
        <v>0</v>
      </c>
      <c r="E90">
        <v>0</v>
      </c>
      <c r="F90">
        <v>0</v>
      </c>
      <c r="G90">
        <v>47</v>
      </c>
      <c r="H90">
        <v>2</v>
      </c>
      <c r="I90">
        <v>0</v>
      </c>
      <c r="J90">
        <v>1</v>
      </c>
      <c r="K90">
        <v>51</v>
      </c>
      <c r="L90">
        <v>23</v>
      </c>
      <c r="M90">
        <v>134</v>
      </c>
      <c r="N90">
        <v>61</v>
      </c>
      <c r="O90">
        <v>1</v>
      </c>
      <c r="P90">
        <v>2</v>
      </c>
      <c r="Q90">
        <v>1</v>
      </c>
      <c r="R90">
        <v>16</v>
      </c>
      <c r="S90">
        <v>3</v>
      </c>
      <c r="T90">
        <v>6</v>
      </c>
      <c r="U90">
        <v>57</v>
      </c>
      <c r="V90">
        <v>130</v>
      </c>
      <c r="W90">
        <v>155</v>
      </c>
      <c r="X90">
        <v>222</v>
      </c>
      <c r="Y90">
        <v>64</v>
      </c>
      <c r="Z90">
        <v>6</v>
      </c>
      <c r="AA90">
        <v>42</v>
      </c>
      <c r="AB90">
        <v>2</v>
      </c>
      <c r="AC90">
        <v>2</v>
      </c>
      <c r="AD90">
        <v>46</v>
      </c>
      <c r="AE90">
        <v>2</v>
      </c>
      <c r="AF90">
        <v>0</v>
      </c>
      <c r="AG90">
        <v>1</v>
      </c>
      <c r="AH90">
        <v>23</v>
      </c>
      <c r="AI90">
        <v>31</v>
      </c>
      <c r="AJ90">
        <v>33</v>
      </c>
      <c r="AK90">
        <v>2</v>
      </c>
      <c r="AL90">
        <v>21</v>
      </c>
      <c r="AM90">
        <v>35</v>
      </c>
      <c r="AN90">
        <v>17</v>
      </c>
      <c r="AO90">
        <v>0</v>
      </c>
      <c r="AP90">
        <v>33</v>
      </c>
      <c r="AQ90">
        <v>42</v>
      </c>
      <c r="AR90">
        <v>10</v>
      </c>
      <c r="AS90">
        <v>112</v>
      </c>
      <c r="AT90">
        <v>7</v>
      </c>
      <c r="AU90">
        <v>13</v>
      </c>
      <c r="AV90">
        <v>2</v>
      </c>
      <c r="AW90">
        <v>48</v>
      </c>
      <c r="AX90">
        <v>4</v>
      </c>
      <c r="AY90">
        <v>69</v>
      </c>
      <c r="AZ90">
        <v>23</v>
      </c>
      <c r="BA90">
        <v>47</v>
      </c>
      <c r="BB90">
        <v>295</v>
      </c>
      <c r="BC90">
        <v>6</v>
      </c>
      <c r="BD90">
        <v>4</v>
      </c>
      <c r="BE90">
        <v>67</v>
      </c>
      <c r="BF90">
        <v>32</v>
      </c>
      <c r="BG90">
        <v>16</v>
      </c>
      <c r="BH90">
        <v>124</v>
      </c>
      <c r="BI90">
        <v>54</v>
      </c>
      <c r="BJ90">
        <v>23</v>
      </c>
      <c r="BK90">
        <v>14</v>
      </c>
      <c r="BL90">
        <v>43</v>
      </c>
      <c r="BM90">
        <v>7</v>
      </c>
    </row>
    <row r="91" spans="1:65" x14ac:dyDescent="0.15">
      <c r="A91" t="s">
        <v>159</v>
      </c>
      <c r="C91">
        <v>0</v>
      </c>
      <c r="D91">
        <v>0</v>
      </c>
      <c r="E91">
        <v>0</v>
      </c>
      <c r="F91">
        <v>0</v>
      </c>
      <c r="G91">
        <v>14</v>
      </c>
      <c r="H91">
        <v>0</v>
      </c>
      <c r="I91">
        <v>0</v>
      </c>
      <c r="J91">
        <v>0</v>
      </c>
      <c r="K91">
        <v>0</v>
      </c>
      <c r="L91">
        <v>3</v>
      </c>
      <c r="M91">
        <v>45</v>
      </c>
      <c r="N91">
        <v>25</v>
      </c>
      <c r="O91">
        <v>0</v>
      </c>
      <c r="P91">
        <v>0</v>
      </c>
      <c r="Q91">
        <v>0</v>
      </c>
      <c r="R91">
        <v>8</v>
      </c>
      <c r="S91">
        <v>2</v>
      </c>
      <c r="T91">
        <v>4</v>
      </c>
      <c r="U91">
        <v>28</v>
      </c>
      <c r="V91">
        <v>38</v>
      </c>
      <c r="W91">
        <v>81</v>
      </c>
      <c r="X91">
        <v>104</v>
      </c>
      <c r="Y91">
        <v>35</v>
      </c>
      <c r="Z91">
        <v>5</v>
      </c>
      <c r="AA91">
        <v>38</v>
      </c>
      <c r="AB91">
        <v>1</v>
      </c>
      <c r="AC91">
        <v>2</v>
      </c>
      <c r="AD91">
        <v>36</v>
      </c>
      <c r="AE91">
        <v>1</v>
      </c>
      <c r="AF91">
        <v>0</v>
      </c>
      <c r="AG91">
        <v>1</v>
      </c>
      <c r="AH91">
        <v>9</v>
      </c>
      <c r="AI91">
        <v>2</v>
      </c>
      <c r="AJ91">
        <v>0</v>
      </c>
      <c r="AK91">
        <v>0</v>
      </c>
      <c r="AL91">
        <v>0</v>
      </c>
      <c r="AM91">
        <v>12</v>
      </c>
      <c r="AN91">
        <v>2</v>
      </c>
      <c r="AO91">
        <v>0</v>
      </c>
      <c r="AP91">
        <v>18</v>
      </c>
      <c r="AQ91">
        <v>0</v>
      </c>
      <c r="AR91">
        <v>0</v>
      </c>
      <c r="AS91">
        <v>5</v>
      </c>
      <c r="AT91">
        <v>2</v>
      </c>
      <c r="AU91">
        <v>0</v>
      </c>
      <c r="AV91">
        <v>0</v>
      </c>
      <c r="AW91">
        <v>32</v>
      </c>
      <c r="AX91">
        <v>0</v>
      </c>
      <c r="AY91">
        <v>36</v>
      </c>
      <c r="AZ91">
        <v>14</v>
      </c>
      <c r="BA91">
        <v>39</v>
      </c>
      <c r="BB91">
        <v>264</v>
      </c>
      <c r="BC91">
        <v>6</v>
      </c>
      <c r="BD91">
        <v>4</v>
      </c>
      <c r="BE91">
        <v>66</v>
      </c>
      <c r="BF91">
        <v>31</v>
      </c>
      <c r="BG91">
        <v>13</v>
      </c>
      <c r="BH91">
        <v>113</v>
      </c>
      <c r="BI91">
        <v>0</v>
      </c>
      <c r="BJ91">
        <v>1</v>
      </c>
      <c r="BK91">
        <v>1</v>
      </c>
      <c r="BL91">
        <v>8</v>
      </c>
      <c r="BM91">
        <v>1</v>
      </c>
    </row>
    <row r="92" spans="1:65" x14ac:dyDescent="0.15">
      <c r="A92" t="s">
        <v>160</v>
      </c>
      <c r="C92">
        <v>4425</v>
      </c>
      <c r="D92">
        <v>3765</v>
      </c>
      <c r="E92">
        <v>7194</v>
      </c>
      <c r="F92">
        <v>5783</v>
      </c>
      <c r="G92">
        <v>15159</v>
      </c>
      <c r="H92">
        <v>10462</v>
      </c>
      <c r="I92">
        <v>17731</v>
      </c>
      <c r="J92">
        <v>10575</v>
      </c>
      <c r="K92">
        <v>19634</v>
      </c>
      <c r="L92">
        <v>9551</v>
      </c>
      <c r="M92">
        <v>18317</v>
      </c>
      <c r="N92">
        <v>14052</v>
      </c>
      <c r="O92">
        <v>12311</v>
      </c>
      <c r="P92">
        <v>12682</v>
      </c>
      <c r="Q92">
        <v>15308</v>
      </c>
      <c r="R92">
        <v>12847</v>
      </c>
      <c r="S92">
        <v>7985</v>
      </c>
      <c r="T92">
        <v>941</v>
      </c>
      <c r="U92">
        <v>14956</v>
      </c>
      <c r="V92">
        <v>14765</v>
      </c>
      <c r="W92">
        <v>8809</v>
      </c>
      <c r="X92">
        <v>13569</v>
      </c>
      <c r="Y92">
        <v>5264</v>
      </c>
      <c r="Z92">
        <v>12359</v>
      </c>
      <c r="AA92">
        <v>36106</v>
      </c>
      <c r="AB92">
        <v>15978</v>
      </c>
      <c r="AC92">
        <v>14709</v>
      </c>
      <c r="AD92">
        <v>13787</v>
      </c>
      <c r="AE92">
        <v>37479</v>
      </c>
      <c r="AF92">
        <v>13186</v>
      </c>
      <c r="AG92">
        <v>18884</v>
      </c>
      <c r="AH92">
        <v>28193</v>
      </c>
      <c r="AI92">
        <v>23578</v>
      </c>
      <c r="AJ92">
        <v>14169</v>
      </c>
      <c r="AK92">
        <v>10889</v>
      </c>
      <c r="AL92">
        <v>11035</v>
      </c>
      <c r="AM92">
        <v>8015</v>
      </c>
      <c r="AN92">
        <v>9910</v>
      </c>
      <c r="AO92">
        <v>7012</v>
      </c>
      <c r="AP92">
        <v>2414</v>
      </c>
      <c r="AQ92">
        <v>3986</v>
      </c>
      <c r="AR92">
        <v>4522</v>
      </c>
      <c r="AS92">
        <v>3986</v>
      </c>
      <c r="AT92">
        <v>4787</v>
      </c>
      <c r="AU92">
        <v>6361</v>
      </c>
      <c r="AV92">
        <v>25</v>
      </c>
      <c r="AW92">
        <v>8094</v>
      </c>
      <c r="AX92">
        <v>10242</v>
      </c>
      <c r="AY92">
        <v>17595</v>
      </c>
      <c r="AZ92">
        <v>10391</v>
      </c>
      <c r="BA92">
        <v>12208</v>
      </c>
      <c r="BB92">
        <v>2964</v>
      </c>
      <c r="BC92">
        <v>7317</v>
      </c>
      <c r="BD92">
        <v>7401</v>
      </c>
      <c r="BE92">
        <v>7476</v>
      </c>
      <c r="BF92">
        <v>3660</v>
      </c>
      <c r="BG92">
        <v>5439</v>
      </c>
      <c r="BH92">
        <v>3944</v>
      </c>
      <c r="BI92">
        <v>8017</v>
      </c>
      <c r="BJ92">
        <v>6871</v>
      </c>
      <c r="BK92">
        <v>12695</v>
      </c>
      <c r="BL92">
        <v>5476</v>
      </c>
      <c r="BM92">
        <v>12906</v>
      </c>
    </row>
    <row r="93" spans="1:65" x14ac:dyDescent="0.15">
      <c r="A93" s="3" t="s">
        <v>161</v>
      </c>
      <c r="C93">
        <v>541</v>
      </c>
      <c r="D93">
        <v>409</v>
      </c>
      <c r="E93">
        <v>1066</v>
      </c>
      <c r="F93">
        <v>4091</v>
      </c>
      <c r="G93">
        <v>2859</v>
      </c>
      <c r="H93">
        <v>1753</v>
      </c>
      <c r="I93">
        <v>3620</v>
      </c>
      <c r="J93">
        <v>646</v>
      </c>
      <c r="K93">
        <v>1176</v>
      </c>
      <c r="L93">
        <v>1039</v>
      </c>
      <c r="M93">
        <v>6776</v>
      </c>
      <c r="N93">
        <v>3732</v>
      </c>
      <c r="O93">
        <v>1626</v>
      </c>
      <c r="P93">
        <v>3769</v>
      </c>
      <c r="Q93">
        <v>2418</v>
      </c>
      <c r="R93">
        <v>4435</v>
      </c>
      <c r="S93">
        <v>1970</v>
      </c>
      <c r="T93">
        <v>69</v>
      </c>
      <c r="U93">
        <v>577</v>
      </c>
      <c r="V93">
        <v>2334</v>
      </c>
      <c r="W93">
        <v>287</v>
      </c>
      <c r="X93">
        <v>775</v>
      </c>
      <c r="Y93">
        <v>626</v>
      </c>
      <c r="Z93">
        <v>3129</v>
      </c>
      <c r="AA93">
        <v>4613</v>
      </c>
      <c r="AB93">
        <v>5201</v>
      </c>
      <c r="AC93">
        <v>5934</v>
      </c>
      <c r="AD93">
        <v>3116</v>
      </c>
      <c r="AE93">
        <v>1773</v>
      </c>
      <c r="AF93">
        <v>2214</v>
      </c>
      <c r="AG93">
        <v>5823</v>
      </c>
      <c r="AH93">
        <v>10880</v>
      </c>
      <c r="AI93">
        <v>4096</v>
      </c>
      <c r="AJ93">
        <v>416</v>
      </c>
      <c r="AK93">
        <v>973</v>
      </c>
      <c r="AL93">
        <v>2457</v>
      </c>
      <c r="AM93">
        <v>3356</v>
      </c>
      <c r="AN93">
        <v>2623</v>
      </c>
      <c r="AO93">
        <v>2112</v>
      </c>
      <c r="AP93">
        <v>912</v>
      </c>
      <c r="AQ93">
        <v>2593</v>
      </c>
      <c r="AR93">
        <v>3565</v>
      </c>
      <c r="AS93">
        <v>272</v>
      </c>
      <c r="AT93">
        <v>1896</v>
      </c>
      <c r="AU93">
        <v>1718</v>
      </c>
      <c r="AV93">
        <v>19</v>
      </c>
      <c r="AW93">
        <v>2714</v>
      </c>
      <c r="AX93">
        <v>2973</v>
      </c>
      <c r="AY93">
        <v>5065</v>
      </c>
      <c r="AZ93">
        <v>2784</v>
      </c>
      <c r="BA93">
        <v>2067</v>
      </c>
      <c r="BB93">
        <v>588</v>
      </c>
      <c r="BC93">
        <v>2576</v>
      </c>
      <c r="BD93">
        <v>3562</v>
      </c>
      <c r="BE93">
        <v>6368</v>
      </c>
      <c r="BF93">
        <v>2812</v>
      </c>
      <c r="BG93">
        <v>4266</v>
      </c>
      <c r="BH93">
        <v>3231</v>
      </c>
      <c r="BI93">
        <v>719</v>
      </c>
      <c r="BJ93">
        <v>755</v>
      </c>
      <c r="BK93">
        <v>1018</v>
      </c>
      <c r="BL93">
        <v>324</v>
      </c>
      <c r="BM93">
        <v>195</v>
      </c>
    </row>
    <row r="94" spans="1:65" x14ac:dyDescent="0.15">
      <c r="A94" t="s">
        <v>162</v>
      </c>
      <c r="C94">
        <v>31</v>
      </c>
      <c r="D94">
        <v>41</v>
      </c>
      <c r="E94">
        <v>173</v>
      </c>
      <c r="F94">
        <v>298</v>
      </c>
      <c r="G94">
        <v>126</v>
      </c>
      <c r="H94">
        <v>19</v>
      </c>
      <c r="I94">
        <v>55</v>
      </c>
      <c r="J94">
        <v>14</v>
      </c>
      <c r="K94">
        <v>33</v>
      </c>
      <c r="L94">
        <v>74</v>
      </c>
      <c r="M94">
        <v>1250</v>
      </c>
      <c r="N94">
        <v>448</v>
      </c>
      <c r="O94">
        <v>226</v>
      </c>
      <c r="P94">
        <v>573</v>
      </c>
      <c r="Q94">
        <v>366</v>
      </c>
      <c r="R94">
        <v>791</v>
      </c>
      <c r="S94">
        <v>430</v>
      </c>
      <c r="T94">
        <v>5</v>
      </c>
      <c r="U94">
        <v>9</v>
      </c>
      <c r="V94">
        <v>17</v>
      </c>
      <c r="W94">
        <v>4</v>
      </c>
      <c r="X94">
        <v>1</v>
      </c>
      <c r="Y94">
        <v>7</v>
      </c>
      <c r="Z94">
        <v>57</v>
      </c>
      <c r="AA94">
        <v>26</v>
      </c>
      <c r="AB94">
        <v>39</v>
      </c>
      <c r="AC94">
        <v>93</v>
      </c>
      <c r="AD94">
        <v>30</v>
      </c>
      <c r="AE94">
        <v>19</v>
      </c>
      <c r="AF94">
        <v>2</v>
      </c>
      <c r="AG94">
        <v>106</v>
      </c>
      <c r="AH94">
        <v>30</v>
      </c>
      <c r="AI94">
        <v>9</v>
      </c>
      <c r="AJ94">
        <v>47</v>
      </c>
      <c r="AK94">
        <v>82</v>
      </c>
      <c r="AL94">
        <v>423</v>
      </c>
      <c r="AM94">
        <v>9</v>
      </c>
      <c r="AN94">
        <v>9</v>
      </c>
      <c r="AO94">
        <v>32</v>
      </c>
      <c r="AP94">
        <v>9</v>
      </c>
      <c r="AQ94">
        <v>18</v>
      </c>
      <c r="AR94">
        <v>9</v>
      </c>
      <c r="AS94">
        <v>3</v>
      </c>
      <c r="AT94">
        <v>0</v>
      </c>
      <c r="AU94">
        <v>0</v>
      </c>
      <c r="AV94">
        <v>0</v>
      </c>
      <c r="AW94">
        <v>17</v>
      </c>
      <c r="AX94">
        <v>28</v>
      </c>
      <c r="AY94">
        <v>10</v>
      </c>
      <c r="AZ94">
        <v>34</v>
      </c>
      <c r="BA94">
        <v>37</v>
      </c>
      <c r="BB94">
        <v>6</v>
      </c>
      <c r="BC94">
        <v>43</v>
      </c>
      <c r="BD94">
        <v>68</v>
      </c>
      <c r="BE94">
        <v>266</v>
      </c>
      <c r="BF94">
        <v>478</v>
      </c>
      <c r="BG94">
        <v>25</v>
      </c>
      <c r="BH94">
        <v>183</v>
      </c>
      <c r="BI94">
        <v>1</v>
      </c>
      <c r="BJ94">
        <v>12</v>
      </c>
      <c r="BK94">
        <v>2</v>
      </c>
      <c r="BL94">
        <v>8</v>
      </c>
      <c r="BM94">
        <v>2</v>
      </c>
    </row>
    <row r="95" spans="1:65" x14ac:dyDescent="0.15">
      <c r="A95" t="s">
        <v>163</v>
      </c>
      <c r="C95">
        <v>535</v>
      </c>
      <c r="D95">
        <v>404</v>
      </c>
      <c r="E95">
        <v>1051</v>
      </c>
      <c r="F95">
        <v>3995</v>
      </c>
      <c r="G95">
        <v>2685</v>
      </c>
      <c r="H95">
        <v>1328</v>
      </c>
      <c r="I95">
        <v>3018</v>
      </c>
      <c r="J95">
        <v>493</v>
      </c>
      <c r="K95">
        <v>1093</v>
      </c>
      <c r="L95">
        <v>1009</v>
      </c>
      <c r="M95">
        <v>6706</v>
      </c>
      <c r="N95">
        <v>3642</v>
      </c>
      <c r="O95">
        <v>1607</v>
      </c>
      <c r="P95">
        <v>3761</v>
      </c>
      <c r="Q95">
        <v>2391</v>
      </c>
      <c r="R95">
        <v>4371</v>
      </c>
      <c r="S95">
        <v>1956</v>
      </c>
      <c r="T95">
        <v>65</v>
      </c>
      <c r="U95">
        <v>575</v>
      </c>
      <c r="V95">
        <v>2298</v>
      </c>
      <c r="W95">
        <v>277</v>
      </c>
      <c r="X95">
        <v>726</v>
      </c>
      <c r="Y95">
        <v>589</v>
      </c>
      <c r="Z95">
        <v>3097</v>
      </c>
      <c r="AA95">
        <v>4551</v>
      </c>
      <c r="AB95">
        <v>5177</v>
      </c>
      <c r="AC95">
        <v>5899</v>
      </c>
      <c r="AD95">
        <v>3071</v>
      </c>
      <c r="AE95">
        <v>1650</v>
      </c>
      <c r="AF95">
        <v>1930</v>
      </c>
      <c r="AG95">
        <v>5597</v>
      </c>
      <c r="AH95">
        <v>10372</v>
      </c>
      <c r="AI95">
        <v>3689</v>
      </c>
      <c r="AJ95">
        <v>343</v>
      </c>
      <c r="AK95">
        <v>943</v>
      </c>
      <c r="AL95">
        <v>2175</v>
      </c>
      <c r="AM95">
        <v>3290</v>
      </c>
      <c r="AN95">
        <v>2531</v>
      </c>
      <c r="AO95">
        <v>1394</v>
      </c>
      <c r="AP95">
        <v>911</v>
      </c>
      <c r="AQ95">
        <v>2566</v>
      </c>
      <c r="AR95">
        <v>3535</v>
      </c>
      <c r="AS95">
        <v>270</v>
      </c>
      <c r="AT95">
        <v>1756</v>
      </c>
      <c r="AU95">
        <v>731</v>
      </c>
      <c r="AV95">
        <v>14</v>
      </c>
      <c r="AW95">
        <v>2697</v>
      </c>
      <c r="AX95">
        <v>2941</v>
      </c>
      <c r="AY95">
        <v>4977</v>
      </c>
      <c r="AZ95">
        <v>2748</v>
      </c>
      <c r="BA95">
        <v>1978</v>
      </c>
      <c r="BB95">
        <v>585</v>
      </c>
      <c r="BC95">
        <v>2548</v>
      </c>
      <c r="BD95">
        <v>3170</v>
      </c>
      <c r="BE95">
        <v>6246</v>
      </c>
      <c r="BF95">
        <v>2809</v>
      </c>
      <c r="BG95">
        <v>4254</v>
      </c>
      <c r="BH95">
        <v>3222</v>
      </c>
      <c r="BI95">
        <v>518</v>
      </c>
      <c r="BJ95">
        <v>287</v>
      </c>
      <c r="BK95">
        <v>540</v>
      </c>
      <c r="BL95">
        <v>262</v>
      </c>
      <c r="BM95">
        <v>58</v>
      </c>
    </row>
    <row r="96" spans="1:65" x14ac:dyDescent="0.15">
      <c r="A96" t="s">
        <v>164</v>
      </c>
      <c r="C96">
        <v>115</v>
      </c>
      <c r="D96">
        <v>84</v>
      </c>
      <c r="E96">
        <v>472</v>
      </c>
      <c r="F96">
        <v>1592</v>
      </c>
      <c r="G96">
        <v>309</v>
      </c>
      <c r="H96">
        <v>19</v>
      </c>
      <c r="I96">
        <v>94</v>
      </c>
      <c r="J96">
        <v>35</v>
      </c>
      <c r="K96">
        <v>123</v>
      </c>
      <c r="L96">
        <v>108</v>
      </c>
      <c r="M96">
        <v>1611</v>
      </c>
      <c r="N96">
        <v>716</v>
      </c>
      <c r="O96">
        <v>567</v>
      </c>
      <c r="P96">
        <v>554</v>
      </c>
      <c r="Q96">
        <v>411</v>
      </c>
      <c r="R96">
        <v>771</v>
      </c>
      <c r="S96">
        <v>477</v>
      </c>
      <c r="T96">
        <v>7</v>
      </c>
      <c r="U96">
        <v>40</v>
      </c>
      <c r="V96">
        <v>310</v>
      </c>
      <c r="W96">
        <v>37</v>
      </c>
      <c r="X96">
        <v>86</v>
      </c>
      <c r="Y96">
        <v>28</v>
      </c>
      <c r="Z96">
        <v>905</v>
      </c>
      <c r="AA96">
        <v>1262</v>
      </c>
      <c r="AB96">
        <v>720</v>
      </c>
      <c r="AC96">
        <v>761</v>
      </c>
      <c r="AD96">
        <v>365</v>
      </c>
      <c r="AE96">
        <v>209</v>
      </c>
      <c r="AF96">
        <v>338</v>
      </c>
      <c r="AG96">
        <v>2070</v>
      </c>
      <c r="AH96">
        <v>2273</v>
      </c>
      <c r="AI96">
        <v>167</v>
      </c>
      <c r="AJ96">
        <v>9</v>
      </c>
      <c r="AK96">
        <v>24</v>
      </c>
      <c r="AL96">
        <v>207</v>
      </c>
      <c r="AM96">
        <v>127</v>
      </c>
      <c r="AN96">
        <v>116</v>
      </c>
      <c r="AO96">
        <v>116</v>
      </c>
      <c r="AP96">
        <v>74</v>
      </c>
      <c r="AQ96">
        <v>772</v>
      </c>
      <c r="AR96">
        <v>862</v>
      </c>
      <c r="AS96">
        <v>38</v>
      </c>
      <c r="AT96">
        <v>96</v>
      </c>
      <c r="AU96">
        <v>226</v>
      </c>
      <c r="AV96">
        <v>0</v>
      </c>
      <c r="AW96">
        <v>393</v>
      </c>
      <c r="AX96">
        <v>295</v>
      </c>
      <c r="AY96">
        <v>728</v>
      </c>
      <c r="AZ96">
        <v>514</v>
      </c>
      <c r="BA96">
        <v>457</v>
      </c>
      <c r="BB96">
        <v>57</v>
      </c>
      <c r="BC96">
        <v>235</v>
      </c>
      <c r="BD96">
        <v>427</v>
      </c>
      <c r="BE96">
        <v>1806</v>
      </c>
      <c r="BF96">
        <v>1068</v>
      </c>
      <c r="BG96">
        <v>1056</v>
      </c>
      <c r="BH96">
        <v>2535</v>
      </c>
      <c r="BI96">
        <v>40</v>
      </c>
      <c r="BJ96">
        <v>1</v>
      </c>
      <c r="BK96">
        <v>19</v>
      </c>
      <c r="BL96">
        <v>8</v>
      </c>
      <c r="BM96">
        <v>8</v>
      </c>
    </row>
    <row r="97" spans="1:65" x14ac:dyDescent="0.15">
      <c r="A97" t="s">
        <v>165</v>
      </c>
      <c r="C97">
        <v>308</v>
      </c>
      <c r="D97">
        <v>228</v>
      </c>
      <c r="E97">
        <v>781</v>
      </c>
      <c r="F97">
        <v>2977</v>
      </c>
      <c r="G97">
        <v>719</v>
      </c>
      <c r="H97">
        <v>16</v>
      </c>
      <c r="I97">
        <v>26</v>
      </c>
      <c r="J97">
        <v>2</v>
      </c>
      <c r="K97">
        <v>6</v>
      </c>
      <c r="L97">
        <v>19</v>
      </c>
      <c r="M97">
        <v>3619</v>
      </c>
      <c r="N97">
        <v>2064</v>
      </c>
      <c r="O97">
        <v>1044</v>
      </c>
      <c r="P97">
        <v>1996</v>
      </c>
      <c r="Q97">
        <v>1580</v>
      </c>
      <c r="R97">
        <v>2042</v>
      </c>
      <c r="S97">
        <v>818</v>
      </c>
      <c r="T97">
        <v>19</v>
      </c>
      <c r="U97">
        <v>476</v>
      </c>
      <c r="V97">
        <v>743</v>
      </c>
      <c r="W97">
        <v>103</v>
      </c>
      <c r="X97">
        <v>224</v>
      </c>
      <c r="Y97">
        <v>325</v>
      </c>
      <c r="Z97">
        <v>2484</v>
      </c>
      <c r="AA97">
        <v>3761</v>
      </c>
      <c r="AB97">
        <v>1822</v>
      </c>
      <c r="AC97">
        <v>2066</v>
      </c>
      <c r="AD97">
        <v>1327</v>
      </c>
      <c r="AE97">
        <v>232</v>
      </c>
      <c r="AF97">
        <v>112</v>
      </c>
      <c r="AG97">
        <v>15</v>
      </c>
      <c r="AH97">
        <v>1423</v>
      </c>
      <c r="AI97">
        <v>217</v>
      </c>
      <c r="AJ97">
        <v>38</v>
      </c>
      <c r="AK97">
        <v>71</v>
      </c>
      <c r="AL97">
        <v>75</v>
      </c>
      <c r="AM97">
        <v>356</v>
      </c>
      <c r="AN97">
        <v>169</v>
      </c>
      <c r="AO97">
        <v>30</v>
      </c>
      <c r="AP97">
        <v>637</v>
      </c>
      <c r="AQ97">
        <v>4</v>
      </c>
      <c r="AR97">
        <v>162</v>
      </c>
      <c r="AS97">
        <v>32</v>
      </c>
      <c r="AT97">
        <v>85</v>
      </c>
      <c r="AU97">
        <v>8</v>
      </c>
      <c r="AV97">
        <v>0</v>
      </c>
      <c r="AW97">
        <v>1666</v>
      </c>
      <c r="AX97">
        <v>252</v>
      </c>
      <c r="AY97">
        <v>1689</v>
      </c>
      <c r="AZ97">
        <v>1234</v>
      </c>
      <c r="BA97">
        <v>1433</v>
      </c>
      <c r="BB97">
        <v>250</v>
      </c>
      <c r="BC97">
        <v>671</v>
      </c>
      <c r="BD97">
        <v>2236</v>
      </c>
      <c r="BE97">
        <v>5447</v>
      </c>
      <c r="BF97">
        <v>2177</v>
      </c>
      <c r="BG97">
        <v>3166</v>
      </c>
      <c r="BH97">
        <v>2934</v>
      </c>
      <c r="BI97">
        <v>1</v>
      </c>
      <c r="BJ97">
        <v>56</v>
      </c>
      <c r="BK97">
        <v>49</v>
      </c>
      <c r="BL97">
        <v>44</v>
      </c>
      <c r="BM97">
        <v>3</v>
      </c>
    </row>
    <row r="98" spans="1:65" x14ac:dyDescent="0.15">
      <c r="A98" t="s">
        <v>166</v>
      </c>
      <c r="C98">
        <v>3884</v>
      </c>
      <c r="D98">
        <v>3356</v>
      </c>
      <c r="E98">
        <v>6128</v>
      </c>
      <c r="F98">
        <v>1692</v>
      </c>
      <c r="G98">
        <v>12300</v>
      </c>
      <c r="H98">
        <v>8709</v>
      </c>
      <c r="I98">
        <v>14111</v>
      </c>
      <c r="J98">
        <v>9929</v>
      </c>
      <c r="K98">
        <v>18458</v>
      </c>
      <c r="L98">
        <v>8512</v>
      </c>
      <c r="M98">
        <v>11541</v>
      </c>
      <c r="N98">
        <v>10320</v>
      </c>
      <c r="O98">
        <v>10685</v>
      </c>
      <c r="P98">
        <v>8913</v>
      </c>
      <c r="Q98">
        <v>12890</v>
      </c>
      <c r="R98">
        <v>8412</v>
      </c>
      <c r="S98">
        <v>6015</v>
      </c>
      <c r="T98">
        <v>872</v>
      </c>
      <c r="U98">
        <v>14379</v>
      </c>
      <c r="V98">
        <v>12431</v>
      </c>
      <c r="W98">
        <v>8522</v>
      </c>
      <c r="X98">
        <v>12794</v>
      </c>
      <c r="Y98">
        <v>4638</v>
      </c>
      <c r="Z98">
        <v>9230</v>
      </c>
      <c r="AA98">
        <v>31493</v>
      </c>
      <c r="AB98">
        <v>10777</v>
      </c>
      <c r="AC98">
        <v>8775</v>
      </c>
      <c r="AD98">
        <v>10671</v>
      </c>
      <c r="AE98">
        <v>35706</v>
      </c>
      <c r="AF98">
        <v>10972</v>
      </c>
      <c r="AG98">
        <v>13061</v>
      </c>
      <c r="AH98">
        <v>17313</v>
      </c>
      <c r="AI98">
        <v>19482</v>
      </c>
      <c r="AJ98">
        <v>13753</v>
      </c>
      <c r="AK98">
        <v>9916</v>
      </c>
      <c r="AL98">
        <v>8578</v>
      </c>
      <c r="AM98">
        <v>4659</v>
      </c>
      <c r="AN98">
        <v>7287</v>
      </c>
      <c r="AO98">
        <v>4900</v>
      </c>
      <c r="AP98">
        <v>1502</v>
      </c>
      <c r="AQ98">
        <v>1393</v>
      </c>
      <c r="AR98">
        <v>957</v>
      </c>
      <c r="AS98">
        <v>3714</v>
      </c>
      <c r="AT98">
        <v>2891</v>
      </c>
      <c r="AU98">
        <v>4643</v>
      </c>
      <c r="AV98">
        <v>6</v>
      </c>
      <c r="AW98">
        <v>5380</v>
      </c>
      <c r="AX98">
        <v>7269</v>
      </c>
      <c r="AY98">
        <v>12530</v>
      </c>
      <c r="AZ98">
        <v>7607</v>
      </c>
      <c r="BA98">
        <v>10141</v>
      </c>
      <c r="BB98">
        <v>2376</v>
      </c>
      <c r="BC98">
        <v>4741</v>
      </c>
      <c r="BD98">
        <v>3839</v>
      </c>
      <c r="BE98">
        <v>1108</v>
      </c>
      <c r="BF98">
        <v>848</v>
      </c>
      <c r="BG98">
        <v>1173</v>
      </c>
      <c r="BH98">
        <v>713</v>
      </c>
      <c r="BI98">
        <v>7298</v>
      </c>
      <c r="BJ98">
        <v>6116</v>
      </c>
      <c r="BK98">
        <v>11677</v>
      </c>
      <c r="BL98">
        <v>5152</v>
      </c>
      <c r="BM98">
        <v>12711</v>
      </c>
    </row>
    <row r="99" spans="1:65" x14ac:dyDescent="0.15">
      <c r="A99" s="3" t="s">
        <v>167</v>
      </c>
      <c r="C99">
        <v>275</v>
      </c>
      <c r="D99">
        <v>214</v>
      </c>
      <c r="E99">
        <v>642</v>
      </c>
      <c r="F99">
        <v>84</v>
      </c>
      <c r="G99">
        <v>173</v>
      </c>
      <c r="H99">
        <v>53</v>
      </c>
      <c r="I99">
        <v>44</v>
      </c>
      <c r="J99">
        <v>37</v>
      </c>
      <c r="K99">
        <v>169</v>
      </c>
      <c r="L99">
        <v>281</v>
      </c>
      <c r="M99">
        <v>887</v>
      </c>
      <c r="N99">
        <v>1013</v>
      </c>
      <c r="O99">
        <v>113</v>
      </c>
      <c r="P99">
        <v>355</v>
      </c>
      <c r="Q99">
        <v>108</v>
      </c>
      <c r="R99">
        <v>319</v>
      </c>
      <c r="S99">
        <v>133</v>
      </c>
      <c r="T99">
        <v>47</v>
      </c>
      <c r="U99">
        <v>153</v>
      </c>
      <c r="V99">
        <v>43</v>
      </c>
      <c r="W99">
        <v>86</v>
      </c>
      <c r="X99">
        <v>13</v>
      </c>
      <c r="Y99">
        <v>27</v>
      </c>
      <c r="Z99">
        <v>91</v>
      </c>
      <c r="AA99">
        <v>39</v>
      </c>
      <c r="AB99">
        <v>92</v>
      </c>
      <c r="AC99">
        <v>49</v>
      </c>
      <c r="AD99">
        <v>23</v>
      </c>
      <c r="AE99">
        <v>66</v>
      </c>
      <c r="AF99">
        <v>17</v>
      </c>
      <c r="AG99">
        <v>161</v>
      </c>
      <c r="AH99">
        <v>24</v>
      </c>
      <c r="AI99">
        <v>18</v>
      </c>
      <c r="AJ99">
        <v>17</v>
      </c>
      <c r="AK99">
        <v>136</v>
      </c>
      <c r="AL99">
        <v>372</v>
      </c>
      <c r="AM99">
        <v>5</v>
      </c>
      <c r="AN99">
        <v>15</v>
      </c>
      <c r="AO99">
        <v>53</v>
      </c>
      <c r="AP99">
        <v>6</v>
      </c>
      <c r="AQ99">
        <v>4</v>
      </c>
      <c r="AR99">
        <v>1</v>
      </c>
      <c r="AS99">
        <v>12</v>
      </c>
      <c r="AT99">
        <v>0</v>
      </c>
      <c r="AU99">
        <v>1</v>
      </c>
      <c r="AV99">
        <v>0</v>
      </c>
      <c r="AW99">
        <v>39</v>
      </c>
      <c r="AX99">
        <v>25</v>
      </c>
      <c r="AY99">
        <v>32</v>
      </c>
      <c r="AZ99">
        <v>97</v>
      </c>
      <c r="BA99">
        <v>124</v>
      </c>
      <c r="BB99">
        <v>19</v>
      </c>
      <c r="BC99">
        <v>22</v>
      </c>
      <c r="BD99">
        <v>41</v>
      </c>
      <c r="BE99">
        <v>12</v>
      </c>
      <c r="BF99">
        <v>19</v>
      </c>
      <c r="BG99">
        <v>1</v>
      </c>
      <c r="BH99">
        <v>16</v>
      </c>
      <c r="BI99">
        <v>2</v>
      </c>
      <c r="BJ99">
        <v>23</v>
      </c>
      <c r="BK99">
        <v>4</v>
      </c>
      <c r="BL99">
        <v>14</v>
      </c>
      <c r="BM99">
        <v>26</v>
      </c>
    </row>
    <row r="100" spans="1:65" x14ac:dyDescent="0.15">
      <c r="A100" t="s">
        <v>168</v>
      </c>
      <c r="C100">
        <v>98</v>
      </c>
      <c r="D100">
        <v>72</v>
      </c>
      <c r="E100">
        <v>133</v>
      </c>
      <c r="F100">
        <v>5</v>
      </c>
      <c r="G100">
        <v>29</v>
      </c>
      <c r="H100">
        <v>1</v>
      </c>
      <c r="I100">
        <v>1</v>
      </c>
      <c r="J100">
        <v>0</v>
      </c>
      <c r="K100">
        <v>23</v>
      </c>
      <c r="L100">
        <v>25</v>
      </c>
      <c r="M100">
        <v>293</v>
      </c>
      <c r="N100">
        <v>297</v>
      </c>
      <c r="O100">
        <v>23</v>
      </c>
      <c r="P100">
        <v>109</v>
      </c>
      <c r="Q100">
        <v>36</v>
      </c>
      <c r="R100">
        <v>104</v>
      </c>
      <c r="S100">
        <v>40</v>
      </c>
      <c r="T100">
        <v>0</v>
      </c>
      <c r="U100">
        <v>0</v>
      </c>
      <c r="V100">
        <v>2</v>
      </c>
      <c r="W100">
        <v>8</v>
      </c>
      <c r="X100">
        <v>0</v>
      </c>
      <c r="Y100">
        <v>0</v>
      </c>
      <c r="Z100">
        <v>13</v>
      </c>
      <c r="AA100">
        <v>1</v>
      </c>
      <c r="AB100">
        <v>2</v>
      </c>
      <c r="AC100">
        <v>5</v>
      </c>
      <c r="AD100">
        <v>1</v>
      </c>
      <c r="AE100">
        <v>2</v>
      </c>
      <c r="AF100">
        <v>0</v>
      </c>
      <c r="AG100">
        <v>7</v>
      </c>
      <c r="AH100">
        <v>2</v>
      </c>
      <c r="AI100">
        <v>1</v>
      </c>
      <c r="AJ100">
        <v>0</v>
      </c>
      <c r="AK100">
        <v>2</v>
      </c>
      <c r="AL100">
        <v>1</v>
      </c>
      <c r="AM100">
        <v>0</v>
      </c>
      <c r="AN100">
        <v>10</v>
      </c>
      <c r="AO100">
        <v>0</v>
      </c>
      <c r="AP100">
        <v>0</v>
      </c>
      <c r="AQ100">
        <v>0</v>
      </c>
      <c r="AR100">
        <v>0</v>
      </c>
      <c r="AS100">
        <v>3</v>
      </c>
      <c r="AT100">
        <v>0</v>
      </c>
      <c r="AU100">
        <v>1</v>
      </c>
      <c r="AV100">
        <v>0</v>
      </c>
      <c r="AW100">
        <v>17</v>
      </c>
      <c r="AX100">
        <v>8</v>
      </c>
      <c r="AY100">
        <v>7</v>
      </c>
      <c r="AZ100">
        <v>14</v>
      </c>
      <c r="BA100">
        <v>45</v>
      </c>
      <c r="BB100">
        <v>5</v>
      </c>
      <c r="BC100">
        <v>5</v>
      </c>
      <c r="BD100">
        <v>3</v>
      </c>
      <c r="BE100">
        <v>2</v>
      </c>
      <c r="BF100">
        <v>1</v>
      </c>
      <c r="BG100">
        <v>0</v>
      </c>
      <c r="BH100">
        <v>7</v>
      </c>
      <c r="BI100">
        <v>0</v>
      </c>
      <c r="BJ100">
        <v>0</v>
      </c>
      <c r="BK100">
        <v>1</v>
      </c>
      <c r="BL100">
        <v>0</v>
      </c>
      <c r="BM100">
        <v>0</v>
      </c>
    </row>
    <row r="101" spans="1:65" x14ac:dyDescent="0.15">
      <c r="A101" t="s">
        <v>169</v>
      </c>
      <c r="C101">
        <v>97</v>
      </c>
      <c r="D101">
        <v>71</v>
      </c>
      <c r="E101">
        <v>133</v>
      </c>
      <c r="F101">
        <v>4</v>
      </c>
      <c r="G101">
        <v>25</v>
      </c>
      <c r="H101">
        <v>0</v>
      </c>
      <c r="I101">
        <v>0</v>
      </c>
      <c r="J101">
        <v>0</v>
      </c>
      <c r="K101">
        <v>0</v>
      </c>
      <c r="L101">
        <v>9</v>
      </c>
      <c r="M101">
        <v>279</v>
      </c>
      <c r="N101">
        <v>293</v>
      </c>
      <c r="O101">
        <v>23</v>
      </c>
      <c r="P101">
        <v>106</v>
      </c>
      <c r="Q101">
        <v>36</v>
      </c>
      <c r="R101">
        <v>100</v>
      </c>
      <c r="S101">
        <v>40</v>
      </c>
      <c r="T101">
        <v>0</v>
      </c>
      <c r="U101">
        <v>0</v>
      </c>
      <c r="V101">
        <v>2</v>
      </c>
      <c r="W101">
        <v>8</v>
      </c>
      <c r="X101">
        <v>0</v>
      </c>
      <c r="Y101">
        <v>0</v>
      </c>
      <c r="Z101">
        <v>13</v>
      </c>
      <c r="AA101">
        <v>1</v>
      </c>
      <c r="AB101">
        <v>2</v>
      </c>
      <c r="AC101">
        <v>4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5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17</v>
      </c>
      <c r="AX101">
        <v>5</v>
      </c>
      <c r="AY101">
        <v>6</v>
      </c>
      <c r="AZ101">
        <v>14</v>
      </c>
      <c r="BA101">
        <v>45</v>
      </c>
      <c r="BB101">
        <v>2</v>
      </c>
      <c r="BC101">
        <v>5</v>
      </c>
      <c r="BD101">
        <v>2</v>
      </c>
      <c r="BE101">
        <v>2</v>
      </c>
      <c r="BF101">
        <v>1</v>
      </c>
      <c r="BG101">
        <v>0</v>
      </c>
      <c r="BH101">
        <v>7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15">
      <c r="A102" t="s">
        <v>170</v>
      </c>
      <c r="C102">
        <v>124</v>
      </c>
      <c r="D102">
        <v>95</v>
      </c>
      <c r="E102">
        <v>290</v>
      </c>
      <c r="F102">
        <v>13</v>
      </c>
      <c r="G102">
        <v>88</v>
      </c>
      <c r="H102">
        <v>8</v>
      </c>
      <c r="I102">
        <v>17</v>
      </c>
      <c r="J102">
        <v>9</v>
      </c>
      <c r="K102">
        <v>58</v>
      </c>
      <c r="L102">
        <v>28</v>
      </c>
      <c r="M102">
        <v>410</v>
      </c>
      <c r="N102">
        <v>224</v>
      </c>
      <c r="O102">
        <v>47</v>
      </c>
      <c r="P102">
        <v>45</v>
      </c>
      <c r="Q102">
        <v>24</v>
      </c>
      <c r="R102">
        <v>123</v>
      </c>
      <c r="S102">
        <v>70</v>
      </c>
      <c r="T102">
        <v>24</v>
      </c>
      <c r="U102">
        <v>27</v>
      </c>
      <c r="V102">
        <v>4</v>
      </c>
      <c r="W102">
        <v>28</v>
      </c>
      <c r="X102">
        <v>5</v>
      </c>
      <c r="Y102">
        <v>0</v>
      </c>
      <c r="Z102">
        <v>43</v>
      </c>
      <c r="AA102">
        <v>1</v>
      </c>
      <c r="AB102">
        <v>6</v>
      </c>
      <c r="AC102">
        <v>25</v>
      </c>
      <c r="AD102">
        <v>6</v>
      </c>
      <c r="AE102">
        <v>34</v>
      </c>
      <c r="AF102">
        <v>1</v>
      </c>
      <c r="AG102">
        <v>69</v>
      </c>
      <c r="AH102">
        <v>6</v>
      </c>
      <c r="AI102">
        <v>0</v>
      </c>
      <c r="AJ102">
        <v>0</v>
      </c>
      <c r="AK102">
        <v>2</v>
      </c>
      <c r="AL102">
        <v>20</v>
      </c>
      <c r="AM102">
        <v>0</v>
      </c>
      <c r="AN102">
        <v>1</v>
      </c>
      <c r="AO102">
        <v>4</v>
      </c>
      <c r="AP102">
        <v>2</v>
      </c>
      <c r="AQ102">
        <v>0</v>
      </c>
      <c r="AR102">
        <v>1</v>
      </c>
      <c r="AS102">
        <v>4</v>
      </c>
      <c r="AT102">
        <v>0</v>
      </c>
      <c r="AU102">
        <v>0</v>
      </c>
      <c r="AV102">
        <v>0</v>
      </c>
      <c r="AW102">
        <v>19</v>
      </c>
      <c r="AX102">
        <v>6</v>
      </c>
      <c r="AY102">
        <v>19</v>
      </c>
      <c r="AZ102">
        <v>52</v>
      </c>
      <c r="BA102">
        <v>46</v>
      </c>
      <c r="BB102">
        <v>7</v>
      </c>
      <c r="BC102">
        <v>9</v>
      </c>
      <c r="BD102">
        <v>18</v>
      </c>
      <c r="BE102">
        <v>10</v>
      </c>
      <c r="BF102">
        <v>9</v>
      </c>
      <c r="BG102">
        <v>1</v>
      </c>
      <c r="BH102">
        <v>8</v>
      </c>
      <c r="BI102">
        <v>0</v>
      </c>
      <c r="BJ102">
        <v>0</v>
      </c>
      <c r="BK102">
        <v>0</v>
      </c>
      <c r="BL102">
        <v>0</v>
      </c>
      <c r="BM102">
        <v>2</v>
      </c>
    </row>
    <row r="103" spans="1:65" x14ac:dyDescent="0.15">
      <c r="A103" t="s">
        <v>171</v>
      </c>
      <c r="C103">
        <v>120</v>
      </c>
      <c r="D103">
        <v>93</v>
      </c>
      <c r="E103">
        <v>283</v>
      </c>
      <c r="F103">
        <v>12</v>
      </c>
      <c r="G103">
        <v>74</v>
      </c>
      <c r="H103">
        <v>1</v>
      </c>
      <c r="I103">
        <v>0</v>
      </c>
      <c r="J103">
        <v>0</v>
      </c>
      <c r="K103">
        <v>0</v>
      </c>
      <c r="L103">
        <v>4</v>
      </c>
      <c r="M103">
        <v>325</v>
      </c>
      <c r="N103">
        <v>204</v>
      </c>
      <c r="O103">
        <v>43</v>
      </c>
      <c r="P103">
        <v>39</v>
      </c>
      <c r="Q103">
        <v>23</v>
      </c>
      <c r="R103">
        <v>109</v>
      </c>
      <c r="S103">
        <v>65</v>
      </c>
      <c r="T103">
        <v>24</v>
      </c>
      <c r="U103">
        <v>25</v>
      </c>
      <c r="V103">
        <v>3</v>
      </c>
      <c r="W103">
        <v>26</v>
      </c>
      <c r="X103">
        <v>2</v>
      </c>
      <c r="Y103">
        <v>0</v>
      </c>
      <c r="Z103">
        <v>43</v>
      </c>
      <c r="AA103">
        <v>1</v>
      </c>
      <c r="AB103">
        <v>5</v>
      </c>
      <c r="AC103">
        <v>23</v>
      </c>
      <c r="AD103">
        <v>2</v>
      </c>
      <c r="AE103">
        <v>13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18</v>
      </c>
      <c r="AX103">
        <v>1</v>
      </c>
      <c r="AY103">
        <v>18</v>
      </c>
      <c r="AZ103">
        <v>45</v>
      </c>
      <c r="BA103">
        <v>46</v>
      </c>
      <c r="BB103">
        <v>6</v>
      </c>
      <c r="BC103">
        <v>7</v>
      </c>
      <c r="BD103">
        <v>18</v>
      </c>
      <c r="BE103">
        <v>10</v>
      </c>
      <c r="BF103">
        <v>9</v>
      </c>
      <c r="BG103">
        <v>1</v>
      </c>
      <c r="BH103">
        <v>8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15">
      <c r="A104" t="s">
        <v>172</v>
      </c>
      <c r="C104">
        <v>53</v>
      </c>
      <c r="D104">
        <v>47</v>
      </c>
      <c r="E104">
        <v>219</v>
      </c>
      <c r="F104">
        <v>66</v>
      </c>
      <c r="G104">
        <v>56</v>
      </c>
      <c r="H104">
        <v>44</v>
      </c>
      <c r="I104">
        <v>26</v>
      </c>
      <c r="J104">
        <v>28</v>
      </c>
      <c r="K104">
        <v>88</v>
      </c>
      <c r="L104">
        <v>228</v>
      </c>
      <c r="M104">
        <v>184</v>
      </c>
      <c r="N104">
        <v>492</v>
      </c>
      <c r="O104">
        <v>43</v>
      </c>
      <c r="P104">
        <v>201</v>
      </c>
      <c r="Q104">
        <v>48</v>
      </c>
      <c r="R104">
        <v>92</v>
      </c>
      <c r="S104">
        <v>23</v>
      </c>
      <c r="T104">
        <v>23</v>
      </c>
      <c r="U104">
        <v>126</v>
      </c>
      <c r="V104">
        <v>37</v>
      </c>
      <c r="W104">
        <v>50</v>
      </c>
      <c r="X104">
        <v>8</v>
      </c>
      <c r="Y104">
        <v>27</v>
      </c>
      <c r="Z104">
        <v>35</v>
      </c>
      <c r="AA104">
        <v>37</v>
      </c>
      <c r="AB104">
        <v>84</v>
      </c>
      <c r="AC104">
        <v>19</v>
      </c>
      <c r="AD104">
        <v>16</v>
      </c>
      <c r="AE104">
        <v>30</v>
      </c>
      <c r="AF104">
        <v>16</v>
      </c>
      <c r="AG104">
        <v>85</v>
      </c>
      <c r="AH104">
        <v>16</v>
      </c>
      <c r="AI104">
        <v>17</v>
      </c>
      <c r="AJ104">
        <v>17</v>
      </c>
      <c r="AK104">
        <v>132</v>
      </c>
      <c r="AL104">
        <v>351</v>
      </c>
      <c r="AM104">
        <v>5</v>
      </c>
      <c r="AN104">
        <v>4</v>
      </c>
      <c r="AO104">
        <v>49</v>
      </c>
      <c r="AP104">
        <v>4</v>
      </c>
      <c r="AQ104">
        <v>4</v>
      </c>
      <c r="AR104">
        <v>0</v>
      </c>
      <c r="AS104">
        <v>5</v>
      </c>
      <c r="AT104">
        <v>0</v>
      </c>
      <c r="AU104">
        <v>0</v>
      </c>
      <c r="AV104">
        <v>0</v>
      </c>
      <c r="AW104">
        <v>3</v>
      </c>
      <c r="AX104">
        <v>11</v>
      </c>
      <c r="AY104">
        <v>6</v>
      </c>
      <c r="AZ104">
        <v>31</v>
      </c>
      <c r="BA104">
        <v>33</v>
      </c>
      <c r="BB104">
        <v>7</v>
      </c>
      <c r="BC104">
        <v>8</v>
      </c>
      <c r="BD104">
        <v>20</v>
      </c>
      <c r="BE104">
        <v>0</v>
      </c>
      <c r="BF104">
        <v>9</v>
      </c>
      <c r="BG104">
        <v>0</v>
      </c>
      <c r="BH104">
        <v>1</v>
      </c>
      <c r="BI104">
        <v>2</v>
      </c>
      <c r="BJ104">
        <v>23</v>
      </c>
      <c r="BK104">
        <v>3</v>
      </c>
      <c r="BL104">
        <v>14</v>
      </c>
      <c r="BM104">
        <v>24</v>
      </c>
    </row>
    <row r="105" spans="1:65" x14ac:dyDescent="0.15">
      <c r="A105" t="s">
        <v>173</v>
      </c>
      <c r="C105">
        <v>3609</v>
      </c>
      <c r="D105">
        <v>3142</v>
      </c>
      <c r="E105">
        <v>5486</v>
      </c>
      <c r="F105">
        <v>1608</v>
      </c>
      <c r="G105">
        <v>12127</v>
      </c>
      <c r="H105">
        <v>8656</v>
      </c>
      <c r="I105">
        <v>14067</v>
      </c>
      <c r="J105">
        <v>9892</v>
      </c>
      <c r="K105">
        <v>18289</v>
      </c>
      <c r="L105">
        <v>8231</v>
      </c>
      <c r="M105">
        <v>10654</v>
      </c>
      <c r="N105">
        <v>9307</v>
      </c>
      <c r="O105">
        <v>10572</v>
      </c>
      <c r="P105">
        <v>8558</v>
      </c>
      <c r="Q105">
        <v>12782</v>
      </c>
      <c r="R105">
        <v>8093</v>
      </c>
      <c r="S105">
        <v>5882</v>
      </c>
      <c r="T105">
        <v>825</v>
      </c>
      <c r="U105">
        <v>14226</v>
      </c>
      <c r="V105">
        <v>12388</v>
      </c>
      <c r="W105">
        <v>8436</v>
      </c>
      <c r="X105">
        <v>12781</v>
      </c>
      <c r="Y105">
        <v>4611</v>
      </c>
      <c r="Z105">
        <v>9139</v>
      </c>
      <c r="AA105">
        <v>31454</v>
      </c>
      <c r="AB105">
        <v>10685</v>
      </c>
      <c r="AC105">
        <v>8726</v>
      </c>
      <c r="AD105">
        <v>10648</v>
      </c>
      <c r="AE105">
        <v>35640</v>
      </c>
      <c r="AF105">
        <v>10955</v>
      </c>
      <c r="AG105">
        <v>12900</v>
      </c>
      <c r="AH105">
        <v>17289</v>
      </c>
      <c r="AI105">
        <v>19464</v>
      </c>
      <c r="AJ105">
        <v>13736</v>
      </c>
      <c r="AK105">
        <v>9780</v>
      </c>
      <c r="AL105">
        <v>8206</v>
      </c>
      <c r="AM105">
        <v>4654</v>
      </c>
      <c r="AN105">
        <v>7272</v>
      </c>
      <c r="AO105">
        <v>4847</v>
      </c>
      <c r="AP105">
        <v>1496</v>
      </c>
      <c r="AQ105">
        <v>1389</v>
      </c>
      <c r="AR105">
        <v>956</v>
      </c>
      <c r="AS105">
        <v>3702</v>
      </c>
      <c r="AT105">
        <v>2891</v>
      </c>
      <c r="AU105">
        <v>4642</v>
      </c>
      <c r="AV105">
        <v>6</v>
      </c>
      <c r="AW105">
        <v>5341</v>
      </c>
      <c r="AX105">
        <v>7244</v>
      </c>
      <c r="AY105">
        <v>12498</v>
      </c>
      <c r="AZ105">
        <v>7510</v>
      </c>
      <c r="BA105">
        <v>10017</v>
      </c>
      <c r="BB105">
        <v>2357</v>
      </c>
      <c r="BC105">
        <v>4719</v>
      </c>
      <c r="BD105">
        <v>3798</v>
      </c>
      <c r="BE105">
        <v>1096</v>
      </c>
      <c r="BF105">
        <v>829</v>
      </c>
      <c r="BG105">
        <v>1172</v>
      </c>
      <c r="BH105">
        <v>697</v>
      </c>
      <c r="BI105">
        <v>7296</v>
      </c>
      <c r="BJ105">
        <v>6093</v>
      </c>
      <c r="BK105">
        <v>11673</v>
      </c>
      <c r="BL105">
        <v>5138</v>
      </c>
      <c r="BM105">
        <v>12685</v>
      </c>
    </row>
    <row r="106" spans="1:65" x14ac:dyDescent="0.15">
      <c r="A106" s="3" t="s">
        <v>174</v>
      </c>
      <c r="C106">
        <v>1715</v>
      </c>
      <c r="D106">
        <v>1788</v>
      </c>
      <c r="E106">
        <v>2793</v>
      </c>
      <c r="F106">
        <v>602</v>
      </c>
      <c r="G106">
        <v>1965</v>
      </c>
      <c r="H106">
        <v>392</v>
      </c>
      <c r="I106">
        <v>412</v>
      </c>
      <c r="J106">
        <v>609</v>
      </c>
      <c r="K106">
        <v>2492</v>
      </c>
      <c r="L106">
        <v>3226</v>
      </c>
      <c r="M106">
        <v>3507</v>
      </c>
      <c r="N106">
        <v>5804</v>
      </c>
      <c r="O106">
        <v>3390</v>
      </c>
      <c r="P106">
        <v>2853</v>
      </c>
      <c r="Q106">
        <v>2583</v>
      </c>
      <c r="R106">
        <v>1647</v>
      </c>
      <c r="S106">
        <v>1077</v>
      </c>
      <c r="T106">
        <v>142</v>
      </c>
      <c r="U106">
        <v>1116</v>
      </c>
      <c r="V106">
        <v>3144</v>
      </c>
      <c r="W106">
        <v>2571</v>
      </c>
      <c r="X106">
        <v>3231</v>
      </c>
      <c r="Y106">
        <v>1120</v>
      </c>
      <c r="Z106">
        <v>3102</v>
      </c>
      <c r="AA106">
        <v>3393</v>
      </c>
      <c r="AB106">
        <v>3412</v>
      </c>
      <c r="AC106">
        <v>1583</v>
      </c>
      <c r="AD106">
        <v>2325</v>
      </c>
      <c r="AE106">
        <v>3600</v>
      </c>
      <c r="AF106">
        <v>2378</v>
      </c>
      <c r="AG106">
        <v>1448</v>
      </c>
      <c r="AH106">
        <v>4672</v>
      </c>
      <c r="AI106">
        <v>4181</v>
      </c>
      <c r="AJ106">
        <v>1370</v>
      </c>
      <c r="AK106">
        <v>2202</v>
      </c>
      <c r="AL106">
        <v>1326</v>
      </c>
      <c r="AM106">
        <v>532</v>
      </c>
      <c r="AN106">
        <v>1947</v>
      </c>
      <c r="AO106">
        <v>357</v>
      </c>
      <c r="AP106">
        <v>547</v>
      </c>
      <c r="AQ106">
        <v>504</v>
      </c>
      <c r="AR106">
        <v>152</v>
      </c>
      <c r="AS106">
        <v>1285</v>
      </c>
      <c r="AT106">
        <v>288</v>
      </c>
      <c r="AU106">
        <v>1345</v>
      </c>
      <c r="AV106">
        <v>2</v>
      </c>
      <c r="AW106">
        <v>1421</v>
      </c>
      <c r="AX106">
        <v>1218</v>
      </c>
      <c r="AY106">
        <v>3345</v>
      </c>
      <c r="AZ106">
        <v>1704</v>
      </c>
      <c r="BA106">
        <v>2800</v>
      </c>
      <c r="BB106">
        <v>872</v>
      </c>
      <c r="BC106">
        <v>437</v>
      </c>
      <c r="BD106">
        <v>472</v>
      </c>
      <c r="BE106">
        <v>121</v>
      </c>
      <c r="BF106">
        <v>71</v>
      </c>
      <c r="BG106">
        <v>196</v>
      </c>
      <c r="BH106">
        <v>162</v>
      </c>
      <c r="BI106">
        <v>704</v>
      </c>
      <c r="BJ106">
        <v>449</v>
      </c>
      <c r="BK106">
        <v>750</v>
      </c>
      <c r="BL106">
        <v>1281</v>
      </c>
      <c r="BM106">
        <v>827</v>
      </c>
    </row>
    <row r="107" spans="1:65" x14ac:dyDescent="0.15">
      <c r="A107" t="s">
        <v>175</v>
      </c>
      <c r="C107">
        <v>1894</v>
      </c>
      <c r="D107">
        <v>1354</v>
      </c>
      <c r="E107">
        <v>2693</v>
      </c>
      <c r="F107">
        <v>1006</v>
      </c>
      <c r="G107">
        <v>10162</v>
      </c>
      <c r="H107">
        <v>8264</v>
      </c>
      <c r="I107">
        <v>13655</v>
      </c>
      <c r="J107">
        <v>9283</v>
      </c>
      <c r="K107">
        <v>15797</v>
      </c>
      <c r="L107">
        <v>5005</v>
      </c>
      <c r="M107">
        <v>7147</v>
      </c>
      <c r="N107">
        <v>3503</v>
      </c>
      <c r="O107">
        <v>7182</v>
      </c>
      <c r="P107">
        <v>5705</v>
      </c>
      <c r="Q107">
        <v>10199</v>
      </c>
      <c r="R107">
        <v>6446</v>
      </c>
      <c r="S107">
        <v>4805</v>
      </c>
      <c r="T107">
        <v>683</v>
      </c>
      <c r="U107">
        <v>13110</v>
      </c>
      <c r="V107">
        <v>9244</v>
      </c>
      <c r="W107">
        <v>5865</v>
      </c>
      <c r="X107">
        <v>9550</v>
      </c>
      <c r="Y107">
        <v>3491</v>
      </c>
      <c r="Z107">
        <v>6037</v>
      </c>
      <c r="AA107">
        <v>28061</v>
      </c>
      <c r="AB107">
        <v>7273</v>
      </c>
      <c r="AC107">
        <v>7143</v>
      </c>
      <c r="AD107">
        <v>8323</v>
      </c>
      <c r="AE107">
        <v>32040</v>
      </c>
      <c r="AF107">
        <v>8577</v>
      </c>
      <c r="AG107">
        <v>11452</v>
      </c>
      <c r="AH107">
        <v>12617</v>
      </c>
      <c r="AI107">
        <v>15283</v>
      </c>
      <c r="AJ107">
        <v>12366</v>
      </c>
      <c r="AK107">
        <v>7578</v>
      </c>
      <c r="AL107">
        <v>6880</v>
      </c>
      <c r="AM107">
        <v>4122</v>
      </c>
      <c r="AN107">
        <v>5325</v>
      </c>
      <c r="AO107">
        <v>4490</v>
      </c>
      <c r="AP107">
        <v>949</v>
      </c>
      <c r="AQ107">
        <v>885</v>
      </c>
      <c r="AR107">
        <v>804</v>
      </c>
      <c r="AS107">
        <v>2417</v>
      </c>
      <c r="AT107">
        <v>2603</v>
      </c>
      <c r="AU107">
        <v>3297</v>
      </c>
      <c r="AV107">
        <v>4</v>
      </c>
      <c r="AW107">
        <v>3920</v>
      </c>
      <c r="AX107">
        <v>6026</v>
      </c>
      <c r="AY107">
        <v>9153</v>
      </c>
      <c r="AZ107">
        <v>5806</v>
      </c>
      <c r="BA107">
        <v>7217</v>
      </c>
      <c r="BB107">
        <v>1485</v>
      </c>
      <c r="BC107">
        <v>4282</v>
      </c>
      <c r="BD107">
        <v>3326</v>
      </c>
      <c r="BE107">
        <v>975</v>
      </c>
      <c r="BF107">
        <v>758</v>
      </c>
      <c r="BG107">
        <v>976</v>
      </c>
      <c r="BH107">
        <v>535</v>
      </c>
      <c r="BI107">
        <v>6592</v>
      </c>
      <c r="BJ107">
        <v>5644</v>
      </c>
      <c r="BK107">
        <v>10923</v>
      </c>
      <c r="BL107">
        <v>3857</v>
      </c>
      <c r="BM107">
        <v>11858</v>
      </c>
    </row>
    <row r="108" spans="1:65" x14ac:dyDescent="0.15">
      <c r="A108" t="s">
        <v>176</v>
      </c>
      <c r="C108">
        <v>13980</v>
      </c>
      <c r="D108">
        <v>20399</v>
      </c>
      <c r="E108">
        <v>27288</v>
      </c>
      <c r="F108">
        <v>29645</v>
      </c>
      <c r="G108">
        <v>18574</v>
      </c>
      <c r="H108">
        <v>1705</v>
      </c>
      <c r="I108">
        <v>834</v>
      </c>
      <c r="J108">
        <v>184</v>
      </c>
      <c r="K108">
        <v>507</v>
      </c>
      <c r="L108">
        <v>4892</v>
      </c>
      <c r="M108">
        <v>16172</v>
      </c>
      <c r="N108">
        <v>20374</v>
      </c>
      <c r="O108">
        <v>36541</v>
      </c>
      <c r="P108">
        <v>24052</v>
      </c>
      <c r="Q108">
        <v>36079</v>
      </c>
      <c r="R108">
        <v>13935</v>
      </c>
      <c r="S108">
        <v>14680</v>
      </c>
      <c r="T108">
        <v>10750</v>
      </c>
      <c r="U108">
        <v>41608</v>
      </c>
      <c r="V108">
        <v>17578</v>
      </c>
      <c r="W108">
        <v>16897</v>
      </c>
      <c r="X108">
        <v>11348</v>
      </c>
      <c r="Y108">
        <v>13123</v>
      </c>
      <c r="Z108">
        <v>24558</v>
      </c>
      <c r="AA108">
        <v>43577</v>
      </c>
      <c r="AB108">
        <v>16189</v>
      </c>
      <c r="AC108">
        <v>18304</v>
      </c>
      <c r="AD108">
        <v>13420</v>
      </c>
      <c r="AE108">
        <v>9516</v>
      </c>
      <c r="AF108">
        <v>4755</v>
      </c>
      <c r="AG108">
        <v>1084</v>
      </c>
      <c r="AH108">
        <v>12446</v>
      </c>
      <c r="AI108">
        <v>2467</v>
      </c>
      <c r="AJ108">
        <v>389</v>
      </c>
      <c r="AK108">
        <v>1743</v>
      </c>
      <c r="AL108">
        <v>683</v>
      </c>
      <c r="AM108">
        <v>2511</v>
      </c>
      <c r="AN108">
        <v>2136</v>
      </c>
      <c r="AO108">
        <v>530</v>
      </c>
      <c r="AP108">
        <v>5999</v>
      </c>
      <c r="AQ108">
        <v>193</v>
      </c>
      <c r="AR108">
        <v>2520</v>
      </c>
      <c r="AS108">
        <v>6831</v>
      </c>
      <c r="AT108">
        <v>2687</v>
      </c>
      <c r="AU108">
        <v>716</v>
      </c>
      <c r="AV108">
        <v>1917</v>
      </c>
      <c r="AW108">
        <v>8573</v>
      </c>
      <c r="AX108">
        <v>5429</v>
      </c>
      <c r="AY108">
        <v>13201</v>
      </c>
      <c r="AZ108">
        <v>10799</v>
      </c>
      <c r="BA108">
        <v>15370</v>
      </c>
      <c r="BB108">
        <v>4459</v>
      </c>
      <c r="BC108">
        <v>5628</v>
      </c>
      <c r="BD108">
        <v>10322</v>
      </c>
      <c r="BE108">
        <v>13676</v>
      </c>
      <c r="BF108">
        <v>10760</v>
      </c>
      <c r="BG108">
        <v>12071</v>
      </c>
      <c r="BH108">
        <v>10515</v>
      </c>
      <c r="BI108">
        <v>82</v>
      </c>
      <c r="BJ108">
        <v>877</v>
      </c>
      <c r="BK108">
        <v>825</v>
      </c>
      <c r="BL108">
        <v>313</v>
      </c>
      <c r="BM108">
        <v>100</v>
      </c>
    </row>
    <row r="109" spans="1:65" x14ac:dyDescent="0.15">
      <c r="A109" t="s">
        <v>177</v>
      </c>
      <c r="C109">
        <v>3609</v>
      </c>
      <c r="D109">
        <v>4251</v>
      </c>
      <c r="E109">
        <v>6337</v>
      </c>
      <c r="F109">
        <v>6178</v>
      </c>
      <c r="G109">
        <v>9994</v>
      </c>
      <c r="H109">
        <v>7705</v>
      </c>
      <c r="I109">
        <v>14246</v>
      </c>
      <c r="J109">
        <v>7497</v>
      </c>
      <c r="K109">
        <v>8649</v>
      </c>
      <c r="L109">
        <v>14042</v>
      </c>
      <c r="M109">
        <v>8371</v>
      </c>
      <c r="N109">
        <v>8515</v>
      </c>
      <c r="O109">
        <v>10024</v>
      </c>
      <c r="P109">
        <v>6270</v>
      </c>
      <c r="Q109">
        <v>8510</v>
      </c>
      <c r="R109">
        <v>6625</v>
      </c>
      <c r="S109">
        <v>4065</v>
      </c>
      <c r="T109">
        <v>1628</v>
      </c>
      <c r="U109">
        <v>7352</v>
      </c>
      <c r="V109">
        <v>9796</v>
      </c>
      <c r="W109">
        <v>8457</v>
      </c>
      <c r="X109">
        <v>8456</v>
      </c>
      <c r="Y109">
        <v>3933</v>
      </c>
      <c r="Z109">
        <v>9501</v>
      </c>
      <c r="AA109">
        <v>16603</v>
      </c>
      <c r="AB109">
        <v>10723</v>
      </c>
      <c r="AC109">
        <v>12070</v>
      </c>
      <c r="AD109">
        <v>6912</v>
      </c>
      <c r="AE109">
        <v>10709</v>
      </c>
      <c r="AF109">
        <v>8737</v>
      </c>
      <c r="AG109">
        <v>10891</v>
      </c>
      <c r="AH109">
        <v>12160</v>
      </c>
      <c r="AI109">
        <v>13057</v>
      </c>
      <c r="AJ109">
        <v>6814</v>
      </c>
      <c r="AK109">
        <v>5223</v>
      </c>
      <c r="AL109">
        <v>5206</v>
      </c>
      <c r="AM109">
        <v>3602</v>
      </c>
      <c r="AN109">
        <v>3637</v>
      </c>
      <c r="AO109">
        <v>4704</v>
      </c>
      <c r="AP109">
        <v>1551</v>
      </c>
      <c r="AQ109">
        <v>3276</v>
      </c>
      <c r="AR109">
        <v>3733</v>
      </c>
      <c r="AS109">
        <v>3555</v>
      </c>
      <c r="AT109">
        <v>3725</v>
      </c>
      <c r="AU109">
        <v>4954</v>
      </c>
      <c r="AV109">
        <v>513</v>
      </c>
      <c r="AW109">
        <v>4035</v>
      </c>
      <c r="AX109">
        <v>6602</v>
      </c>
      <c r="AY109">
        <v>10744</v>
      </c>
      <c r="AZ109">
        <v>5378</v>
      </c>
      <c r="BA109">
        <v>5372</v>
      </c>
      <c r="BB109">
        <v>2716</v>
      </c>
      <c r="BC109">
        <v>3802</v>
      </c>
      <c r="BD109">
        <v>4970</v>
      </c>
      <c r="BE109">
        <v>5651</v>
      </c>
      <c r="BF109">
        <v>5236</v>
      </c>
      <c r="BG109">
        <v>5466</v>
      </c>
      <c r="BH109">
        <v>4392</v>
      </c>
      <c r="BI109">
        <v>4599</v>
      </c>
      <c r="BJ109">
        <v>3027</v>
      </c>
      <c r="BK109">
        <v>4378</v>
      </c>
      <c r="BL109">
        <v>2704</v>
      </c>
      <c r="BM109">
        <v>6295</v>
      </c>
    </row>
    <row r="113" spans="1:65" s="1" customFormat="1" x14ac:dyDescent="0.15">
      <c r="A113" s="2" t="s">
        <v>178</v>
      </c>
    </row>
    <row r="114" spans="1:65" x14ac:dyDescent="0.15">
      <c r="A114" t="s">
        <v>179</v>
      </c>
      <c r="C114">
        <f t="shared" ref="C114:AH114" si="0">SUM(C60,C8)</f>
        <v>998</v>
      </c>
      <c r="D114">
        <f t="shared" si="0"/>
        <v>1810</v>
      </c>
      <c r="E114">
        <f t="shared" si="0"/>
        <v>2626</v>
      </c>
      <c r="F114">
        <f t="shared" si="0"/>
        <v>68</v>
      </c>
      <c r="G114">
        <f t="shared" si="0"/>
        <v>1585</v>
      </c>
      <c r="H114">
        <f t="shared" si="0"/>
        <v>1042</v>
      </c>
      <c r="I114">
        <f t="shared" si="0"/>
        <v>1353</v>
      </c>
      <c r="J114">
        <f t="shared" si="0"/>
        <v>487</v>
      </c>
      <c r="K114">
        <f t="shared" si="0"/>
        <v>559</v>
      </c>
      <c r="L114">
        <f t="shared" si="0"/>
        <v>3814</v>
      </c>
      <c r="M114">
        <f t="shared" si="0"/>
        <v>1314</v>
      </c>
      <c r="N114">
        <f t="shared" si="0"/>
        <v>949</v>
      </c>
      <c r="O114">
        <f t="shared" si="0"/>
        <v>157</v>
      </c>
      <c r="P114">
        <f t="shared" si="0"/>
        <v>448</v>
      </c>
      <c r="Q114">
        <f t="shared" si="0"/>
        <v>125</v>
      </c>
      <c r="R114">
        <f t="shared" si="0"/>
        <v>461</v>
      </c>
      <c r="S114">
        <f t="shared" si="0"/>
        <v>346</v>
      </c>
      <c r="T114">
        <f t="shared" si="0"/>
        <v>337</v>
      </c>
      <c r="U114">
        <f t="shared" si="0"/>
        <v>7658</v>
      </c>
      <c r="V114">
        <f t="shared" si="0"/>
        <v>455</v>
      </c>
      <c r="W114">
        <f t="shared" si="0"/>
        <v>883</v>
      </c>
      <c r="X114">
        <f t="shared" si="0"/>
        <v>37</v>
      </c>
      <c r="Y114">
        <f t="shared" si="0"/>
        <v>773</v>
      </c>
      <c r="Z114">
        <f t="shared" si="0"/>
        <v>806</v>
      </c>
      <c r="AA114">
        <f t="shared" si="0"/>
        <v>69</v>
      </c>
      <c r="AB114">
        <f t="shared" si="0"/>
        <v>831</v>
      </c>
      <c r="AC114">
        <f t="shared" si="0"/>
        <v>1767</v>
      </c>
      <c r="AD114">
        <f t="shared" si="0"/>
        <v>423</v>
      </c>
      <c r="AE114">
        <f t="shared" si="0"/>
        <v>578</v>
      </c>
      <c r="AF114">
        <f t="shared" si="0"/>
        <v>33</v>
      </c>
      <c r="AG114">
        <f t="shared" si="0"/>
        <v>650</v>
      </c>
      <c r="AH114">
        <f t="shared" si="0"/>
        <v>294</v>
      </c>
      <c r="AI114">
        <f t="shared" ref="AI114:BM114" si="1">SUM(AI60,AI8)</f>
        <v>284</v>
      </c>
      <c r="AJ114">
        <f t="shared" si="1"/>
        <v>3</v>
      </c>
      <c r="AK114">
        <f t="shared" si="1"/>
        <v>31</v>
      </c>
      <c r="AL114">
        <f t="shared" si="1"/>
        <v>11</v>
      </c>
      <c r="AM114">
        <f t="shared" si="1"/>
        <v>139</v>
      </c>
      <c r="AN114">
        <f t="shared" si="1"/>
        <v>256</v>
      </c>
      <c r="AO114">
        <f t="shared" si="1"/>
        <v>125</v>
      </c>
      <c r="AP114">
        <f t="shared" si="1"/>
        <v>910</v>
      </c>
      <c r="AQ114">
        <f t="shared" si="1"/>
        <v>137</v>
      </c>
      <c r="AR114">
        <f t="shared" si="1"/>
        <v>232</v>
      </c>
      <c r="AS114">
        <f t="shared" si="1"/>
        <v>25</v>
      </c>
      <c r="AT114">
        <f t="shared" si="1"/>
        <v>228</v>
      </c>
      <c r="AU114">
        <f t="shared" si="1"/>
        <v>146</v>
      </c>
      <c r="AV114">
        <f t="shared" si="1"/>
        <v>408</v>
      </c>
      <c r="AW114">
        <f t="shared" si="1"/>
        <v>246</v>
      </c>
      <c r="AX114">
        <f t="shared" si="1"/>
        <v>417</v>
      </c>
      <c r="AY114">
        <f t="shared" si="1"/>
        <v>517</v>
      </c>
      <c r="AZ114">
        <f t="shared" si="1"/>
        <v>252</v>
      </c>
      <c r="BA114">
        <f t="shared" si="1"/>
        <v>287</v>
      </c>
      <c r="BB114">
        <f t="shared" si="1"/>
        <v>295</v>
      </c>
      <c r="BC114">
        <f t="shared" si="1"/>
        <v>304</v>
      </c>
      <c r="BD114">
        <f t="shared" si="1"/>
        <v>341</v>
      </c>
      <c r="BE114">
        <f t="shared" si="1"/>
        <v>1118</v>
      </c>
      <c r="BF114">
        <f t="shared" si="1"/>
        <v>1237</v>
      </c>
      <c r="BG114">
        <f t="shared" si="1"/>
        <v>944</v>
      </c>
      <c r="BH114">
        <f t="shared" si="1"/>
        <v>1350</v>
      </c>
      <c r="BI114">
        <f t="shared" si="1"/>
        <v>188</v>
      </c>
      <c r="BJ114">
        <f t="shared" si="1"/>
        <v>27</v>
      </c>
      <c r="BK114">
        <f t="shared" si="1"/>
        <v>25</v>
      </c>
      <c r="BL114">
        <f t="shared" si="1"/>
        <v>66</v>
      </c>
      <c r="BM114">
        <f t="shared" si="1"/>
        <v>31</v>
      </c>
    </row>
    <row r="115" spans="1:65" x14ac:dyDescent="0.15">
      <c r="A115" t="s">
        <v>180</v>
      </c>
      <c r="C115">
        <f t="shared" ref="C115:AH115" si="2">SUM(C61,C9)</f>
        <v>167</v>
      </c>
      <c r="D115">
        <f t="shared" si="2"/>
        <v>363</v>
      </c>
      <c r="E115">
        <f t="shared" si="2"/>
        <v>69</v>
      </c>
      <c r="F115">
        <f t="shared" si="2"/>
        <v>3</v>
      </c>
      <c r="G115">
        <f t="shared" si="2"/>
        <v>251</v>
      </c>
      <c r="H115">
        <f t="shared" si="2"/>
        <v>101</v>
      </c>
      <c r="I115">
        <f t="shared" si="2"/>
        <v>143</v>
      </c>
      <c r="J115">
        <f t="shared" si="2"/>
        <v>38</v>
      </c>
      <c r="K115">
        <f t="shared" si="2"/>
        <v>74</v>
      </c>
      <c r="L115">
        <f t="shared" si="2"/>
        <v>1761</v>
      </c>
      <c r="M115">
        <f t="shared" si="2"/>
        <v>149</v>
      </c>
      <c r="N115">
        <f t="shared" si="2"/>
        <v>190</v>
      </c>
      <c r="O115">
        <f t="shared" si="2"/>
        <v>22</v>
      </c>
      <c r="P115">
        <f t="shared" si="2"/>
        <v>64</v>
      </c>
      <c r="Q115">
        <f t="shared" si="2"/>
        <v>19</v>
      </c>
      <c r="R115">
        <f t="shared" si="2"/>
        <v>19</v>
      </c>
      <c r="S115">
        <f t="shared" si="2"/>
        <v>28</v>
      </c>
      <c r="T115">
        <f t="shared" si="2"/>
        <v>45</v>
      </c>
      <c r="U115">
        <f t="shared" si="2"/>
        <v>3922</v>
      </c>
      <c r="V115">
        <f t="shared" si="2"/>
        <v>12</v>
      </c>
      <c r="W115">
        <f t="shared" si="2"/>
        <v>26</v>
      </c>
      <c r="X115">
        <f t="shared" si="2"/>
        <v>8</v>
      </c>
      <c r="Y115">
        <f t="shared" si="2"/>
        <v>206</v>
      </c>
      <c r="Z115">
        <f t="shared" si="2"/>
        <v>62</v>
      </c>
      <c r="AA115">
        <f t="shared" si="2"/>
        <v>1</v>
      </c>
      <c r="AB115">
        <f t="shared" si="2"/>
        <v>49</v>
      </c>
      <c r="AC115">
        <f t="shared" si="2"/>
        <v>130</v>
      </c>
      <c r="AD115">
        <f t="shared" si="2"/>
        <v>28</v>
      </c>
      <c r="AE115">
        <f t="shared" si="2"/>
        <v>65</v>
      </c>
      <c r="AF115">
        <f t="shared" si="2"/>
        <v>2</v>
      </c>
      <c r="AG115">
        <f t="shared" si="2"/>
        <v>0</v>
      </c>
      <c r="AH115">
        <f t="shared" si="2"/>
        <v>54</v>
      </c>
      <c r="AI115">
        <f t="shared" ref="AI115:BM115" si="3">SUM(AI61,AI9)</f>
        <v>45</v>
      </c>
      <c r="AJ115">
        <f t="shared" si="3"/>
        <v>1</v>
      </c>
      <c r="AK115">
        <f t="shared" si="3"/>
        <v>8</v>
      </c>
      <c r="AL115">
        <f t="shared" si="3"/>
        <v>0</v>
      </c>
      <c r="AM115">
        <f t="shared" si="3"/>
        <v>9</v>
      </c>
      <c r="AN115">
        <f t="shared" si="3"/>
        <v>16</v>
      </c>
      <c r="AO115">
        <f t="shared" si="3"/>
        <v>1</v>
      </c>
      <c r="AP115">
        <f t="shared" si="3"/>
        <v>263</v>
      </c>
      <c r="AQ115">
        <f t="shared" si="3"/>
        <v>9</v>
      </c>
      <c r="AR115">
        <f t="shared" si="3"/>
        <v>19</v>
      </c>
      <c r="AS115">
        <f t="shared" si="3"/>
        <v>1</v>
      </c>
      <c r="AT115">
        <f t="shared" si="3"/>
        <v>19</v>
      </c>
      <c r="AU115">
        <f t="shared" si="3"/>
        <v>24</v>
      </c>
      <c r="AV115">
        <f t="shared" si="3"/>
        <v>105</v>
      </c>
      <c r="AW115">
        <f t="shared" si="3"/>
        <v>14</v>
      </c>
      <c r="AX115">
        <f t="shared" si="3"/>
        <v>38</v>
      </c>
      <c r="AY115">
        <f t="shared" si="3"/>
        <v>28</v>
      </c>
      <c r="AZ115">
        <f t="shared" si="3"/>
        <v>43</v>
      </c>
      <c r="BA115">
        <f t="shared" si="3"/>
        <v>28</v>
      </c>
      <c r="BB115">
        <f t="shared" si="3"/>
        <v>59</v>
      </c>
      <c r="BC115">
        <f t="shared" si="3"/>
        <v>33</v>
      </c>
      <c r="BD115">
        <f t="shared" si="3"/>
        <v>27</v>
      </c>
      <c r="BE115">
        <f t="shared" si="3"/>
        <v>81</v>
      </c>
      <c r="BF115">
        <f t="shared" si="3"/>
        <v>0</v>
      </c>
      <c r="BG115">
        <f t="shared" si="3"/>
        <v>90</v>
      </c>
      <c r="BH115">
        <f t="shared" si="3"/>
        <v>351</v>
      </c>
      <c r="BI115">
        <f t="shared" si="3"/>
        <v>33</v>
      </c>
      <c r="BJ115">
        <f t="shared" si="3"/>
        <v>3</v>
      </c>
      <c r="BK115">
        <f t="shared" si="3"/>
        <v>6</v>
      </c>
      <c r="BL115">
        <f t="shared" si="3"/>
        <v>7</v>
      </c>
      <c r="BM115">
        <f t="shared" si="3"/>
        <v>2</v>
      </c>
    </row>
    <row r="116" spans="1:65" x14ac:dyDescent="0.15">
      <c r="A116" t="s">
        <v>181</v>
      </c>
      <c r="C116">
        <f t="shared" ref="C116:AH116" si="4">SUM(C62,C10)</f>
        <v>13</v>
      </c>
      <c r="D116">
        <f t="shared" si="4"/>
        <v>83</v>
      </c>
      <c r="E116">
        <f t="shared" si="4"/>
        <v>6</v>
      </c>
      <c r="F116">
        <f t="shared" si="4"/>
        <v>0</v>
      </c>
      <c r="G116">
        <f t="shared" si="4"/>
        <v>89</v>
      </c>
      <c r="H116">
        <f t="shared" si="4"/>
        <v>18</v>
      </c>
      <c r="I116">
        <f t="shared" si="4"/>
        <v>9</v>
      </c>
      <c r="J116">
        <f t="shared" si="4"/>
        <v>0</v>
      </c>
      <c r="K116">
        <f t="shared" si="4"/>
        <v>13</v>
      </c>
      <c r="L116">
        <f t="shared" si="4"/>
        <v>173</v>
      </c>
      <c r="M116">
        <f t="shared" si="4"/>
        <v>2</v>
      </c>
      <c r="N116">
        <f t="shared" si="4"/>
        <v>47</v>
      </c>
      <c r="O116">
        <f t="shared" si="4"/>
        <v>0</v>
      </c>
      <c r="P116">
        <f t="shared" si="4"/>
        <v>10</v>
      </c>
      <c r="Q116">
        <f t="shared" si="4"/>
        <v>1</v>
      </c>
      <c r="R116">
        <f t="shared" si="4"/>
        <v>0</v>
      </c>
      <c r="S116">
        <f t="shared" si="4"/>
        <v>0</v>
      </c>
      <c r="T116">
        <f t="shared" si="4"/>
        <v>3</v>
      </c>
      <c r="U116">
        <f t="shared" si="4"/>
        <v>4</v>
      </c>
      <c r="V116">
        <f t="shared" si="4"/>
        <v>2</v>
      </c>
      <c r="W116">
        <f t="shared" si="4"/>
        <v>3</v>
      </c>
      <c r="X116">
        <f t="shared" si="4"/>
        <v>0</v>
      </c>
      <c r="Y116">
        <f t="shared" si="4"/>
        <v>21</v>
      </c>
      <c r="Z116">
        <f t="shared" si="4"/>
        <v>6</v>
      </c>
      <c r="AA116">
        <f t="shared" si="4"/>
        <v>0</v>
      </c>
      <c r="AB116">
        <f t="shared" si="4"/>
        <v>25</v>
      </c>
      <c r="AC116">
        <f t="shared" si="4"/>
        <v>29</v>
      </c>
      <c r="AD116">
        <f t="shared" si="4"/>
        <v>0</v>
      </c>
      <c r="AE116">
        <f t="shared" si="4"/>
        <v>1</v>
      </c>
      <c r="AF116">
        <f t="shared" si="4"/>
        <v>0</v>
      </c>
      <c r="AG116">
        <f t="shared" si="4"/>
        <v>0</v>
      </c>
      <c r="AH116">
        <f t="shared" si="4"/>
        <v>1</v>
      </c>
      <c r="AI116">
        <f t="shared" ref="AI116:BM116" si="5">SUM(AI62,AI10)</f>
        <v>0</v>
      </c>
      <c r="AJ116">
        <f t="shared" si="5"/>
        <v>0</v>
      </c>
      <c r="AK116">
        <f t="shared" si="5"/>
        <v>1</v>
      </c>
      <c r="AL116">
        <f t="shared" si="5"/>
        <v>0</v>
      </c>
      <c r="AM116">
        <f t="shared" si="5"/>
        <v>1</v>
      </c>
      <c r="AN116">
        <f t="shared" si="5"/>
        <v>0</v>
      </c>
      <c r="AO116">
        <f t="shared" si="5"/>
        <v>0</v>
      </c>
      <c r="AP116">
        <f t="shared" si="5"/>
        <v>0</v>
      </c>
      <c r="AQ116">
        <f t="shared" si="5"/>
        <v>7</v>
      </c>
      <c r="AR116">
        <f t="shared" si="5"/>
        <v>4</v>
      </c>
      <c r="AS116">
        <f t="shared" si="5"/>
        <v>0</v>
      </c>
      <c r="AT116">
        <f t="shared" si="5"/>
        <v>0</v>
      </c>
      <c r="AU116">
        <f t="shared" si="5"/>
        <v>2</v>
      </c>
      <c r="AV116">
        <f t="shared" si="5"/>
        <v>6</v>
      </c>
      <c r="AW116">
        <f t="shared" si="5"/>
        <v>1</v>
      </c>
      <c r="AX116">
        <f t="shared" si="5"/>
        <v>7</v>
      </c>
      <c r="AY116">
        <f t="shared" si="5"/>
        <v>3</v>
      </c>
      <c r="AZ116">
        <f t="shared" si="5"/>
        <v>2</v>
      </c>
      <c r="BA116">
        <f t="shared" si="5"/>
        <v>4</v>
      </c>
      <c r="BB116">
        <f t="shared" si="5"/>
        <v>1</v>
      </c>
      <c r="BC116">
        <f t="shared" si="5"/>
        <v>7</v>
      </c>
      <c r="BD116">
        <f t="shared" si="5"/>
        <v>0</v>
      </c>
      <c r="BE116">
        <f t="shared" si="5"/>
        <v>0</v>
      </c>
      <c r="BF116">
        <f t="shared" si="5"/>
        <v>0</v>
      </c>
      <c r="BG116">
        <f t="shared" si="5"/>
        <v>31</v>
      </c>
      <c r="BH116">
        <f t="shared" si="5"/>
        <v>14</v>
      </c>
      <c r="BI116">
        <f t="shared" si="5"/>
        <v>0</v>
      </c>
      <c r="BJ116">
        <f t="shared" si="5"/>
        <v>0</v>
      </c>
      <c r="BK116">
        <f t="shared" si="5"/>
        <v>4</v>
      </c>
      <c r="BL116">
        <f t="shared" si="5"/>
        <v>0</v>
      </c>
      <c r="BM116">
        <f t="shared" si="5"/>
        <v>0</v>
      </c>
    </row>
    <row r="117" spans="1:65" x14ac:dyDescent="0.15">
      <c r="A117" t="s">
        <v>182</v>
      </c>
      <c r="C117">
        <f t="shared" ref="C117:AH117" si="6">SUM(C63,C11)</f>
        <v>3</v>
      </c>
      <c r="D117">
        <f t="shared" si="6"/>
        <v>41</v>
      </c>
      <c r="E117">
        <f t="shared" si="6"/>
        <v>1</v>
      </c>
      <c r="F117">
        <f t="shared" si="6"/>
        <v>0</v>
      </c>
      <c r="G117">
        <f t="shared" si="6"/>
        <v>32</v>
      </c>
      <c r="H117">
        <f t="shared" si="6"/>
        <v>6</v>
      </c>
      <c r="I117">
        <f t="shared" si="6"/>
        <v>1</v>
      </c>
      <c r="J117">
        <f t="shared" si="6"/>
        <v>0</v>
      </c>
      <c r="K117">
        <f t="shared" si="6"/>
        <v>1</v>
      </c>
      <c r="L117">
        <f t="shared" si="6"/>
        <v>36</v>
      </c>
      <c r="M117">
        <f t="shared" si="6"/>
        <v>1</v>
      </c>
      <c r="N117">
        <f t="shared" si="6"/>
        <v>10</v>
      </c>
      <c r="O117">
        <f t="shared" si="6"/>
        <v>0</v>
      </c>
      <c r="P117">
        <f t="shared" si="6"/>
        <v>2</v>
      </c>
      <c r="Q117">
        <f t="shared" si="6"/>
        <v>0</v>
      </c>
      <c r="R117">
        <f t="shared" si="6"/>
        <v>0</v>
      </c>
      <c r="S117">
        <f t="shared" si="6"/>
        <v>0</v>
      </c>
      <c r="T117">
        <f t="shared" si="6"/>
        <v>0</v>
      </c>
      <c r="U117">
        <f t="shared" si="6"/>
        <v>1</v>
      </c>
      <c r="V117">
        <f t="shared" si="6"/>
        <v>1</v>
      </c>
      <c r="W117">
        <f t="shared" si="6"/>
        <v>0</v>
      </c>
      <c r="X117">
        <f t="shared" si="6"/>
        <v>0</v>
      </c>
      <c r="Y117">
        <f t="shared" si="6"/>
        <v>21</v>
      </c>
      <c r="Z117">
        <f t="shared" si="6"/>
        <v>1</v>
      </c>
      <c r="AA117">
        <f t="shared" si="6"/>
        <v>0</v>
      </c>
      <c r="AB117">
        <f t="shared" si="6"/>
        <v>13</v>
      </c>
      <c r="AC117">
        <f t="shared" si="6"/>
        <v>13</v>
      </c>
      <c r="AD117">
        <f t="shared" si="6"/>
        <v>0</v>
      </c>
      <c r="AE117">
        <f t="shared" si="6"/>
        <v>1</v>
      </c>
      <c r="AF117">
        <f t="shared" si="6"/>
        <v>0</v>
      </c>
      <c r="AG117">
        <f t="shared" si="6"/>
        <v>0</v>
      </c>
      <c r="AH117">
        <f t="shared" si="6"/>
        <v>0</v>
      </c>
      <c r="AI117">
        <f t="shared" ref="AI117:BM117" si="7">SUM(AI63,AI11)</f>
        <v>0</v>
      </c>
      <c r="AJ117">
        <f t="shared" si="7"/>
        <v>0</v>
      </c>
      <c r="AK117">
        <f t="shared" si="7"/>
        <v>0</v>
      </c>
      <c r="AL117">
        <f t="shared" si="7"/>
        <v>0</v>
      </c>
      <c r="AM117">
        <f t="shared" si="7"/>
        <v>0</v>
      </c>
      <c r="AN117">
        <f t="shared" si="7"/>
        <v>0</v>
      </c>
      <c r="AO117">
        <f t="shared" si="7"/>
        <v>0</v>
      </c>
      <c r="AP117">
        <f t="shared" si="7"/>
        <v>0</v>
      </c>
      <c r="AQ117">
        <f t="shared" si="7"/>
        <v>3</v>
      </c>
      <c r="AR117">
        <f t="shared" si="7"/>
        <v>0</v>
      </c>
      <c r="AS117">
        <f t="shared" si="7"/>
        <v>0</v>
      </c>
      <c r="AT117">
        <f t="shared" si="7"/>
        <v>0</v>
      </c>
      <c r="AU117">
        <f t="shared" si="7"/>
        <v>1</v>
      </c>
      <c r="AV117">
        <f t="shared" si="7"/>
        <v>2</v>
      </c>
      <c r="AW117">
        <f t="shared" si="7"/>
        <v>0</v>
      </c>
      <c r="AX117">
        <f t="shared" si="7"/>
        <v>1</v>
      </c>
      <c r="AY117">
        <f t="shared" si="7"/>
        <v>0</v>
      </c>
      <c r="AZ117">
        <f t="shared" si="7"/>
        <v>0</v>
      </c>
      <c r="BA117">
        <f t="shared" si="7"/>
        <v>0</v>
      </c>
      <c r="BB117">
        <f t="shared" si="7"/>
        <v>0</v>
      </c>
      <c r="BC117">
        <f t="shared" si="7"/>
        <v>2</v>
      </c>
      <c r="BD117">
        <f t="shared" si="7"/>
        <v>0</v>
      </c>
      <c r="BE117">
        <f t="shared" si="7"/>
        <v>0</v>
      </c>
      <c r="BF117">
        <f t="shared" si="7"/>
        <v>0</v>
      </c>
      <c r="BG117">
        <f t="shared" si="7"/>
        <v>11</v>
      </c>
      <c r="BH117">
        <f t="shared" si="7"/>
        <v>7</v>
      </c>
      <c r="BI117">
        <f t="shared" si="7"/>
        <v>0</v>
      </c>
      <c r="BJ117">
        <f t="shared" si="7"/>
        <v>0</v>
      </c>
      <c r="BK117">
        <f t="shared" si="7"/>
        <v>3</v>
      </c>
      <c r="BL117">
        <f t="shared" si="7"/>
        <v>0</v>
      </c>
      <c r="BM117">
        <f t="shared" si="7"/>
        <v>0</v>
      </c>
    </row>
    <row r="118" spans="1:65" x14ac:dyDescent="0.15">
      <c r="A118" t="s">
        <v>183</v>
      </c>
      <c r="C118">
        <f t="shared" ref="C118:AH118" si="8">SUM(C64,C12)</f>
        <v>8</v>
      </c>
      <c r="D118">
        <f t="shared" si="8"/>
        <v>71</v>
      </c>
      <c r="E118">
        <f t="shared" si="8"/>
        <v>5</v>
      </c>
      <c r="F118">
        <f t="shared" si="8"/>
        <v>0</v>
      </c>
      <c r="G118">
        <f t="shared" si="8"/>
        <v>43</v>
      </c>
      <c r="H118">
        <f t="shared" si="8"/>
        <v>9</v>
      </c>
      <c r="I118">
        <f t="shared" si="8"/>
        <v>6</v>
      </c>
      <c r="J118">
        <f t="shared" si="8"/>
        <v>0</v>
      </c>
      <c r="K118">
        <f t="shared" si="8"/>
        <v>4</v>
      </c>
      <c r="L118">
        <f t="shared" si="8"/>
        <v>105</v>
      </c>
      <c r="M118">
        <f t="shared" si="8"/>
        <v>24</v>
      </c>
      <c r="N118">
        <f t="shared" si="8"/>
        <v>31</v>
      </c>
      <c r="O118">
        <f t="shared" si="8"/>
        <v>3</v>
      </c>
      <c r="P118">
        <f t="shared" si="8"/>
        <v>13</v>
      </c>
      <c r="Q118">
        <f t="shared" si="8"/>
        <v>2</v>
      </c>
      <c r="R118">
        <f t="shared" si="8"/>
        <v>1</v>
      </c>
      <c r="S118">
        <f t="shared" si="8"/>
        <v>3</v>
      </c>
      <c r="T118">
        <f t="shared" si="8"/>
        <v>1</v>
      </c>
      <c r="U118">
        <f t="shared" si="8"/>
        <v>18</v>
      </c>
      <c r="V118">
        <f t="shared" si="8"/>
        <v>1</v>
      </c>
      <c r="W118">
        <f t="shared" si="8"/>
        <v>0</v>
      </c>
      <c r="X118">
        <f t="shared" si="8"/>
        <v>0</v>
      </c>
      <c r="Y118">
        <f t="shared" si="8"/>
        <v>86</v>
      </c>
      <c r="Z118">
        <f t="shared" si="8"/>
        <v>1</v>
      </c>
      <c r="AA118">
        <f t="shared" si="8"/>
        <v>0</v>
      </c>
      <c r="AB118">
        <f t="shared" si="8"/>
        <v>14</v>
      </c>
      <c r="AC118">
        <f t="shared" si="8"/>
        <v>16</v>
      </c>
      <c r="AD118">
        <f t="shared" si="8"/>
        <v>3</v>
      </c>
      <c r="AE118">
        <f t="shared" si="8"/>
        <v>2</v>
      </c>
      <c r="AF118">
        <f t="shared" si="8"/>
        <v>0</v>
      </c>
      <c r="AG118">
        <f t="shared" si="8"/>
        <v>0</v>
      </c>
      <c r="AH118">
        <f t="shared" si="8"/>
        <v>1</v>
      </c>
      <c r="AI118">
        <f t="shared" ref="AI118:BM118" si="9">SUM(AI64,AI12)</f>
        <v>1</v>
      </c>
      <c r="AJ118">
        <f t="shared" si="9"/>
        <v>0</v>
      </c>
      <c r="AK118">
        <f t="shared" si="9"/>
        <v>0</v>
      </c>
      <c r="AL118">
        <f t="shared" si="9"/>
        <v>0</v>
      </c>
      <c r="AM118">
        <f t="shared" si="9"/>
        <v>0</v>
      </c>
      <c r="AN118">
        <f t="shared" si="9"/>
        <v>0</v>
      </c>
      <c r="AO118">
        <f t="shared" si="9"/>
        <v>0</v>
      </c>
      <c r="AP118">
        <f t="shared" si="9"/>
        <v>8</v>
      </c>
      <c r="AQ118">
        <f t="shared" si="9"/>
        <v>3</v>
      </c>
      <c r="AR118">
        <f t="shared" si="9"/>
        <v>5</v>
      </c>
      <c r="AS118">
        <f t="shared" si="9"/>
        <v>0</v>
      </c>
      <c r="AT118">
        <f t="shared" si="9"/>
        <v>0</v>
      </c>
      <c r="AU118">
        <f t="shared" si="9"/>
        <v>1</v>
      </c>
      <c r="AV118">
        <f t="shared" si="9"/>
        <v>14</v>
      </c>
      <c r="AW118">
        <f t="shared" si="9"/>
        <v>2</v>
      </c>
      <c r="AX118">
        <f t="shared" si="9"/>
        <v>1</v>
      </c>
      <c r="AY118">
        <f t="shared" si="9"/>
        <v>0</v>
      </c>
      <c r="AZ118">
        <f t="shared" si="9"/>
        <v>0</v>
      </c>
      <c r="BA118">
        <f t="shared" si="9"/>
        <v>0</v>
      </c>
      <c r="BB118">
        <f t="shared" si="9"/>
        <v>3</v>
      </c>
      <c r="BC118">
        <f t="shared" si="9"/>
        <v>3</v>
      </c>
      <c r="BD118">
        <f t="shared" si="9"/>
        <v>0</v>
      </c>
      <c r="BE118">
        <f t="shared" si="9"/>
        <v>6</v>
      </c>
      <c r="BF118">
        <f t="shared" si="9"/>
        <v>0</v>
      </c>
      <c r="BG118">
        <f t="shared" si="9"/>
        <v>15</v>
      </c>
      <c r="BH118">
        <f t="shared" si="9"/>
        <v>83</v>
      </c>
      <c r="BI118">
        <f t="shared" si="9"/>
        <v>0</v>
      </c>
      <c r="BJ118">
        <f t="shared" si="9"/>
        <v>0</v>
      </c>
      <c r="BK118">
        <f t="shared" si="9"/>
        <v>3</v>
      </c>
      <c r="BL118">
        <f t="shared" si="9"/>
        <v>0</v>
      </c>
      <c r="BM118">
        <f t="shared" si="9"/>
        <v>0</v>
      </c>
    </row>
    <row r="119" spans="1:65" x14ac:dyDescent="0.15">
      <c r="A119" t="s">
        <v>184</v>
      </c>
      <c r="C119">
        <f t="shared" ref="C119:AH119" si="10">SUM(C65,C13)</f>
        <v>3</v>
      </c>
      <c r="D119">
        <f t="shared" si="10"/>
        <v>41</v>
      </c>
      <c r="E119">
        <f t="shared" si="10"/>
        <v>1</v>
      </c>
      <c r="F119">
        <f t="shared" si="10"/>
        <v>0</v>
      </c>
      <c r="G119">
        <f t="shared" si="10"/>
        <v>32</v>
      </c>
      <c r="H119">
        <f t="shared" si="10"/>
        <v>6</v>
      </c>
      <c r="I119">
        <f t="shared" si="10"/>
        <v>1</v>
      </c>
      <c r="J119">
        <f t="shared" si="10"/>
        <v>0</v>
      </c>
      <c r="K119">
        <f t="shared" si="10"/>
        <v>1</v>
      </c>
      <c r="L119">
        <f t="shared" si="10"/>
        <v>36</v>
      </c>
      <c r="M119">
        <f t="shared" si="10"/>
        <v>1</v>
      </c>
      <c r="N119">
        <f t="shared" si="10"/>
        <v>10</v>
      </c>
      <c r="O119">
        <f t="shared" si="10"/>
        <v>0</v>
      </c>
      <c r="P119">
        <f t="shared" si="10"/>
        <v>2</v>
      </c>
      <c r="Q119">
        <f t="shared" si="10"/>
        <v>0</v>
      </c>
      <c r="R119">
        <f t="shared" si="10"/>
        <v>0</v>
      </c>
      <c r="S119">
        <f t="shared" si="10"/>
        <v>0</v>
      </c>
      <c r="T119">
        <f t="shared" si="10"/>
        <v>0</v>
      </c>
      <c r="U119">
        <f t="shared" si="10"/>
        <v>1</v>
      </c>
      <c r="V119">
        <f t="shared" si="10"/>
        <v>1</v>
      </c>
      <c r="W119">
        <f t="shared" si="10"/>
        <v>0</v>
      </c>
      <c r="X119">
        <f t="shared" si="10"/>
        <v>0</v>
      </c>
      <c r="Y119">
        <f t="shared" si="10"/>
        <v>21</v>
      </c>
      <c r="Z119">
        <f t="shared" si="10"/>
        <v>1</v>
      </c>
      <c r="AA119">
        <f t="shared" si="10"/>
        <v>0</v>
      </c>
      <c r="AB119">
        <f t="shared" si="10"/>
        <v>13</v>
      </c>
      <c r="AC119">
        <f t="shared" si="10"/>
        <v>13</v>
      </c>
      <c r="AD119">
        <f t="shared" si="10"/>
        <v>0</v>
      </c>
      <c r="AE119">
        <f t="shared" si="10"/>
        <v>1</v>
      </c>
      <c r="AF119">
        <f t="shared" si="10"/>
        <v>0</v>
      </c>
      <c r="AG119">
        <f t="shared" si="10"/>
        <v>0</v>
      </c>
      <c r="AH119">
        <f t="shared" si="10"/>
        <v>0</v>
      </c>
      <c r="AI119">
        <f t="shared" ref="AI119:BM119" si="11">SUM(AI65,AI13)</f>
        <v>0</v>
      </c>
      <c r="AJ119">
        <f t="shared" si="11"/>
        <v>0</v>
      </c>
      <c r="AK119">
        <f t="shared" si="11"/>
        <v>0</v>
      </c>
      <c r="AL119">
        <f t="shared" si="11"/>
        <v>0</v>
      </c>
      <c r="AM119">
        <f t="shared" si="11"/>
        <v>0</v>
      </c>
      <c r="AN119">
        <f t="shared" si="11"/>
        <v>0</v>
      </c>
      <c r="AO119">
        <f t="shared" si="11"/>
        <v>0</v>
      </c>
      <c r="AP119">
        <f t="shared" si="11"/>
        <v>0</v>
      </c>
      <c r="AQ119">
        <f t="shared" si="11"/>
        <v>3</v>
      </c>
      <c r="AR119">
        <f t="shared" si="11"/>
        <v>0</v>
      </c>
      <c r="AS119">
        <f t="shared" si="11"/>
        <v>0</v>
      </c>
      <c r="AT119">
        <f t="shared" si="11"/>
        <v>0</v>
      </c>
      <c r="AU119">
        <f t="shared" si="11"/>
        <v>1</v>
      </c>
      <c r="AV119">
        <f t="shared" si="11"/>
        <v>2</v>
      </c>
      <c r="AW119">
        <f t="shared" si="11"/>
        <v>0</v>
      </c>
      <c r="AX119">
        <f t="shared" si="11"/>
        <v>1</v>
      </c>
      <c r="AY119">
        <f t="shared" si="11"/>
        <v>0</v>
      </c>
      <c r="AZ119">
        <f t="shared" si="11"/>
        <v>0</v>
      </c>
      <c r="BA119">
        <f t="shared" si="11"/>
        <v>0</v>
      </c>
      <c r="BB119">
        <f t="shared" si="11"/>
        <v>0</v>
      </c>
      <c r="BC119">
        <f t="shared" si="11"/>
        <v>2</v>
      </c>
      <c r="BD119">
        <f t="shared" si="11"/>
        <v>0</v>
      </c>
      <c r="BE119">
        <f t="shared" si="11"/>
        <v>0</v>
      </c>
      <c r="BF119">
        <f t="shared" si="11"/>
        <v>0</v>
      </c>
      <c r="BG119">
        <f t="shared" si="11"/>
        <v>11</v>
      </c>
      <c r="BH119">
        <f t="shared" si="11"/>
        <v>7</v>
      </c>
      <c r="BI119">
        <f t="shared" si="11"/>
        <v>0</v>
      </c>
      <c r="BJ119">
        <f t="shared" si="11"/>
        <v>0</v>
      </c>
      <c r="BK119">
        <f t="shared" si="11"/>
        <v>3</v>
      </c>
      <c r="BL119">
        <f t="shared" si="11"/>
        <v>0</v>
      </c>
      <c r="BM119">
        <f t="shared" si="11"/>
        <v>0</v>
      </c>
    </row>
    <row r="120" spans="1:65" x14ac:dyDescent="0.15">
      <c r="A120" t="s">
        <v>185</v>
      </c>
      <c r="C120">
        <f t="shared" ref="C120:AH120" si="12">SUM(C66,C14)</f>
        <v>6</v>
      </c>
      <c r="D120">
        <f t="shared" si="12"/>
        <v>37</v>
      </c>
      <c r="E120">
        <f t="shared" si="12"/>
        <v>2</v>
      </c>
      <c r="F120">
        <f t="shared" si="12"/>
        <v>0</v>
      </c>
      <c r="G120">
        <f t="shared" si="12"/>
        <v>9</v>
      </c>
      <c r="H120">
        <f t="shared" si="12"/>
        <v>3</v>
      </c>
      <c r="I120">
        <f t="shared" si="12"/>
        <v>1</v>
      </c>
      <c r="J120">
        <f t="shared" si="12"/>
        <v>0</v>
      </c>
      <c r="K120">
        <f t="shared" si="12"/>
        <v>1</v>
      </c>
      <c r="L120">
        <f t="shared" si="12"/>
        <v>9</v>
      </c>
      <c r="M120">
        <f t="shared" si="12"/>
        <v>3</v>
      </c>
      <c r="N120">
        <f t="shared" si="12"/>
        <v>1</v>
      </c>
      <c r="O120">
        <f t="shared" si="12"/>
        <v>0</v>
      </c>
      <c r="P120">
        <f t="shared" si="12"/>
        <v>2</v>
      </c>
      <c r="Q120">
        <f t="shared" si="12"/>
        <v>0</v>
      </c>
      <c r="R120">
        <f t="shared" si="12"/>
        <v>0</v>
      </c>
      <c r="S120">
        <f t="shared" si="12"/>
        <v>0</v>
      </c>
      <c r="T120">
        <f t="shared" si="12"/>
        <v>0</v>
      </c>
      <c r="U120">
        <f t="shared" si="12"/>
        <v>0</v>
      </c>
      <c r="V120">
        <f t="shared" si="12"/>
        <v>0</v>
      </c>
      <c r="W120">
        <f t="shared" si="12"/>
        <v>0</v>
      </c>
      <c r="X120">
        <f t="shared" si="12"/>
        <v>0</v>
      </c>
      <c r="Y120">
        <f t="shared" si="12"/>
        <v>0</v>
      </c>
      <c r="Z120">
        <f t="shared" si="12"/>
        <v>8</v>
      </c>
      <c r="AA120">
        <f t="shared" si="12"/>
        <v>0</v>
      </c>
      <c r="AB120">
        <f t="shared" si="12"/>
        <v>4</v>
      </c>
      <c r="AC120">
        <f t="shared" si="12"/>
        <v>6</v>
      </c>
      <c r="AD120">
        <f t="shared" si="12"/>
        <v>0</v>
      </c>
      <c r="AE120">
        <f t="shared" si="12"/>
        <v>0</v>
      </c>
      <c r="AF120">
        <f t="shared" si="12"/>
        <v>0</v>
      </c>
      <c r="AG120">
        <f t="shared" si="12"/>
        <v>0</v>
      </c>
      <c r="AH120">
        <f t="shared" si="12"/>
        <v>1</v>
      </c>
      <c r="AI120">
        <f t="shared" ref="AI120:BM120" si="13">SUM(AI66,AI14)</f>
        <v>0</v>
      </c>
      <c r="AJ120">
        <f t="shared" si="13"/>
        <v>0</v>
      </c>
      <c r="AK120">
        <f t="shared" si="13"/>
        <v>0</v>
      </c>
      <c r="AL120">
        <f t="shared" si="13"/>
        <v>0</v>
      </c>
      <c r="AM120">
        <f t="shared" si="13"/>
        <v>0</v>
      </c>
      <c r="AN120">
        <f t="shared" si="13"/>
        <v>1</v>
      </c>
      <c r="AO120">
        <f t="shared" si="13"/>
        <v>0</v>
      </c>
      <c r="AP120">
        <f t="shared" si="13"/>
        <v>2</v>
      </c>
      <c r="AQ120">
        <f t="shared" si="13"/>
        <v>5</v>
      </c>
      <c r="AR120">
        <f t="shared" si="13"/>
        <v>5</v>
      </c>
      <c r="AS120">
        <f t="shared" si="13"/>
        <v>0</v>
      </c>
      <c r="AT120">
        <f t="shared" si="13"/>
        <v>0</v>
      </c>
      <c r="AU120">
        <f t="shared" si="13"/>
        <v>0</v>
      </c>
      <c r="AV120">
        <f t="shared" si="13"/>
        <v>50</v>
      </c>
      <c r="AW120">
        <f t="shared" si="13"/>
        <v>0</v>
      </c>
      <c r="AX120">
        <f t="shared" si="13"/>
        <v>0</v>
      </c>
      <c r="AY120">
        <f t="shared" si="13"/>
        <v>1</v>
      </c>
      <c r="AZ120">
        <f t="shared" si="13"/>
        <v>0</v>
      </c>
      <c r="BA120">
        <f t="shared" si="13"/>
        <v>0</v>
      </c>
      <c r="BB120">
        <f t="shared" si="13"/>
        <v>0</v>
      </c>
      <c r="BC120">
        <f t="shared" si="13"/>
        <v>0</v>
      </c>
      <c r="BD120">
        <f t="shared" si="13"/>
        <v>0</v>
      </c>
      <c r="BE120">
        <f t="shared" si="13"/>
        <v>0</v>
      </c>
      <c r="BF120">
        <f t="shared" si="13"/>
        <v>0</v>
      </c>
      <c r="BG120">
        <f t="shared" si="13"/>
        <v>3</v>
      </c>
      <c r="BH120">
        <f t="shared" si="13"/>
        <v>5</v>
      </c>
      <c r="BI120">
        <f t="shared" si="13"/>
        <v>0</v>
      </c>
      <c r="BJ120">
        <f t="shared" si="13"/>
        <v>0</v>
      </c>
      <c r="BK120">
        <f t="shared" si="13"/>
        <v>0</v>
      </c>
      <c r="BL120">
        <f t="shared" si="13"/>
        <v>0</v>
      </c>
      <c r="BM120">
        <f t="shared" si="13"/>
        <v>0</v>
      </c>
    </row>
    <row r="121" spans="1:65" x14ac:dyDescent="0.15">
      <c r="A121" t="s">
        <v>186</v>
      </c>
      <c r="C121">
        <f t="shared" ref="C121:AH121" si="14">SUM(C67,C15)</f>
        <v>2</v>
      </c>
      <c r="D121">
        <f t="shared" si="14"/>
        <v>32</v>
      </c>
      <c r="E121">
        <f t="shared" si="14"/>
        <v>0</v>
      </c>
      <c r="F121">
        <f t="shared" si="14"/>
        <v>0</v>
      </c>
      <c r="G121">
        <f t="shared" si="14"/>
        <v>4</v>
      </c>
      <c r="H121">
        <f t="shared" si="14"/>
        <v>3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2</v>
      </c>
      <c r="M121">
        <f t="shared" si="14"/>
        <v>1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f t="shared" si="14"/>
        <v>0</v>
      </c>
      <c r="U121">
        <f t="shared" si="14"/>
        <v>0</v>
      </c>
      <c r="V121">
        <f t="shared" si="14"/>
        <v>0</v>
      </c>
      <c r="W121">
        <f t="shared" si="14"/>
        <v>0</v>
      </c>
      <c r="X121">
        <f t="shared" si="14"/>
        <v>0</v>
      </c>
      <c r="Y121">
        <f t="shared" si="14"/>
        <v>0</v>
      </c>
      <c r="Z121">
        <f t="shared" si="14"/>
        <v>1</v>
      </c>
      <c r="AA121">
        <f t="shared" si="14"/>
        <v>0</v>
      </c>
      <c r="AB121">
        <f t="shared" si="14"/>
        <v>4</v>
      </c>
      <c r="AC121">
        <f t="shared" si="14"/>
        <v>5</v>
      </c>
      <c r="AD121">
        <f t="shared" si="14"/>
        <v>0</v>
      </c>
      <c r="AE121">
        <f t="shared" si="14"/>
        <v>0</v>
      </c>
      <c r="AF121">
        <f t="shared" si="14"/>
        <v>0</v>
      </c>
      <c r="AG121">
        <f t="shared" si="14"/>
        <v>0</v>
      </c>
      <c r="AH121">
        <f t="shared" si="14"/>
        <v>1</v>
      </c>
      <c r="AI121">
        <f t="shared" ref="AI121:BM121" si="15">SUM(AI67,AI15)</f>
        <v>0</v>
      </c>
      <c r="AJ121">
        <f t="shared" si="15"/>
        <v>0</v>
      </c>
      <c r="AK121">
        <f t="shared" si="15"/>
        <v>0</v>
      </c>
      <c r="AL121">
        <f t="shared" si="15"/>
        <v>0</v>
      </c>
      <c r="AM121">
        <f t="shared" si="15"/>
        <v>0</v>
      </c>
      <c r="AN121">
        <f t="shared" si="15"/>
        <v>0</v>
      </c>
      <c r="AO121">
        <f t="shared" si="15"/>
        <v>0</v>
      </c>
      <c r="AP121">
        <f t="shared" si="15"/>
        <v>1</v>
      </c>
      <c r="AQ121">
        <f t="shared" si="15"/>
        <v>3</v>
      </c>
      <c r="AR121">
        <f t="shared" si="15"/>
        <v>1</v>
      </c>
      <c r="AS121">
        <f t="shared" si="15"/>
        <v>0</v>
      </c>
      <c r="AT121">
        <f t="shared" si="15"/>
        <v>0</v>
      </c>
      <c r="AU121">
        <f t="shared" si="15"/>
        <v>0</v>
      </c>
      <c r="AV121">
        <f t="shared" si="15"/>
        <v>12</v>
      </c>
      <c r="AW121">
        <f t="shared" si="15"/>
        <v>0</v>
      </c>
      <c r="AX121">
        <f t="shared" si="15"/>
        <v>0</v>
      </c>
      <c r="AY121">
        <f t="shared" si="15"/>
        <v>0</v>
      </c>
      <c r="AZ121">
        <f t="shared" si="15"/>
        <v>0</v>
      </c>
      <c r="BA121">
        <f t="shared" si="15"/>
        <v>0</v>
      </c>
      <c r="BB121">
        <f t="shared" si="15"/>
        <v>0</v>
      </c>
      <c r="BC121">
        <f t="shared" si="15"/>
        <v>0</v>
      </c>
      <c r="BD121">
        <f t="shared" si="15"/>
        <v>0</v>
      </c>
      <c r="BE121">
        <f t="shared" si="15"/>
        <v>0</v>
      </c>
      <c r="BF121">
        <f t="shared" si="15"/>
        <v>0</v>
      </c>
      <c r="BG121">
        <f t="shared" si="15"/>
        <v>2</v>
      </c>
      <c r="BH121">
        <f t="shared" si="15"/>
        <v>2</v>
      </c>
      <c r="BI121">
        <f t="shared" si="15"/>
        <v>0</v>
      </c>
      <c r="BJ121">
        <f t="shared" si="15"/>
        <v>0</v>
      </c>
      <c r="BK121">
        <f t="shared" si="15"/>
        <v>0</v>
      </c>
      <c r="BL121">
        <f t="shared" si="15"/>
        <v>0</v>
      </c>
      <c r="BM121">
        <f t="shared" si="15"/>
        <v>0</v>
      </c>
    </row>
    <row r="122" spans="1:65" x14ac:dyDescent="0.15">
      <c r="A122" t="s">
        <v>187</v>
      </c>
      <c r="C122">
        <f t="shared" ref="C122:AH122" si="16">SUM(C68,C16)</f>
        <v>1</v>
      </c>
      <c r="D122">
        <f t="shared" si="16"/>
        <v>25</v>
      </c>
      <c r="E122">
        <f t="shared" si="16"/>
        <v>0</v>
      </c>
      <c r="F122">
        <f t="shared" si="16"/>
        <v>0</v>
      </c>
      <c r="G122">
        <f t="shared" si="16"/>
        <v>4</v>
      </c>
      <c r="H122">
        <f t="shared" si="16"/>
        <v>3</v>
      </c>
      <c r="I122">
        <f t="shared" si="16"/>
        <v>0</v>
      </c>
      <c r="J122">
        <f t="shared" si="16"/>
        <v>0</v>
      </c>
      <c r="K122">
        <f t="shared" si="16"/>
        <v>0</v>
      </c>
      <c r="L122">
        <f t="shared" si="16"/>
        <v>2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>
        <f t="shared" si="16"/>
        <v>0</v>
      </c>
      <c r="W122">
        <f t="shared" si="16"/>
        <v>0</v>
      </c>
      <c r="X122">
        <f t="shared" si="16"/>
        <v>0</v>
      </c>
      <c r="Y122">
        <f t="shared" si="16"/>
        <v>0</v>
      </c>
      <c r="Z122">
        <f t="shared" si="16"/>
        <v>1</v>
      </c>
      <c r="AA122">
        <f t="shared" si="16"/>
        <v>0</v>
      </c>
      <c r="AB122">
        <f t="shared" si="16"/>
        <v>4</v>
      </c>
      <c r="AC122">
        <f t="shared" si="16"/>
        <v>5</v>
      </c>
      <c r="AD122">
        <f t="shared" si="16"/>
        <v>0</v>
      </c>
      <c r="AE122">
        <f t="shared" si="16"/>
        <v>0</v>
      </c>
      <c r="AF122">
        <f t="shared" si="16"/>
        <v>0</v>
      </c>
      <c r="AG122">
        <f t="shared" si="16"/>
        <v>0</v>
      </c>
      <c r="AH122">
        <f t="shared" si="16"/>
        <v>0</v>
      </c>
      <c r="AI122">
        <f t="shared" ref="AI122:BM122" si="17">SUM(AI68,AI16)</f>
        <v>0</v>
      </c>
      <c r="AJ122">
        <f t="shared" si="17"/>
        <v>0</v>
      </c>
      <c r="AK122">
        <f t="shared" si="17"/>
        <v>0</v>
      </c>
      <c r="AL122">
        <f t="shared" si="17"/>
        <v>0</v>
      </c>
      <c r="AM122">
        <f t="shared" si="17"/>
        <v>0</v>
      </c>
      <c r="AN122">
        <f t="shared" si="17"/>
        <v>0</v>
      </c>
      <c r="AO122">
        <f t="shared" si="17"/>
        <v>0</v>
      </c>
      <c r="AP122">
        <f t="shared" si="17"/>
        <v>0</v>
      </c>
      <c r="AQ122">
        <f t="shared" si="17"/>
        <v>3</v>
      </c>
      <c r="AR122">
        <f t="shared" si="17"/>
        <v>0</v>
      </c>
      <c r="AS122">
        <f t="shared" si="17"/>
        <v>0</v>
      </c>
      <c r="AT122">
        <f t="shared" si="17"/>
        <v>0</v>
      </c>
      <c r="AU122">
        <f t="shared" si="17"/>
        <v>0</v>
      </c>
      <c r="AV122">
        <f t="shared" si="17"/>
        <v>2</v>
      </c>
      <c r="AW122">
        <f t="shared" si="17"/>
        <v>0</v>
      </c>
      <c r="AX122">
        <f t="shared" si="17"/>
        <v>0</v>
      </c>
      <c r="AY122">
        <f t="shared" si="17"/>
        <v>0</v>
      </c>
      <c r="AZ122">
        <f t="shared" si="17"/>
        <v>0</v>
      </c>
      <c r="BA122">
        <f t="shared" si="17"/>
        <v>0</v>
      </c>
      <c r="BB122">
        <f t="shared" si="17"/>
        <v>0</v>
      </c>
      <c r="BC122">
        <f t="shared" si="17"/>
        <v>0</v>
      </c>
      <c r="BD122">
        <f t="shared" si="17"/>
        <v>0</v>
      </c>
      <c r="BE122">
        <f t="shared" si="17"/>
        <v>0</v>
      </c>
      <c r="BF122">
        <f t="shared" si="17"/>
        <v>0</v>
      </c>
      <c r="BG122">
        <f t="shared" si="17"/>
        <v>2</v>
      </c>
      <c r="BH122">
        <f t="shared" si="17"/>
        <v>0</v>
      </c>
      <c r="BI122">
        <f t="shared" si="17"/>
        <v>0</v>
      </c>
      <c r="BJ122">
        <f t="shared" si="17"/>
        <v>0</v>
      </c>
      <c r="BK122">
        <f t="shared" si="17"/>
        <v>0</v>
      </c>
      <c r="BL122">
        <f t="shared" si="17"/>
        <v>0</v>
      </c>
      <c r="BM122">
        <f t="shared" si="17"/>
        <v>0</v>
      </c>
    </row>
    <row r="123" spans="1:65" x14ac:dyDescent="0.15">
      <c r="A123" t="s">
        <v>188</v>
      </c>
      <c r="C123">
        <f t="shared" ref="C123:AH123" si="18">SUM(C69,C17)</f>
        <v>63</v>
      </c>
      <c r="D123">
        <f t="shared" si="18"/>
        <v>220</v>
      </c>
      <c r="E123">
        <f t="shared" si="18"/>
        <v>21</v>
      </c>
      <c r="F123">
        <f t="shared" si="18"/>
        <v>0</v>
      </c>
      <c r="G123">
        <f t="shared" si="18"/>
        <v>81</v>
      </c>
      <c r="H123">
        <f t="shared" si="18"/>
        <v>14</v>
      </c>
      <c r="I123">
        <f t="shared" si="18"/>
        <v>16</v>
      </c>
      <c r="J123">
        <f t="shared" si="18"/>
        <v>11</v>
      </c>
      <c r="K123">
        <f t="shared" si="18"/>
        <v>35</v>
      </c>
      <c r="L123">
        <f t="shared" si="18"/>
        <v>871</v>
      </c>
      <c r="M123">
        <f t="shared" si="18"/>
        <v>44</v>
      </c>
      <c r="N123">
        <f t="shared" si="18"/>
        <v>56</v>
      </c>
      <c r="O123">
        <f t="shared" si="18"/>
        <v>2</v>
      </c>
      <c r="P123">
        <f t="shared" si="18"/>
        <v>38</v>
      </c>
      <c r="Q123">
        <f t="shared" si="18"/>
        <v>6</v>
      </c>
      <c r="R123">
        <f t="shared" si="18"/>
        <v>3</v>
      </c>
      <c r="S123">
        <f t="shared" si="18"/>
        <v>12</v>
      </c>
      <c r="T123">
        <f t="shared" si="18"/>
        <v>42</v>
      </c>
      <c r="U123">
        <f t="shared" si="18"/>
        <v>150</v>
      </c>
      <c r="V123">
        <f t="shared" si="18"/>
        <v>2</v>
      </c>
      <c r="W123">
        <f t="shared" si="18"/>
        <v>15</v>
      </c>
      <c r="X123">
        <f t="shared" si="18"/>
        <v>2</v>
      </c>
      <c r="Y123">
        <f t="shared" si="18"/>
        <v>51</v>
      </c>
      <c r="Z123">
        <f t="shared" si="18"/>
        <v>25</v>
      </c>
      <c r="AA123">
        <f t="shared" si="18"/>
        <v>0</v>
      </c>
      <c r="AB123">
        <f t="shared" si="18"/>
        <v>21</v>
      </c>
      <c r="AC123">
        <f t="shared" si="18"/>
        <v>65</v>
      </c>
      <c r="AD123">
        <f t="shared" si="18"/>
        <v>12</v>
      </c>
      <c r="AE123">
        <f t="shared" si="18"/>
        <v>15</v>
      </c>
      <c r="AF123">
        <f t="shared" si="18"/>
        <v>0</v>
      </c>
      <c r="AG123">
        <f t="shared" si="18"/>
        <v>0</v>
      </c>
      <c r="AH123">
        <f t="shared" si="18"/>
        <v>6</v>
      </c>
      <c r="AI123">
        <f t="shared" ref="AI123:BM123" si="19">SUM(AI69,AI17)</f>
        <v>0</v>
      </c>
      <c r="AJ123">
        <f t="shared" si="19"/>
        <v>0</v>
      </c>
      <c r="AK123">
        <f t="shared" si="19"/>
        <v>1</v>
      </c>
      <c r="AL123">
        <f t="shared" si="19"/>
        <v>0</v>
      </c>
      <c r="AM123">
        <f t="shared" si="19"/>
        <v>1</v>
      </c>
      <c r="AN123">
        <f t="shared" si="19"/>
        <v>2</v>
      </c>
      <c r="AO123">
        <f t="shared" si="19"/>
        <v>0</v>
      </c>
      <c r="AP123">
        <f t="shared" si="19"/>
        <v>42</v>
      </c>
      <c r="AQ123">
        <f t="shared" si="19"/>
        <v>6</v>
      </c>
      <c r="AR123">
        <f t="shared" si="19"/>
        <v>15</v>
      </c>
      <c r="AS123">
        <f t="shared" si="19"/>
        <v>0</v>
      </c>
      <c r="AT123">
        <f t="shared" si="19"/>
        <v>2</v>
      </c>
      <c r="AU123">
        <f t="shared" si="19"/>
        <v>5</v>
      </c>
      <c r="AV123">
        <f t="shared" si="19"/>
        <v>89</v>
      </c>
      <c r="AW123">
        <f t="shared" si="19"/>
        <v>1</v>
      </c>
      <c r="AX123">
        <f t="shared" si="19"/>
        <v>2</v>
      </c>
      <c r="AY123">
        <f t="shared" si="19"/>
        <v>10</v>
      </c>
      <c r="AZ123">
        <f t="shared" si="19"/>
        <v>4</v>
      </c>
      <c r="BA123">
        <f t="shared" si="19"/>
        <v>4</v>
      </c>
      <c r="BB123">
        <f t="shared" si="19"/>
        <v>14</v>
      </c>
      <c r="BC123">
        <f t="shared" si="19"/>
        <v>5</v>
      </c>
      <c r="BD123">
        <f t="shared" si="19"/>
        <v>0</v>
      </c>
      <c r="BE123">
        <f t="shared" si="19"/>
        <v>3</v>
      </c>
      <c r="BF123">
        <f t="shared" si="19"/>
        <v>0</v>
      </c>
      <c r="BG123">
        <f t="shared" si="19"/>
        <v>49</v>
      </c>
      <c r="BH123">
        <f t="shared" si="19"/>
        <v>144</v>
      </c>
      <c r="BI123">
        <f t="shared" si="19"/>
        <v>0</v>
      </c>
      <c r="BJ123">
        <f t="shared" si="19"/>
        <v>0</v>
      </c>
      <c r="BK123">
        <f t="shared" si="19"/>
        <v>0</v>
      </c>
      <c r="BL123">
        <f t="shared" si="19"/>
        <v>3</v>
      </c>
      <c r="BM123">
        <f t="shared" si="19"/>
        <v>0</v>
      </c>
    </row>
    <row r="124" spans="1:65" x14ac:dyDescent="0.15">
      <c r="A124" t="s">
        <v>189</v>
      </c>
      <c r="C124">
        <f t="shared" ref="C124:AH124" si="20">SUM(C70,C18)</f>
        <v>6</v>
      </c>
      <c r="D124">
        <f t="shared" si="20"/>
        <v>64</v>
      </c>
      <c r="E124">
        <f t="shared" si="20"/>
        <v>3</v>
      </c>
      <c r="F124">
        <f t="shared" si="20"/>
        <v>0</v>
      </c>
      <c r="G124">
        <f t="shared" si="20"/>
        <v>22</v>
      </c>
      <c r="H124">
        <f t="shared" si="20"/>
        <v>4</v>
      </c>
      <c r="I124">
        <f t="shared" si="20"/>
        <v>2</v>
      </c>
      <c r="J124">
        <f t="shared" si="20"/>
        <v>0</v>
      </c>
      <c r="K124">
        <f t="shared" si="20"/>
        <v>2</v>
      </c>
      <c r="L124">
        <f t="shared" si="20"/>
        <v>72</v>
      </c>
      <c r="M124">
        <f t="shared" si="20"/>
        <v>10</v>
      </c>
      <c r="N124">
        <f t="shared" si="20"/>
        <v>12</v>
      </c>
      <c r="O124">
        <f t="shared" si="20"/>
        <v>1</v>
      </c>
      <c r="P124">
        <f t="shared" si="20"/>
        <v>11</v>
      </c>
      <c r="Q124">
        <f t="shared" si="20"/>
        <v>0</v>
      </c>
      <c r="R124">
        <f t="shared" si="20"/>
        <v>0</v>
      </c>
      <c r="S124">
        <f t="shared" si="20"/>
        <v>2</v>
      </c>
      <c r="T124">
        <f t="shared" si="20"/>
        <v>1</v>
      </c>
      <c r="U124">
        <f t="shared" si="20"/>
        <v>6</v>
      </c>
      <c r="V124">
        <f t="shared" si="20"/>
        <v>1</v>
      </c>
      <c r="W124">
        <f t="shared" si="20"/>
        <v>0</v>
      </c>
      <c r="X124">
        <f t="shared" si="20"/>
        <v>0</v>
      </c>
      <c r="Y124">
        <f t="shared" si="20"/>
        <v>28</v>
      </c>
      <c r="Z124">
        <f t="shared" si="20"/>
        <v>1</v>
      </c>
      <c r="AA124">
        <f t="shared" si="20"/>
        <v>0</v>
      </c>
      <c r="AB124">
        <f t="shared" si="20"/>
        <v>13</v>
      </c>
      <c r="AC124">
        <f t="shared" si="20"/>
        <v>14</v>
      </c>
      <c r="AD124">
        <f t="shared" si="20"/>
        <v>0</v>
      </c>
      <c r="AE124">
        <f t="shared" si="20"/>
        <v>1</v>
      </c>
      <c r="AF124">
        <f t="shared" si="20"/>
        <v>0</v>
      </c>
      <c r="AG124">
        <f t="shared" si="20"/>
        <v>0</v>
      </c>
      <c r="AH124">
        <f t="shared" si="20"/>
        <v>1</v>
      </c>
      <c r="AI124">
        <f t="shared" ref="AI124:BM124" si="21">SUM(AI70,AI18)</f>
        <v>0</v>
      </c>
      <c r="AJ124">
        <f t="shared" si="21"/>
        <v>0</v>
      </c>
      <c r="AK124">
        <f t="shared" si="21"/>
        <v>0</v>
      </c>
      <c r="AL124">
        <f t="shared" si="21"/>
        <v>0</v>
      </c>
      <c r="AM124">
        <f t="shared" si="21"/>
        <v>0</v>
      </c>
      <c r="AN124">
        <f t="shared" si="21"/>
        <v>0</v>
      </c>
      <c r="AO124">
        <f t="shared" si="21"/>
        <v>0</v>
      </c>
      <c r="AP124">
        <f t="shared" si="21"/>
        <v>6</v>
      </c>
      <c r="AQ124">
        <f t="shared" si="21"/>
        <v>3</v>
      </c>
      <c r="AR124">
        <f t="shared" si="21"/>
        <v>4</v>
      </c>
      <c r="AS124">
        <f t="shared" si="21"/>
        <v>0</v>
      </c>
      <c r="AT124">
        <f t="shared" si="21"/>
        <v>0</v>
      </c>
      <c r="AU124">
        <f t="shared" si="21"/>
        <v>0</v>
      </c>
      <c r="AV124">
        <f t="shared" si="21"/>
        <v>14</v>
      </c>
      <c r="AW124">
        <f t="shared" si="21"/>
        <v>0</v>
      </c>
      <c r="AX124">
        <f t="shared" si="21"/>
        <v>0</v>
      </c>
      <c r="AY124">
        <f t="shared" si="21"/>
        <v>0</v>
      </c>
      <c r="AZ124">
        <f t="shared" si="21"/>
        <v>0</v>
      </c>
      <c r="BA124">
        <f t="shared" si="21"/>
        <v>0</v>
      </c>
      <c r="BB124">
        <f t="shared" si="21"/>
        <v>0</v>
      </c>
      <c r="BC124">
        <f t="shared" si="21"/>
        <v>0</v>
      </c>
      <c r="BD124">
        <f t="shared" si="21"/>
        <v>0</v>
      </c>
      <c r="BE124">
        <f t="shared" si="21"/>
        <v>0</v>
      </c>
      <c r="BF124">
        <f t="shared" si="21"/>
        <v>0</v>
      </c>
      <c r="BG124">
        <f t="shared" si="21"/>
        <v>11</v>
      </c>
      <c r="BH124">
        <f t="shared" si="21"/>
        <v>25</v>
      </c>
      <c r="BI124">
        <f t="shared" si="21"/>
        <v>0</v>
      </c>
      <c r="BJ124">
        <f t="shared" si="21"/>
        <v>0</v>
      </c>
      <c r="BK124">
        <f t="shared" si="21"/>
        <v>0</v>
      </c>
      <c r="BL124">
        <f t="shared" si="21"/>
        <v>0</v>
      </c>
      <c r="BM124">
        <f t="shared" si="21"/>
        <v>0</v>
      </c>
    </row>
    <row r="125" spans="1:65" x14ac:dyDescent="0.15">
      <c r="A125" t="s">
        <v>190</v>
      </c>
      <c r="C125">
        <f t="shared" ref="C125:AH125" si="22">SUM(C71,C19)</f>
        <v>2</v>
      </c>
      <c r="D125">
        <f t="shared" si="22"/>
        <v>39</v>
      </c>
      <c r="E125">
        <f t="shared" si="22"/>
        <v>1</v>
      </c>
      <c r="F125">
        <f t="shared" si="22"/>
        <v>0</v>
      </c>
      <c r="G125">
        <f t="shared" si="22"/>
        <v>21</v>
      </c>
      <c r="H125">
        <f t="shared" si="22"/>
        <v>3</v>
      </c>
      <c r="I125">
        <f t="shared" si="22"/>
        <v>1</v>
      </c>
      <c r="J125">
        <f t="shared" si="22"/>
        <v>0</v>
      </c>
      <c r="K125">
        <f t="shared" si="22"/>
        <v>1</v>
      </c>
      <c r="L125">
        <f t="shared" si="22"/>
        <v>26</v>
      </c>
      <c r="M125">
        <f t="shared" si="22"/>
        <v>0</v>
      </c>
      <c r="N125">
        <f t="shared" si="22"/>
        <v>7</v>
      </c>
      <c r="O125">
        <f t="shared" si="22"/>
        <v>0</v>
      </c>
      <c r="P125">
        <f t="shared" si="22"/>
        <v>2</v>
      </c>
      <c r="Q125">
        <f t="shared" si="22"/>
        <v>0</v>
      </c>
      <c r="R125">
        <f t="shared" si="22"/>
        <v>0</v>
      </c>
      <c r="S125">
        <f t="shared" si="22"/>
        <v>0</v>
      </c>
      <c r="T125">
        <f t="shared" si="22"/>
        <v>0</v>
      </c>
      <c r="U125">
        <f t="shared" si="22"/>
        <v>0</v>
      </c>
      <c r="V125">
        <f t="shared" si="22"/>
        <v>1</v>
      </c>
      <c r="W125">
        <f t="shared" si="22"/>
        <v>0</v>
      </c>
      <c r="X125">
        <f t="shared" si="22"/>
        <v>0</v>
      </c>
      <c r="Y125">
        <f t="shared" si="22"/>
        <v>10</v>
      </c>
      <c r="Z125">
        <f t="shared" si="22"/>
        <v>1</v>
      </c>
      <c r="AA125">
        <f t="shared" si="22"/>
        <v>0</v>
      </c>
      <c r="AB125">
        <f t="shared" si="22"/>
        <v>13</v>
      </c>
      <c r="AC125">
        <f t="shared" si="22"/>
        <v>13</v>
      </c>
      <c r="AD125">
        <f t="shared" si="22"/>
        <v>0</v>
      </c>
      <c r="AE125">
        <f t="shared" si="22"/>
        <v>1</v>
      </c>
      <c r="AF125">
        <f t="shared" si="22"/>
        <v>0</v>
      </c>
      <c r="AG125">
        <f t="shared" si="22"/>
        <v>0</v>
      </c>
      <c r="AH125">
        <f t="shared" si="22"/>
        <v>0</v>
      </c>
      <c r="AI125">
        <f t="shared" ref="AI125:BM125" si="23">SUM(AI71,AI19)</f>
        <v>0</v>
      </c>
      <c r="AJ125">
        <f t="shared" si="23"/>
        <v>0</v>
      </c>
      <c r="AK125">
        <f t="shared" si="23"/>
        <v>0</v>
      </c>
      <c r="AL125">
        <f t="shared" si="23"/>
        <v>0</v>
      </c>
      <c r="AM125">
        <f t="shared" si="23"/>
        <v>0</v>
      </c>
      <c r="AN125">
        <f t="shared" si="23"/>
        <v>0</v>
      </c>
      <c r="AO125">
        <f t="shared" si="23"/>
        <v>0</v>
      </c>
      <c r="AP125">
        <f t="shared" si="23"/>
        <v>0</v>
      </c>
      <c r="AQ125">
        <f t="shared" si="23"/>
        <v>3</v>
      </c>
      <c r="AR125">
        <f t="shared" si="23"/>
        <v>0</v>
      </c>
      <c r="AS125">
        <f t="shared" si="23"/>
        <v>0</v>
      </c>
      <c r="AT125">
        <f t="shared" si="23"/>
        <v>0</v>
      </c>
      <c r="AU125">
        <f t="shared" si="23"/>
        <v>0</v>
      </c>
      <c r="AV125">
        <f t="shared" si="23"/>
        <v>2</v>
      </c>
      <c r="AW125">
        <f t="shared" si="23"/>
        <v>0</v>
      </c>
      <c r="AX125">
        <f t="shared" si="23"/>
        <v>0</v>
      </c>
      <c r="AY125">
        <f t="shared" si="23"/>
        <v>0</v>
      </c>
      <c r="AZ125">
        <f t="shared" si="23"/>
        <v>0</v>
      </c>
      <c r="BA125">
        <f t="shared" si="23"/>
        <v>0</v>
      </c>
      <c r="BB125">
        <f t="shared" si="23"/>
        <v>0</v>
      </c>
      <c r="BC125">
        <f t="shared" si="23"/>
        <v>0</v>
      </c>
      <c r="BD125">
        <f t="shared" si="23"/>
        <v>0</v>
      </c>
      <c r="BE125">
        <f t="shared" si="23"/>
        <v>0</v>
      </c>
      <c r="BF125">
        <f t="shared" si="23"/>
        <v>0</v>
      </c>
      <c r="BG125">
        <f t="shared" si="23"/>
        <v>7</v>
      </c>
      <c r="BH125">
        <f t="shared" si="23"/>
        <v>6</v>
      </c>
      <c r="BI125">
        <f t="shared" si="23"/>
        <v>0</v>
      </c>
      <c r="BJ125">
        <f t="shared" si="23"/>
        <v>0</v>
      </c>
      <c r="BK125">
        <f t="shared" si="23"/>
        <v>0</v>
      </c>
      <c r="BL125">
        <f t="shared" si="23"/>
        <v>0</v>
      </c>
      <c r="BM125">
        <f t="shared" si="23"/>
        <v>0</v>
      </c>
    </row>
    <row r="126" spans="1:65" x14ac:dyDescent="0.15">
      <c r="A126" t="s">
        <v>191</v>
      </c>
      <c r="C126">
        <f t="shared" ref="C126:AH126" si="24">SUM(C72,C20)</f>
        <v>65</v>
      </c>
      <c r="D126">
        <f t="shared" si="24"/>
        <v>219</v>
      </c>
      <c r="E126">
        <f t="shared" si="24"/>
        <v>55</v>
      </c>
      <c r="F126">
        <f t="shared" si="24"/>
        <v>0</v>
      </c>
      <c r="G126">
        <f t="shared" si="24"/>
        <v>112</v>
      </c>
      <c r="H126">
        <f t="shared" si="24"/>
        <v>56</v>
      </c>
      <c r="I126">
        <f t="shared" si="24"/>
        <v>51</v>
      </c>
      <c r="J126">
        <f t="shared" si="24"/>
        <v>18</v>
      </c>
      <c r="K126">
        <f t="shared" si="24"/>
        <v>29</v>
      </c>
      <c r="L126">
        <f t="shared" si="24"/>
        <v>551</v>
      </c>
      <c r="M126">
        <f t="shared" si="24"/>
        <v>84</v>
      </c>
      <c r="N126">
        <f t="shared" si="24"/>
        <v>91</v>
      </c>
      <c r="O126">
        <f t="shared" si="24"/>
        <v>8</v>
      </c>
      <c r="P126">
        <f t="shared" si="24"/>
        <v>48</v>
      </c>
      <c r="Q126">
        <f t="shared" si="24"/>
        <v>10</v>
      </c>
      <c r="R126">
        <f t="shared" si="24"/>
        <v>10</v>
      </c>
      <c r="S126">
        <f t="shared" si="24"/>
        <v>14</v>
      </c>
      <c r="T126">
        <f t="shared" si="24"/>
        <v>30</v>
      </c>
      <c r="U126">
        <f t="shared" si="24"/>
        <v>0</v>
      </c>
      <c r="V126">
        <f t="shared" si="24"/>
        <v>1</v>
      </c>
      <c r="W126">
        <f t="shared" si="24"/>
        <v>0</v>
      </c>
      <c r="X126">
        <f t="shared" si="24"/>
        <v>0</v>
      </c>
      <c r="Y126">
        <f t="shared" si="24"/>
        <v>19</v>
      </c>
      <c r="Z126">
        <f t="shared" si="24"/>
        <v>20</v>
      </c>
      <c r="AA126">
        <f t="shared" si="24"/>
        <v>0</v>
      </c>
      <c r="AB126">
        <f t="shared" si="24"/>
        <v>15</v>
      </c>
      <c r="AC126">
        <f t="shared" si="24"/>
        <v>62</v>
      </c>
      <c r="AD126">
        <f t="shared" si="24"/>
        <v>11</v>
      </c>
      <c r="AE126">
        <f t="shared" si="24"/>
        <v>6</v>
      </c>
      <c r="AF126">
        <f t="shared" si="24"/>
        <v>0</v>
      </c>
      <c r="AG126">
        <f t="shared" si="24"/>
        <v>0</v>
      </c>
      <c r="AH126">
        <f t="shared" si="24"/>
        <v>1</v>
      </c>
      <c r="AI126">
        <f t="shared" ref="AI126:BM126" si="25">SUM(AI72,AI20)</f>
        <v>15</v>
      </c>
      <c r="AJ126">
        <f t="shared" si="25"/>
        <v>0</v>
      </c>
      <c r="AK126">
        <f t="shared" si="25"/>
        <v>2</v>
      </c>
      <c r="AL126">
        <f t="shared" si="25"/>
        <v>0</v>
      </c>
      <c r="AM126">
        <f t="shared" si="25"/>
        <v>0</v>
      </c>
      <c r="AN126">
        <f t="shared" si="25"/>
        <v>2</v>
      </c>
      <c r="AO126">
        <f t="shared" si="25"/>
        <v>0</v>
      </c>
      <c r="AP126">
        <f t="shared" si="25"/>
        <v>15</v>
      </c>
      <c r="AQ126">
        <f t="shared" si="25"/>
        <v>7</v>
      </c>
      <c r="AR126">
        <f t="shared" si="25"/>
        <v>14</v>
      </c>
      <c r="AS126">
        <f t="shared" si="25"/>
        <v>0</v>
      </c>
      <c r="AT126">
        <f t="shared" si="25"/>
        <v>4</v>
      </c>
      <c r="AU126">
        <f t="shared" si="25"/>
        <v>3</v>
      </c>
      <c r="AV126">
        <f t="shared" si="25"/>
        <v>86</v>
      </c>
      <c r="AW126">
        <f t="shared" si="25"/>
        <v>0</v>
      </c>
      <c r="AX126">
        <f t="shared" si="25"/>
        <v>3</v>
      </c>
      <c r="AY126">
        <f t="shared" si="25"/>
        <v>5</v>
      </c>
      <c r="AZ126">
        <f t="shared" si="25"/>
        <v>1</v>
      </c>
      <c r="BA126">
        <f t="shared" si="25"/>
        <v>0</v>
      </c>
      <c r="BB126">
        <f t="shared" si="25"/>
        <v>2</v>
      </c>
      <c r="BC126">
        <f t="shared" si="25"/>
        <v>2</v>
      </c>
      <c r="BD126">
        <f t="shared" si="25"/>
        <v>0</v>
      </c>
      <c r="BE126">
        <f t="shared" si="25"/>
        <v>1</v>
      </c>
      <c r="BF126">
        <f t="shared" si="25"/>
        <v>0</v>
      </c>
      <c r="BG126">
        <f t="shared" si="25"/>
        <v>46</v>
      </c>
      <c r="BH126">
        <f t="shared" si="25"/>
        <v>64</v>
      </c>
      <c r="BI126">
        <f t="shared" si="25"/>
        <v>0</v>
      </c>
      <c r="BJ126">
        <f t="shared" si="25"/>
        <v>0</v>
      </c>
      <c r="BK126">
        <f t="shared" si="25"/>
        <v>1</v>
      </c>
      <c r="BL126">
        <f t="shared" si="25"/>
        <v>3</v>
      </c>
      <c r="BM126">
        <f t="shared" si="25"/>
        <v>1</v>
      </c>
    </row>
    <row r="127" spans="1:65" x14ac:dyDescent="0.15">
      <c r="A127" t="s">
        <v>192</v>
      </c>
      <c r="C127">
        <f t="shared" ref="C127:AH127" si="26">SUM(C73,C21)</f>
        <v>831</v>
      </c>
      <c r="D127">
        <f t="shared" si="26"/>
        <v>1447</v>
      </c>
      <c r="E127">
        <f t="shared" si="26"/>
        <v>2557</v>
      </c>
      <c r="F127">
        <f t="shared" si="26"/>
        <v>65</v>
      </c>
      <c r="G127">
        <f t="shared" si="26"/>
        <v>1334</v>
      </c>
      <c r="H127">
        <f t="shared" si="26"/>
        <v>941</v>
      </c>
      <c r="I127">
        <f t="shared" si="26"/>
        <v>1210</v>
      </c>
      <c r="J127">
        <f t="shared" si="26"/>
        <v>449</v>
      </c>
      <c r="K127">
        <f t="shared" si="26"/>
        <v>485</v>
      </c>
      <c r="L127">
        <f t="shared" si="26"/>
        <v>2053</v>
      </c>
      <c r="M127">
        <f t="shared" si="26"/>
        <v>1165</v>
      </c>
      <c r="N127">
        <f t="shared" si="26"/>
        <v>759</v>
      </c>
      <c r="O127">
        <f t="shared" si="26"/>
        <v>135</v>
      </c>
      <c r="P127">
        <f t="shared" si="26"/>
        <v>384</v>
      </c>
      <c r="Q127">
        <f t="shared" si="26"/>
        <v>106</v>
      </c>
      <c r="R127">
        <f t="shared" si="26"/>
        <v>442</v>
      </c>
      <c r="S127">
        <f t="shared" si="26"/>
        <v>318</v>
      </c>
      <c r="T127">
        <f t="shared" si="26"/>
        <v>292</v>
      </c>
      <c r="U127">
        <f t="shared" si="26"/>
        <v>3736</v>
      </c>
      <c r="V127">
        <f t="shared" si="26"/>
        <v>443</v>
      </c>
      <c r="W127">
        <f t="shared" si="26"/>
        <v>857</v>
      </c>
      <c r="X127">
        <f t="shared" si="26"/>
        <v>29</v>
      </c>
      <c r="Y127">
        <f t="shared" si="26"/>
        <v>567</v>
      </c>
      <c r="Z127">
        <f t="shared" si="26"/>
        <v>744</v>
      </c>
      <c r="AA127">
        <f t="shared" si="26"/>
        <v>68</v>
      </c>
      <c r="AB127">
        <f t="shared" si="26"/>
        <v>782</v>
      </c>
      <c r="AC127">
        <f t="shared" si="26"/>
        <v>1637</v>
      </c>
      <c r="AD127">
        <f t="shared" si="26"/>
        <v>395</v>
      </c>
      <c r="AE127">
        <f t="shared" si="26"/>
        <v>513</v>
      </c>
      <c r="AF127">
        <f t="shared" si="26"/>
        <v>31</v>
      </c>
      <c r="AG127">
        <f t="shared" si="26"/>
        <v>650</v>
      </c>
      <c r="AH127">
        <f t="shared" si="26"/>
        <v>240</v>
      </c>
      <c r="AI127">
        <f t="shared" ref="AI127:BM127" si="27">SUM(AI73,AI21)</f>
        <v>239</v>
      </c>
      <c r="AJ127">
        <f t="shared" si="27"/>
        <v>2</v>
      </c>
      <c r="AK127">
        <f t="shared" si="27"/>
        <v>23</v>
      </c>
      <c r="AL127">
        <f t="shared" si="27"/>
        <v>11</v>
      </c>
      <c r="AM127">
        <f t="shared" si="27"/>
        <v>130</v>
      </c>
      <c r="AN127">
        <f t="shared" si="27"/>
        <v>240</v>
      </c>
      <c r="AO127">
        <f t="shared" si="27"/>
        <v>124</v>
      </c>
      <c r="AP127">
        <f t="shared" si="27"/>
        <v>647</v>
      </c>
      <c r="AQ127">
        <f t="shared" si="27"/>
        <v>128</v>
      </c>
      <c r="AR127">
        <f t="shared" si="27"/>
        <v>213</v>
      </c>
      <c r="AS127">
        <f t="shared" si="27"/>
        <v>24</v>
      </c>
      <c r="AT127">
        <f t="shared" si="27"/>
        <v>209</v>
      </c>
      <c r="AU127">
        <f t="shared" si="27"/>
        <v>122</v>
      </c>
      <c r="AV127">
        <f t="shared" si="27"/>
        <v>303</v>
      </c>
      <c r="AW127">
        <f t="shared" si="27"/>
        <v>232</v>
      </c>
      <c r="AX127">
        <f t="shared" si="27"/>
        <v>379</v>
      </c>
      <c r="AY127">
        <f t="shared" si="27"/>
        <v>489</v>
      </c>
      <c r="AZ127">
        <f t="shared" si="27"/>
        <v>209</v>
      </c>
      <c r="BA127">
        <f t="shared" si="27"/>
        <v>259</v>
      </c>
      <c r="BB127">
        <f t="shared" si="27"/>
        <v>236</v>
      </c>
      <c r="BC127">
        <f t="shared" si="27"/>
        <v>271</v>
      </c>
      <c r="BD127">
        <f t="shared" si="27"/>
        <v>314</v>
      </c>
      <c r="BE127">
        <f t="shared" si="27"/>
        <v>1037</v>
      </c>
      <c r="BF127">
        <f t="shared" si="27"/>
        <v>1237</v>
      </c>
      <c r="BG127">
        <f t="shared" si="27"/>
        <v>854</v>
      </c>
      <c r="BH127">
        <f t="shared" si="27"/>
        <v>999</v>
      </c>
      <c r="BI127">
        <f t="shared" si="27"/>
        <v>155</v>
      </c>
      <c r="BJ127">
        <f t="shared" si="27"/>
        <v>24</v>
      </c>
      <c r="BK127">
        <f t="shared" si="27"/>
        <v>19</v>
      </c>
      <c r="BL127">
        <f t="shared" si="27"/>
        <v>59</v>
      </c>
      <c r="BM127">
        <f t="shared" si="27"/>
        <v>29</v>
      </c>
    </row>
    <row r="128" spans="1:65" x14ac:dyDescent="0.15">
      <c r="A128" t="s">
        <v>193</v>
      </c>
      <c r="C128">
        <f t="shared" ref="C128:AH128" si="28">SUM(C74,C22)</f>
        <v>218</v>
      </c>
      <c r="D128">
        <f t="shared" si="28"/>
        <v>876</v>
      </c>
      <c r="E128">
        <f t="shared" si="28"/>
        <v>1167</v>
      </c>
      <c r="F128">
        <f t="shared" si="28"/>
        <v>7</v>
      </c>
      <c r="G128">
        <f t="shared" si="28"/>
        <v>182</v>
      </c>
      <c r="H128">
        <f t="shared" si="28"/>
        <v>36</v>
      </c>
      <c r="I128">
        <f t="shared" si="28"/>
        <v>59</v>
      </c>
      <c r="J128">
        <f t="shared" si="28"/>
        <v>26</v>
      </c>
      <c r="K128">
        <f t="shared" si="28"/>
        <v>96</v>
      </c>
      <c r="L128">
        <f t="shared" si="28"/>
        <v>263</v>
      </c>
      <c r="M128">
        <f t="shared" si="28"/>
        <v>202</v>
      </c>
      <c r="N128">
        <f t="shared" si="28"/>
        <v>344</v>
      </c>
      <c r="O128">
        <f t="shared" si="28"/>
        <v>6</v>
      </c>
      <c r="P128">
        <f t="shared" si="28"/>
        <v>116</v>
      </c>
      <c r="Q128">
        <f t="shared" si="28"/>
        <v>2</v>
      </c>
      <c r="R128">
        <f t="shared" si="28"/>
        <v>78</v>
      </c>
      <c r="S128">
        <f t="shared" si="28"/>
        <v>52</v>
      </c>
      <c r="T128">
        <f t="shared" si="28"/>
        <v>59</v>
      </c>
      <c r="U128">
        <f t="shared" si="28"/>
        <v>117</v>
      </c>
      <c r="V128">
        <f t="shared" si="28"/>
        <v>33</v>
      </c>
      <c r="W128">
        <f t="shared" si="28"/>
        <v>74</v>
      </c>
      <c r="X128">
        <f t="shared" si="28"/>
        <v>1</v>
      </c>
      <c r="Y128">
        <f t="shared" si="28"/>
        <v>211</v>
      </c>
      <c r="Z128">
        <f t="shared" si="28"/>
        <v>83</v>
      </c>
      <c r="AA128">
        <f t="shared" si="28"/>
        <v>5</v>
      </c>
      <c r="AB128">
        <f t="shared" si="28"/>
        <v>170</v>
      </c>
      <c r="AC128">
        <f t="shared" si="28"/>
        <v>675</v>
      </c>
      <c r="AD128">
        <f t="shared" si="28"/>
        <v>61</v>
      </c>
      <c r="AE128">
        <f t="shared" si="28"/>
        <v>23</v>
      </c>
      <c r="AF128">
        <f t="shared" si="28"/>
        <v>2</v>
      </c>
      <c r="AG128">
        <f t="shared" si="28"/>
        <v>57</v>
      </c>
      <c r="AH128">
        <f t="shared" si="28"/>
        <v>23</v>
      </c>
      <c r="AI128">
        <f t="shared" ref="AI128:BM128" si="29">SUM(AI74,AI22)</f>
        <v>6</v>
      </c>
      <c r="AJ128">
        <f t="shared" si="29"/>
        <v>0</v>
      </c>
      <c r="AK128">
        <f t="shared" si="29"/>
        <v>0</v>
      </c>
      <c r="AL128">
        <f t="shared" si="29"/>
        <v>0</v>
      </c>
      <c r="AM128">
        <f t="shared" si="29"/>
        <v>5</v>
      </c>
      <c r="AN128">
        <f t="shared" si="29"/>
        <v>95</v>
      </c>
      <c r="AO128">
        <f t="shared" si="29"/>
        <v>4</v>
      </c>
      <c r="AP128">
        <f t="shared" si="29"/>
        <v>55</v>
      </c>
      <c r="AQ128">
        <f t="shared" si="29"/>
        <v>60</v>
      </c>
      <c r="AR128">
        <f t="shared" si="29"/>
        <v>87</v>
      </c>
      <c r="AS128">
        <f t="shared" si="29"/>
        <v>1</v>
      </c>
      <c r="AT128">
        <f t="shared" si="29"/>
        <v>26</v>
      </c>
      <c r="AU128">
        <f t="shared" si="29"/>
        <v>4</v>
      </c>
      <c r="AV128">
        <f t="shared" si="29"/>
        <v>17</v>
      </c>
      <c r="AW128">
        <f t="shared" si="29"/>
        <v>37</v>
      </c>
      <c r="AX128">
        <f t="shared" si="29"/>
        <v>87</v>
      </c>
      <c r="AY128">
        <f t="shared" si="29"/>
        <v>72</v>
      </c>
      <c r="AZ128">
        <f t="shared" si="29"/>
        <v>21</v>
      </c>
      <c r="BA128">
        <f t="shared" si="29"/>
        <v>56</v>
      </c>
      <c r="BB128">
        <f t="shared" si="29"/>
        <v>52</v>
      </c>
      <c r="BC128">
        <f t="shared" si="29"/>
        <v>91</v>
      </c>
      <c r="BD128">
        <f t="shared" si="29"/>
        <v>34</v>
      </c>
      <c r="BE128">
        <f t="shared" si="29"/>
        <v>91</v>
      </c>
      <c r="BF128">
        <f t="shared" si="29"/>
        <v>788</v>
      </c>
      <c r="BG128">
        <f t="shared" si="29"/>
        <v>566</v>
      </c>
      <c r="BH128">
        <f t="shared" si="29"/>
        <v>319</v>
      </c>
      <c r="BI128">
        <f t="shared" si="29"/>
        <v>1</v>
      </c>
      <c r="BJ128">
        <f t="shared" si="29"/>
        <v>0</v>
      </c>
      <c r="BK128">
        <f t="shared" si="29"/>
        <v>1</v>
      </c>
      <c r="BL128">
        <f t="shared" si="29"/>
        <v>3</v>
      </c>
      <c r="BM128">
        <f t="shared" si="29"/>
        <v>4</v>
      </c>
    </row>
    <row r="129" spans="1:65" x14ac:dyDescent="0.15">
      <c r="A129" t="s">
        <v>194</v>
      </c>
      <c r="C129">
        <f t="shared" ref="C129:AH129" si="30">SUM(C75,C23)</f>
        <v>10</v>
      </c>
      <c r="D129">
        <f t="shared" si="30"/>
        <v>60</v>
      </c>
      <c r="E129">
        <f t="shared" si="30"/>
        <v>64</v>
      </c>
      <c r="F129">
        <f t="shared" si="30"/>
        <v>0</v>
      </c>
      <c r="G129">
        <f t="shared" si="30"/>
        <v>0</v>
      </c>
      <c r="H129">
        <f t="shared" si="30"/>
        <v>0</v>
      </c>
      <c r="I129">
        <f t="shared" si="30"/>
        <v>0</v>
      </c>
      <c r="J129">
        <f t="shared" si="30"/>
        <v>0</v>
      </c>
      <c r="K129">
        <f t="shared" si="30"/>
        <v>4</v>
      </c>
      <c r="L129">
        <f t="shared" si="30"/>
        <v>7</v>
      </c>
      <c r="M129">
        <f t="shared" si="30"/>
        <v>6</v>
      </c>
      <c r="N129">
        <f t="shared" si="30"/>
        <v>6</v>
      </c>
      <c r="O129">
        <f t="shared" si="30"/>
        <v>0</v>
      </c>
      <c r="P129">
        <f t="shared" si="30"/>
        <v>0</v>
      </c>
      <c r="Q129">
        <f t="shared" si="30"/>
        <v>0</v>
      </c>
      <c r="R129">
        <f t="shared" si="30"/>
        <v>1</v>
      </c>
      <c r="S129">
        <f t="shared" si="30"/>
        <v>2</v>
      </c>
      <c r="T129">
        <f t="shared" si="30"/>
        <v>2</v>
      </c>
      <c r="U129">
        <f t="shared" si="30"/>
        <v>6</v>
      </c>
      <c r="V129">
        <f t="shared" si="30"/>
        <v>0</v>
      </c>
      <c r="W129">
        <f t="shared" si="30"/>
        <v>1</v>
      </c>
      <c r="X129">
        <f t="shared" si="30"/>
        <v>0</v>
      </c>
      <c r="Y129">
        <f t="shared" si="30"/>
        <v>103</v>
      </c>
      <c r="Z129">
        <f t="shared" si="30"/>
        <v>3</v>
      </c>
      <c r="AA129">
        <f t="shared" si="30"/>
        <v>0</v>
      </c>
      <c r="AB129">
        <f t="shared" si="30"/>
        <v>3</v>
      </c>
      <c r="AC129">
        <f t="shared" si="30"/>
        <v>5</v>
      </c>
      <c r="AD129">
        <f t="shared" si="30"/>
        <v>0</v>
      </c>
      <c r="AE129">
        <f t="shared" si="30"/>
        <v>2</v>
      </c>
      <c r="AF129">
        <f t="shared" si="30"/>
        <v>0</v>
      </c>
      <c r="AG129">
        <f t="shared" si="30"/>
        <v>0</v>
      </c>
      <c r="AH129">
        <f t="shared" si="30"/>
        <v>0</v>
      </c>
      <c r="AI129">
        <f t="shared" ref="AI129:BM129" si="31">SUM(AI75,AI23)</f>
        <v>1</v>
      </c>
      <c r="AJ129">
        <f t="shared" si="31"/>
        <v>0</v>
      </c>
      <c r="AK129">
        <f t="shared" si="31"/>
        <v>0</v>
      </c>
      <c r="AL129">
        <f t="shared" si="31"/>
        <v>0</v>
      </c>
      <c r="AM129">
        <f t="shared" si="31"/>
        <v>0</v>
      </c>
      <c r="AN129">
        <f t="shared" si="31"/>
        <v>0</v>
      </c>
      <c r="AO129">
        <f t="shared" si="31"/>
        <v>1</v>
      </c>
      <c r="AP129">
        <f t="shared" si="31"/>
        <v>5</v>
      </c>
      <c r="AQ129">
        <f t="shared" si="31"/>
        <v>0</v>
      </c>
      <c r="AR129">
        <f t="shared" si="31"/>
        <v>0</v>
      </c>
      <c r="AS129">
        <f t="shared" si="31"/>
        <v>0</v>
      </c>
      <c r="AT129">
        <f t="shared" si="31"/>
        <v>0</v>
      </c>
      <c r="AU129">
        <f t="shared" si="31"/>
        <v>0</v>
      </c>
      <c r="AV129">
        <f t="shared" si="31"/>
        <v>0</v>
      </c>
      <c r="AW129">
        <f t="shared" si="31"/>
        <v>0</v>
      </c>
      <c r="AX129">
        <f t="shared" si="31"/>
        <v>1</v>
      </c>
      <c r="AY129">
        <f t="shared" si="31"/>
        <v>1</v>
      </c>
      <c r="AZ129">
        <f t="shared" si="31"/>
        <v>0</v>
      </c>
      <c r="BA129">
        <f t="shared" si="31"/>
        <v>2</v>
      </c>
      <c r="BB129">
        <f t="shared" si="31"/>
        <v>7</v>
      </c>
      <c r="BC129">
        <f t="shared" si="31"/>
        <v>3</v>
      </c>
      <c r="BD129">
        <f t="shared" si="31"/>
        <v>3</v>
      </c>
      <c r="BE129">
        <f t="shared" si="31"/>
        <v>1</v>
      </c>
      <c r="BF129">
        <f t="shared" si="31"/>
        <v>10</v>
      </c>
      <c r="BG129">
        <f t="shared" si="31"/>
        <v>5</v>
      </c>
      <c r="BH129">
        <f t="shared" si="31"/>
        <v>4</v>
      </c>
      <c r="BI129">
        <f t="shared" si="31"/>
        <v>0</v>
      </c>
      <c r="BJ129">
        <f t="shared" si="31"/>
        <v>0</v>
      </c>
      <c r="BK129">
        <f t="shared" si="31"/>
        <v>1</v>
      </c>
      <c r="BL129">
        <f t="shared" si="31"/>
        <v>0</v>
      </c>
      <c r="BM129">
        <f t="shared" si="31"/>
        <v>0</v>
      </c>
    </row>
    <row r="130" spans="1:65" x14ac:dyDescent="0.15">
      <c r="A130" t="s">
        <v>195</v>
      </c>
      <c r="C130">
        <f t="shared" ref="C130:AH130" si="32">SUM(C76,C24)</f>
        <v>19</v>
      </c>
      <c r="D130">
        <f t="shared" si="32"/>
        <v>181</v>
      </c>
      <c r="E130">
        <f t="shared" si="32"/>
        <v>292</v>
      </c>
      <c r="F130">
        <f t="shared" si="32"/>
        <v>0</v>
      </c>
      <c r="G130">
        <f t="shared" si="32"/>
        <v>23</v>
      </c>
      <c r="H130">
        <f t="shared" si="32"/>
        <v>14</v>
      </c>
      <c r="I130">
        <f t="shared" si="32"/>
        <v>9</v>
      </c>
      <c r="J130">
        <f t="shared" si="32"/>
        <v>1</v>
      </c>
      <c r="K130">
        <f t="shared" si="32"/>
        <v>22</v>
      </c>
      <c r="L130">
        <f t="shared" si="32"/>
        <v>49</v>
      </c>
      <c r="M130">
        <f t="shared" si="32"/>
        <v>44</v>
      </c>
      <c r="N130">
        <f t="shared" si="32"/>
        <v>64</v>
      </c>
      <c r="O130">
        <f t="shared" si="32"/>
        <v>0</v>
      </c>
      <c r="P130">
        <f t="shared" si="32"/>
        <v>6</v>
      </c>
      <c r="Q130">
        <f t="shared" si="32"/>
        <v>0</v>
      </c>
      <c r="R130">
        <f t="shared" si="32"/>
        <v>14</v>
      </c>
      <c r="S130">
        <f t="shared" si="32"/>
        <v>14</v>
      </c>
      <c r="T130">
        <f t="shared" si="32"/>
        <v>14</v>
      </c>
      <c r="U130">
        <f t="shared" si="32"/>
        <v>1</v>
      </c>
      <c r="V130">
        <f t="shared" si="32"/>
        <v>0</v>
      </c>
      <c r="W130">
        <f t="shared" si="32"/>
        <v>28</v>
      </c>
      <c r="X130">
        <f t="shared" si="32"/>
        <v>0</v>
      </c>
      <c r="Y130">
        <f t="shared" si="32"/>
        <v>0</v>
      </c>
      <c r="Z130">
        <f t="shared" si="32"/>
        <v>12</v>
      </c>
      <c r="AA130">
        <f t="shared" si="32"/>
        <v>0</v>
      </c>
      <c r="AB130">
        <f t="shared" si="32"/>
        <v>42</v>
      </c>
      <c r="AC130">
        <f t="shared" si="32"/>
        <v>144</v>
      </c>
      <c r="AD130">
        <f t="shared" si="32"/>
        <v>24</v>
      </c>
      <c r="AE130">
        <f t="shared" si="32"/>
        <v>5</v>
      </c>
      <c r="AF130">
        <f t="shared" si="32"/>
        <v>0</v>
      </c>
      <c r="AG130">
        <f t="shared" si="32"/>
        <v>0</v>
      </c>
      <c r="AH130">
        <f t="shared" si="32"/>
        <v>0</v>
      </c>
      <c r="AI130">
        <f t="shared" ref="AI130:BM130" si="33">SUM(AI76,AI24)</f>
        <v>0</v>
      </c>
      <c r="AJ130">
        <f t="shared" si="33"/>
        <v>0</v>
      </c>
      <c r="AK130">
        <f t="shared" si="33"/>
        <v>0</v>
      </c>
      <c r="AL130">
        <f t="shared" si="33"/>
        <v>0</v>
      </c>
      <c r="AM130">
        <f t="shared" si="33"/>
        <v>1</v>
      </c>
      <c r="AN130">
        <f t="shared" si="33"/>
        <v>1</v>
      </c>
      <c r="AO130">
        <f t="shared" si="33"/>
        <v>0</v>
      </c>
      <c r="AP130">
        <f t="shared" si="33"/>
        <v>21</v>
      </c>
      <c r="AQ130">
        <f t="shared" si="33"/>
        <v>0</v>
      </c>
      <c r="AR130">
        <f t="shared" si="33"/>
        <v>0</v>
      </c>
      <c r="AS130">
        <f t="shared" si="33"/>
        <v>0</v>
      </c>
      <c r="AT130">
        <f t="shared" si="33"/>
        <v>2</v>
      </c>
      <c r="AU130">
        <f t="shared" si="33"/>
        <v>1</v>
      </c>
      <c r="AV130">
        <f t="shared" si="33"/>
        <v>8</v>
      </c>
      <c r="AW130">
        <f t="shared" si="33"/>
        <v>7</v>
      </c>
      <c r="AX130">
        <f t="shared" si="33"/>
        <v>11</v>
      </c>
      <c r="AY130">
        <f t="shared" si="33"/>
        <v>9</v>
      </c>
      <c r="AZ130">
        <f t="shared" si="33"/>
        <v>5</v>
      </c>
      <c r="BA130">
        <f t="shared" si="33"/>
        <v>7</v>
      </c>
      <c r="BB130">
        <f t="shared" si="33"/>
        <v>9</v>
      </c>
      <c r="BC130">
        <f t="shared" si="33"/>
        <v>19</v>
      </c>
      <c r="BD130">
        <f t="shared" si="33"/>
        <v>4</v>
      </c>
      <c r="BE130">
        <f t="shared" si="33"/>
        <v>11</v>
      </c>
      <c r="BF130">
        <f t="shared" si="33"/>
        <v>187</v>
      </c>
      <c r="BG130">
        <f t="shared" si="33"/>
        <v>149</v>
      </c>
      <c r="BH130">
        <f t="shared" si="33"/>
        <v>61</v>
      </c>
      <c r="BI130">
        <f t="shared" si="33"/>
        <v>0</v>
      </c>
      <c r="BJ130">
        <f t="shared" si="33"/>
        <v>0</v>
      </c>
      <c r="BK130">
        <f t="shared" si="33"/>
        <v>0</v>
      </c>
      <c r="BL130">
        <f t="shared" si="33"/>
        <v>0</v>
      </c>
      <c r="BM130">
        <f t="shared" si="33"/>
        <v>0</v>
      </c>
    </row>
    <row r="131" spans="1:65" x14ac:dyDescent="0.15">
      <c r="A131" t="s">
        <v>196</v>
      </c>
      <c r="C131">
        <f t="shared" ref="C131:AH131" si="34">SUM(C77,C25)</f>
        <v>92</v>
      </c>
      <c r="D131">
        <f t="shared" si="34"/>
        <v>285</v>
      </c>
      <c r="E131">
        <f t="shared" si="34"/>
        <v>299</v>
      </c>
      <c r="F131">
        <f t="shared" si="34"/>
        <v>6</v>
      </c>
      <c r="G131">
        <f t="shared" si="34"/>
        <v>56</v>
      </c>
      <c r="H131">
        <f t="shared" si="34"/>
        <v>3</v>
      </c>
      <c r="I131">
        <f t="shared" si="34"/>
        <v>2</v>
      </c>
      <c r="J131">
        <f t="shared" si="34"/>
        <v>1</v>
      </c>
      <c r="K131">
        <f t="shared" si="34"/>
        <v>20</v>
      </c>
      <c r="L131">
        <f t="shared" si="34"/>
        <v>48</v>
      </c>
      <c r="M131">
        <f t="shared" si="34"/>
        <v>48</v>
      </c>
      <c r="N131">
        <f t="shared" si="34"/>
        <v>47</v>
      </c>
      <c r="O131">
        <f t="shared" si="34"/>
        <v>2</v>
      </c>
      <c r="P131">
        <f t="shared" si="34"/>
        <v>12</v>
      </c>
      <c r="Q131">
        <f t="shared" si="34"/>
        <v>0</v>
      </c>
      <c r="R131">
        <f t="shared" si="34"/>
        <v>4</v>
      </c>
      <c r="S131">
        <f t="shared" si="34"/>
        <v>3</v>
      </c>
      <c r="T131">
        <f t="shared" si="34"/>
        <v>10</v>
      </c>
      <c r="U131">
        <f t="shared" si="34"/>
        <v>104</v>
      </c>
      <c r="V131">
        <f t="shared" si="34"/>
        <v>29</v>
      </c>
      <c r="W131">
        <f t="shared" si="34"/>
        <v>10</v>
      </c>
      <c r="X131">
        <f t="shared" si="34"/>
        <v>0</v>
      </c>
      <c r="Y131">
        <f t="shared" si="34"/>
        <v>106</v>
      </c>
      <c r="Z131">
        <f t="shared" si="34"/>
        <v>15</v>
      </c>
      <c r="AA131">
        <f t="shared" si="34"/>
        <v>2</v>
      </c>
      <c r="AB131">
        <f t="shared" si="34"/>
        <v>14</v>
      </c>
      <c r="AC131">
        <f t="shared" si="34"/>
        <v>76</v>
      </c>
      <c r="AD131">
        <f t="shared" si="34"/>
        <v>6</v>
      </c>
      <c r="AE131">
        <f t="shared" si="34"/>
        <v>7</v>
      </c>
      <c r="AF131">
        <f t="shared" si="34"/>
        <v>2</v>
      </c>
      <c r="AG131">
        <f t="shared" si="34"/>
        <v>8</v>
      </c>
      <c r="AH131">
        <f t="shared" si="34"/>
        <v>9</v>
      </c>
      <c r="AI131">
        <f t="shared" ref="AI131:BM131" si="35">SUM(AI77,AI25)</f>
        <v>5</v>
      </c>
      <c r="AJ131">
        <f t="shared" si="35"/>
        <v>0</v>
      </c>
      <c r="AK131">
        <f t="shared" si="35"/>
        <v>0</v>
      </c>
      <c r="AL131">
        <f t="shared" si="35"/>
        <v>0</v>
      </c>
      <c r="AM131">
        <f t="shared" si="35"/>
        <v>1</v>
      </c>
      <c r="AN131">
        <f t="shared" si="35"/>
        <v>2</v>
      </c>
      <c r="AO131">
        <f t="shared" si="35"/>
        <v>2</v>
      </c>
      <c r="AP131">
        <f t="shared" si="35"/>
        <v>10</v>
      </c>
      <c r="AQ131">
        <f t="shared" si="35"/>
        <v>1</v>
      </c>
      <c r="AR131">
        <f t="shared" si="35"/>
        <v>1</v>
      </c>
      <c r="AS131">
        <f t="shared" si="35"/>
        <v>0</v>
      </c>
      <c r="AT131">
        <f t="shared" si="35"/>
        <v>1</v>
      </c>
      <c r="AU131">
        <f t="shared" si="35"/>
        <v>0</v>
      </c>
      <c r="AV131">
        <f t="shared" si="35"/>
        <v>0</v>
      </c>
      <c r="AW131">
        <f t="shared" si="35"/>
        <v>6</v>
      </c>
      <c r="AX131">
        <f t="shared" si="35"/>
        <v>26</v>
      </c>
      <c r="AY131">
        <f t="shared" si="35"/>
        <v>31</v>
      </c>
      <c r="AZ131">
        <f t="shared" si="35"/>
        <v>7</v>
      </c>
      <c r="BA131">
        <f t="shared" si="35"/>
        <v>20</v>
      </c>
      <c r="BB131">
        <f t="shared" si="35"/>
        <v>23</v>
      </c>
      <c r="BC131">
        <f t="shared" si="35"/>
        <v>20</v>
      </c>
      <c r="BD131">
        <f t="shared" si="35"/>
        <v>9</v>
      </c>
      <c r="BE131">
        <f t="shared" si="35"/>
        <v>21</v>
      </c>
      <c r="BF131">
        <f t="shared" si="35"/>
        <v>202</v>
      </c>
      <c r="BG131">
        <f t="shared" si="35"/>
        <v>79</v>
      </c>
      <c r="BH131">
        <f t="shared" si="35"/>
        <v>27</v>
      </c>
      <c r="BI131">
        <f t="shared" si="35"/>
        <v>1</v>
      </c>
      <c r="BJ131">
        <f t="shared" si="35"/>
        <v>0</v>
      </c>
      <c r="BK131">
        <f t="shared" si="35"/>
        <v>0</v>
      </c>
      <c r="BL131">
        <f t="shared" si="35"/>
        <v>2</v>
      </c>
      <c r="BM131">
        <f t="shared" si="35"/>
        <v>4</v>
      </c>
    </row>
    <row r="132" spans="1:65" x14ac:dyDescent="0.15">
      <c r="A132" t="s">
        <v>197</v>
      </c>
      <c r="C132">
        <f t="shared" ref="C132:AH132" si="36">SUM(C78,C26)</f>
        <v>97</v>
      </c>
      <c r="D132">
        <f t="shared" si="36"/>
        <v>350</v>
      </c>
      <c r="E132">
        <f t="shared" si="36"/>
        <v>512</v>
      </c>
      <c r="F132">
        <f t="shared" si="36"/>
        <v>1</v>
      </c>
      <c r="G132">
        <f t="shared" si="36"/>
        <v>103</v>
      </c>
      <c r="H132">
        <f t="shared" si="36"/>
        <v>19</v>
      </c>
      <c r="I132">
        <f t="shared" si="36"/>
        <v>48</v>
      </c>
      <c r="J132">
        <f t="shared" si="36"/>
        <v>24</v>
      </c>
      <c r="K132">
        <f t="shared" si="36"/>
        <v>50</v>
      </c>
      <c r="L132">
        <f t="shared" si="36"/>
        <v>159</v>
      </c>
      <c r="M132">
        <f t="shared" si="36"/>
        <v>104</v>
      </c>
      <c r="N132">
        <f t="shared" si="36"/>
        <v>227</v>
      </c>
      <c r="O132">
        <f t="shared" si="36"/>
        <v>4</v>
      </c>
      <c r="P132">
        <f t="shared" si="36"/>
        <v>98</v>
      </c>
      <c r="Q132">
        <f t="shared" si="36"/>
        <v>2</v>
      </c>
      <c r="R132">
        <f t="shared" si="36"/>
        <v>59</v>
      </c>
      <c r="S132">
        <f t="shared" si="36"/>
        <v>33</v>
      </c>
      <c r="T132">
        <f t="shared" si="36"/>
        <v>33</v>
      </c>
      <c r="U132">
        <f t="shared" si="36"/>
        <v>6</v>
      </c>
      <c r="V132">
        <f t="shared" si="36"/>
        <v>4</v>
      </c>
      <c r="W132">
        <f t="shared" si="36"/>
        <v>35</v>
      </c>
      <c r="X132">
        <f t="shared" si="36"/>
        <v>1</v>
      </c>
      <c r="Y132">
        <f t="shared" si="36"/>
        <v>2</v>
      </c>
      <c r="Z132">
        <f t="shared" si="36"/>
        <v>53</v>
      </c>
      <c r="AA132">
        <f t="shared" si="36"/>
        <v>3</v>
      </c>
      <c r="AB132">
        <f t="shared" si="36"/>
        <v>111</v>
      </c>
      <c r="AC132">
        <f t="shared" si="36"/>
        <v>450</v>
      </c>
      <c r="AD132">
        <f t="shared" si="36"/>
        <v>31</v>
      </c>
      <c r="AE132">
        <f t="shared" si="36"/>
        <v>9</v>
      </c>
      <c r="AF132">
        <f t="shared" si="36"/>
        <v>0</v>
      </c>
      <c r="AG132">
        <f t="shared" si="36"/>
        <v>49</v>
      </c>
      <c r="AH132">
        <f t="shared" si="36"/>
        <v>14</v>
      </c>
      <c r="AI132">
        <f t="shared" ref="AI132:BM132" si="37">SUM(AI78,AI26)</f>
        <v>0</v>
      </c>
      <c r="AJ132">
        <f t="shared" si="37"/>
        <v>0</v>
      </c>
      <c r="AK132">
        <f t="shared" si="37"/>
        <v>0</v>
      </c>
      <c r="AL132">
        <f t="shared" si="37"/>
        <v>0</v>
      </c>
      <c r="AM132">
        <f t="shared" si="37"/>
        <v>3</v>
      </c>
      <c r="AN132">
        <f t="shared" si="37"/>
        <v>92</v>
      </c>
      <c r="AO132">
        <f t="shared" si="37"/>
        <v>1</v>
      </c>
      <c r="AP132">
        <f t="shared" si="37"/>
        <v>19</v>
      </c>
      <c r="AQ132">
        <f t="shared" si="37"/>
        <v>59</v>
      </c>
      <c r="AR132">
        <f t="shared" si="37"/>
        <v>86</v>
      </c>
      <c r="AS132">
        <f t="shared" si="37"/>
        <v>1</v>
      </c>
      <c r="AT132">
        <f t="shared" si="37"/>
        <v>23</v>
      </c>
      <c r="AU132">
        <f t="shared" si="37"/>
        <v>3</v>
      </c>
      <c r="AV132">
        <f t="shared" si="37"/>
        <v>9</v>
      </c>
      <c r="AW132">
        <f t="shared" si="37"/>
        <v>24</v>
      </c>
      <c r="AX132">
        <f t="shared" si="37"/>
        <v>49</v>
      </c>
      <c r="AY132">
        <f t="shared" si="37"/>
        <v>31</v>
      </c>
      <c r="AZ132">
        <f t="shared" si="37"/>
        <v>9</v>
      </c>
      <c r="BA132">
        <f t="shared" si="37"/>
        <v>27</v>
      </c>
      <c r="BB132">
        <f t="shared" si="37"/>
        <v>13</v>
      </c>
      <c r="BC132">
        <f t="shared" si="37"/>
        <v>49</v>
      </c>
      <c r="BD132">
        <f t="shared" si="37"/>
        <v>18</v>
      </c>
      <c r="BE132">
        <f t="shared" si="37"/>
        <v>58</v>
      </c>
      <c r="BF132">
        <f t="shared" si="37"/>
        <v>389</v>
      </c>
      <c r="BG132">
        <f t="shared" si="37"/>
        <v>333</v>
      </c>
      <c r="BH132">
        <f t="shared" si="37"/>
        <v>227</v>
      </c>
      <c r="BI132">
        <f t="shared" si="37"/>
        <v>0</v>
      </c>
      <c r="BJ132">
        <f t="shared" si="37"/>
        <v>0</v>
      </c>
      <c r="BK132">
        <f t="shared" si="37"/>
        <v>0</v>
      </c>
      <c r="BL132">
        <f t="shared" si="37"/>
        <v>1</v>
      </c>
      <c r="BM132">
        <f t="shared" si="37"/>
        <v>0</v>
      </c>
    </row>
    <row r="133" spans="1:65" x14ac:dyDescent="0.15">
      <c r="A133" t="s">
        <v>198</v>
      </c>
      <c r="C133">
        <f t="shared" ref="C133:AH133" si="38">SUM(C79,C27)</f>
        <v>613</v>
      </c>
      <c r="D133">
        <f t="shared" si="38"/>
        <v>571</v>
      </c>
      <c r="E133">
        <f t="shared" si="38"/>
        <v>1390</v>
      </c>
      <c r="F133">
        <f t="shared" si="38"/>
        <v>58</v>
      </c>
      <c r="G133">
        <f t="shared" si="38"/>
        <v>1152</v>
      </c>
      <c r="H133">
        <f t="shared" si="38"/>
        <v>905</v>
      </c>
      <c r="I133">
        <f t="shared" si="38"/>
        <v>1151</v>
      </c>
      <c r="J133">
        <f t="shared" si="38"/>
        <v>423</v>
      </c>
      <c r="K133">
        <f t="shared" si="38"/>
        <v>389</v>
      </c>
      <c r="L133">
        <f t="shared" si="38"/>
        <v>1790</v>
      </c>
      <c r="M133">
        <f t="shared" si="38"/>
        <v>963</v>
      </c>
      <c r="N133">
        <f t="shared" si="38"/>
        <v>415</v>
      </c>
      <c r="O133">
        <f t="shared" si="38"/>
        <v>129</v>
      </c>
      <c r="P133">
        <f t="shared" si="38"/>
        <v>268</v>
      </c>
      <c r="Q133">
        <f t="shared" si="38"/>
        <v>104</v>
      </c>
      <c r="R133">
        <f t="shared" si="38"/>
        <v>364</v>
      </c>
      <c r="S133">
        <f t="shared" si="38"/>
        <v>266</v>
      </c>
      <c r="T133">
        <f t="shared" si="38"/>
        <v>233</v>
      </c>
      <c r="U133">
        <f t="shared" si="38"/>
        <v>3619</v>
      </c>
      <c r="V133">
        <f t="shared" si="38"/>
        <v>410</v>
      </c>
      <c r="W133">
        <f t="shared" si="38"/>
        <v>783</v>
      </c>
      <c r="X133">
        <f t="shared" si="38"/>
        <v>28</v>
      </c>
      <c r="Y133">
        <f t="shared" si="38"/>
        <v>356</v>
      </c>
      <c r="Z133">
        <f t="shared" si="38"/>
        <v>661</v>
      </c>
      <c r="AA133">
        <f t="shared" si="38"/>
        <v>63</v>
      </c>
      <c r="AB133">
        <f t="shared" si="38"/>
        <v>612</v>
      </c>
      <c r="AC133">
        <f t="shared" si="38"/>
        <v>962</v>
      </c>
      <c r="AD133">
        <f t="shared" si="38"/>
        <v>334</v>
      </c>
      <c r="AE133">
        <f t="shared" si="38"/>
        <v>490</v>
      </c>
      <c r="AF133">
        <f t="shared" si="38"/>
        <v>29</v>
      </c>
      <c r="AG133">
        <f t="shared" si="38"/>
        <v>593</v>
      </c>
      <c r="AH133">
        <f t="shared" si="38"/>
        <v>217</v>
      </c>
      <c r="AI133">
        <f t="shared" ref="AI133:BM133" si="39">SUM(AI79,AI27)</f>
        <v>233</v>
      </c>
      <c r="AJ133">
        <f t="shared" si="39"/>
        <v>2</v>
      </c>
      <c r="AK133">
        <f t="shared" si="39"/>
        <v>23</v>
      </c>
      <c r="AL133">
        <f t="shared" si="39"/>
        <v>11</v>
      </c>
      <c r="AM133">
        <f t="shared" si="39"/>
        <v>125</v>
      </c>
      <c r="AN133">
        <f t="shared" si="39"/>
        <v>145</v>
      </c>
      <c r="AO133">
        <f t="shared" si="39"/>
        <v>120</v>
      </c>
      <c r="AP133">
        <f t="shared" si="39"/>
        <v>592</v>
      </c>
      <c r="AQ133">
        <f t="shared" si="39"/>
        <v>68</v>
      </c>
      <c r="AR133">
        <f t="shared" si="39"/>
        <v>126</v>
      </c>
      <c r="AS133">
        <f t="shared" si="39"/>
        <v>23</v>
      </c>
      <c r="AT133">
        <f t="shared" si="39"/>
        <v>183</v>
      </c>
      <c r="AU133">
        <f t="shared" si="39"/>
        <v>118</v>
      </c>
      <c r="AV133">
        <f t="shared" si="39"/>
        <v>286</v>
      </c>
      <c r="AW133">
        <f t="shared" si="39"/>
        <v>195</v>
      </c>
      <c r="AX133">
        <f t="shared" si="39"/>
        <v>292</v>
      </c>
      <c r="AY133">
        <f t="shared" si="39"/>
        <v>417</v>
      </c>
      <c r="AZ133">
        <f t="shared" si="39"/>
        <v>188</v>
      </c>
      <c r="BA133">
        <f t="shared" si="39"/>
        <v>203</v>
      </c>
      <c r="BB133">
        <f t="shared" si="39"/>
        <v>184</v>
      </c>
      <c r="BC133">
        <f t="shared" si="39"/>
        <v>180</v>
      </c>
      <c r="BD133">
        <f t="shared" si="39"/>
        <v>280</v>
      </c>
      <c r="BE133">
        <f t="shared" si="39"/>
        <v>946</v>
      </c>
      <c r="BF133">
        <f t="shared" si="39"/>
        <v>449</v>
      </c>
      <c r="BG133">
        <f t="shared" si="39"/>
        <v>288</v>
      </c>
      <c r="BH133">
        <f t="shared" si="39"/>
        <v>680</v>
      </c>
      <c r="BI133">
        <f t="shared" si="39"/>
        <v>154</v>
      </c>
      <c r="BJ133">
        <f t="shared" si="39"/>
        <v>24</v>
      </c>
      <c r="BK133">
        <f t="shared" si="39"/>
        <v>18</v>
      </c>
      <c r="BL133">
        <f t="shared" si="39"/>
        <v>56</v>
      </c>
      <c r="BM133">
        <f t="shared" si="39"/>
        <v>25</v>
      </c>
    </row>
    <row r="134" spans="1:65" x14ac:dyDescent="0.15">
      <c r="A134" t="s">
        <v>199</v>
      </c>
      <c r="C134">
        <f t="shared" ref="C134:AH134" si="40">SUM(C80,C28)</f>
        <v>70</v>
      </c>
      <c r="D134">
        <f t="shared" si="40"/>
        <v>102</v>
      </c>
      <c r="E134">
        <f t="shared" si="40"/>
        <v>242</v>
      </c>
      <c r="F134">
        <f t="shared" si="40"/>
        <v>5</v>
      </c>
      <c r="G134">
        <f t="shared" si="40"/>
        <v>112</v>
      </c>
      <c r="H134">
        <f t="shared" si="40"/>
        <v>125</v>
      </c>
      <c r="I134">
        <f t="shared" si="40"/>
        <v>38</v>
      </c>
      <c r="J134">
        <f t="shared" si="40"/>
        <v>9</v>
      </c>
      <c r="K134">
        <f t="shared" si="40"/>
        <v>28</v>
      </c>
      <c r="L134">
        <f t="shared" si="40"/>
        <v>142</v>
      </c>
      <c r="M134">
        <f t="shared" si="40"/>
        <v>128</v>
      </c>
      <c r="N134">
        <f t="shared" si="40"/>
        <v>14</v>
      </c>
      <c r="O134">
        <f t="shared" si="40"/>
        <v>1</v>
      </c>
      <c r="P134">
        <f t="shared" si="40"/>
        <v>5</v>
      </c>
      <c r="Q134">
        <f t="shared" si="40"/>
        <v>3</v>
      </c>
      <c r="R134">
        <f t="shared" si="40"/>
        <v>8</v>
      </c>
      <c r="S134">
        <f t="shared" si="40"/>
        <v>15</v>
      </c>
      <c r="T134">
        <f t="shared" si="40"/>
        <v>13</v>
      </c>
      <c r="U134">
        <f t="shared" si="40"/>
        <v>487</v>
      </c>
      <c r="V134">
        <f t="shared" si="40"/>
        <v>3</v>
      </c>
      <c r="W134">
        <f t="shared" si="40"/>
        <v>53</v>
      </c>
      <c r="X134">
        <f t="shared" si="40"/>
        <v>8</v>
      </c>
      <c r="Y134">
        <f t="shared" si="40"/>
        <v>237</v>
      </c>
      <c r="Z134">
        <f t="shared" si="40"/>
        <v>68</v>
      </c>
      <c r="AA134">
        <f t="shared" si="40"/>
        <v>6</v>
      </c>
      <c r="AB134">
        <f t="shared" si="40"/>
        <v>33</v>
      </c>
      <c r="AC134">
        <f t="shared" si="40"/>
        <v>51</v>
      </c>
      <c r="AD134">
        <f t="shared" si="40"/>
        <v>26</v>
      </c>
      <c r="AE134">
        <f t="shared" si="40"/>
        <v>60</v>
      </c>
      <c r="AF134">
        <f t="shared" si="40"/>
        <v>1</v>
      </c>
      <c r="AG134">
        <f t="shared" si="40"/>
        <v>3</v>
      </c>
      <c r="AH134">
        <f t="shared" si="40"/>
        <v>6</v>
      </c>
      <c r="AI134">
        <f t="shared" ref="AI134:BM134" si="41">SUM(AI80,AI28)</f>
        <v>9</v>
      </c>
      <c r="AJ134">
        <f t="shared" si="41"/>
        <v>0</v>
      </c>
      <c r="AK134">
        <f t="shared" si="41"/>
        <v>1</v>
      </c>
      <c r="AL134">
        <f t="shared" si="41"/>
        <v>0</v>
      </c>
      <c r="AM134">
        <f t="shared" si="41"/>
        <v>3</v>
      </c>
      <c r="AN134">
        <f t="shared" si="41"/>
        <v>0</v>
      </c>
      <c r="AO134">
        <f t="shared" si="41"/>
        <v>4</v>
      </c>
      <c r="AP134">
        <f t="shared" si="41"/>
        <v>122</v>
      </c>
      <c r="AQ134">
        <f t="shared" si="41"/>
        <v>1</v>
      </c>
      <c r="AR134">
        <f t="shared" si="41"/>
        <v>0</v>
      </c>
      <c r="AS134">
        <f t="shared" si="41"/>
        <v>0</v>
      </c>
      <c r="AT134">
        <f t="shared" si="41"/>
        <v>1</v>
      </c>
      <c r="AU134">
        <f t="shared" si="41"/>
        <v>1</v>
      </c>
      <c r="AV134">
        <f t="shared" si="41"/>
        <v>0</v>
      </c>
      <c r="AW134">
        <f t="shared" si="41"/>
        <v>10</v>
      </c>
      <c r="AX134">
        <f t="shared" si="41"/>
        <v>13</v>
      </c>
      <c r="AY134">
        <f t="shared" si="41"/>
        <v>42</v>
      </c>
      <c r="AZ134">
        <f t="shared" si="41"/>
        <v>21</v>
      </c>
      <c r="BA134">
        <f t="shared" si="41"/>
        <v>16</v>
      </c>
      <c r="BB134">
        <f t="shared" si="41"/>
        <v>38</v>
      </c>
      <c r="BC134">
        <f t="shared" si="41"/>
        <v>12</v>
      </c>
      <c r="BD134">
        <f t="shared" si="41"/>
        <v>41</v>
      </c>
      <c r="BE134">
        <f t="shared" si="41"/>
        <v>106</v>
      </c>
      <c r="BF134">
        <f t="shared" si="41"/>
        <v>45</v>
      </c>
      <c r="BG134">
        <f t="shared" si="41"/>
        <v>29</v>
      </c>
      <c r="BH134">
        <f t="shared" si="41"/>
        <v>60</v>
      </c>
      <c r="BI134">
        <f t="shared" si="41"/>
        <v>0</v>
      </c>
      <c r="BJ134">
        <f t="shared" si="41"/>
        <v>3</v>
      </c>
      <c r="BK134">
        <f t="shared" si="41"/>
        <v>1</v>
      </c>
      <c r="BL134">
        <f t="shared" si="41"/>
        <v>1</v>
      </c>
      <c r="BM134">
        <f t="shared" si="41"/>
        <v>0</v>
      </c>
    </row>
    <row r="135" spans="1:65" x14ac:dyDescent="0.15">
      <c r="A135" t="s">
        <v>200</v>
      </c>
      <c r="C135">
        <f t="shared" ref="C135:AH135" si="42">SUM(C81,C29)</f>
        <v>24</v>
      </c>
      <c r="D135">
        <f t="shared" si="42"/>
        <v>58</v>
      </c>
      <c r="E135">
        <f t="shared" si="42"/>
        <v>305</v>
      </c>
      <c r="F135">
        <f t="shared" si="42"/>
        <v>6</v>
      </c>
      <c r="G135">
        <f t="shared" si="42"/>
        <v>165</v>
      </c>
      <c r="H135">
        <f t="shared" si="42"/>
        <v>292</v>
      </c>
      <c r="I135">
        <f t="shared" si="42"/>
        <v>177</v>
      </c>
      <c r="J135">
        <f t="shared" si="42"/>
        <v>71</v>
      </c>
      <c r="K135">
        <f t="shared" si="42"/>
        <v>116</v>
      </c>
      <c r="L135">
        <f t="shared" si="42"/>
        <v>306</v>
      </c>
      <c r="M135">
        <f t="shared" si="42"/>
        <v>200</v>
      </c>
      <c r="N135">
        <f t="shared" si="42"/>
        <v>43</v>
      </c>
      <c r="O135">
        <f t="shared" si="42"/>
        <v>3</v>
      </c>
      <c r="P135">
        <f t="shared" si="42"/>
        <v>17</v>
      </c>
      <c r="Q135">
        <f t="shared" si="42"/>
        <v>4</v>
      </c>
      <c r="R135">
        <f t="shared" si="42"/>
        <v>84</v>
      </c>
      <c r="S135">
        <f t="shared" si="42"/>
        <v>25</v>
      </c>
      <c r="T135">
        <f t="shared" si="42"/>
        <v>50</v>
      </c>
      <c r="U135">
        <f t="shared" si="42"/>
        <v>29</v>
      </c>
      <c r="V135">
        <f t="shared" si="42"/>
        <v>0</v>
      </c>
      <c r="W135">
        <f t="shared" si="42"/>
        <v>286</v>
      </c>
      <c r="X135">
        <f t="shared" si="42"/>
        <v>0</v>
      </c>
      <c r="Y135">
        <f t="shared" si="42"/>
        <v>2</v>
      </c>
      <c r="Z135">
        <f t="shared" si="42"/>
        <v>44</v>
      </c>
      <c r="AA135">
        <f t="shared" si="42"/>
        <v>2</v>
      </c>
      <c r="AB135">
        <f t="shared" si="42"/>
        <v>198</v>
      </c>
      <c r="AC135">
        <f t="shared" si="42"/>
        <v>231</v>
      </c>
      <c r="AD135">
        <f t="shared" si="42"/>
        <v>38</v>
      </c>
      <c r="AE135">
        <f t="shared" si="42"/>
        <v>40</v>
      </c>
      <c r="AF135">
        <f t="shared" si="42"/>
        <v>1</v>
      </c>
      <c r="AG135">
        <f t="shared" si="42"/>
        <v>2</v>
      </c>
      <c r="AH135">
        <f t="shared" si="42"/>
        <v>2</v>
      </c>
      <c r="AI135">
        <f t="shared" ref="AI135:BM135" si="43">SUM(AI81,AI29)</f>
        <v>2</v>
      </c>
      <c r="AJ135">
        <f t="shared" si="43"/>
        <v>0</v>
      </c>
      <c r="AK135">
        <f t="shared" si="43"/>
        <v>0</v>
      </c>
      <c r="AL135">
        <f t="shared" si="43"/>
        <v>0</v>
      </c>
      <c r="AM135">
        <f t="shared" si="43"/>
        <v>10</v>
      </c>
      <c r="AN135">
        <f t="shared" si="43"/>
        <v>0</v>
      </c>
      <c r="AO135">
        <f t="shared" si="43"/>
        <v>6</v>
      </c>
      <c r="AP135">
        <f t="shared" si="43"/>
        <v>151</v>
      </c>
      <c r="AQ135">
        <f t="shared" si="43"/>
        <v>0</v>
      </c>
      <c r="AR135">
        <f t="shared" si="43"/>
        <v>0</v>
      </c>
      <c r="AS135">
        <f t="shared" si="43"/>
        <v>0</v>
      </c>
      <c r="AT135">
        <f t="shared" si="43"/>
        <v>14</v>
      </c>
      <c r="AU135">
        <f t="shared" si="43"/>
        <v>4</v>
      </c>
      <c r="AV135">
        <f t="shared" si="43"/>
        <v>184</v>
      </c>
      <c r="AW135">
        <f t="shared" si="43"/>
        <v>55</v>
      </c>
      <c r="AX135">
        <f t="shared" si="43"/>
        <v>21</v>
      </c>
      <c r="AY135">
        <f t="shared" si="43"/>
        <v>67</v>
      </c>
      <c r="AZ135">
        <f t="shared" si="43"/>
        <v>15</v>
      </c>
      <c r="BA135">
        <f t="shared" si="43"/>
        <v>28</v>
      </c>
      <c r="BB135">
        <f t="shared" si="43"/>
        <v>19</v>
      </c>
      <c r="BC135">
        <f t="shared" si="43"/>
        <v>23</v>
      </c>
      <c r="BD135">
        <f t="shared" si="43"/>
        <v>42</v>
      </c>
      <c r="BE135">
        <f t="shared" si="43"/>
        <v>192</v>
      </c>
      <c r="BF135">
        <f t="shared" si="43"/>
        <v>75</v>
      </c>
      <c r="BG135">
        <f t="shared" si="43"/>
        <v>65</v>
      </c>
      <c r="BH135">
        <f t="shared" si="43"/>
        <v>153</v>
      </c>
      <c r="BI135">
        <f t="shared" si="43"/>
        <v>0</v>
      </c>
      <c r="BJ135">
        <f t="shared" si="43"/>
        <v>0</v>
      </c>
      <c r="BK135">
        <f t="shared" si="43"/>
        <v>0</v>
      </c>
      <c r="BL135">
        <f t="shared" si="43"/>
        <v>0</v>
      </c>
      <c r="BM135">
        <f t="shared" si="43"/>
        <v>0</v>
      </c>
    </row>
    <row r="136" spans="1:65" x14ac:dyDescent="0.15">
      <c r="A136" t="s">
        <v>201</v>
      </c>
      <c r="C136">
        <f t="shared" ref="C136:AH136" si="44">SUM(C82,C30)</f>
        <v>456</v>
      </c>
      <c r="D136">
        <f t="shared" si="44"/>
        <v>358</v>
      </c>
      <c r="E136">
        <f t="shared" si="44"/>
        <v>638</v>
      </c>
      <c r="F136">
        <f t="shared" si="44"/>
        <v>45</v>
      </c>
      <c r="G136">
        <f t="shared" si="44"/>
        <v>669</v>
      </c>
      <c r="H136">
        <f t="shared" si="44"/>
        <v>357</v>
      </c>
      <c r="I136">
        <f t="shared" si="44"/>
        <v>601</v>
      </c>
      <c r="J136">
        <f t="shared" si="44"/>
        <v>187</v>
      </c>
      <c r="K136">
        <f t="shared" si="44"/>
        <v>144</v>
      </c>
      <c r="L136">
        <f t="shared" si="44"/>
        <v>819</v>
      </c>
      <c r="M136">
        <f t="shared" si="44"/>
        <v>475</v>
      </c>
      <c r="N136">
        <f t="shared" si="44"/>
        <v>161</v>
      </c>
      <c r="O136">
        <f t="shared" si="44"/>
        <v>83</v>
      </c>
      <c r="P136">
        <f t="shared" si="44"/>
        <v>104</v>
      </c>
      <c r="Q136">
        <f t="shared" si="44"/>
        <v>69</v>
      </c>
      <c r="R136">
        <f t="shared" si="44"/>
        <v>138</v>
      </c>
      <c r="S136">
        <f t="shared" si="44"/>
        <v>135</v>
      </c>
      <c r="T136">
        <f t="shared" si="44"/>
        <v>68</v>
      </c>
      <c r="U136">
        <f t="shared" si="44"/>
        <v>2889</v>
      </c>
      <c r="V136">
        <f t="shared" si="44"/>
        <v>389</v>
      </c>
      <c r="W136">
        <f t="shared" si="44"/>
        <v>244</v>
      </c>
      <c r="X136">
        <f t="shared" si="44"/>
        <v>20</v>
      </c>
      <c r="Y136">
        <f t="shared" si="44"/>
        <v>116</v>
      </c>
      <c r="Z136">
        <f t="shared" si="44"/>
        <v>386</v>
      </c>
      <c r="AA136">
        <f t="shared" si="44"/>
        <v>51</v>
      </c>
      <c r="AB136">
        <f t="shared" si="44"/>
        <v>211</v>
      </c>
      <c r="AC136">
        <f t="shared" si="44"/>
        <v>512</v>
      </c>
      <c r="AD136">
        <f t="shared" si="44"/>
        <v>212</v>
      </c>
      <c r="AE136">
        <f t="shared" si="44"/>
        <v>338</v>
      </c>
      <c r="AF136">
        <f t="shared" si="44"/>
        <v>22</v>
      </c>
      <c r="AG136">
        <f t="shared" si="44"/>
        <v>239</v>
      </c>
      <c r="AH136">
        <f t="shared" si="44"/>
        <v>144</v>
      </c>
      <c r="AI136">
        <f t="shared" ref="AI136:BM136" si="45">SUM(AI82,AI30)</f>
        <v>216</v>
      </c>
      <c r="AJ136">
        <f t="shared" si="45"/>
        <v>2</v>
      </c>
      <c r="AK136">
        <f t="shared" si="45"/>
        <v>20</v>
      </c>
      <c r="AL136">
        <f t="shared" si="45"/>
        <v>9</v>
      </c>
      <c r="AM136">
        <f t="shared" si="45"/>
        <v>77</v>
      </c>
      <c r="AN136">
        <f t="shared" si="45"/>
        <v>69</v>
      </c>
      <c r="AO136">
        <f t="shared" si="45"/>
        <v>87</v>
      </c>
      <c r="AP136">
        <f t="shared" si="45"/>
        <v>249</v>
      </c>
      <c r="AQ136">
        <f t="shared" si="45"/>
        <v>10</v>
      </c>
      <c r="AR136">
        <f t="shared" si="45"/>
        <v>41</v>
      </c>
      <c r="AS136">
        <f t="shared" si="45"/>
        <v>21</v>
      </c>
      <c r="AT136">
        <f t="shared" si="45"/>
        <v>58</v>
      </c>
      <c r="AU136">
        <f t="shared" si="45"/>
        <v>58</v>
      </c>
      <c r="AV136">
        <f t="shared" si="45"/>
        <v>7</v>
      </c>
      <c r="AW136">
        <f t="shared" si="45"/>
        <v>81</v>
      </c>
      <c r="AX136">
        <f t="shared" si="45"/>
        <v>207</v>
      </c>
      <c r="AY136">
        <f t="shared" si="45"/>
        <v>249</v>
      </c>
      <c r="AZ136">
        <f t="shared" si="45"/>
        <v>132</v>
      </c>
      <c r="BA136">
        <f t="shared" si="45"/>
        <v>128</v>
      </c>
      <c r="BB136">
        <f t="shared" si="45"/>
        <v>110</v>
      </c>
      <c r="BC136">
        <f t="shared" si="45"/>
        <v>118</v>
      </c>
      <c r="BD136">
        <f t="shared" si="45"/>
        <v>176</v>
      </c>
      <c r="BE136">
        <f t="shared" si="45"/>
        <v>458</v>
      </c>
      <c r="BF136">
        <f t="shared" si="45"/>
        <v>276</v>
      </c>
      <c r="BG136">
        <f t="shared" si="45"/>
        <v>138</v>
      </c>
      <c r="BH136">
        <f t="shared" si="45"/>
        <v>276</v>
      </c>
      <c r="BI136">
        <f t="shared" si="45"/>
        <v>154</v>
      </c>
      <c r="BJ136">
        <f t="shared" si="45"/>
        <v>21</v>
      </c>
      <c r="BK136">
        <f t="shared" si="45"/>
        <v>17</v>
      </c>
      <c r="BL136">
        <f t="shared" si="45"/>
        <v>49</v>
      </c>
      <c r="BM136">
        <f t="shared" si="45"/>
        <v>25</v>
      </c>
    </row>
    <row r="137" spans="1:65" x14ac:dyDescent="0.15">
      <c r="A137" t="s">
        <v>202</v>
      </c>
      <c r="C137">
        <f t="shared" ref="C137:AH137" si="46">SUM(C83,C31)</f>
        <v>63</v>
      </c>
      <c r="D137">
        <f t="shared" si="46"/>
        <v>53</v>
      </c>
      <c r="E137">
        <f t="shared" si="46"/>
        <v>205</v>
      </c>
      <c r="F137">
        <f t="shared" si="46"/>
        <v>2</v>
      </c>
      <c r="G137">
        <f t="shared" si="46"/>
        <v>206</v>
      </c>
      <c r="H137">
        <f t="shared" si="46"/>
        <v>131</v>
      </c>
      <c r="I137">
        <f t="shared" si="46"/>
        <v>335</v>
      </c>
      <c r="J137">
        <f t="shared" si="46"/>
        <v>156</v>
      </c>
      <c r="K137">
        <f t="shared" si="46"/>
        <v>101</v>
      </c>
      <c r="L137">
        <f t="shared" si="46"/>
        <v>523</v>
      </c>
      <c r="M137">
        <f t="shared" si="46"/>
        <v>160</v>
      </c>
      <c r="N137">
        <f t="shared" si="46"/>
        <v>197</v>
      </c>
      <c r="O137">
        <f t="shared" si="46"/>
        <v>42</v>
      </c>
      <c r="P137">
        <f t="shared" si="46"/>
        <v>142</v>
      </c>
      <c r="Q137">
        <f t="shared" si="46"/>
        <v>28</v>
      </c>
      <c r="R137">
        <f t="shared" si="46"/>
        <v>134</v>
      </c>
      <c r="S137">
        <f t="shared" si="46"/>
        <v>91</v>
      </c>
      <c r="T137">
        <f t="shared" si="46"/>
        <v>102</v>
      </c>
      <c r="U137">
        <f t="shared" si="46"/>
        <v>214</v>
      </c>
      <c r="V137">
        <f t="shared" si="46"/>
        <v>18</v>
      </c>
      <c r="W137">
        <f t="shared" si="46"/>
        <v>200</v>
      </c>
      <c r="X137">
        <f t="shared" si="46"/>
        <v>0</v>
      </c>
      <c r="Y137">
        <f t="shared" si="46"/>
        <v>1</v>
      </c>
      <c r="Z137">
        <f t="shared" si="46"/>
        <v>163</v>
      </c>
      <c r="AA137">
        <f t="shared" si="46"/>
        <v>4</v>
      </c>
      <c r="AB137">
        <f t="shared" si="46"/>
        <v>170</v>
      </c>
      <c r="AC137">
        <f t="shared" si="46"/>
        <v>168</v>
      </c>
      <c r="AD137">
        <f t="shared" si="46"/>
        <v>58</v>
      </c>
      <c r="AE137">
        <f t="shared" si="46"/>
        <v>52</v>
      </c>
      <c r="AF137">
        <f t="shared" si="46"/>
        <v>5</v>
      </c>
      <c r="AG137">
        <f t="shared" si="46"/>
        <v>349</v>
      </c>
      <c r="AH137">
        <f t="shared" si="46"/>
        <v>65</v>
      </c>
      <c r="AI137">
        <f t="shared" ref="AI137:BM137" si="47">SUM(AI83,AI31)</f>
        <v>6</v>
      </c>
      <c r="AJ137">
        <f t="shared" si="47"/>
        <v>0</v>
      </c>
      <c r="AK137">
        <f t="shared" si="47"/>
        <v>2</v>
      </c>
      <c r="AL137">
        <f t="shared" si="47"/>
        <v>2</v>
      </c>
      <c r="AM137">
        <f t="shared" si="47"/>
        <v>35</v>
      </c>
      <c r="AN137">
        <f t="shared" si="47"/>
        <v>76</v>
      </c>
      <c r="AO137">
        <f t="shared" si="47"/>
        <v>23</v>
      </c>
      <c r="AP137">
        <f t="shared" si="47"/>
        <v>70</v>
      </c>
      <c r="AQ137">
        <f t="shared" si="47"/>
        <v>57</v>
      </c>
      <c r="AR137">
        <f t="shared" si="47"/>
        <v>85</v>
      </c>
      <c r="AS137">
        <f t="shared" si="47"/>
        <v>2</v>
      </c>
      <c r="AT137">
        <f t="shared" si="47"/>
        <v>110</v>
      </c>
      <c r="AU137">
        <f t="shared" si="47"/>
        <v>55</v>
      </c>
      <c r="AV137">
        <f t="shared" si="47"/>
        <v>95</v>
      </c>
      <c r="AW137">
        <f t="shared" si="47"/>
        <v>49</v>
      </c>
      <c r="AX137">
        <f t="shared" si="47"/>
        <v>51</v>
      </c>
      <c r="AY137">
        <f t="shared" si="47"/>
        <v>59</v>
      </c>
      <c r="AZ137">
        <f t="shared" si="47"/>
        <v>20</v>
      </c>
      <c r="BA137">
        <f t="shared" si="47"/>
        <v>31</v>
      </c>
      <c r="BB137">
        <f t="shared" si="47"/>
        <v>17</v>
      </c>
      <c r="BC137">
        <f t="shared" si="47"/>
        <v>27</v>
      </c>
      <c r="BD137">
        <f t="shared" si="47"/>
        <v>21</v>
      </c>
      <c r="BE137">
        <f t="shared" si="47"/>
        <v>190</v>
      </c>
      <c r="BF137">
        <f t="shared" si="47"/>
        <v>53</v>
      </c>
      <c r="BG137">
        <f t="shared" si="47"/>
        <v>56</v>
      </c>
      <c r="BH137">
        <f t="shared" si="47"/>
        <v>191</v>
      </c>
      <c r="BI137">
        <f t="shared" si="47"/>
        <v>0</v>
      </c>
      <c r="BJ137">
        <f t="shared" si="47"/>
        <v>0</v>
      </c>
      <c r="BK137">
        <f t="shared" si="47"/>
        <v>0</v>
      </c>
      <c r="BL137">
        <f t="shared" si="47"/>
        <v>6</v>
      </c>
      <c r="BM137">
        <f t="shared" si="47"/>
        <v>0</v>
      </c>
    </row>
    <row r="138" spans="1:65" x14ac:dyDescent="0.15">
      <c r="A138" t="s">
        <v>203</v>
      </c>
      <c r="C138">
        <f t="shared" ref="C138:AH138" si="48">SUM(C84,C32)</f>
        <v>9282</v>
      </c>
      <c r="D138">
        <f t="shared" si="48"/>
        <v>10054</v>
      </c>
      <c r="E138">
        <f t="shared" si="48"/>
        <v>12655</v>
      </c>
      <c r="F138">
        <f t="shared" si="48"/>
        <v>7004</v>
      </c>
      <c r="G138">
        <f t="shared" si="48"/>
        <v>21230</v>
      </c>
      <c r="H138">
        <f t="shared" si="48"/>
        <v>11798</v>
      </c>
      <c r="I138">
        <f t="shared" si="48"/>
        <v>20455</v>
      </c>
      <c r="J138">
        <f t="shared" si="48"/>
        <v>11711</v>
      </c>
      <c r="K138">
        <f t="shared" si="48"/>
        <v>23051</v>
      </c>
      <c r="L138">
        <f t="shared" si="48"/>
        <v>23338</v>
      </c>
      <c r="M138">
        <f t="shared" si="48"/>
        <v>19603</v>
      </c>
      <c r="N138">
        <f t="shared" si="48"/>
        <v>16352</v>
      </c>
      <c r="O138">
        <f t="shared" si="48"/>
        <v>12801</v>
      </c>
      <c r="P138">
        <f t="shared" si="48"/>
        <v>15074</v>
      </c>
      <c r="Q138">
        <f t="shared" si="48"/>
        <v>16236</v>
      </c>
      <c r="R138">
        <f t="shared" si="48"/>
        <v>14079</v>
      </c>
      <c r="S138">
        <f t="shared" si="48"/>
        <v>9438</v>
      </c>
      <c r="T138">
        <f t="shared" si="48"/>
        <v>10197</v>
      </c>
      <c r="U138">
        <f t="shared" si="48"/>
        <v>34611</v>
      </c>
      <c r="V138">
        <f t="shared" si="48"/>
        <v>20990</v>
      </c>
      <c r="W138">
        <f t="shared" si="48"/>
        <v>12839</v>
      </c>
      <c r="X138">
        <f t="shared" si="48"/>
        <v>14505</v>
      </c>
      <c r="Y138">
        <f t="shared" si="48"/>
        <v>8627</v>
      </c>
      <c r="Z138">
        <f t="shared" si="48"/>
        <v>18051</v>
      </c>
      <c r="AA138">
        <f t="shared" si="48"/>
        <v>37430</v>
      </c>
      <c r="AB138">
        <f t="shared" si="48"/>
        <v>19061</v>
      </c>
      <c r="AC138">
        <f t="shared" si="48"/>
        <v>20367</v>
      </c>
      <c r="AD138">
        <f t="shared" si="48"/>
        <v>17402</v>
      </c>
      <c r="AE138">
        <f t="shared" si="48"/>
        <v>44066</v>
      </c>
      <c r="AF138">
        <f t="shared" si="48"/>
        <v>14485</v>
      </c>
      <c r="AG138">
        <f t="shared" si="48"/>
        <v>21423</v>
      </c>
      <c r="AH138">
        <f t="shared" si="48"/>
        <v>31359</v>
      </c>
      <c r="AI138">
        <f t="shared" ref="AI138:BM138" si="49">SUM(AI84,AI32)</f>
        <v>24983</v>
      </c>
      <c r="AJ138">
        <f t="shared" si="49"/>
        <v>14807</v>
      </c>
      <c r="AK138">
        <f t="shared" si="49"/>
        <v>11849</v>
      </c>
      <c r="AL138">
        <f t="shared" si="49"/>
        <v>12726</v>
      </c>
      <c r="AM138">
        <f t="shared" si="49"/>
        <v>8397</v>
      </c>
      <c r="AN138">
        <f t="shared" si="49"/>
        <v>10509</v>
      </c>
      <c r="AO138">
        <f t="shared" si="49"/>
        <v>7828</v>
      </c>
      <c r="AP138">
        <f t="shared" si="49"/>
        <v>5601</v>
      </c>
      <c r="AQ138">
        <f t="shared" si="49"/>
        <v>7141</v>
      </c>
      <c r="AR138">
        <f t="shared" si="49"/>
        <v>7397</v>
      </c>
      <c r="AS138">
        <f t="shared" si="49"/>
        <v>4917</v>
      </c>
      <c r="AT138">
        <f t="shared" si="49"/>
        <v>5714</v>
      </c>
      <c r="AU138">
        <f t="shared" si="49"/>
        <v>7920</v>
      </c>
      <c r="AV138">
        <f t="shared" si="49"/>
        <v>988</v>
      </c>
      <c r="AW138">
        <f t="shared" si="49"/>
        <v>9595</v>
      </c>
      <c r="AX138">
        <f t="shared" si="49"/>
        <v>11254</v>
      </c>
      <c r="AY138">
        <f t="shared" si="49"/>
        <v>19152</v>
      </c>
      <c r="AZ138">
        <f t="shared" si="49"/>
        <v>11750</v>
      </c>
      <c r="BA138">
        <f t="shared" si="49"/>
        <v>12909</v>
      </c>
      <c r="BB138">
        <f t="shared" si="49"/>
        <v>5717</v>
      </c>
      <c r="BC138">
        <f t="shared" si="49"/>
        <v>7936</v>
      </c>
      <c r="BD138">
        <f t="shared" si="49"/>
        <v>8743</v>
      </c>
      <c r="BE138">
        <f t="shared" si="49"/>
        <v>9007</v>
      </c>
      <c r="BF138">
        <f t="shared" si="49"/>
        <v>7112</v>
      </c>
      <c r="BG138">
        <f t="shared" si="49"/>
        <v>8645</v>
      </c>
      <c r="BH138">
        <f t="shared" si="49"/>
        <v>7048</v>
      </c>
      <c r="BI138">
        <f t="shared" si="49"/>
        <v>8186</v>
      </c>
      <c r="BJ138">
        <f t="shared" si="49"/>
        <v>7062</v>
      </c>
      <c r="BK138">
        <f t="shared" si="49"/>
        <v>12767</v>
      </c>
      <c r="BL138">
        <f t="shared" si="49"/>
        <v>5927</v>
      </c>
      <c r="BM138">
        <f t="shared" si="49"/>
        <v>12994</v>
      </c>
    </row>
    <row r="139" spans="1:65" x14ac:dyDescent="0.15">
      <c r="A139" t="s">
        <v>204</v>
      </c>
      <c r="C139">
        <f t="shared" ref="C139:AH139" si="50">SUM(C85,C33)</f>
        <v>924</v>
      </c>
      <c r="D139">
        <f t="shared" si="50"/>
        <v>800</v>
      </c>
      <c r="E139">
        <f t="shared" si="50"/>
        <v>471</v>
      </c>
      <c r="F139">
        <f t="shared" si="50"/>
        <v>14</v>
      </c>
      <c r="G139">
        <f t="shared" si="50"/>
        <v>215</v>
      </c>
      <c r="H139">
        <f t="shared" si="50"/>
        <v>109</v>
      </c>
      <c r="I139">
        <f t="shared" si="50"/>
        <v>186</v>
      </c>
      <c r="J139">
        <f t="shared" si="50"/>
        <v>91</v>
      </c>
      <c r="K139">
        <f t="shared" si="50"/>
        <v>165</v>
      </c>
      <c r="L139">
        <f t="shared" si="50"/>
        <v>5901</v>
      </c>
      <c r="M139">
        <f t="shared" si="50"/>
        <v>239</v>
      </c>
      <c r="N139">
        <f t="shared" si="50"/>
        <v>134</v>
      </c>
      <c r="O139">
        <f t="shared" si="50"/>
        <v>23</v>
      </c>
      <c r="P139">
        <f t="shared" si="50"/>
        <v>77</v>
      </c>
      <c r="Q139">
        <f t="shared" si="50"/>
        <v>60</v>
      </c>
      <c r="R139">
        <f t="shared" si="50"/>
        <v>175</v>
      </c>
      <c r="S139">
        <f t="shared" si="50"/>
        <v>49</v>
      </c>
      <c r="T139">
        <f t="shared" si="50"/>
        <v>5990</v>
      </c>
      <c r="U139">
        <f t="shared" si="50"/>
        <v>12493</v>
      </c>
      <c r="V139">
        <f t="shared" si="50"/>
        <v>1134</v>
      </c>
      <c r="W139">
        <f t="shared" si="50"/>
        <v>776</v>
      </c>
      <c r="X139">
        <f t="shared" si="50"/>
        <v>23</v>
      </c>
      <c r="Y139">
        <f t="shared" si="50"/>
        <v>549</v>
      </c>
      <c r="Z139">
        <f t="shared" si="50"/>
        <v>194</v>
      </c>
      <c r="AA139">
        <f t="shared" si="50"/>
        <v>38</v>
      </c>
      <c r="AB139">
        <f t="shared" si="50"/>
        <v>648</v>
      </c>
      <c r="AC139">
        <f t="shared" si="50"/>
        <v>591</v>
      </c>
      <c r="AD139">
        <f t="shared" si="50"/>
        <v>259</v>
      </c>
      <c r="AE139">
        <f t="shared" si="50"/>
        <v>463</v>
      </c>
      <c r="AF139">
        <f t="shared" si="50"/>
        <v>15</v>
      </c>
      <c r="AG139">
        <f t="shared" si="50"/>
        <v>31</v>
      </c>
      <c r="AH139">
        <f t="shared" si="50"/>
        <v>20</v>
      </c>
      <c r="AI139">
        <f t="shared" ref="AI139:BM139" si="51">SUM(AI85,AI33)</f>
        <v>681</v>
      </c>
      <c r="AJ139">
        <f t="shared" si="51"/>
        <v>3</v>
      </c>
      <c r="AK139">
        <f t="shared" si="51"/>
        <v>256</v>
      </c>
      <c r="AL139">
        <f t="shared" si="51"/>
        <v>10</v>
      </c>
      <c r="AM139">
        <f t="shared" si="51"/>
        <v>67</v>
      </c>
      <c r="AN139">
        <f t="shared" si="51"/>
        <v>74</v>
      </c>
      <c r="AO139">
        <f t="shared" si="51"/>
        <v>33</v>
      </c>
      <c r="AP139">
        <f t="shared" si="51"/>
        <v>2586</v>
      </c>
      <c r="AQ139">
        <f t="shared" si="51"/>
        <v>73</v>
      </c>
      <c r="AR139">
        <f t="shared" si="51"/>
        <v>35</v>
      </c>
      <c r="AS139">
        <f t="shared" si="51"/>
        <v>5</v>
      </c>
      <c r="AT139">
        <f t="shared" si="51"/>
        <v>57</v>
      </c>
      <c r="AU139">
        <f t="shared" si="51"/>
        <v>67</v>
      </c>
      <c r="AV139">
        <f t="shared" si="51"/>
        <v>517</v>
      </c>
      <c r="AW139">
        <f t="shared" si="51"/>
        <v>73</v>
      </c>
      <c r="AX139">
        <f t="shared" si="51"/>
        <v>140</v>
      </c>
      <c r="AY139">
        <f t="shared" si="51"/>
        <v>95</v>
      </c>
      <c r="AZ139">
        <f t="shared" si="51"/>
        <v>92</v>
      </c>
      <c r="BA139">
        <f t="shared" si="51"/>
        <v>143</v>
      </c>
      <c r="BB139">
        <f t="shared" si="51"/>
        <v>84</v>
      </c>
      <c r="BC139">
        <f t="shared" si="51"/>
        <v>73</v>
      </c>
      <c r="BD139">
        <f t="shared" si="51"/>
        <v>94</v>
      </c>
      <c r="BE139">
        <f t="shared" si="51"/>
        <v>98</v>
      </c>
      <c r="BF139">
        <f t="shared" si="51"/>
        <v>90</v>
      </c>
      <c r="BG139">
        <f t="shared" si="51"/>
        <v>179</v>
      </c>
      <c r="BH139">
        <f t="shared" si="51"/>
        <v>323</v>
      </c>
      <c r="BI139">
        <f t="shared" si="51"/>
        <v>12</v>
      </c>
      <c r="BJ139">
        <f t="shared" si="51"/>
        <v>2</v>
      </c>
      <c r="BK139">
        <f t="shared" si="51"/>
        <v>4</v>
      </c>
      <c r="BL139">
        <f t="shared" si="51"/>
        <v>6</v>
      </c>
      <c r="BM139">
        <f t="shared" si="51"/>
        <v>8</v>
      </c>
    </row>
    <row r="140" spans="1:65" x14ac:dyDescent="0.15">
      <c r="A140" t="s">
        <v>205</v>
      </c>
      <c r="C140">
        <f t="shared" ref="C140:AH140" si="52">SUM(C86,C34)</f>
        <v>405</v>
      </c>
      <c r="D140">
        <f t="shared" si="52"/>
        <v>533</v>
      </c>
      <c r="E140">
        <f t="shared" si="52"/>
        <v>263</v>
      </c>
      <c r="F140">
        <f t="shared" si="52"/>
        <v>1</v>
      </c>
      <c r="G140">
        <f t="shared" si="52"/>
        <v>47</v>
      </c>
      <c r="H140">
        <f t="shared" si="52"/>
        <v>15</v>
      </c>
      <c r="I140">
        <f t="shared" si="52"/>
        <v>61</v>
      </c>
      <c r="J140">
        <f t="shared" si="52"/>
        <v>23</v>
      </c>
      <c r="K140">
        <f t="shared" si="52"/>
        <v>34</v>
      </c>
      <c r="L140">
        <f t="shared" si="52"/>
        <v>763</v>
      </c>
      <c r="M140">
        <f t="shared" si="52"/>
        <v>96</v>
      </c>
      <c r="N140">
        <f t="shared" si="52"/>
        <v>54</v>
      </c>
      <c r="O140">
        <f t="shared" si="52"/>
        <v>3</v>
      </c>
      <c r="P140">
        <f t="shared" si="52"/>
        <v>19</v>
      </c>
      <c r="Q140">
        <f t="shared" si="52"/>
        <v>6</v>
      </c>
      <c r="R140">
        <f t="shared" si="52"/>
        <v>24</v>
      </c>
      <c r="S140">
        <f t="shared" si="52"/>
        <v>14</v>
      </c>
      <c r="T140">
        <f t="shared" si="52"/>
        <v>2167</v>
      </c>
      <c r="U140">
        <f t="shared" si="52"/>
        <v>1581</v>
      </c>
      <c r="V140">
        <f t="shared" si="52"/>
        <v>358</v>
      </c>
      <c r="W140">
        <f t="shared" si="52"/>
        <v>260</v>
      </c>
      <c r="X140">
        <f t="shared" si="52"/>
        <v>0</v>
      </c>
      <c r="Y140">
        <f t="shared" si="52"/>
        <v>235</v>
      </c>
      <c r="Z140">
        <f t="shared" si="52"/>
        <v>5</v>
      </c>
      <c r="AA140">
        <f t="shared" si="52"/>
        <v>2</v>
      </c>
      <c r="AB140">
        <f t="shared" si="52"/>
        <v>4</v>
      </c>
      <c r="AC140">
        <f t="shared" si="52"/>
        <v>272</v>
      </c>
      <c r="AD140">
        <f t="shared" si="52"/>
        <v>37</v>
      </c>
      <c r="AE140">
        <f t="shared" si="52"/>
        <v>91</v>
      </c>
      <c r="AF140">
        <f t="shared" si="52"/>
        <v>0</v>
      </c>
      <c r="AG140">
        <f t="shared" si="52"/>
        <v>1</v>
      </c>
      <c r="AH140">
        <f t="shared" si="52"/>
        <v>2</v>
      </c>
      <c r="AI140">
        <f t="shared" ref="AI140:BM140" si="53">SUM(AI86,AI34)</f>
        <v>0</v>
      </c>
      <c r="AJ140">
        <f t="shared" si="53"/>
        <v>0</v>
      </c>
      <c r="AK140">
        <f t="shared" si="53"/>
        <v>8</v>
      </c>
      <c r="AL140">
        <f t="shared" si="53"/>
        <v>3</v>
      </c>
      <c r="AM140">
        <f t="shared" si="53"/>
        <v>0</v>
      </c>
      <c r="AN140">
        <f t="shared" si="53"/>
        <v>1</v>
      </c>
      <c r="AO140">
        <f t="shared" si="53"/>
        <v>0</v>
      </c>
      <c r="AP140">
        <f t="shared" si="53"/>
        <v>118</v>
      </c>
      <c r="AQ140">
        <f t="shared" si="53"/>
        <v>0</v>
      </c>
      <c r="AR140">
        <f t="shared" si="53"/>
        <v>0</v>
      </c>
      <c r="AS140">
        <f t="shared" si="53"/>
        <v>1</v>
      </c>
      <c r="AT140">
        <f t="shared" si="53"/>
        <v>0</v>
      </c>
      <c r="AU140">
        <f t="shared" si="53"/>
        <v>7</v>
      </c>
      <c r="AV140">
        <f t="shared" si="53"/>
        <v>149</v>
      </c>
      <c r="AW140">
        <f t="shared" si="53"/>
        <v>7</v>
      </c>
      <c r="AX140">
        <f t="shared" si="53"/>
        <v>17</v>
      </c>
      <c r="AY140">
        <f t="shared" si="53"/>
        <v>6</v>
      </c>
      <c r="AZ140">
        <f t="shared" si="53"/>
        <v>6</v>
      </c>
      <c r="BA140">
        <f t="shared" si="53"/>
        <v>13</v>
      </c>
      <c r="BB140">
        <f t="shared" si="53"/>
        <v>23</v>
      </c>
      <c r="BC140">
        <f t="shared" si="53"/>
        <v>7</v>
      </c>
      <c r="BD140">
        <f t="shared" si="53"/>
        <v>23</v>
      </c>
      <c r="BE140">
        <f t="shared" si="53"/>
        <v>12</v>
      </c>
      <c r="BF140">
        <f t="shared" si="53"/>
        <v>60</v>
      </c>
      <c r="BG140">
        <f t="shared" si="53"/>
        <v>16</v>
      </c>
      <c r="BH140">
        <f t="shared" si="53"/>
        <v>104</v>
      </c>
      <c r="BI140">
        <f t="shared" si="53"/>
        <v>1</v>
      </c>
      <c r="BJ140">
        <f t="shared" si="53"/>
        <v>0</v>
      </c>
      <c r="BK140">
        <f t="shared" si="53"/>
        <v>0</v>
      </c>
      <c r="BL140">
        <f t="shared" si="53"/>
        <v>0</v>
      </c>
      <c r="BM140">
        <f t="shared" si="53"/>
        <v>1</v>
      </c>
    </row>
    <row r="141" spans="1:65" x14ac:dyDescent="0.15">
      <c r="A141" t="s">
        <v>206</v>
      </c>
      <c r="C141">
        <f t="shared" ref="C141:AH141" si="54">SUM(C87,C35)</f>
        <v>519</v>
      </c>
      <c r="D141">
        <f t="shared" si="54"/>
        <v>267</v>
      </c>
      <c r="E141">
        <f t="shared" si="54"/>
        <v>208</v>
      </c>
      <c r="F141">
        <f t="shared" si="54"/>
        <v>13</v>
      </c>
      <c r="G141">
        <f t="shared" si="54"/>
        <v>168</v>
      </c>
      <c r="H141">
        <f t="shared" si="54"/>
        <v>94</v>
      </c>
      <c r="I141">
        <f t="shared" si="54"/>
        <v>125</v>
      </c>
      <c r="J141">
        <f t="shared" si="54"/>
        <v>68</v>
      </c>
      <c r="K141">
        <f t="shared" si="54"/>
        <v>131</v>
      </c>
      <c r="L141">
        <f t="shared" si="54"/>
        <v>5138</v>
      </c>
      <c r="M141">
        <f t="shared" si="54"/>
        <v>143</v>
      </c>
      <c r="N141">
        <f t="shared" si="54"/>
        <v>80</v>
      </c>
      <c r="O141">
        <f t="shared" si="54"/>
        <v>20</v>
      </c>
      <c r="P141">
        <f t="shared" si="54"/>
        <v>58</v>
      </c>
      <c r="Q141">
        <f t="shared" si="54"/>
        <v>54</v>
      </c>
      <c r="R141">
        <f t="shared" si="54"/>
        <v>151</v>
      </c>
      <c r="S141">
        <f t="shared" si="54"/>
        <v>35</v>
      </c>
      <c r="T141">
        <f t="shared" si="54"/>
        <v>3823</v>
      </c>
      <c r="U141">
        <f t="shared" si="54"/>
        <v>10912</v>
      </c>
      <c r="V141">
        <f t="shared" si="54"/>
        <v>776</v>
      </c>
      <c r="W141">
        <f t="shared" si="54"/>
        <v>516</v>
      </c>
      <c r="X141">
        <f t="shared" si="54"/>
        <v>23</v>
      </c>
      <c r="Y141">
        <f t="shared" si="54"/>
        <v>314</v>
      </c>
      <c r="Z141">
        <f t="shared" si="54"/>
        <v>189</v>
      </c>
      <c r="AA141">
        <f t="shared" si="54"/>
        <v>36</v>
      </c>
      <c r="AB141">
        <f t="shared" si="54"/>
        <v>644</v>
      </c>
      <c r="AC141">
        <f t="shared" si="54"/>
        <v>319</v>
      </c>
      <c r="AD141">
        <f t="shared" si="54"/>
        <v>222</v>
      </c>
      <c r="AE141">
        <f t="shared" si="54"/>
        <v>372</v>
      </c>
      <c r="AF141">
        <f t="shared" si="54"/>
        <v>15</v>
      </c>
      <c r="AG141">
        <f t="shared" si="54"/>
        <v>30</v>
      </c>
      <c r="AH141">
        <f t="shared" si="54"/>
        <v>18</v>
      </c>
      <c r="AI141">
        <f t="shared" ref="AI141:BM141" si="55">SUM(AI87,AI35)</f>
        <v>681</v>
      </c>
      <c r="AJ141">
        <f t="shared" si="55"/>
        <v>3</v>
      </c>
      <c r="AK141">
        <f t="shared" si="55"/>
        <v>248</v>
      </c>
      <c r="AL141">
        <f t="shared" si="55"/>
        <v>7</v>
      </c>
      <c r="AM141">
        <f t="shared" si="55"/>
        <v>67</v>
      </c>
      <c r="AN141">
        <f t="shared" si="55"/>
        <v>73</v>
      </c>
      <c r="AO141">
        <f t="shared" si="55"/>
        <v>33</v>
      </c>
      <c r="AP141">
        <f t="shared" si="55"/>
        <v>2468</v>
      </c>
      <c r="AQ141">
        <f t="shared" si="55"/>
        <v>73</v>
      </c>
      <c r="AR141">
        <f t="shared" si="55"/>
        <v>35</v>
      </c>
      <c r="AS141">
        <f t="shared" si="55"/>
        <v>4</v>
      </c>
      <c r="AT141">
        <f t="shared" si="55"/>
        <v>57</v>
      </c>
      <c r="AU141">
        <f t="shared" si="55"/>
        <v>60</v>
      </c>
      <c r="AV141">
        <f t="shared" si="55"/>
        <v>368</v>
      </c>
      <c r="AW141">
        <f t="shared" si="55"/>
        <v>66</v>
      </c>
      <c r="AX141">
        <f t="shared" si="55"/>
        <v>123</v>
      </c>
      <c r="AY141">
        <f t="shared" si="55"/>
        <v>89</v>
      </c>
      <c r="AZ141">
        <f t="shared" si="55"/>
        <v>86</v>
      </c>
      <c r="BA141">
        <f t="shared" si="55"/>
        <v>130</v>
      </c>
      <c r="BB141">
        <f t="shared" si="55"/>
        <v>61</v>
      </c>
      <c r="BC141">
        <f t="shared" si="55"/>
        <v>66</v>
      </c>
      <c r="BD141">
        <f t="shared" si="55"/>
        <v>71</v>
      </c>
      <c r="BE141">
        <f t="shared" si="55"/>
        <v>86</v>
      </c>
      <c r="BF141">
        <f t="shared" si="55"/>
        <v>30</v>
      </c>
      <c r="BG141">
        <f t="shared" si="55"/>
        <v>163</v>
      </c>
      <c r="BH141">
        <f t="shared" si="55"/>
        <v>219</v>
      </c>
      <c r="BI141">
        <f t="shared" si="55"/>
        <v>11</v>
      </c>
      <c r="BJ141">
        <f t="shared" si="55"/>
        <v>2</v>
      </c>
      <c r="BK141">
        <f t="shared" si="55"/>
        <v>4</v>
      </c>
      <c r="BL141">
        <f t="shared" si="55"/>
        <v>6</v>
      </c>
      <c r="BM141">
        <f t="shared" si="55"/>
        <v>7</v>
      </c>
    </row>
    <row r="142" spans="1:65" x14ac:dyDescent="0.15">
      <c r="A142" t="s">
        <v>207</v>
      </c>
      <c r="C142">
        <f t="shared" ref="C142:AH142" si="56">SUM(C88,C36)</f>
        <v>717</v>
      </c>
      <c r="D142">
        <f t="shared" si="56"/>
        <v>750</v>
      </c>
      <c r="E142">
        <f t="shared" si="56"/>
        <v>397</v>
      </c>
      <c r="F142">
        <f t="shared" si="56"/>
        <v>12</v>
      </c>
      <c r="G142">
        <f t="shared" si="56"/>
        <v>138</v>
      </c>
      <c r="H142">
        <f t="shared" si="56"/>
        <v>65</v>
      </c>
      <c r="I142">
        <f t="shared" si="56"/>
        <v>67</v>
      </c>
      <c r="J142">
        <f t="shared" si="56"/>
        <v>17</v>
      </c>
      <c r="K142">
        <f t="shared" si="56"/>
        <v>22</v>
      </c>
      <c r="L142">
        <f t="shared" si="56"/>
        <v>561</v>
      </c>
      <c r="M142">
        <f t="shared" si="56"/>
        <v>156</v>
      </c>
      <c r="N142">
        <f t="shared" si="56"/>
        <v>90</v>
      </c>
      <c r="O142">
        <f t="shared" si="56"/>
        <v>11</v>
      </c>
      <c r="P142">
        <f t="shared" si="56"/>
        <v>44</v>
      </c>
      <c r="Q142">
        <f t="shared" si="56"/>
        <v>34</v>
      </c>
      <c r="R142">
        <f t="shared" si="56"/>
        <v>71</v>
      </c>
      <c r="S142">
        <f t="shared" si="56"/>
        <v>21</v>
      </c>
      <c r="T142">
        <f t="shared" si="56"/>
        <v>5953</v>
      </c>
      <c r="U142">
        <f t="shared" si="56"/>
        <v>12432</v>
      </c>
      <c r="V142">
        <f t="shared" si="56"/>
        <v>863</v>
      </c>
      <c r="W142">
        <f t="shared" si="56"/>
        <v>621</v>
      </c>
      <c r="X142">
        <f t="shared" si="56"/>
        <v>3</v>
      </c>
      <c r="Y142">
        <f t="shared" si="56"/>
        <v>531</v>
      </c>
      <c r="Z142">
        <f t="shared" si="56"/>
        <v>168</v>
      </c>
      <c r="AA142">
        <f t="shared" si="56"/>
        <v>21</v>
      </c>
      <c r="AB142">
        <f t="shared" si="56"/>
        <v>328</v>
      </c>
      <c r="AC142">
        <f t="shared" si="56"/>
        <v>466</v>
      </c>
      <c r="AD142">
        <f t="shared" si="56"/>
        <v>110</v>
      </c>
      <c r="AE142">
        <f t="shared" si="56"/>
        <v>80</v>
      </c>
      <c r="AF142">
        <f t="shared" si="56"/>
        <v>0</v>
      </c>
      <c r="AG142">
        <f t="shared" si="56"/>
        <v>0</v>
      </c>
      <c r="AH142">
        <f t="shared" si="56"/>
        <v>5</v>
      </c>
      <c r="AI142">
        <f t="shared" ref="AI142:BM142" si="57">SUM(AI88,AI36)</f>
        <v>59</v>
      </c>
      <c r="AJ142">
        <f t="shared" si="57"/>
        <v>0</v>
      </c>
      <c r="AK142">
        <f t="shared" si="57"/>
        <v>15</v>
      </c>
      <c r="AL142">
        <f t="shared" si="57"/>
        <v>0</v>
      </c>
      <c r="AM142">
        <f t="shared" si="57"/>
        <v>23</v>
      </c>
      <c r="AN142">
        <f t="shared" si="57"/>
        <v>21</v>
      </c>
      <c r="AO142">
        <f t="shared" si="57"/>
        <v>0</v>
      </c>
      <c r="AP142">
        <f t="shared" si="57"/>
        <v>2061</v>
      </c>
      <c r="AQ142">
        <f t="shared" si="57"/>
        <v>7</v>
      </c>
      <c r="AR142">
        <f t="shared" si="57"/>
        <v>6</v>
      </c>
      <c r="AS142">
        <f t="shared" si="57"/>
        <v>1</v>
      </c>
      <c r="AT142">
        <f t="shared" si="57"/>
        <v>9</v>
      </c>
      <c r="AU142">
        <f t="shared" si="57"/>
        <v>8</v>
      </c>
      <c r="AV142">
        <f t="shared" si="57"/>
        <v>444</v>
      </c>
      <c r="AW142">
        <f t="shared" si="57"/>
        <v>63</v>
      </c>
      <c r="AX142">
        <f t="shared" si="57"/>
        <v>89</v>
      </c>
      <c r="AY142">
        <f t="shared" si="57"/>
        <v>52</v>
      </c>
      <c r="AZ142">
        <f t="shared" si="57"/>
        <v>45</v>
      </c>
      <c r="BA142">
        <f t="shared" si="57"/>
        <v>120</v>
      </c>
      <c r="BB142">
        <f t="shared" si="57"/>
        <v>44</v>
      </c>
      <c r="BC142">
        <f t="shared" si="57"/>
        <v>50</v>
      </c>
      <c r="BD142">
        <f t="shared" si="57"/>
        <v>84</v>
      </c>
      <c r="BE142">
        <f t="shared" si="57"/>
        <v>93</v>
      </c>
      <c r="BF142">
        <f t="shared" si="57"/>
        <v>82</v>
      </c>
      <c r="BG142">
        <f t="shared" si="57"/>
        <v>158</v>
      </c>
      <c r="BH142">
        <f t="shared" si="57"/>
        <v>319</v>
      </c>
      <c r="BI142">
        <f t="shared" si="57"/>
        <v>0</v>
      </c>
      <c r="BJ142">
        <f t="shared" si="57"/>
        <v>1</v>
      </c>
      <c r="BK142">
        <f t="shared" si="57"/>
        <v>2</v>
      </c>
      <c r="BL142">
        <f t="shared" si="57"/>
        <v>0</v>
      </c>
      <c r="BM142">
        <f t="shared" si="57"/>
        <v>4</v>
      </c>
    </row>
    <row r="143" spans="1:65" x14ac:dyDescent="0.15">
      <c r="A143" t="s">
        <v>208</v>
      </c>
      <c r="C143">
        <f t="shared" ref="C143:AH143" si="58">SUM(C89,C37)</f>
        <v>8358</v>
      </c>
      <c r="D143">
        <f t="shared" si="58"/>
        <v>9254</v>
      </c>
      <c r="E143">
        <f t="shared" si="58"/>
        <v>12184</v>
      </c>
      <c r="F143">
        <f t="shared" si="58"/>
        <v>6990</v>
      </c>
      <c r="G143">
        <f t="shared" si="58"/>
        <v>21015</v>
      </c>
      <c r="H143">
        <f t="shared" si="58"/>
        <v>11689</v>
      </c>
      <c r="I143">
        <f t="shared" si="58"/>
        <v>20269</v>
      </c>
      <c r="J143">
        <f t="shared" si="58"/>
        <v>11620</v>
      </c>
      <c r="K143">
        <f t="shared" si="58"/>
        <v>22886</v>
      </c>
      <c r="L143">
        <f t="shared" si="58"/>
        <v>17437</v>
      </c>
      <c r="M143">
        <f t="shared" si="58"/>
        <v>19364</v>
      </c>
      <c r="N143">
        <f t="shared" si="58"/>
        <v>16218</v>
      </c>
      <c r="O143">
        <f t="shared" si="58"/>
        <v>12778</v>
      </c>
      <c r="P143">
        <f t="shared" si="58"/>
        <v>14997</v>
      </c>
      <c r="Q143">
        <f t="shared" si="58"/>
        <v>16176</v>
      </c>
      <c r="R143">
        <f t="shared" si="58"/>
        <v>13904</v>
      </c>
      <c r="S143">
        <f t="shared" si="58"/>
        <v>9389</v>
      </c>
      <c r="T143">
        <f t="shared" si="58"/>
        <v>4207</v>
      </c>
      <c r="U143">
        <f t="shared" si="58"/>
        <v>22118</v>
      </c>
      <c r="V143">
        <f t="shared" si="58"/>
        <v>19856</v>
      </c>
      <c r="W143">
        <f t="shared" si="58"/>
        <v>12063</v>
      </c>
      <c r="X143">
        <f t="shared" si="58"/>
        <v>14482</v>
      </c>
      <c r="Y143">
        <f t="shared" si="58"/>
        <v>8078</v>
      </c>
      <c r="Z143">
        <f t="shared" si="58"/>
        <v>17857</v>
      </c>
      <c r="AA143">
        <f t="shared" si="58"/>
        <v>37392</v>
      </c>
      <c r="AB143">
        <f t="shared" si="58"/>
        <v>18413</v>
      </c>
      <c r="AC143">
        <f t="shared" si="58"/>
        <v>19776</v>
      </c>
      <c r="AD143">
        <f t="shared" si="58"/>
        <v>17143</v>
      </c>
      <c r="AE143">
        <f t="shared" si="58"/>
        <v>43603</v>
      </c>
      <c r="AF143">
        <f t="shared" si="58"/>
        <v>14470</v>
      </c>
      <c r="AG143">
        <f t="shared" si="58"/>
        <v>21392</v>
      </c>
      <c r="AH143">
        <f t="shared" si="58"/>
        <v>31339</v>
      </c>
      <c r="AI143">
        <f t="shared" ref="AI143:BM143" si="59">SUM(AI89,AI37)</f>
        <v>24302</v>
      </c>
      <c r="AJ143">
        <f t="shared" si="59"/>
        <v>14804</v>
      </c>
      <c r="AK143">
        <f t="shared" si="59"/>
        <v>11593</v>
      </c>
      <c r="AL143">
        <f t="shared" si="59"/>
        <v>12716</v>
      </c>
      <c r="AM143">
        <f t="shared" si="59"/>
        <v>8330</v>
      </c>
      <c r="AN143">
        <f t="shared" si="59"/>
        <v>10435</v>
      </c>
      <c r="AO143">
        <f t="shared" si="59"/>
        <v>7795</v>
      </c>
      <c r="AP143">
        <f t="shared" si="59"/>
        <v>3015</v>
      </c>
      <c r="AQ143">
        <f t="shared" si="59"/>
        <v>7068</v>
      </c>
      <c r="AR143">
        <f t="shared" si="59"/>
        <v>7362</v>
      </c>
      <c r="AS143">
        <f t="shared" si="59"/>
        <v>4912</v>
      </c>
      <c r="AT143">
        <f t="shared" si="59"/>
        <v>5657</v>
      </c>
      <c r="AU143">
        <f t="shared" si="59"/>
        <v>7853</v>
      </c>
      <c r="AV143">
        <f t="shared" si="59"/>
        <v>471</v>
      </c>
      <c r="AW143">
        <f t="shared" si="59"/>
        <v>9522</v>
      </c>
      <c r="AX143">
        <f t="shared" si="59"/>
        <v>11114</v>
      </c>
      <c r="AY143">
        <f t="shared" si="59"/>
        <v>19057</v>
      </c>
      <c r="AZ143">
        <f t="shared" si="59"/>
        <v>11658</v>
      </c>
      <c r="BA143">
        <f t="shared" si="59"/>
        <v>12766</v>
      </c>
      <c r="BB143">
        <f t="shared" si="59"/>
        <v>5633</v>
      </c>
      <c r="BC143">
        <f t="shared" si="59"/>
        <v>7863</v>
      </c>
      <c r="BD143">
        <f t="shared" si="59"/>
        <v>8649</v>
      </c>
      <c r="BE143">
        <f t="shared" si="59"/>
        <v>8909</v>
      </c>
      <c r="BF143">
        <f t="shared" si="59"/>
        <v>7022</v>
      </c>
      <c r="BG143">
        <f t="shared" si="59"/>
        <v>8466</v>
      </c>
      <c r="BH143">
        <f t="shared" si="59"/>
        <v>6725</v>
      </c>
      <c r="BI143">
        <f t="shared" si="59"/>
        <v>8174</v>
      </c>
      <c r="BJ143">
        <f t="shared" si="59"/>
        <v>7060</v>
      </c>
      <c r="BK143">
        <f t="shared" si="59"/>
        <v>12763</v>
      </c>
      <c r="BL143">
        <f t="shared" si="59"/>
        <v>5921</v>
      </c>
      <c r="BM143">
        <f t="shared" si="59"/>
        <v>12986</v>
      </c>
    </row>
    <row r="144" spans="1:65" x14ac:dyDescent="0.15">
      <c r="A144" t="s">
        <v>209</v>
      </c>
      <c r="C144">
        <f t="shared" ref="C144:AH144" si="60">SUM(C90,C38)</f>
        <v>95</v>
      </c>
      <c r="D144">
        <f t="shared" si="60"/>
        <v>580</v>
      </c>
      <c r="E144">
        <f t="shared" si="60"/>
        <v>20</v>
      </c>
      <c r="F144">
        <f t="shared" si="60"/>
        <v>1</v>
      </c>
      <c r="G144">
        <f t="shared" si="60"/>
        <v>401</v>
      </c>
      <c r="H144">
        <f t="shared" si="60"/>
        <v>10</v>
      </c>
      <c r="I144">
        <f t="shared" si="60"/>
        <v>10</v>
      </c>
      <c r="J144">
        <f t="shared" si="60"/>
        <v>1</v>
      </c>
      <c r="K144">
        <f t="shared" si="60"/>
        <v>350</v>
      </c>
      <c r="L144">
        <f t="shared" si="60"/>
        <v>500</v>
      </c>
      <c r="M144">
        <f t="shared" si="60"/>
        <v>139</v>
      </c>
      <c r="N144">
        <f t="shared" si="60"/>
        <v>161</v>
      </c>
      <c r="O144">
        <f t="shared" si="60"/>
        <v>1</v>
      </c>
      <c r="P144">
        <f t="shared" si="60"/>
        <v>25</v>
      </c>
      <c r="Q144">
        <f t="shared" si="60"/>
        <v>1</v>
      </c>
      <c r="R144">
        <f t="shared" si="60"/>
        <v>18</v>
      </c>
      <c r="S144">
        <f t="shared" si="60"/>
        <v>8</v>
      </c>
      <c r="T144">
        <f t="shared" si="60"/>
        <v>48</v>
      </c>
      <c r="U144">
        <f t="shared" si="60"/>
        <v>416</v>
      </c>
      <c r="V144">
        <f t="shared" si="60"/>
        <v>980</v>
      </c>
      <c r="W144">
        <f t="shared" si="60"/>
        <v>1490</v>
      </c>
      <c r="X144">
        <f t="shared" si="60"/>
        <v>243</v>
      </c>
      <c r="Y144">
        <f t="shared" si="60"/>
        <v>313</v>
      </c>
      <c r="Z144">
        <f t="shared" si="60"/>
        <v>424</v>
      </c>
      <c r="AA144">
        <f t="shared" si="60"/>
        <v>44</v>
      </c>
      <c r="AB144">
        <f t="shared" si="60"/>
        <v>27</v>
      </c>
      <c r="AC144">
        <f t="shared" si="60"/>
        <v>127</v>
      </c>
      <c r="AD144">
        <f t="shared" si="60"/>
        <v>227</v>
      </c>
      <c r="AE144">
        <f t="shared" si="60"/>
        <v>59</v>
      </c>
      <c r="AF144">
        <f t="shared" si="60"/>
        <v>0</v>
      </c>
      <c r="AG144">
        <f t="shared" si="60"/>
        <v>2</v>
      </c>
      <c r="AH144">
        <f t="shared" si="60"/>
        <v>45</v>
      </c>
      <c r="AI144">
        <f t="shared" ref="AI144:BM144" si="61">SUM(AI90,AI38)</f>
        <v>31</v>
      </c>
      <c r="AJ144">
        <f t="shared" si="61"/>
        <v>243</v>
      </c>
      <c r="AK144">
        <f t="shared" si="61"/>
        <v>27</v>
      </c>
      <c r="AL144">
        <f t="shared" si="61"/>
        <v>124</v>
      </c>
      <c r="AM144">
        <f t="shared" si="61"/>
        <v>52</v>
      </c>
      <c r="AN144">
        <f t="shared" si="61"/>
        <v>18</v>
      </c>
      <c r="AO144">
        <f t="shared" si="61"/>
        <v>0</v>
      </c>
      <c r="AP144">
        <f t="shared" si="61"/>
        <v>78</v>
      </c>
      <c r="AQ144">
        <f t="shared" si="61"/>
        <v>1546</v>
      </c>
      <c r="AR144">
        <f t="shared" si="61"/>
        <v>164</v>
      </c>
      <c r="AS144">
        <f t="shared" si="61"/>
        <v>660</v>
      </c>
      <c r="AT144">
        <f t="shared" si="61"/>
        <v>63</v>
      </c>
      <c r="AU144">
        <f t="shared" si="61"/>
        <v>124</v>
      </c>
      <c r="AV144">
        <f t="shared" si="61"/>
        <v>263</v>
      </c>
      <c r="AW144">
        <f t="shared" si="61"/>
        <v>124</v>
      </c>
      <c r="AX144">
        <f t="shared" si="61"/>
        <v>9</v>
      </c>
      <c r="AY144">
        <f t="shared" si="61"/>
        <v>94</v>
      </c>
      <c r="AZ144">
        <f t="shared" si="61"/>
        <v>70</v>
      </c>
      <c r="BA144">
        <f t="shared" si="61"/>
        <v>62</v>
      </c>
      <c r="BB144">
        <f t="shared" si="61"/>
        <v>1028</v>
      </c>
      <c r="BC144">
        <f t="shared" si="61"/>
        <v>49</v>
      </c>
      <c r="BD144">
        <f t="shared" si="61"/>
        <v>48</v>
      </c>
      <c r="BE144">
        <f t="shared" si="61"/>
        <v>86</v>
      </c>
      <c r="BF144">
        <f t="shared" si="61"/>
        <v>219</v>
      </c>
      <c r="BG144">
        <f t="shared" si="61"/>
        <v>138</v>
      </c>
      <c r="BH144">
        <f t="shared" si="61"/>
        <v>262</v>
      </c>
      <c r="BI144">
        <f t="shared" si="61"/>
        <v>54</v>
      </c>
      <c r="BJ144">
        <f t="shared" si="61"/>
        <v>34</v>
      </c>
      <c r="BK144">
        <f t="shared" si="61"/>
        <v>14</v>
      </c>
      <c r="BL144">
        <f t="shared" si="61"/>
        <v>77</v>
      </c>
      <c r="BM144">
        <f t="shared" si="61"/>
        <v>10</v>
      </c>
    </row>
    <row r="145" spans="1:65" x14ac:dyDescent="0.15">
      <c r="A145" t="s">
        <v>210</v>
      </c>
      <c r="C145">
        <f t="shared" ref="C145:AH145" si="62">SUM(C91,C39)</f>
        <v>93</v>
      </c>
      <c r="D145">
        <f t="shared" si="62"/>
        <v>565</v>
      </c>
      <c r="E145">
        <f t="shared" si="62"/>
        <v>20</v>
      </c>
      <c r="F145">
        <f t="shared" si="62"/>
        <v>1</v>
      </c>
      <c r="G145">
        <f t="shared" si="62"/>
        <v>286</v>
      </c>
      <c r="H145">
        <f t="shared" si="62"/>
        <v>1</v>
      </c>
      <c r="I145">
        <f t="shared" si="62"/>
        <v>1</v>
      </c>
      <c r="J145">
        <f t="shared" si="62"/>
        <v>0</v>
      </c>
      <c r="K145">
        <f t="shared" si="62"/>
        <v>40</v>
      </c>
      <c r="L145">
        <f t="shared" si="62"/>
        <v>98</v>
      </c>
      <c r="M145">
        <f t="shared" si="62"/>
        <v>50</v>
      </c>
      <c r="N145">
        <f t="shared" si="62"/>
        <v>110</v>
      </c>
      <c r="O145">
        <f t="shared" si="62"/>
        <v>0</v>
      </c>
      <c r="P145">
        <f t="shared" si="62"/>
        <v>14</v>
      </c>
      <c r="Q145">
        <f t="shared" si="62"/>
        <v>0</v>
      </c>
      <c r="R145">
        <f t="shared" si="62"/>
        <v>10</v>
      </c>
      <c r="S145">
        <f t="shared" si="62"/>
        <v>6</v>
      </c>
      <c r="T145">
        <f t="shared" si="62"/>
        <v>46</v>
      </c>
      <c r="U145">
        <f t="shared" si="62"/>
        <v>350</v>
      </c>
      <c r="V145">
        <f t="shared" si="62"/>
        <v>554</v>
      </c>
      <c r="W145">
        <f t="shared" si="62"/>
        <v>1295</v>
      </c>
      <c r="X145">
        <f t="shared" si="62"/>
        <v>120</v>
      </c>
      <c r="Y145">
        <f t="shared" si="62"/>
        <v>247</v>
      </c>
      <c r="Z145">
        <f t="shared" si="62"/>
        <v>410</v>
      </c>
      <c r="AA145">
        <f t="shared" si="62"/>
        <v>40</v>
      </c>
      <c r="AB145">
        <f t="shared" si="62"/>
        <v>21</v>
      </c>
      <c r="AC145">
        <f t="shared" si="62"/>
        <v>108</v>
      </c>
      <c r="AD145">
        <f t="shared" si="62"/>
        <v>177</v>
      </c>
      <c r="AE145">
        <f t="shared" si="62"/>
        <v>30</v>
      </c>
      <c r="AF145">
        <f t="shared" si="62"/>
        <v>0</v>
      </c>
      <c r="AG145">
        <f t="shared" si="62"/>
        <v>2</v>
      </c>
      <c r="AH145">
        <f t="shared" si="62"/>
        <v>14</v>
      </c>
      <c r="AI145">
        <f t="shared" ref="AI145:BM145" si="63">SUM(AI91,AI39)</f>
        <v>2</v>
      </c>
      <c r="AJ145">
        <f t="shared" si="63"/>
        <v>7</v>
      </c>
      <c r="AK145">
        <f t="shared" si="63"/>
        <v>2</v>
      </c>
      <c r="AL145">
        <f t="shared" si="63"/>
        <v>0</v>
      </c>
      <c r="AM145">
        <f t="shared" si="63"/>
        <v>17</v>
      </c>
      <c r="AN145">
        <f t="shared" si="63"/>
        <v>2</v>
      </c>
      <c r="AO145">
        <f t="shared" si="63"/>
        <v>0</v>
      </c>
      <c r="AP145">
        <f t="shared" si="63"/>
        <v>53</v>
      </c>
      <c r="AQ145">
        <f t="shared" si="63"/>
        <v>87</v>
      </c>
      <c r="AR145">
        <f t="shared" si="63"/>
        <v>40</v>
      </c>
      <c r="AS145">
        <f t="shared" si="63"/>
        <v>202</v>
      </c>
      <c r="AT145">
        <f t="shared" si="63"/>
        <v>31</v>
      </c>
      <c r="AU145">
        <f t="shared" si="63"/>
        <v>8</v>
      </c>
      <c r="AV145">
        <f t="shared" si="63"/>
        <v>102</v>
      </c>
      <c r="AW145">
        <f t="shared" si="63"/>
        <v>89</v>
      </c>
      <c r="AX145">
        <f t="shared" si="63"/>
        <v>4</v>
      </c>
      <c r="AY145">
        <f t="shared" si="63"/>
        <v>55</v>
      </c>
      <c r="AZ145">
        <f t="shared" si="63"/>
        <v>41</v>
      </c>
      <c r="BA145">
        <f t="shared" si="63"/>
        <v>54</v>
      </c>
      <c r="BB145">
        <f t="shared" si="63"/>
        <v>964</v>
      </c>
      <c r="BC145">
        <f t="shared" si="63"/>
        <v>47</v>
      </c>
      <c r="BD145">
        <f t="shared" si="63"/>
        <v>45</v>
      </c>
      <c r="BE145">
        <f t="shared" si="63"/>
        <v>84</v>
      </c>
      <c r="BF145">
        <f t="shared" si="63"/>
        <v>217</v>
      </c>
      <c r="BG145">
        <f t="shared" si="63"/>
        <v>133</v>
      </c>
      <c r="BH145">
        <f t="shared" si="63"/>
        <v>250</v>
      </c>
      <c r="BI145">
        <f t="shared" si="63"/>
        <v>0</v>
      </c>
      <c r="BJ145">
        <f t="shared" si="63"/>
        <v>3</v>
      </c>
      <c r="BK145">
        <f t="shared" si="63"/>
        <v>1</v>
      </c>
      <c r="BL145">
        <f t="shared" si="63"/>
        <v>29</v>
      </c>
      <c r="BM145">
        <f t="shared" si="63"/>
        <v>1</v>
      </c>
    </row>
    <row r="146" spans="1:65" x14ac:dyDescent="0.15">
      <c r="A146" t="s">
        <v>211</v>
      </c>
      <c r="C146">
        <f t="shared" ref="C146:AH146" si="64">SUM(C92,C40)</f>
        <v>8263</v>
      </c>
      <c r="D146">
        <f t="shared" si="64"/>
        <v>8674</v>
      </c>
      <c r="E146">
        <f t="shared" si="64"/>
        <v>12164</v>
      </c>
      <c r="F146">
        <f t="shared" si="64"/>
        <v>6989</v>
      </c>
      <c r="G146">
        <f t="shared" si="64"/>
        <v>20614</v>
      </c>
      <c r="H146">
        <f t="shared" si="64"/>
        <v>11679</v>
      </c>
      <c r="I146">
        <f t="shared" si="64"/>
        <v>20259</v>
      </c>
      <c r="J146">
        <f t="shared" si="64"/>
        <v>11619</v>
      </c>
      <c r="K146">
        <f t="shared" si="64"/>
        <v>22536</v>
      </c>
      <c r="L146">
        <f t="shared" si="64"/>
        <v>16937</v>
      </c>
      <c r="M146">
        <f t="shared" si="64"/>
        <v>19225</v>
      </c>
      <c r="N146">
        <f t="shared" si="64"/>
        <v>16057</v>
      </c>
      <c r="O146">
        <f t="shared" si="64"/>
        <v>12777</v>
      </c>
      <c r="P146">
        <f t="shared" si="64"/>
        <v>14972</v>
      </c>
      <c r="Q146">
        <f t="shared" si="64"/>
        <v>16175</v>
      </c>
      <c r="R146">
        <f t="shared" si="64"/>
        <v>13886</v>
      </c>
      <c r="S146">
        <f t="shared" si="64"/>
        <v>9381</v>
      </c>
      <c r="T146">
        <f t="shared" si="64"/>
        <v>4159</v>
      </c>
      <c r="U146">
        <f t="shared" si="64"/>
        <v>21702</v>
      </c>
      <c r="V146">
        <f t="shared" si="64"/>
        <v>18876</v>
      </c>
      <c r="W146">
        <f t="shared" si="64"/>
        <v>10573</v>
      </c>
      <c r="X146">
        <f t="shared" si="64"/>
        <v>14239</v>
      </c>
      <c r="Y146">
        <f t="shared" si="64"/>
        <v>7765</v>
      </c>
      <c r="Z146">
        <f t="shared" si="64"/>
        <v>17433</v>
      </c>
      <c r="AA146">
        <f t="shared" si="64"/>
        <v>37348</v>
      </c>
      <c r="AB146">
        <f t="shared" si="64"/>
        <v>18386</v>
      </c>
      <c r="AC146">
        <f t="shared" si="64"/>
        <v>19649</v>
      </c>
      <c r="AD146">
        <f t="shared" si="64"/>
        <v>16916</v>
      </c>
      <c r="AE146">
        <f t="shared" si="64"/>
        <v>43544</v>
      </c>
      <c r="AF146">
        <f t="shared" si="64"/>
        <v>14470</v>
      </c>
      <c r="AG146">
        <f t="shared" si="64"/>
        <v>21390</v>
      </c>
      <c r="AH146">
        <f t="shared" si="64"/>
        <v>31294</v>
      </c>
      <c r="AI146">
        <f t="shared" ref="AI146:BM146" si="65">SUM(AI92,AI40)</f>
        <v>24271</v>
      </c>
      <c r="AJ146">
        <f t="shared" si="65"/>
        <v>14561</v>
      </c>
      <c r="AK146">
        <f t="shared" si="65"/>
        <v>11566</v>
      </c>
      <c r="AL146">
        <f t="shared" si="65"/>
        <v>12592</v>
      </c>
      <c r="AM146">
        <f t="shared" si="65"/>
        <v>8278</v>
      </c>
      <c r="AN146">
        <f t="shared" si="65"/>
        <v>10417</v>
      </c>
      <c r="AO146">
        <f t="shared" si="65"/>
        <v>7795</v>
      </c>
      <c r="AP146">
        <f t="shared" si="65"/>
        <v>2937</v>
      </c>
      <c r="AQ146">
        <f t="shared" si="65"/>
        <v>5522</v>
      </c>
      <c r="AR146">
        <f t="shared" si="65"/>
        <v>7198</v>
      </c>
      <c r="AS146">
        <f t="shared" si="65"/>
        <v>4252</v>
      </c>
      <c r="AT146">
        <f t="shared" si="65"/>
        <v>5594</v>
      </c>
      <c r="AU146">
        <f t="shared" si="65"/>
        <v>7729</v>
      </c>
      <c r="AV146">
        <f t="shared" si="65"/>
        <v>208</v>
      </c>
      <c r="AW146">
        <f t="shared" si="65"/>
        <v>9398</v>
      </c>
      <c r="AX146">
        <f t="shared" si="65"/>
        <v>11105</v>
      </c>
      <c r="AY146">
        <f t="shared" si="65"/>
        <v>18963</v>
      </c>
      <c r="AZ146">
        <f t="shared" si="65"/>
        <v>11588</v>
      </c>
      <c r="BA146">
        <f t="shared" si="65"/>
        <v>12704</v>
      </c>
      <c r="BB146">
        <f t="shared" si="65"/>
        <v>4605</v>
      </c>
      <c r="BC146">
        <f t="shared" si="65"/>
        <v>7814</v>
      </c>
      <c r="BD146">
        <f t="shared" si="65"/>
        <v>8601</v>
      </c>
      <c r="BE146">
        <f t="shared" si="65"/>
        <v>8823</v>
      </c>
      <c r="BF146">
        <f t="shared" si="65"/>
        <v>6803</v>
      </c>
      <c r="BG146">
        <f t="shared" si="65"/>
        <v>8328</v>
      </c>
      <c r="BH146">
        <f t="shared" si="65"/>
        <v>6463</v>
      </c>
      <c r="BI146">
        <f t="shared" si="65"/>
        <v>8120</v>
      </c>
      <c r="BJ146">
        <f t="shared" si="65"/>
        <v>7026</v>
      </c>
      <c r="BK146">
        <f t="shared" si="65"/>
        <v>12749</v>
      </c>
      <c r="BL146">
        <f t="shared" si="65"/>
        <v>5844</v>
      </c>
      <c r="BM146">
        <f t="shared" si="65"/>
        <v>12976</v>
      </c>
    </row>
    <row r="147" spans="1:65" x14ac:dyDescent="0.15">
      <c r="A147" t="s">
        <v>212</v>
      </c>
      <c r="C147">
        <f t="shared" ref="C147:AH147" si="66">SUM(C93,C41)</f>
        <v>2761</v>
      </c>
      <c r="D147">
        <f t="shared" si="66"/>
        <v>3507</v>
      </c>
      <c r="E147">
        <f t="shared" si="66"/>
        <v>1953</v>
      </c>
      <c r="F147">
        <f t="shared" si="66"/>
        <v>4811</v>
      </c>
      <c r="G147">
        <f t="shared" si="66"/>
        <v>6322</v>
      </c>
      <c r="H147">
        <f t="shared" si="66"/>
        <v>2148</v>
      </c>
      <c r="I147">
        <f t="shared" si="66"/>
        <v>5076</v>
      </c>
      <c r="J147">
        <f t="shared" si="66"/>
        <v>880</v>
      </c>
      <c r="K147">
        <f t="shared" si="66"/>
        <v>2428</v>
      </c>
      <c r="L147">
        <f t="shared" si="66"/>
        <v>4811</v>
      </c>
      <c r="M147">
        <f t="shared" si="66"/>
        <v>7442</v>
      </c>
      <c r="N147">
        <f t="shared" si="66"/>
        <v>4420</v>
      </c>
      <c r="O147">
        <f t="shared" si="66"/>
        <v>1735</v>
      </c>
      <c r="P147">
        <f t="shared" si="66"/>
        <v>5393</v>
      </c>
      <c r="Q147">
        <f t="shared" si="66"/>
        <v>2961</v>
      </c>
      <c r="R147">
        <f t="shared" si="66"/>
        <v>4994</v>
      </c>
      <c r="S147">
        <f t="shared" si="66"/>
        <v>3117</v>
      </c>
      <c r="T147">
        <f t="shared" si="66"/>
        <v>273</v>
      </c>
      <c r="U147">
        <f t="shared" si="66"/>
        <v>1277</v>
      </c>
      <c r="V147">
        <f t="shared" si="66"/>
        <v>4165</v>
      </c>
      <c r="W147">
        <f t="shared" si="66"/>
        <v>520</v>
      </c>
      <c r="X147">
        <f t="shared" si="66"/>
        <v>818</v>
      </c>
      <c r="Y147">
        <f t="shared" si="66"/>
        <v>1283</v>
      </c>
      <c r="Z147">
        <f t="shared" si="66"/>
        <v>5979</v>
      </c>
      <c r="AA147">
        <f t="shared" si="66"/>
        <v>4957</v>
      </c>
      <c r="AB147">
        <f t="shared" si="66"/>
        <v>6841</v>
      </c>
      <c r="AC147">
        <f t="shared" si="66"/>
        <v>9876</v>
      </c>
      <c r="AD147">
        <f t="shared" si="66"/>
        <v>5294</v>
      </c>
      <c r="AE147">
        <f t="shared" si="66"/>
        <v>4466</v>
      </c>
      <c r="AF147">
        <f t="shared" si="66"/>
        <v>2354</v>
      </c>
      <c r="AG147">
        <f t="shared" si="66"/>
        <v>6767</v>
      </c>
      <c r="AH147">
        <f t="shared" si="66"/>
        <v>13062</v>
      </c>
      <c r="AI147">
        <f t="shared" ref="AI147:BM147" si="67">SUM(AI93,AI41)</f>
        <v>4213</v>
      </c>
      <c r="AJ147">
        <f t="shared" si="67"/>
        <v>465</v>
      </c>
      <c r="AK147">
        <f t="shared" si="67"/>
        <v>1202</v>
      </c>
      <c r="AL147">
        <f t="shared" si="67"/>
        <v>3307</v>
      </c>
      <c r="AM147">
        <f t="shared" si="67"/>
        <v>3581</v>
      </c>
      <c r="AN147">
        <f t="shared" si="67"/>
        <v>2904</v>
      </c>
      <c r="AO147">
        <f t="shared" si="67"/>
        <v>2394</v>
      </c>
      <c r="AP147">
        <f t="shared" si="67"/>
        <v>1350</v>
      </c>
      <c r="AQ147">
        <f t="shared" si="67"/>
        <v>3927</v>
      </c>
      <c r="AR147">
        <f t="shared" si="67"/>
        <v>6155</v>
      </c>
      <c r="AS147">
        <f t="shared" si="67"/>
        <v>295</v>
      </c>
      <c r="AT147">
        <f t="shared" si="67"/>
        <v>2473</v>
      </c>
      <c r="AU147">
        <f t="shared" si="67"/>
        <v>2530</v>
      </c>
      <c r="AV147">
        <f t="shared" si="67"/>
        <v>111</v>
      </c>
      <c r="AW147">
        <f t="shared" si="67"/>
        <v>3637</v>
      </c>
      <c r="AX147">
        <f t="shared" si="67"/>
        <v>3452</v>
      </c>
      <c r="AY147">
        <f t="shared" si="67"/>
        <v>5927</v>
      </c>
      <c r="AZ147">
        <f t="shared" si="67"/>
        <v>3587</v>
      </c>
      <c r="BA147">
        <f t="shared" si="67"/>
        <v>2375</v>
      </c>
      <c r="BB147">
        <f t="shared" si="67"/>
        <v>1534</v>
      </c>
      <c r="BC147">
        <f t="shared" si="67"/>
        <v>2797</v>
      </c>
      <c r="BD147">
        <f t="shared" si="67"/>
        <v>4074</v>
      </c>
      <c r="BE147">
        <f t="shared" si="67"/>
        <v>7403</v>
      </c>
      <c r="BF147">
        <f t="shared" si="67"/>
        <v>5809</v>
      </c>
      <c r="BG147">
        <f t="shared" si="67"/>
        <v>7059</v>
      </c>
      <c r="BH147">
        <f t="shared" si="67"/>
        <v>5486</v>
      </c>
      <c r="BI147">
        <f t="shared" si="67"/>
        <v>758</v>
      </c>
      <c r="BJ147">
        <f t="shared" si="67"/>
        <v>782</v>
      </c>
      <c r="BK147">
        <f t="shared" si="67"/>
        <v>1026</v>
      </c>
      <c r="BL147">
        <f t="shared" si="67"/>
        <v>479</v>
      </c>
      <c r="BM147">
        <f t="shared" si="67"/>
        <v>197</v>
      </c>
    </row>
    <row r="148" spans="1:65" x14ac:dyDescent="0.15">
      <c r="A148" t="s">
        <v>213</v>
      </c>
      <c r="C148">
        <f t="shared" ref="C148:AH148" si="68">SUM(C94,C42)</f>
        <v>587</v>
      </c>
      <c r="D148">
        <f t="shared" si="68"/>
        <v>1466</v>
      </c>
      <c r="E148">
        <f t="shared" si="68"/>
        <v>568</v>
      </c>
      <c r="F148">
        <f t="shared" si="68"/>
        <v>357</v>
      </c>
      <c r="G148">
        <f t="shared" si="68"/>
        <v>1050</v>
      </c>
      <c r="H148">
        <f t="shared" si="68"/>
        <v>49</v>
      </c>
      <c r="I148">
        <f t="shared" si="68"/>
        <v>175</v>
      </c>
      <c r="J148">
        <f t="shared" si="68"/>
        <v>41</v>
      </c>
      <c r="K148">
        <f t="shared" si="68"/>
        <v>270</v>
      </c>
      <c r="L148">
        <f t="shared" si="68"/>
        <v>930</v>
      </c>
      <c r="M148">
        <f t="shared" si="68"/>
        <v>1490</v>
      </c>
      <c r="N148">
        <f t="shared" si="68"/>
        <v>735</v>
      </c>
      <c r="O148">
        <f t="shared" si="68"/>
        <v>250</v>
      </c>
      <c r="P148">
        <f t="shared" si="68"/>
        <v>1410</v>
      </c>
      <c r="Q148">
        <f t="shared" si="68"/>
        <v>625</v>
      </c>
      <c r="R148">
        <f t="shared" si="68"/>
        <v>952</v>
      </c>
      <c r="S148">
        <f t="shared" si="68"/>
        <v>1021</v>
      </c>
      <c r="T148">
        <f t="shared" si="68"/>
        <v>73</v>
      </c>
      <c r="U148">
        <f t="shared" si="68"/>
        <v>111</v>
      </c>
      <c r="V148">
        <f t="shared" si="68"/>
        <v>106</v>
      </c>
      <c r="W148">
        <f t="shared" si="68"/>
        <v>40</v>
      </c>
      <c r="X148">
        <f t="shared" si="68"/>
        <v>1</v>
      </c>
      <c r="Y148">
        <f t="shared" si="68"/>
        <v>77</v>
      </c>
      <c r="Z148">
        <f t="shared" si="68"/>
        <v>267</v>
      </c>
      <c r="AA148">
        <f t="shared" si="68"/>
        <v>30</v>
      </c>
      <c r="AB148">
        <f t="shared" si="68"/>
        <v>69</v>
      </c>
      <c r="AC148">
        <f t="shared" si="68"/>
        <v>610</v>
      </c>
      <c r="AD148">
        <f t="shared" si="68"/>
        <v>119</v>
      </c>
      <c r="AE148">
        <f t="shared" si="68"/>
        <v>227</v>
      </c>
      <c r="AF148">
        <f t="shared" si="68"/>
        <v>2</v>
      </c>
      <c r="AG148">
        <f t="shared" si="68"/>
        <v>122</v>
      </c>
      <c r="AH148">
        <f t="shared" si="68"/>
        <v>96</v>
      </c>
      <c r="AI148">
        <f t="shared" ref="AI148:BM148" si="69">SUM(AI94,AI42)</f>
        <v>9</v>
      </c>
      <c r="AJ148">
        <f t="shared" si="69"/>
        <v>63</v>
      </c>
      <c r="AK148">
        <f t="shared" si="69"/>
        <v>185</v>
      </c>
      <c r="AL148">
        <f t="shared" si="69"/>
        <v>672</v>
      </c>
      <c r="AM148">
        <f t="shared" si="69"/>
        <v>9</v>
      </c>
      <c r="AN148">
        <f t="shared" si="69"/>
        <v>10</v>
      </c>
      <c r="AO148">
        <f t="shared" si="69"/>
        <v>88</v>
      </c>
      <c r="AP148">
        <f t="shared" si="69"/>
        <v>32</v>
      </c>
      <c r="AQ148">
        <f t="shared" si="69"/>
        <v>24</v>
      </c>
      <c r="AR148">
        <f t="shared" si="69"/>
        <v>58</v>
      </c>
      <c r="AS148">
        <f t="shared" si="69"/>
        <v>4</v>
      </c>
      <c r="AT148">
        <f t="shared" si="69"/>
        <v>4</v>
      </c>
      <c r="AU148">
        <f t="shared" si="69"/>
        <v>12</v>
      </c>
      <c r="AV148">
        <f t="shared" si="69"/>
        <v>8</v>
      </c>
      <c r="AW148">
        <f t="shared" si="69"/>
        <v>100</v>
      </c>
      <c r="AX148">
        <f t="shared" si="69"/>
        <v>106</v>
      </c>
      <c r="AY148">
        <f t="shared" si="69"/>
        <v>34</v>
      </c>
      <c r="AZ148">
        <f t="shared" si="69"/>
        <v>87</v>
      </c>
      <c r="BA148">
        <f t="shared" si="69"/>
        <v>84</v>
      </c>
      <c r="BB148">
        <f t="shared" si="69"/>
        <v>108</v>
      </c>
      <c r="BC148">
        <f t="shared" si="69"/>
        <v>65</v>
      </c>
      <c r="BD148">
        <f t="shared" si="69"/>
        <v>186</v>
      </c>
      <c r="BE148">
        <f t="shared" si="69"/>
        <v>306</v>
      </c>
      <c r="BF148">
        <f t="shared" si="69"/>
        <v>2173</v>
      </c>
      <c r="BG148">
        <f t="shared" si="69"/>
        <v>168</v>
      </c>
      <c r="BH148">
        <f t="shared" si="69"/>
        <v>448</v>
      </c>
      <c r="BI148">
        <f t="shared" si="69"/>
        <v>2</v>
      </c>
      <c r="BJ148">
        <f t="shared" si="69"/>
        <v>12</v>
      </c>
      <c r="BK148">
        <f t="shared" si="69"/>
        <v>2</v>
      </c>
      <c r="BL148">
        <f t="shared" si="69"/>
        <v>8</v>
      </c>
      <c r="BM148">
        <f t="shared" si="69"/>
        <v>4</v>
      </c>
    </row>
    <row r="149" spans="1:65" x14ac:dyDescent="0.15">
      <c r="A149" t="s">
        <v>214</v>
      </c>
      <c r="C149">
        <f t="shared" ref="C149:AH149" si="70">SUM(C95,C43)</f>
        <v>2755</v>
      </c>
      <c r="D149">
        <f t="shared" si="70"/>
        <v>3502</v>
      </c>
      <c r="E149">
        <f t="shared" si="70"/>
        <v>1936</v>
      </c>
      <c r="F149">
        <f t="shared" si="70"/>
        <v>4715</v>
      </c>
      <c r="G149">
        <f t="shared" si="70"/>
        <v>6133</v>
      </c>
      <c r="H149">
        <f t="shared" si="70"/>
        <v>1717</v>
      </c>
      <c r="I149">
        <f t="shared" si="70"/>
        <v>4469</v>
      </c>
      <c r="J149">
        <f t="shared" si="70"/>
        <v>721</v>
      </c>
      <c r="K149">
        <f t="shared" si="70"/>
        <v>2344</v>
      </c>
      <c r="L149">
        <f t="shared" si="70"/>
        <v>4778</v>
      </c>
      <c r="M149">
        <f t="shared" si="70"/>
        <v>7372</v>
      </c>
      <c r="N149">
        <f t="shared" si="70"/>
        <v>4313</v>
      </c>
      <c r="O149">
        <f t="shared" si="70"/>
        <v>1714</v>
      </c>
      <c r="P149">
        <f t="shared" si="70"/>
        <v>5384</v>
      </c>
      <c r="Q149">
        <f t="shared" si="70"/>
        <v>2934</v>
      </c>
      <c r="R149">
        <f t="shared" si="70"/>
        <v>4928</v>
      </c>
      <c r="S149">
        <f t="shared" si="70"/>
        <v>3103</v>
      </c>
      <c r="T149">
        <f t="shared" si="70"/>
        <v>269</v>
      </c>
      <c r="U149">
        <f t="shared" si="70"/>
        <v>1275</v>
      </c>
      <c r="V149">
        <f t="shared" si="70"/>
        <v>4127</v>
      </c>
      <c r="W149">
        <f t="shared" si="70"/>
        <v>509</v>
      </c>
      <c r="X149">
        <f t="shared" si="70"/>
        <v>767</v>
      </c>
      <c r="Y149">
        <f t="shared" si="70"/>
        <v>1210</v>
      </c>
      <c r="Z149">
        <f t="shared" si="70"/>
        <v>5943</v>
      </c>
      <c r="AA149">
        <f t="shared" si="70"/>
        <v>4893</v>
      </c>
      <c r="AB149">
        <f t="shared" si="70"/>
        <v>6817</v>
      </c>
      <c r="AC149">
        <f t="shared" si="70"/>
        <v>9839</v>
      </c>
      <c r="AD149">
        <f t="shared" si="70"/>
        <v>5247</v>
      </c>
      <c r="AE149">
        <f t="shared" si="70"/>
        <v>4313</v>
      </c>
      <c r="AF149">
        <f t="shared" si="70"/>
        <v>2067</v>
      </c>
      <c r="AG149">
        <f t="shared" si="70"/>
        <v>6524</v>
      </c>
      <c r="AH149">
        <f t="shared" si="70"/>
        <v>12551</v>
      </c>
      <c r="AI149">
        <f t="shared" ref="AI149:BM149" si="71">SUM(AI95,AI43)</f>
        <v>3800</v>
      </c>
      <c r="AJ149">
        <f t="shared" si="71"/>
        <v>392</v>
      </c>
      <c r="AK149">
        <f t="shared" si="71"/>
        <v>1170</v>
      </c>
      <c r="AL149">
        <f t="shared" si="71"/>
        <v>3016</v>
      </c>
      <c r="AM149">
        <f t="shared" si="71"/>
        <v>3514</v>
      </c>
      <c r="AN149">
        <f t="shared" si="71"/>
        <v>2799</v>
      </c>
      <c r="AO149">
        <f t="shared" si="71"/>
        <v>1643</v>
      </c>
      <c r="AP149">
        <f t="shared" si="71"/>
        <v>1349</v>
      </c>
      <c r="AQ149">
        <f t="shared" si="71"/>
        <v>3899</v>
      </c>
      <c r="AR149">
        <f t="shared" si="71"/>
        <v>6125</v>
      </c>
      <c r="AS149">
        <f t="shared" si="71"/>
        <v>293</v>
      </c>
      <c r="AT149">
        <f t="shared" si="71"/>
        <v>2331</v>
      </c>
      <c r="AU149">
        <f t="shared" si="71"/>
        <v>1357</v>
      </c>
      <c r="AV149">
        <f t="shared" si="71"/>
        <v>80</v>
      </c>
      <c r="AW149">
        <f t="shared" si="71"/>
        <v>3620</v>
      </c>
      <c r="AX149">
        <f t="shared" si="71"/>
        <v>3420</v>
      </c>
      <c r="AY149">
        <f t="shared" si="71"/>
        <v>5839</v>
      </c>
      <c r="AZ149">
        <f t="shared" si="71"/>
        <v>3550</v>
      </c>
      <c r="BA149">
        <f t="shared" si="71"/>
        <v>2286</v>
      </c>
      <c r="BB149">
        <f t="shared" si="71"/>
        <v>1530</v>
      </c>
      <c r="BC149">
        <f t="shared" si="71"/>
        <v>2769</v>
      </c>
      <c r="BD149">
        <f t="shared" si="71"/>
        <v>3669</v>
      </c>
      <c r="BE149">
        <f t="shared" si="71"/>
        <v>7274</v>
      </c>
      <c r="BF149">
        <f t="shared" si="71"/>
        <v>5806</v>
      </c>
      <c r="BG149">
        <f t="shared" si="71"/>
        <v>7046</v>
      </c>
      <c r="BH149">
        <f t="shared" si="71"/>
        <v>5475</v>
      </c>
      <c r="BI149">
        <f t="shared" si="71"/>
        <v>555</v>
      </c>
      <c r="BJ149">
        <f t="shared" si="71"/>
        <v>307</v>
      </c>
      <c r="BK149">
        <f t="shared" si="71"/>
        <v>546</v>
      </c>
      <c r="BL149">
        <f t="shared" si="71"/>
        <v>401</v>
      </c>
      <c r="BM149">
        <f t="shared" si="71"/>
        <v>60</v>
      </c>
    </row>
    <row r="150" spans="1:65" x14ac:dyDescent="0.15">
      <c r="A150" t="s">
        <v>215</v>
      </c>
      <c r="C150">
        <f t="shared" ref="C150:AH150" si="72">SUM(C96,C44)</f>
        <v>615</v>
      </c>
      <c r="D150">
        <f t="shared" si="72"/>
        <v>1073</v>
      </c>
      <c r="E150">
        <f t="shared" si="72"/>
        <v>875</v>
      </c>
      <c r="F150">
        <f t="shared" si="72"/>
        <v>2030</v>
      </c>
      <c r="G150">
        <f t="shared" si="72"/>
        <v>1549</v>
      </c>
      <c r="H150">
        <f t="shared" si="72"/>
        <v>89</v>
      </c>
      <c r="I150">
        <f t="shared" si="72"/>
        <v>325</v>
      </c>
      <c r="J150">
        <f t="shared" si="72"/>
        <v>65</v>
      </c>
      <c r="K150">
        <f t="shared" si="72"/>
        <v>466</v>
      </c>
      <c r="L150">
        <f t="shared" si="72"/>
        <v>1485</v>
      </c>
      <c r="M150">
        <f t="shared" si="72"/>
        <v>2048</v>
      </c>
      <c r="N150">
        <f t="shared" si="72"/>
        <v>1082</v>
      </c>
      <c r="O150">
        <f t="shared" si="72"/>
        <v>616</v>
      </c>
      <c r="P150">
        <f t="shared" si="72"/>
        <v>1243</v>
      </c>
      <c r="Q150">
        <f t="shared" si="72"/>
        <v>610</v>
      </c>
      <c r="R150">
        <f t="shared" si="72"/>
        <v>934</v>
      </c>
      <c r="S150">
        <f t="shared" si="72"/>
        <v>1041</v>
      </c>
      <c r="T150">
        <f t="shared" si="72"/>
        <v>37</v>
      </c>
      <c r="U150">
        <f t="shared" si="72"/>
        <v>226</v>
      </c>
      <c r="V150">
        <f t="shared" si="72"/>
        <v>614</v>
      </c>
      <c r="W150">
        <f t="shared" si="72"/>
        <v>139</v>
      </c>
      <c r="X150">
        <f t="shared" si="72"/>
        <v>95</v>
      </c>
      <c r="Y150">
        <f t="shared" si="72"/>
        <v>67</v>
      </c>
      <c r="Z150">
        <f t="shared" si="72"/>
        <v>1811</v>
      </c>
      <c r="AA150">
        <f t="shared" si="72"/>
        <v>1353</v>
      </c>
      <c r="AB150">
        <f t="shared" si="72"/>
        <v>1296</v>
      </c>
      <c r="AC150">
        <f t="shared" si="72"/>
        <v>2038</v>
      </c>
      <c r="AD150">
        <f t="shared" si="72"/>
        <v>843</v>
      </c>
      <c r="AE150">
        <f t="shared" si="72"/>
        <v>866</v>
      </c>
      <c r="AF150">
        <f t="shared" si="72"/>
        <v>381</v>
      </c>
      <c r="AG150">
        <f t="shared" si="72"/>
        <v>2445</v>
      </c>
      <c r="AH150">
        <f t="shared" si="72"/>
        <v>3632</v>
      </c>
      <c r="AI150">
        <f t="shared" ref="AI150:BM150" si="73">SUM(AI96,AI44)</f>
        <v>171</v>
      </c>
      <c r="AJ150">
        <f t="shared" si="73"/>
        <v>14</v>
      </c>
      <c r="AK150">
        <f t="shared" si="73"/>
        <v>106</v>
      </c>
      <c r="AL150">
        <f t="shared" si="73"/>
        <v>816</v>
      </c>
      <c r="AM150">
        <f t="shared" si="73"/>
        <v>159</v>
      </c>
      <c r="AN150">
        <f t="shared" si="73"/>
        <v>127</v>
      </c>
      <c r="AO150">
        <f t="shared" si="73"/>
        <v>205</v>
      </c>
      <c r="AP150">
        <f t="shared" si="73"/>
        <v>188</v>
      </c>
      <c r="AQ150">
        <f t="shared" si="73"/>
        <v>1209</v>
      </c>
      <c r="AR150">
        <f t="shared" si="73"/>
        <v>1755</v>
      </c>
      <c r="AS150">
        <f t="shared" si="73"/>
        <v>49</v>
      </c>
      <c r="AT150">
        <f t="shared" si="73"/>
        <v>283</v>
      </c>
      <c r="AU150">
        <f t="shared" si="73"/>
        <v>504</v>
      </c>
      <c r="AV150">
        <f t="shared" si="73"/>
        <v>38</v>
      </c>
      <c r="AW150">
        <f t="shared" si="73"/>
        <v>694</v>
      </c>
      <c r="AX150">
        <f t="shared" si="73"/>
        <v>573</v>
      </c>
      <c r="AY150">
        <f t="shared" si="73"/>
        <v>1009</v>
      </c>
      <c r="AZ150">
        <f t="shared" si="73"/>
        <v>787</v>
      </c>
      <c r="BA150">
        <f t="shared" si="73"/>
        <v>658</v>
      </c>
      <c r="BB150">
        <f t="shared" si="73"/>
        <v>344</v>
      </c>
      <c r="BC150">
        <f t="shared" si="73"/>
        <v>327</v>
      </c>
      <c r="BD150">
        <f t="shared" si="73"/>
        <v>640</v>
      </c>
      <c r="BE150">
        <f t="shared" si="73"/>
        <v>2089</v>
      </c>
      <c r="BF150">
        <f t="shared" si="73"/>
        <v>2871</v>
      </c>
      <c r="BG150">
        <f t="shared" si="73"/>
        <v>2420</v>
      </c>
      <c r="BH150">
        <f t="shared" si="73"/>
        <v>4127</v>
      </c>
      <c r="BI150">
        <f t="shared" si="73"/>
        <v>49</v>
      </c>
      <c r="BJ150">
        <f t="shared" si="73"/>
        <v>1</v>
      </c>
      <c r="BK150">
        <f t="shared" si="73"/>
        <v>21</v>
      </c>
      <c r="BL150">
        <f t="shared" si="73"/>
        <v>9</v>
      </c>
      <c r="BM150">
        <f t="shared" si="73"/>
        <v>9</v>
      </c>
    </row>
    <row r="151" spans="1:65" x14ac:dyDescent="0.15">
      <c r="A151" t="s">
        <v>216</v>
      </c>
      <c r="C151">
        <f t="shared" ref="C151:AH151" si="74">SUM(C97,C45)</f>
        <v>2144</v>
      </c>
      <c r="D151">
        <f t="shared" si="74"/>
        <v>3102</v>
      </c>
      <c r="E151">
        <f t="shared" si="74"/>
        <v>1591</v>
      </c>
      <c r="F151">
        <f t="shared" si="74"/>
        <v>3646</v>
      </c>
      <c r="G151">
        <f t="shared" si="74"/>
        <v>3075</v>
      </c>
      <c r="H151">
        <f t="shared" si="74"/>
        <v>122</v>
      </c>
      <c r="I151">
        <f t="shared" si="74"/>
        <v>261</v>
      </c>
      <c r="J151">
        <f t="shared" si="74"/>
        <v>9</v>
      </c>
      <c r="K151">
        <f t="shared" si="74"/>
        <v>123</v>
      </c>
      <c r="L151">
        <f t="shared" si="74"/>
        <v>649</v>
      </c>
      <c r="M151">
        <f t="shared" si="74"/>
        <v>4213</v>
      </c>
      <c r="N151">
        <f t="shared" si="74"/>
        <v>2602</v>
      </c>
      <c r="O151">
        <f t="shared" si="74"/>
        <v>1126</v>
      </c>
      <c r="P151">
        <f t="shared" si="74"/>
        <v>3333</v>
      </c>
      <c r="Q151">
        <f t="shared" si="74"/>
        <v>2046</v>
      </c>
      <c r="R151">
        <f t="shared" si="74"/>
        <v>2434</v>
      </c>
      <c r="S151">
        <f t="shared" si="74"/>
        <v>1771</v>
      </c>
      <c r="T151">
        <f t="shared" si="74"/>
        <v>219</v>
      </c>
      <c r="U151">
        <f t="shared" si="74"/>
        <v>1152</v>
      </c>
      <c r="V151">
        <f t="shared" si="74"/>
        <v>1902</v>
      </c>
      <c r="W151">
        <f t="shared" si="74"/>
        <v>295</v>
      </c>
      <c r="X151">
        <f t="shared" si="74"/>
        <v>240</v>
      </c>
      <c r="Y151">
        <f t="shared" si="74"/>
        <v>914</v>
      </c>
      <c r="Z151">
        <f t="shared" si="74"/>
        <v>5049</v>
      </c>
      <c r="AA151">
        <f t="shared" si="74"/>
        <v>4021</v>
      </c>
      <c r="AB151">
        <f t="shared" si="74"/>
        <v>2831</v>
      </c>
      <c r="AC151">
        <f t="shared" si="74"/>
        <v>5252</v>
      </c>
      <c r="AD151">
        <f t="shared" si="74"/>
        <v>2712</v>
      </c>
      <c r="AE151">
        <f t="shared" si="74"/>
        <v>967</v>
      </c>
      <c r="AF151">
        <f t="shared" si="74"/>
        <v>120</v>
      </c>
      <c r="AG151">
        <f t="shared" si="74"/>
        <v>32</v>
      </c>
      <c r="AH151">
        <f t="shared" si="74"/>
        <v>2183</v>
      </c>
      <c r="AI151">
        <f t="shared" ref="AI151:BM151" si="75">SUM(AI97,AI45)</f>
        <v>220</v>
      </c>
      <c r="AJ151">
        <f t="shared" si="75"/>
        <v>48</v>
      </c>
      <c r="AK151">
        <f t="shared" si="75"/>
        <v>112</v>
      </c>
      <c r="AL151">
        <f t="shared" si="75"/>
        <v>97</v>
      </c>
      <c r="AM151">
        <f t="shared" si="75"/>
        <v>366</v>
      </c>
      <c r="AN151">
        <f t="shared" si="75"/>
        <v>197</v>
      </c>
      <c r="AO151">
        <f t="shared" si="75"/>
        <v>65</v>
      </c>
      <c r="AP151">
        <f t="shared" si="75"/>
        <v>908</v>
      </c>
      <c r="AQ151">
        <f t="shared" si="75"/>
        <v>35</v>
      </c>
      <c r="AR151">
        <f t="shared" si="75"/>
        <v>781</v>
      </c>
      <c r="AS151">
        <f t="shared" si="75"/>
        <v>36</v>
      </c>
      <c r="AT151">
        <f t="shared" si="75"/>
        <v>181</v>
      </c>
      <c r="AU151">
        <f t="shared" si="75"/>
        <v>67</v>
      </c>
      <c r="AV151">
        <f t="shared" si="75"/>
        <v>55</v>
      </c>
      <c r="AW151">
        <f t="shared" si="75"/>
        <v>2459</v>
      </c>
      <c r="AX151">
        <f t="shared" si="75"/>
        <v>485</v>
      </c>
      <c r="AY151">
        <f t="shared" si="75"/>
        <v>2234</v>
      </c>
      <c r="AZ151">
        <f t="shared" si="75"/>
        <v>1726</v>
      </c>
      <c r="BA151">
        <f t="shared" si="75"/>
        <v>1726</v>
      </c>
      <c r="BB151">
        <f t="shared" si="75"/>
        <v>940</v>
      </c>
      <c r="BC151">
        <f t="shared" si="75"/>
        <v>821</v>
      </c>
      <c r="BD151">
        <f t="shared" si="75"/>
        <v>2690</v>
      </c>
      <c r="BE151">
        <f t="shared" si="75"/>
        <v>6367</v>
      </c>
      <c r="BF151">
        <f t="shared" si="75"/>
        <v>5011</v>
      </c>
      <c r="BG151">
        <f t="shared" si="75"/>
        <v>5819</v>
      </c>
      <c r="BH151">
        <f t="shared" si="75"/>
        <v>5040</v>
      </c>
      <c r="BI151">
        <f t="shared" si="75"/>
        <v>2</v>
      </c>
      <c r="BJ151">
        <f t="shared" si="75"/>
        <v>60</v>
      </c>
      <c r="BK151">
        <f t="shared" si="75"/>
        <v>51</v>
      </c>
      <c r="BL151">
        <f t="shared" si="75"/>
        <v>96</v>
      </c>
      <c r="BM151">
        <f t="shared" si="75"/>
        <v>5</v>
      </c>
    </row>
    <row r="152" spans="1:65" x14ac:dyDescent="0.15">
      <c r="A152" t="s">
        <v>217</v>
      </c>
      <c r="C152">
        <f t="shared" ref="C152:AH152" si="76">SUM(C98,C46)</f>
        <v>5502</v>
      </c>
      <c r="D152">
        <f t="shared" si="76"/>
        <v>5167</v>
      </c>
      <c r="E152">
        <f t="shared" si="76"/>
        <v>10211</v>
      </c>
      <c r="F152">
        <f t="shared" si="76"/>
        <v>2178</v>
      </c>
      <c r="G152">
        <f t="shared" si="76"/>
        <v>14292</v>
      </c>
      <c r="H152">
        <f t="shared" si="76"/>
        <v>9531</v>
      </c>
      <c r="I152">
        <f t="shared" si="76"/>
        <v>15183</v>
      </c>
      <c r="J152">
        <f t="shared" si="76"/>
        <v>10739</v>
      </c>
      <c r="K152">
        <f t="shared" si="76"/>
        <v>20108</v>
      </c>
      <c r="L152">
        <f t="shared" si="76"/>
        <v>12126</v>
      </c>
      <c r="M152">
        <f t="shared" si="76"/>
        <v>11783</v>
      </c>
      <c r="N152">
        <f t="shared" si="76"/>
        <v>11637</v>
      </c>
      <c r="O152">
        <f t="shared" si="76"/>
        <v>11042</v>
      </c>
      <c r="P152">
        <f t="shared" si="76"/>
        <v>9579</v>
      </c>
      <c r="Q152">
        <f t="shared" si="76"/>
        <v>13214</v>
      </c>
      <c r="R152">
        <f t="shared" si="76"/>
        <v>8892</v>
      </c>
      <c r="S152">
        <f t="shared" si="76"/>
        <v>6264</v>
      </c>
      <c r="T152">
        <f t="shared" si="76"/>
        <v>3886</v>
      </c>
      <c r="U152">
        <f t="shared" si="76"/>
        <v>20425</v>
      </c>
      <c r="V152">
        <f t="shared" si="76"/>
        <v>14711</v>
      </c>
      <c r="W152">
        <f t="shared" si="76"/>
        <v>10053</v>
      </c>
      <c r="X152">
        <f t="shared" si="76"/>
        <v>13421</v>
      </c>
      <c r="Y152">
        <f t="shared" si="76"/>
        <v>6482</v>
      </c>
      <c r="Z152">
        <f t="shared" si="76"/>
        <v>11454</v>
      </c>
      <c r="AA152">
        <f t="shared" si="76"/>
        <v>32391</v>
      </c>
      <c r="AB152">
        <f t="shared" si="76"/>
        <v>11545</v>
      </c>
      <c r="AC152">
        <f t="shared" si="76"/>
        <v>9773</v>
      </c>
      <c r="AD152">
        <f t="shared" si="76"/>
        <v>11622</v>
      </c>
      <c r="AE152">
        <f t="shared" si="76"/>
        <v>39078</v>
      </c>
      <c r="AF152">
        <f t="shared" si="76"/>
        <v>12116</v>
      </c>
      <c r="AG152">
        <f t="shared" si="76"/>
        <v>14623</v>
      </c>
      <c r="AH152">
        <f t="shared" si="76"/>
        <v>18232</v>
      </c>
      <c r="AI152">
        <f t="shared" ref="AI152:BM152" si="77">SUM(AI98,AI46)</f>
        <v>20058</v>
      </c>
      <c r="AJ152">
        <f t="shared" si="77"/>
        <v>14096</v>
      </c>
      <c r="AK152">
        <f t="shared" si="77"/>
        <v>10364</v>
      </c>
      <c r="AL152">
        <f t="shared" si="77"/>
        <v>9285</v>
      </c>
      <c r="AM152">
        <f t="shared" si="77"/>
        <v>4697</v>
      </c>
      <c r="AN152">
        <f t="shared" si="77"/>
        <v>7513</v>
      </c>
      <c r="AO152">
        <f t="shared" si="77"/>
        <v>5401</v>
      </c>
      <c r="AP152">
        <f t="shared" si="77"/>
        <v>1587</v>
      </c>
      <c r="AQ152">
        <f t="shared" si="77"/>
        <v>1595</v>
      </c>
      <c r="AR152">
        <f t="shared" si="77"/>
        <v>1043</v>
      </c>
      <c r="AS152">
        <f t="shared" si="77"/>
        <v>3957</v>
      </c>
      <c r="AT152">
        <f t="shared" si="77"/>
        <v>3121</v>
      </c>
      <c r="AU152">
        <f t="shared" si="77"/>
        <v>5199</v>
      </c>
      <c r="AV152">
        <f t="shared" si="77"/>
        <v>97</v>
      </c>
      <c r="AW152">
        <f t="shared" si="77"/>
        <v>5761</v>
      </c>
      <c r="AX152">
        <f t="shared" si="77"/>
        <v>7653</v>
      </c>
      <c r="AY152">
        <f t="shared" si="77"/>
        <v>13036</v>
      </c>
      <c r="AZ152">
        <f t="shared" si="77"/>
        <v>8001</v>
      </c>
      <c r="BA152">
        <f t="shared" si="77"/>
        <v>10329</v>
      </c>
      <c r="BB152">
        <f t="shared" si="77"/>
        <v>3071</v>
      </c>
      <c r="BC152">
        <f t="shared" si="77"/>
        <v>5017</v>
      </c>
      <c r="BD152">
        <f t="shared" si="77"/>
        <v>4527</v>
      </c>
      <c r="BE152">
        <f t="shared" si="77"/>
        <v>1420</v>
      </c>
      <c r="BF152">
        <f t="shared" si="77"/>
        <v>994</v>
      </c>
      <c r="BG152">
        <f t="shared" si="77"/>
        <v>1269</v>
      </c>
      <c r="BH152">
        <f t="shared" si="77"/>
        <v>977</v>
      </c>
      <c r="BI152">
        <f t="shared" si="77"/>
        <v>7362</v>
      </c>
      <c r="BJ152">
        <f t="shared" si="77"/>
        <v>6244</v>
      </c>
      <c r="BK152">
        <f t="shared" si="77"/>
        <v>11723</v>
      </c>
      <c r="BL152">
        <f t="shared" si="77"/>
        <v>5365</v>
      </c>
      <c r="BM152">
        <f t="shared" si="77"/>
        <v>12779</v>
      </c>
    </row>
    <row r="153" spans="1:65" x14ac:dyDescent="0.15">
      <c r="A153" t="s">
        <v>218</v>
      </c>
      <c r="C153">
        <f t="shared" ref="C153:AH153" si="78">SUM(C99,C47)</f>
        <v>707</v>
      </c>
      <c r="D153">
        <f t="shared" si="78"/>
        <v>994</v>
      </c>
      <c r="E153">
        <f t="shared" si="78"/>
        <v>2305</v>
      </c>
      <c r="F153">
        <f t="shared" si="78"/>
        <v>104</v>
      </c>
      <c r="G153">
        <f t="shared" si="78"/>
        <v>679</v>
      </c>
      <c r="H153">
        <f t="shared" si="78"/>
        <v>140</v>
      </c>
      <c r="I153">
        <f t="shared" si="78"/>
        <v>162</v>
      </c>
      <c r="J153">
        <f t="shared" si="78"/>
        <v>129</v>
      </c>
      <c r="K153">
        <f t="shared" si="78"/>
        <v>552</v>
      </c>
      <c r="L153">
        <f t="shared" si="78"/>
        <v>812</v>
      </c>
      <c r="M153">
        <f t="shared" si="78"/>
        <v>969</v>
      </c>
      <c r="N153">
        <f t="shared" si="78"/>
        <v>1508</v>
      </c>
      <c r="O153">
        <f t="shared" si="78"/>
        <v>127</v>
      </c>
      <c r="P153">
        <f t="shared" si="78"/>
        <v>637</v>
      </c>
      <c r="Q153">
        <f t="shared" si="78"/>
        <v>208</v>
      </c>
      <c r="R153">
        <f t="shared" si="78"/>
        <v>404</v>
      </c>
      <c r="S153">
        <f t="shared" si="78"/>
        <v>232</v>
      </c>
      <c r="T153">
        <f t="shared" si="78"/>
        <v>958</v>
      </c>
      <c r="U153">
        <f t="shared" si="78"/>
        <v>1051</v>
      </c>
      <c r="V153">
        <f t="shared" si="78"/>
        <v>111</v>
      </c>
      <c r="W153">
        <f t="shared" si="78"/>
        <v>261</v>
      </c>
      <c r="X153">
        <f t="shared" si="78"/>
        <v>16</v>
      </c>
      <c r="Y153">
        <f t="shared" si="78"/>
        <v>190</v>
      </c>
      <c r="Z153">
        <f t="shared" si="78"/>
        <v>275</v>
      </c>
      <c r="AA153">
        <f t="shared" si="78"/>
        <v>43</v>
      </c>
      <c r="AB153">
        <f t="shared" si="78"/>
        <v>95</v>
      </c>
      <c r="AC153">
        <f t="shared" si="78"/>
        <v>177</v>
      </c>
      <c r="AD153">
        <f t="shared" si="78"/>
        <v>62</v>
      </c>
      <c r="AE153">
        <f t="shared" si="78"/>
        <v>216</v>
      </c>
      <c r="AF153">
        <f t="shared" si="78"/>
        <v>19</v>
      </c>
      <c r="AG153">
        <f t="shared" si="78"/>
        <v>186</v>
      </c>
      <c r="AH153">
        <f t="shared" si="78"/>
        <v>41</v>
      </c>
      <c r="AI153">
        <f t="shared" ref="AI153:BM153" si="79">SUM(AI99,AI47)</f>
        <v>18</v>
      </c>
      <c r="AJ153">
        <f t="shared" si="79"/>
        <v>18</v>
      </c>
      <c r="AK153">
        <f t="shared" si="79"/>
        <v>199</v>
      </c>
      <c r="AL153">
        <f t="shared" si="79"/>
        <v>458</v>
      </c>
      <c r="AM153">
        <f t="shared" si="79"/>
        <v>5</v>
      </c>
      <c r="AN153">
        <f t="shared" si="79"/>
        <v>15</v>
      </c>
      <c r="AO153">
        <f t="shared" si="79"/>
        <v>106</v>
      </c>
      <c r="AP153">
        <f t="shared" si="79"/>
        <v>16</v>
      </c>
      <c r="AQ153">
        <f t="shared" si="79"/>
        <v>4</v>
      </c>
      <c r="AR153">
        <f t="shared" si="79"/>
        <v>5</v>
      </c>
      <c r="AS153">
        <f t="shared" si="79"/>
        <v>17</v>
      </c>
      <c r="AT153">
        <f t="shared" si="79"/>
        <v>5</v>
      </c>
      <c r="AU153">
        <f t="shared" si="79"/>
        <v>11</v>
      </c>
      <c r="AV153">
        <f t="shared" si="79"/>
        <v>5</v>
      </c>
      <c r="AW153">
        <f t="shared" si="79"/>
        <v>70</v>
      </c>
      <c r="AX153">
        <f t="shared" si="79"/>
        <v>72</v>
      </c>
      <c r="AY153">
        <f t="shared" si="79"/>
        <v>61</v>
      </c>
      <c r="AZ153">
        <f t="shared" si="79"/>
        <v>135</v>
      </c>
      <c r="BA153">
        <f t="shared" si="79"/>
        <v>142</v>
      </c>
      <c r="BB153">
        <f t="shared" si="79"/>
        <v>83</v>
      </c>
      <c r="BC153">
        <f t="shared" si="79"/>
        <v>50</v>
      </c>
      <c r="BD153">
        <f t="shared" si="79"/>
        <v>186</v>
      </c>
      <c r="BE153">
        <f t="shared" si="79"/>
        <v>15</v>
      </c>
      <c r="BF153">
        <f t="shared" si="79"/>
        <v>50</v>
      </c>
      <c r="BG153">
        <f t="shared" si="79"/>
        <v>6</v>
      </c>
      <c r="BH153">
        <f t="shared" si="79"/>
        <v>32</v>
      </c>
      <c r="BI153">
        <f t="shared" si="79"/>
        <v>3</v>
      </c>
      <c r="BJ153">
        <f t="shared" si="79"/>
        <v>26</v>
      </c>
      <c r="BK153">
        <f t="shared" si="79"/>
        <v>4</v>
      </c>
      <c r="BL153">
        <f t="shared" si="79"/>
        <v>16</v>
      </c>
      <c r="BM153">
        <f t="shared" si="79"/>
        <v>26</v>
      </c>
    </row>
    <row r="154" spans="1:65" x14ac:dyDescent="0.15">
      <c r="A154" t="s">
        <v>219</v>
      </c>
      <c r="C154">
        <f t="shared" ref="C154:AH154" si="80">SUM(C100,C48)</f>
        <v>309</v>
      </c>
      <c r="D154">
        <f t="shared" si="80"/>
        <v>563</v>
      </c>
      <c r="E154">
        <f t="shared" si="80"/>
        <v>824</v>
      </c>
      <c r="F154">
        <f t="shared" si="80"/>
        <v>8</v>
      </c>
      <c r="G154">
        <f t="shared" si="80"/>
        <v>247</v>
      </c>
      <c r="H154">
        <f t="shared" si="80"/>
        <v>25</v>
      </c>
      <c r="I154">
        <f t="shared" si="80"/>
        <v>24</v>
      </c>
      <c r="J154">
        <f t="shared" si="80"/>
        <v>21</v>
      </c>
      <c r="K154">
        <f t="shared" si="80"/>
        <v>212</v>
      </c>
      <c r="L154">
        <f t="shared" si="80"/>
        <v>184</v>
      </c>
      <c r="M154">
        <f t="shared" si="80"/>
        <v>344</v>
      </c>
      <c r="N154">
        <f t="shared" si="80"/>
        <v>568</v>
      </c>
      <c r="O154">
        <f t="shared" si="80"/>
        <v>27</v>
      </c>
      <c r="P154">
        <f t="shared" si="80"/>
        <v>249</v>
      </c>
      <c r="Q154">
        <f t="shared" si="80"/>
        <v>70</v>
      </c>
      <c r="R154">
        <f t="shared" si="80"/>
        <v>138</v>
      </c>
      <c r="S154">
        <f t="shared" si="80"/>
        <v>100</v>
      </c>
      <c r="T154">
        <f t="shared" si="80"/>
        <v>14</v>
      </c>
      <c r="U154">
        <f t="shared" si="80"/>
        <v>8</v>
      </c>
      <c r="V154">
        <f t="shared" si="80"/>
        <v>10</v>
      </c>
      <c r="W154">
        <f t="shared" si="80"/>
        <v>68</v>
      </c>
      <c r="X154">
        <f t="shared" si="80"/>
        <v>0</v>
      </c>
      <c r="Y154">
        <f t="shared" si="80"/>
        <v>3</v>
      </c>
      <c r="Z154">
        <f t="shared" si="80"/>
        <v>42</v>
      </c>
      <c r="AA154">
        <f t="shared" si="80"/>
        <v>1</v>
      </c>
      <c r="AB154">
        <f t="shared" si="80"/>
        <v>3</v>
      </c>
      <c r="AC154">
        <f t="shared" si="80"/>
        <v>38</v>
      </c>
      <c r="AD154">
        <f t="shared" si="80"/>
        <v>12</v>
      </c>
      <c r="AE154">
        <f t="shared" si="80"/>
        <v>31</v>
      </c>
      <c r="AF154">
        <f t="shared" si="80"/>
        <v>0</v>
      </c>
      <c r="AG154">
        <f t="shared" si="80"/>
        <v>10</v>
      </c>
      <c r="AH154">
        <f t="shared" si="80"/>
        <v>12</v>
      </c>
      <c r="AI154">
        <f t="shared" ref="AI154:BM154" si="81">SUM(AI100,AI48)</f>
        <v>1</v>
      </c>
      <c r="AJ154">
        <f t="shared" si="81"/>
        <v>0</v>
      </c>
      <c r="AK154">
        <f t="shared" si="81"/>
        <v>11</v>
      </c>
      <c r="AL154">
        <f t="shared" si="81"/>
        <v>21</v>
      </c>
      <c r="AM154">
        <f t="shared" si="81"/>
        <v>0</v>
      </c>
      <c r="AN154">
        <f t="shared" si="81"/>
        <v>10</v>
      </c>
      <c r="AO154">
        <f t="shared" si="81"/>
        <v>10</v>
      </c>
      <c r="AP154">
        <f t="shared" si="81"/>
        <v>0</v>
      </c>
      <c r="AQ154">
        <f t="shared" si="81"/>
        <v>0</v>
      </c>
      <c r="AR154">
        <f t="shared" si="81"/>
        <v>4</v>
      </c>
      <c r="AS154">
        <f t="shared" si="81"/>
        <v>6</v>
      </c>
      <c r="AT154">
        <f t="shared" si="81"/>
        <v>3</v>
      </c>
      <c r="AU154">
        <f t="shared" si="81"/>
        <v>7</v>
      </c>
      <c r="AV154">
        <f t="shared" si="81"/>
        <v>1</v>
      </c>
      <c r="AW154">
        <f t="shared" si="81"/>
        <v>32</v>
      </c>
      <c r="AX154">
        <f t="shared" si="81"/>
        <v>39</v>
      </c>
      <c r="AY154">
        <f t="shared" si="81"/>
        <v>22</v>
      </c>
      <c r="AZ154">
        <f t="shared" si="81"/>
        <v>29</v>
      </c>
      <c r="BA154">
        <f t="shared" si="81"/>
        <v>55</v>
      </c>
      <c r="BB154">
        <f t="shared" si="81"/>
        <v>31</v>
      </c>
      <c r="BC154">
        <f t="shared" si="81"/>
        <v>17</v>
      </c>
      <c r="BD154">
        <f t="shared" si="81"/>
        <v>29</v>
      </c>
      <c r="BE154">
        <f t="shared" si="81"/>
        <v>3</v>
      </c>
      <c r="BF154">
        <f t="shared" si="81"/>
        <v>14</v>
      </c>
      <c r="BG154">
        <f t="shared" si="81"/>
        <v>1</v>
      </c>
      <c r="BH154">
        <f t="shared" si="81"/>
        <v>10</v>
      </c>
      <c r="BI154">
        <f t="shared" si="81"/>
        <v>0</v>
      </c>
      <c r="BJ154">
        <f t="shared" si="81"/>
        <v>0</v>
      </c>
      <c r="BK154">
        <f t="shared" si="81"/>
        <v>1</v>
      </c>
      <c r="BL154">
        <f t="shared" si="81"/>
        <v>0</v>
      </c>
      <c r="BM154">
        <f t="shared" si="81"/>
        <v>0</v>
      </c>
    </row>
    <row r="155" spans="1:65" x14ac:dyDescent="0.15">
      <c r="A155" t="s">
        <v>220</v>
      </c>
      <c r="C155">
        <f t="shared" ref="C155:AH155" si="82">SUM(C101,C49)</f>
        <v>307</v>
      </c>
      <c r="D155">
        <f t="shared" si="82"/>
        <v>560</v>
      </c>
      <c r="E155">
        <f t="shared" si="82"/>
        <v>821</v>
      </c>
      <c r="F155">
        <f t="shared" si="82"/>
        <v>6</v>
      </c>
      <c r="G155">
        <f t="shared" si="82"/>
        <v>230</v>
      </c>
      <c r="H155">
        <f t="shared" si="82"/>
        <v>14</v>
      </c>
      <c r="I155">
        <f t="shared" si="82"/>
        <v>3</v>
      </c>
      <c r="J155">
        <f t="shared" si="82"/>
        <v>1</v>
      </c>
      <c r="K155">
        <f t="shared" si="82"/>
        <v>8</v>
      </c>
      <c r="L155">
        <f t="shared" si="82"/>
        <v>54</v>
      </c>
      <c r="M155">
        <f t="shared" si="82"/>
        <v>329</v>
      </c>
      <c r="N155">
        <f t="shared" si="82"/>
        <v>558</v>
      </c>
      <c r="O155">
        <f t="shared" si="82"/>
        <v>27</v>
      </c>
      <c r="P155">
        <f t="shared" si="82"/>
        <v>242</v>
      </c>
      <c r="Q155">
        <f t="shared" si="82"/>
        <v>70</v>
      </c>
      <c r="R155">
        <f t="shared" si="82"/>
        <v>132</v>
      </c>
      <c r="S155">
        <f t="shared" si="82"/>
        <v>98</v>
      </c>
      <c r="T155">
        <f t="shared" si="82"/>
        <v>14</v>
      </c>
      <c r="U155">
        <f t="shared" si="82"/>
        <v>8</v>
      </c>
      <c r="V155">
        <f t="shared" si="82"/>
        <v>10</v>
      </c>
      <c r="W155">
        <f t="shared" si="82"/>
        <v>67</v>
      </c>
      <c r="X155">
        <f t="shared" si="82"/>
        <v>0</v>
      </c>
      <c r="Y155">
        <f t="shared" si="82"/>
        <v>3</v>
      </c>
      <c r="Z155">
        <f t="shared" si="82"/>
        <v>42</v>
      </c>
      <c r="AA155">
        <f t="shared" si="82"/>
        <v>1</v>
      </c>
      <c r="AB155">
        <f t="shared" si="82"/>
        <v>3</v>
      </c>
      <c r="AC155">
        <f t="shared" si="82"/>
        <v>36</v>
      </c>
      <c r="AD155">
        <f t="shared" si="82"/>
        <v>10</v>
      </c>
      <c r="AE155">
        <f t="shared" si="82"/>
        <v>19</v>
      </c>
      <c r="AF155">
        <f t="shared" si="82"/>
        <v>0</v>
      </c>
      <c r="AG155">
        <f t="shared" si="82"/>
        <v>1</v>
      </c>
      <c r="AH155">
        <f t="shared" si="82"/>
        <v>8</v>
      </c>
      <c r="AI155">
        <f t="shared" ref="AI155:BM155" si="83">SUM(AI101,AI49)</f>
        <v>0</v>
      </c>
      <c r="AJ155">
        <f t="shared" si="83"/>
        <v>0</v>
      </c>
      <c r="AK155">
        <f t="shared" si="83"/>
        <v>3</v>
      </c>
      <c r="AL155">
        <f t="shared" si="83"/>
        <v>0</v>
      </c>
      <c r="AM155">
        <f t="shared" si="83"/>
        <v>0</v>
      </c>
      <c r="AN155">
        <f t="shared" si="83"/>
        <v>5</v>
      </c>
      <c r="AO155">
        <f t="shared" si="83"/>
        <v>6</v>
      </c>
      <c r="AP155">
        <f t="shared" si="83"/>
        <v>0</v>
      </c>
      <c r="AQ155">
        <f t="shared" si="83"/>
        <v>0</v>
      </c>
      <c r="AR155">
        <f t="shared" si="83"/>
        <v>1</v>
      </c>
      <c r="AS155">
        <f t="shared" si="83"/>
        <v>2</v>
      </c>
      <c r="AT155">
        <f t="shared" si="83"/>
        <v>1</v>
      </c>
      <c r="AU155">
        <f t="shared" si="83"/>
        <v>0</v>
      </c>
      <c r="AV155">
        <f t="shared" si="83"/>
        <v>0</v>
      </c>
      <c r="AW155">
        <f t="shared" si="83"/>
        <v>32</v>
      </c>
      <c r="AX155">
        <f t="shared" si="83"/>
        <v>34</v>
      </c>
      <c r="AY155">
        <f t="shared" si="83"/>
        <v>20</v>
      </c>
      <c r="AZ155">
        <f t="shared" si="83"/>
        <v>26</v>
      </c>
      <c r="BA155">
        <f t="shared" si="83"/>
        <v>54</v>
      </c>
      <c r="BB155">
        <f t="shared" si="83"/>
        <v>22</v>
      </c>
      <c r="BC155">
        <f t="shared" si="83"/>
        <v>17</v>
      </c>
      <c r="BD155">
        <f t="shared" si="83"/>
        <v>28</v>
      </c>
      <c r="BE155">
        <f t="shared" si="83"/>
        <v>3</v>
      </c>
      <c r="BF155">
        <f t="shared" si="83"/>
        <v>14</v>
      </c>
      <c r="BG155">
        <f t="shared" si="83"/>
        <v>1</v>
      </c>
      <c r="BH155">
        <f t="shared" si="83"/>
        <v>10</v>
      </c>
      <c r="BI155">
        <f t="shared" si="83"/>
        <v>0</v>
      </c>
      <c r="BJ155">
        <f t="shared" si="83"/>
        <v>0</v>
      </c>
      <c r="BK155">
        <f t="shared" si="83"/>
        <v>0</v>
      </c>
      <c r="BL155">
        <f t="shared" si="83"/>
        <v>0</v>
      </c>
      <c r="BM155">
        <f t="shared" si="83"/>
        <v>0</v>
      </c>
    </row>
    <row r="156" spans="1:65" x14ac:dyDescent="0.15">
      <c r="A156" t="s">
        <v>221</v>
      </c>
      <c r="C156">
        <f t="shared" ref="C156:AH156" si="84">SUM(C102,C50)</f>
        <v>245</v>
      </c>
      <c r="D156">
        <f t="shared" si="84"/>
        <v>201</v>
      </c>
      <c r="E156">
        <f t="shared" si="84"/>
        <v>607</v>
      </c>
      <c r="F156">
        <f t="shared" si="84"/>
        <v>13</v>
      </c>
      <c r="G156">
        <f t="shared" si="84"/>
        <v>275</v>
      </c>
      <c r="H156">
        <f t="shared" si="84"/>
        <v>47</v>
      </c>
      <c r="I156">
        <f t="shared" si="84"/>
        <v>72</v>
      </c>
      <c r="J156">
        <f t="shared" si="84"/>
        <v>28</v>
      </c>
      <c r="K156">
        <f t="shared" si="84"/>
        <v>134</v>
      </c>
      <c r="L156">
        <f t="shared" si="84"/>
        <v>134</v>
      </c>
      <c r="M156">
        <f t="shared" si="84"/>
        <v>425</v>
      </c>
      <c r="N156">
        <f t="shared" si="84"/>
        <v>296</v>
      </c>
      <c r="O156">
        <f t="shared" si="84"/>
        <v>48</v>
      </c>
      <c r="P156">
        <f t="shared" si="84"/>
        <v>63</v>
      </c>
      <c r="Q156">
        <f t="shared" si="84"/>
        <v>53</v>
      </c>
      <c r="R156">
        <f t="shared" si="84"/>
        <v>155</v>
      </c>
      <c r="S156">
        <f t="shared" si="84"/>
        <v>93</v>
      </c>
      <c r="T156">
        <f t="shared" si="84"/>
        <v>783</v>
      </c>
      <c r="U156">
        <f t="shared" si="84"/>
        <v>259</v>
      </c>
      <c r="V156">
        <f t="shared" si="84"/>
        <v>10</v>
      </c>
      <c r="W156">
        <f t="shared" si="84"/>
        <v>102</v>
      </c>
      <c r="X156">
        <f t="shared" si="84"/>
        <v>6</v>
      </c>
      <c r="Y156">
        <f t="shared" si="84"/>
        <v>1</v>
      </c>
      <c r="Z156">
        <f t="shared" si="84"/>
        <v>102</v>
      </c>
      <c r="AA156">
        <f t="shared" si="84"/>
        <v>1</v>
      </c>
      <c r="AB156">
        <f t="shared" si="84"/>
        <v>6</v>
      </c>
      <c r="AC156">
        <f t="shared" si="84"/>
        <v>74</v>
      </c>
      <c r="AD156">
        <f t="shared" si="84"/>
        <v>29</v>
      </c>
      <c r="AE156">
        <f t="shared" si="84"/>
        <v>112</v>
      </c>
      <c r="AF156">
        <f t="shared" si="84"/>
        <v>1</v>
      </c>
      <c r="AG156">
        <f t="shared" si="84"/>
        <v>78</v>
      </c>
      <c r="AH156">
        <f t="shared" si="84"/>
        <v>9</v>
      </c>
      <c r="AI156">
        <f t="shared" ref="AI156:BM156" si="85">SUM(AI102,AI50)</f>
        <v>0</v>
      </c>
      <c r="AJ156">
        <f t="shared" si="85"/>
        <v>0</v>
      </c>
      <c r="AK156">
        <f t="shared" si="85"/>
        <v>6</v>
      </c>
      <c r="AL156">
        <f t="shared" si="85"/>
        <v>24</v>
      </c>
      <c r="AM156">
        <f t="shared" si="85"/>
        <v>0</v>
      </c>
      <c r="AN156">
        <f t="shared" si="85"/>
        <v>1</v>
      </c>
      <c r="AO156">
        <f t="shared" si="85"/>
        <v>8</v>
      </c>
      <c r="AP156">
        <f t="shared" si="85"/>
        <v>4</v>
      </c>
      <c r="AQ156">
        <f t="shared" si="85"/>
        <v>0</v>
      </c>
      <c r="AR156">
        <f t="shared" si="85"/>
        <v>1</v>
      </c>
      <c r="AS156">
        <f t="shared" si="85"/>
        <v>5</v>
      </c>
      <c r="AT156">
        <f t="shared" si="85"/>
        <v>2</v>
      </c>
      <c r="AU156">
        <f t="shared" si="85"/>
        <v>3</v>
      </c>
      <c r="AV156">
        <f t="shared" si="85"/>
        <v>1</v>
      </c>
      <c r="AW156">
        <f t="shared" si="85"/>
        <v>27</v>
      </c>
      <c r="AX156">
        <f t="shared" si="85"/>
        <v>18</v>
      </c>
      <c r="AY156">
        <f t="shared" si="85"/>
        <v>27</v>
      </c>
      <c r="AZ156">
        <f t="shared" si="85"/>
        <v>66</v>
      </c>
      <c r="BA156">
        <f t="shared" si="85"/>
        <v>50</v>
      </c>
      <c r="BB156">
        <f t="shared" si="85"/>
        <v>14</v>
      </c>
      <c r="BC156">
        <f t="shared" si="85"/>
        <v>23</v>
      </c>
      <c r="BD156">
        <f t="shared" si="85"/>
        <v>76</v>
      </c>
      <c r="BE156">
        <f t="shared" si="85"/>
        <v>10</v>
      </c>
      <c r="BF156">
        <f t="shared" si="85"/>
        <v>20</v>
      </c>
      <c r="BG156">
        <f t="shared" si="85"/>
        <v>4</v>
      </c>
      <c r="BH156">
        <f t="shared" si="85"/>
        <v>15</v>
      </c>
      <c r="BI156">
        <f t="shared" si="85"/>
        <v>0</v>
      </c>
      <c r="BJ156">
        <f t="shared" si="85"/>
        <v>0</v>
      </c>
      <c r="BK156">
        <f t="shared" si="85"/>
        <v>0</v>
      </c>
      <c r="BL156">
        <f t="shared" si="85"/>
        <v>0</v>
      </c>
      <c r="BM156">
        <f t="shared" si="85"/>
        <v>2</v>
      </c>
    </row>
    <row r="157" spans="1:65" x14ac:dyDescent="0.15">
      <c r="A157" t="s">
        <v>222</v>
      </c>
      <c r="C157">
        <f t="shared" ref="C157:AH157" si="86">SUM(C103,C51)</f>
        <v>236</v>
      </c>
      <c r="D157">
        <f t="shared" si="86"/>
        <v>197</v>
      </c>
      <c r="E157">
        <f t="shared" si="86"/>
        <v>598</v>
      </c>
      <c r="F157">
        <f t="shared" si="86"/>
        <v>12</v>
      </c>
      <c r="G157">
        <f t="shared" si="86"/>
        <v>241</v>
      </c>
      <c r="H157">
        <f t="shared" si="86"/>
        <v>18</v>
      </c>
      <c r="I157">
        <f t="shared" si="86"/>
        <v>8</v>
      </c>
      <c r="J157">
        <f t="shared" si="86"/>
        <v>0</v>
      </c>
      <c r="K157">
        <f t="shared" si="86"/>
        <v>0</v>
      </c>
      <c r="L157">
        <f t="shared" si="86"/>
        <v>33</v>
      </c>
      <c r="M157">
        <f t="shared" si="86"/>
        <v>338</v>
      </c>
      <c r="N157">
        <f t="shared" si="86"/>
        <v>271</v>
      </c>
      <c r="O157">
        <f t="shared" si="86"/>
        <v>44</v>
      </c>
      <c r="P157">
        <f t="shared" si="86"/>
        <v>55</v>
      </c>
      <c r="Q157">
        <f t="shared" si="86"/>
        <v>50</v>
      </c>
      <c r="R157">
        <f t="shared" si="86"/>
        <v>137</v>
      </c>
      <c r="S157">
        <f t="shared" si="86"/>
        <v>85</v>
      </c>
      <c r="T157">
        <f t="shared" si="86"/>
        <v>782</v>
      </c>
      <c r="U157">
        <f t="shared" si="86"/>
        <v>257</v>
      </c>
      <c r="V157">
        <f t="shared" si="86"/>
        <v>8</v>
      </c>
      <c r="W157">
        <f t="shared" si="86"/>
        <v>96</v>
      </c>
      <c r="X157">
        <f t="shared" si="86"/>
        <v>3</v>
      </c>
      <c r="Y157">
        <f t="shared" si="86"/>
        <v>1</v>
      </c>
      <c r="Z157">
        <f t="shared" si="86"/>
        <v>100</v>
      </c>
      <c r="AA157">
        <f t="shared" si="86"/>
        <v>1</v>
      </c>
      <c r="AB157">
        <f t="shared" si="86"/>
        <v>5</v>
      </c>
      <c r="AC157">
        <f t="shared" si="86"/>
        <v>66</v>
      </c>
      <c r="AD157">
        <f t="shared" si="86"/>
        <v>18</v>
      </c>
      <c r="AE157">
        <f t="shared" si="86"/>
        <v>42</v>
      </c>
      <c r="AF157">
        <f t="shared" si="86"/>
        <v>0</v>
      </c>
      <c r="AG157">
        <f t="shared" si="86"/>
        <v>1</v>
      </c>
      <c r="AH157">
        <f t="shared" si="86"/>
        <v>3</v>
      </c>
      <c r="AI157">
        <f t="shared" ref="AI157:BM157" si="87">SUM(AI103,AI51)</f>
        <v>0</v>
      </c>
      <c r="AJ157">
        <f t="shared" si="87"/>
        <v>0</v>
      </c>
      <c r="AK157">
        <f t="shared" si="87"/>
        <v>2</v>
      </c>
      <c r="AL157">
        <f t="shared" si="87"/>
        <v>1</v>
      </c>
      <c r="AM157">
        <f t="shared" si="87"/>
        <v>0</v>
      </c>
      <c r="AN157">
        <f t="shared" si="87"/>
        <v>0</v>
      </c>
      <c r="AO157">
        <f t="shared" si="87"/>
        <v>1</v>
      </c>
      <c r="AP157">
        <f t="shared" si="87"/>
        <v>4</v>
      </c>
      <c r="AQ157">
        <f t="shared" si="87"/>
        <v>0</v>
      </c>
      <c r="AR157">
        <f t="shared" si="87"/>
        <v>0</v>
      </c>
      <c r="AS157">
        <f t="shared" si="87"/>
        <v>0</v>
      </c>
      <c r="AT157">
        <f t="shared" si="87"/>
        <v>0</v>
      </c>
      <c r="AU157">
        <f t="shared" si="87"/>
        <v>0</v>
      </c>
      <c r="AV157">
        <f t="shared" si="87"/>
        <v>0</v>
      </c>
      <c r="AW157">
        <f t="shared" si="87"/>
        <v>25</v>
      </c>
      <c r="AX157">
        <f t="shared" si="87"/>
        <v>8</v>
      </c>
      <c r="AY157">
        <f t="shared" si="87"/>
        <v>24</v>
      </c>
      <c r="AZ157">
        <f t="shared" si="87"/>
        <v>55</v>
      </c>
      <c r="BA157">
        <f t="shared" si="87"/>
        <v>50</v>
      </c>
      <c r="BB157">
        <f t="shared" si="87"/>
        <v>10</v>
      </c>
      <c r="BC157">
        <f t="shared" si="87"/>
        <v>21</v>
      </c>
      <c r="BD157">
        <f t="shared" si="87"/>
        <v>75</v>
      </c>
      <c r="BE157">
        <f t="shared" si="87"/>
        <v>10</v>
      </c>
      <c r="BF157">
        <f t="shared" si="87"/>
        <v>20</v>
      </c>
      <c r="BG157">
        <f t="shared" si="87"/>
        <v>4</v>
      </c>
      <c r="BH157">
        <f t="shared" si="87"/>
        <v>15</v>
      </c>
      <c r="BI157">
        <f t="shared" si="87"/>
        <v>0</v>
      </c>
      <c r="BJ157">
        <f t="shared" si="87"/>
        <v>0</v>
      </c>
      <c r="BK157">
        <f t="shared" si="87"/>
        <v>0</v>
      </c>
      <c r="BL157">
        <f t="shared" si="87"/>
        <v>0</v>
      </c>
      <c r="BM157">
        <f t="shared" si="87"/>
        <v>0</v>
      </c>
    </row>
    <row r="158" spans="1:65" x14ac:dyDescent="0.15">
      <c r="A158" t="s">
        <v>223</v>
      </c>
      <c r="C158">
        <f t="shared" ref="C158:AH158" si="88">SUM(C104,C52)</f>
        <v>153</v>
      </c>
      <c r="D158">
        <f t="shared" si="88"/>
        <v>230</v>
      </c>
      <c r="E158">
        <f t="shared" si="88"/>
        <v>874</v>
      </c>
      <c r="F158">
        <f t="shared" si="88"/>
        <v>83</v>
      </c>
      <c r="G158">
        <f t="shared" si="88"/>
        <v>157</v>
      </c>
      <c r="H158">
        <f t="shared" si="88"/>
        <v>68</v>
      </c>
      <c r="I158">
        <f t="shared" si="88"/>
        <v>66</v>
      </c>
      <c r="J158">
        <f t="shared" si="88"/>
        <v>80</v>
      </c>
      <c r="K158">
        <f t="shared" si="88"/>
        <v>206</v>
      </c>
      <c r="L158">
        <f t="shared" si="88"/>
        <v>494</v>
      </c>
      <c r="M158">
        <f t="shared" si="88"/>
        <v>200</v>
      </c>
      <c r="N158">
        <f t="shared" si="88"/>
        <v>644</v>
      </c>
      <c r="O158">
        <f t="shared" si="88"/>
        <v>52</v>
      </c>
      <c r="P158">
        <f t="shared" si="88"/>
        <v>325</v>
      </c>
      <c r="Q158">
        <f t="shared" si="88"/>
        <v>85</v>
      </c>
      <c r="R158">
        <f t="shared" si="88"/>
        <v>111</v>
      </c>
      <c r="S158">
        <f t="shared" si="88"/>
        <v>39</v>
      </c>
      <c r="T158">
        <f t="shared" si="88"/>
        <v>161</v>
      </c>
      <c r="U158">
        <f t="shared" si="88"/>
        <v>784</v>
      </c>
      <c r="V158">
        <f t="shared" si="88"/>
        <v>91</v>
      </c>
      <c r="W158">
        <f t="shared" si="88"/>
        <v>91</v>
      </c>
      <c r="X158">
        <f t="shared" si="88"/>
        <v>10</v>
      </c>
      <c r="Y158">
        <f t="shared" si="88"/>
        <v>186</v>
      </c>
      <c r="Z158">
        <f t="shared" si="88"/>
        <v>131</v>
      </c>
      <c r="AA158">
        <f t="shared" si="88"/>
        <v>41</v>
      </c>
      <c r="AB158">
        <f t="shared" si="88"/>
        <v>86</v>
      </c>
      <c r="AC158">
        <f t="shared" si="88"/>
        <v>65</v>
      </c>
      <c r="AD158">
        <f t="shared" si="88"/>
        <v>21</v>
      </c>
      <c r="AE158">
        <f t="shared" si="88"/>
        <v>73</v>
      </c>
      <c r="AF158">
        <f t="shared" si="88"/>
        <v>18</v>
      </c>
      <c r="AG158">
        <f t="shared" si="88"/>
        <v>98</v>
      </c>
      <c r="AH158">
        <f t="shared" si="88"/>
        <v>20</v>
      </c>
      <c r="AI158">
        <f t="shared" ref="AI158:BM158" si="89">SUM(AI104,AI52)</f>
        <v>17</v>
      </c>
      <c r="AJ158">
        <f t="shared" si="89"/>
        <v>18</v>
      </c>
      <c r="AK158">
        <f t="shared" si="89"/>
        <v>182</v>
      </c>
      <c r="AL158">
        <f t="shared" si="89"/>
        <v>413</v>
      </c>
      <c r="AM158">
        <f t="shared" si="89"/>
        <v>5</v>
      </c>
      <c r="AN158">
        <f t="shared" si="89"/>
        <v>4</v>
      </c>
      <c r="AO158">
        <f t="shared" si="89"/>
        <v>88</v>
      </c>
      <c r="AP158">
        <f t="shared" si="89"/>
        <v>12</v>
      </c>
      <c r="AQ158">
        <f t="shared" si="89"/>
        <v>4</v>
      </c>
      <c r="AR158">
        <f t="shared" si="89"/>
        <v>0</v>
      </c>
      <c r="AS158">
        <f t="shared" si="89"/>
        <v>6</v>
      </c>
      <c r="AT158">
        <f t="shared" si="89"/>
        <v>0</v>
      </c>
      <c r="AU158">
        <f t="shared" si="89"/>
        <v>1</v>
      </c>
      <c r="AV158">
        <f t="shared" si="89"/>
        <v>3</v>
      </c>
      <c r="AW158">
        <f t="shared" si="89"/>
        <v>11</v>
      </c>
      <c r="AX158">
        <f t="shared" si="89"/>
        <v>15</v>
      </c>
      <c r="AY158">
        <f t="shared" si="89"/>
        <v>12</v>
      </c>
      <c r="AZ158">
        <f t="shared" si="89"/>
        <v>40</v>
      </c>
      <c r="BA158">
        <f t="shared" si="89"/>
        <v>37</v>
      </c>
      <c r="BB158">
        <f t="shared" si="89"/>
        <v>38</v>
      </c>
      <c r="BC158">
        <f t="shared" si="89"/>
        <v>10</v>
      </c>
      <c r="BD158">
        <f t="shared" si="89"/>
        <v>81</v>
      </c>
      <c r="BE158">
        <f t="shared" si="89"/>
        <v>2</v>
      </c>
      <c r="BF158">
        <f t="shared" si="89"/>
        <v>16</v>
      </c>
      <c r="BG158">
        <f t="shared" si="89"/>
        <v>1</v>
      </c>
      <c r="BH158">
        <f t="shared" si="89"/>
        <v>7</v>
      </c>
      <c r="BI158">
        <f t="shared" si="89"/>
        <v>3</v>
      </c>
      <c r="BJ158">
        <f t="shared" si="89"/>
        <v>26</v>
      </c>
      <c r="BK158">
        <f t="shared" si="89"/>
        <v>3</v>
      </c>
      <c r="BL158">
        <f t="shared" si="89"/>
        <v>16</v>
      </c>
      <c r="BM158">
        <f t="shared" si="89"/>
        <v>24</v>
      </c>
    </row>
    <row r="159" spans="1:65" x14ac:dyDescent="0.15">
      <c r="A159" t="s">
        <v>224</v>
      </c>
      <c r="C159">
        <f t="shared" ref="C159:AH159" si="90">SUM(C105,C53)</f>
        <v>4795</v>
      </c>
      <c r="D159">
        <f t="shared" si="90"/>
        <v>4173</v>
      </c>
      <c r="E159">
        <f t="shared" si="90"/>
        <v>7906</v>
      </c>
      <c r="F159">
        <f t="shared" si="90"/>
        <v>2074</v>
      </c>
      <c r="G159">
        <f t="shared" si="90"/>
        <v>13613</v>
      </c>
      <c r="H159">
        <f t="shared" si="90"/>
        <v>9391</v>
      </c>
      <c r="I159">
        <f t="shared" si="90"/>
        <v>15021</v>
      </c>
      <c r="J159">
        <f t="shared" si="90"/>
        <v>10610</v>
      </c>
      <c r="K159">
        <f t="shared" si="90"/>
        <v>19556</v>
      </c>
      <c r="L159">
        <f t="shared" si="90"/>
        <v>11314</v>
      </c>
      <c r="M159">
        <f t="shared" si="90"/>
        <v>10814</v>
      </c>
      <c r="N159">
        <f t="shared" si="90"/>
        <v>10129</v>
      </c>
      <c r="O159">
        <f t="shared" si="90"/>
        <v>10915</v>
      </c>
      <c r="P159">
        <f t="shared" si="90"/>
        <v>8942</v>
      </c>
      <c r="Q159">
        <f t="shared" si="90"/>
        <v>13006</v>
      </c>
      <c r="R159">
        <f t="shared" si="90"/>
        <v>8488</v>
      </c>
      <c r="S159">
        <f t="shared" si="90"/>
        <v>6032</v>
      </c>
      <c r="T159">
        <f t="shared" si="90"/>
        <v>2928</v>
      </c>
      <c r="U159">
        <f t="shared" si="90"/>
        <v>19374</v>
      </c>
      <c r="V159">
        <f t="shared" si="90"/>
        <v>14600</v>
      </c>
      <c r="W159">
        <f t="shared" si="90"/>
        <v>9792</v>
      </c>
      <c r="X159">
        <f t="shared" si="90"/>
        <v>13405</v>
      </c>
      <c r="Y159">
        <f t="shared" si="90"/>
        <v>6292</v>
      </c>
      <c r="Z159">
        <f t="shared" si="90"/>
        <v>11179</v>
      </c>
      <c r="AA159">
        <f t="shared" si="90"/>
        <v>32348</v>
      </c>
      <c r="AB159">
        <f t="shared" si="90"/>
        <v>11450</v>
      </c>
      <c r="AC159">
        <f t="shared" si="90"/>
        <v>9596</v>
      </c>
      <c r="AD159">
        <f t="shared" si="90"/>
        <v>11560</v>
      </c>
      <c r="AE159">
        <f t="shared" si="90"/>
        <v>38862</v>
      </c>
      <c r="AF159">
        <f t="shared" si="90"/>
        <v>12097</v>
      </c>
      <c r="AG159">
        <f t="shared" si="90"/>
        <v>14437</v>
      </c>
      <c r="AH159">
        <f t="shared" si="90"/>
        <v>18191</v>
      </c>
      <c r="AI159">
        <f t="shared" ref="AI159:BM159" si="91">SUM(AI105,AI53)</f>
        <v>20040</v>
      </c>
      <c r="AJ159">
        <f t="shared" si="91"/>
        <v>14078</v>
      </c>
      <c r="AK159">
        <f t="shared" si="91"/>
        <v>10165</v>
      </c>
      <c r="AL159">
        <f t="shared" si="91"/>
        <v>8827</v>
      </c>
      <c r="AM159">
        <f t="shared" si="91"/>
        <v>4692</v>
      </c>
      <c r="AN159">
        <f t="shared" si="91"/>
        <v>7498</v>
      </c>
      <c r="AO159">
        <f t="shared" si="91"/>
        <v>5295</v>
      </c>
      <c r="AP159">
        <f t="shared" si="91"/>
        <v>1571</v>
      </c>
      <c r="AQ159">
        <f t="shared" si="91"/>
        <v>1591</v>
      </c>
      <c r="AR159">
        <f t="shared" si="91"/>
        <v>1038</v>
      </c>
      <c r="AS159">
        <f t="shared" si="91"/>
        <v>3940</v>
      </c>
      <c r="AT159">
        <f t="shared" si="91"/>
        <v>3116</v>
      </c>
      <c r="AU159">
        <f t="shared" si="91"/>
        <v>5188</v>
      </c>
      <c r="AV159">
        <f t="shared" si="91"/>
        <v>92</v>
      </c>
      <c r="AW159">
        <f t="shared" si="91"/>
        <v>5691</v>
      </c>
      <c r="AX159">
        <f t="shared" si="91"/>
        <v>7581</v>
      </c>
      <c r="AY159">
        <f t="shared" si="91"/>
        <v>12975</v>
      </c>
      <c r="AZ159">
        <f t="shared" si="91"/>
        <v>7866</v>
      </c>
      <c r="BA159">
        <f t="shared" si="91"/>
        <v>10187</v>
      </c>
      <c r="BB159">
        <f t="shared" si="91"/>
        <v>2988</v>
      </c>
      <c r="BC159">
        <f t="shared" si="91"/>
        <v>4967</v>
      </c>
      <c r="BD159">
        <f t="shared" si="91"/>
        <v>4341</v>
      </c>
      <c r="BE159">
        <f t="shared" si="91"/>
        <v>1405</v>
      </c>
      <c r="BF159">
        <f t="shared" si="91"/>
        <v>944</v>
      </c>
      <c r="BG159">
        <f t="shared" si="91"/>
        <v>1263</v>
      </c>
      <c r="BH159">
        <f t="shared" si="91"/>
        <v>945</v>
      </c>
      <c r="BI159">
        <f t="shared" si="91"/>
        <v>7359</v>
      </c>
      <c r="BJ159">
        <f t="shared" si="91"/>
        <v>6218</v>
      </c>
      <c r="BK159">
        <f t="shared" si="91"/>
        <v>11719</v>
      </c>
      <c r="BL159">
        <f t="shared" si="91"/>
        <v>5349</v>
      </c>
      <c r="BM159">
        <f t="shared" si="91"/>
        <v>12753</v>
      </c>
    </row>
    <row r="160" spans="1:65" x14ac:dyDescent="0.15">
      <c r="A160" t="s">
        <v>225</v>
      </c>
      <c r="C160">
        <f t="shared" ref="C160:AH160" si="92">SUM(C106,C54)</f>
        <v>2813</v>
      </c>
      <c r="D160">
        <f t="shared" si="92"/>
        <v>2747</v>
      </c>
      <c r="E160">
        <f t="shared" si="92"/>
        <v>5035</v>
      </c>
      <c r="F160">
        <f t="shared" si="92"/>
        <v>1046</v>
      </c>
      <c r="G160">
        <f t="shared" si="92"/>
        <v>3187</v>
      </c>
      <c r="H160">
        <f t="shared" si="92"/>
        <v>800</v>
      </c>
      <c r="I160">
        <f t="shared" si="92"/>
        <v>748</v>
      </c>
      <c r="J160">
        <f t="shared" si="92"/>
        <v>1062</v>
      </c>
      <c r="K160">
        <f t="shared" si="92"/>
        <v>3574</v>
      </c>
      <c r="L160">
        <f t="shared" si="92"/>
        <v>5807</v>
      </c>
      <c r="M160">
        <f t="shared" si="92"/>
        <v>3633</v>
      </c>
      <c r="N160">
        <f t="shared" si="92"/>
        <v>6551</v>
      </c>
      <c r="O160">
        <f t="shared" si="92"/>
        <v>3542</v>
      </c>
      <c r="P160">
        <f t="shared" si="92"/>
        <v>3186</v>
      </c>
      <c r="Q160">
        <f t="shared" si="92"/>
        <v>2764</v>
      </c>
      <c r="R160">
        <f t="shared" si="92"/>
        <v>1820</v>
      </c>
      <c r="S160">
        <f t="shared" si="92"/>
        <v>1188</v>
      </c>
      <c r="T160">
        <f t="shared" si="92"/>
        <v>631</v>
      </c>
      <c r="U160">
        <f t="shared" si="92"/>
        <v>3679</v>
      </c>
      <c r="V160">
        <f t="shared" si="92"/>
        <v>5058</v>
      </c>
      <c r="W160">
        <f t="shared" si="92"/>
        <v>3627</v>
      </c>
      <c r="X160">
        <f t="shared" si="92"/>
        <v>3502</v>
      </c>
      <c r="Y160">
        <f t="shared" si="92"/>
        <v>2503</v>
      </c>
      <c r="Z160">
        <f t="shared" si="92"/>
        <v>4794</v>
      </c>
      <c r="AA160">
        <f t="shared" si="92"/>
        <v>3520</v>
      </c>
      <c r="AB160">
        <f t="shared" si="92"/>
        <v>3992</v>
      </c>
      <c r="AC160">
        <f t="shared" si="92"/>
        <v>2204</v>
      </c>
      <c r="AD160">
        <f t="shared" si="92"/>
        <v>3060</v>
      </c>
      <c r="AE160">
        <f t="shared" si="92"/>
        <v>6468</v>
      </c>
      <c r="AF160">
        <f t="shared" si="92"/>
        <v>3484</v>
      </c>
      <c r="AG160">
        <f t="shared" si="92"/>
        <v>1600</v>
      </c>
      <c r="AH160">
        <f t="shared" si="92"/>
        <v>5468</v>
      </c>
      <c r="AI160">
        <f t="shared" ref="AI160:BM160" si="93">SUM(AI106,AI54)</f>
        <v>4286</v>
      </c>
      <c r="AJ160">
        <f t="shared" si="93"/>
        <v>1692</v>
      </c>
      <c r="AK160">
        <f t="shared" si="93"/>
        <v>2555</v>
      </c>
      <c r="AL160">
        <f t="shared" si="93"/>
        <v>1874</v>
      </c>
      <c r="AM160">
        <f t="shared" si="93"/>
        <v>551</v>
      </c>
      <c r="AN160">
        <f t="shared" si="93"/>
        <v>1982</v>
      </c>
      <c r="AO160">
        <f t="shared" si="93"/>
        <v>655</v>
      </c>
      <c r="AP160">
        <f t="shared" si="93"/>
        <v>598</v>
      </c>
      <c r="AQ160">
        <f t="shared" si="93"/>
        <v>687</v>
      </c>
      <c r="AR160">
        <f t="shared" si="93"/>
        <v>228</v>
      </c>
      <c r="AS160">
        <f t="shared" si="93"/>
        <v>1506</v>
      </c>
      <c r="AT160">
        <f t="shared" si="93"/>
        <v>418</v>
      </c>
      <c r="AU160">
        <f t="shared" si="93"/>
        <v>1845</v>
      </c>
      <c r="AV160">
        <f t="shared" si="93"/>
        <v>72</v>
      </c>
      <c r="AW160">
        <f t="shared" si="93"/>
        <v>1689</v>
      </c>
      <c r="AX160">
        <f t="shared" si="93"/>
        <v>1399</v>
      </c>
      <c r="AY160">
        <f t="shared" si="93"/>
        <v>3692</v>
      </c>
      <c r="AZ160">
        <f t="shared" si="93"/>
        <v>1985</v>
      </c>
      <c r="BA160">
        <f t="shared" si="93"/>
        <v>2940</v>
      </c>
      <c r="BB160">
        <f t="shared" si="93"/>
        <v>1428</v>
      </c>
      <c r="BC160">
        <f t="shared" si="93"/>
        <v>552</v>
      </c>
      <c r="BD160">
        <f t="shared" si="93"/>
        <v>802</v>
      </c>
      <c r="BE160">
        <f t="shared" si="93"/>
        <v>147</v>
      </c>
      <c r="BF160">
        <f t="shared" si="93"/>
        <v>128</v>
      </c>
      <c r="BG160">
        <f t="shared" si="93"/>
        <v>259</v>
      </c>
      <c r="BH160">
        <f t="shared" si="93"/>
        <v>244</v>
      </c>
      <c r="BI160">
        <f t="shared" si="93"/>
        <v>739</v>
      </c>
      <c r="BJ160">
        <f t="shared" si="93"/>
        <v>571</v>
      </c>
      <c r="BK160">
        <f t="shared" si="93"/>
        <v>790</v>
      </c>
      <c r="BL160">
        <f t="shared" si="93"/>
        <v>1378</v>
      </c>
      <c r="BM160">
        <f t="shared" si="93"/>
        <v>886</v>
      </c>
    </row>
    <row r="161" spans="1:65" x14ac:dyDescent="0.15">
      <c r="A161" t="s">
        <v>226</v>
      </c>
      <c r="C161">
        <f t="shared" ref="C161:AH161" si="94">SUM(C107,C55)</f>
        <v>1982</v>
      </c>
      <c r="D161">
        <f t="shared" si="94"/>
        <v>1426</v>
      </c>
      <c r="E161">
        <f t="shared" si="94"/>
        <v>2871</v>
      </c>
      <c r="F161">
        <f t="shared" si="94"/>
        <v>1028</v>
      </c>
      <c r="G161">
        <f t="shared" si="94"/>
        <v>10426</v>
      </c>
      <c r="H161">
        <f t="shared" si="94"/>
        <v>8591</v>
      </c>
      <c r="I161">
        <f t="shared" si="94"/>
        <v>14273</v>
      </c>
      <c r="J161">
        <f t="shared" si="94"/>
        <v>9548</v>
      </c>
      <c r="K161">
        <f t="shared" si="94"/>
        <v>15982</v>
      </c>
      <c r="L161">
        <f t="shared" si="94"/>
        <v>5507</v>
      </c>
      <c r="M161">
        <f t="shared" si="94"/>
        <v>7181</v>
      </c>
      <c r="N161">
        <f t="shared" si="94"/>
        <v>3578</v>
      </c>
      <c r="O161">
        <f t="shared" si="94"/>
        <v>7373</v>
      </c>
      <c r="P161">
        <f t="shared" si="94"/>
        <v>5756</v>
      </c>
      <c r="Q161">
        <f t="shared" si="94"/>
        <v>10242</v>
      </c>
      <c r="R161">
        <f t="shared" si="94"/>
        <v>6668</v>
      </c>
      <c r="S161">
        <f t="shared" si="94"/>
        <v>4844</v>
      </c>
      <c r="T161">
        <f t="shared" si="94"/>
        <v>2297</v>
      </c>
      <c r="U161">
        <f t="shared" si="94"/>
        <v>15695</v>
      </c>
      <c r="V161">
        <f t="shared" si="94"/>
        <v>9542</v>
      </c>
      <c r="W161">
        <f t="shared" si="94"/>
        <v>6165</v>
      </c>
      <c r="X161">
        <f t="shared" si="94"/>
        <v>9903</v>
      </c>
      <c r="Y161">
        <f t="shared" si="94"/>
        <v>3789</v>
      </c>
      <c r="Z161">
        <f t="shared" si="94"/>
        <v>6385</v>
      </c>
      <c r="AA161">
        <f t="shared" si="94"/>
        <v>28828</v>
      </c>
      <c r="AB161">
        <f t="shared" si="94"/>
        <v>7458</v>
      </c>
      <c r="AC161">
        <f t="shared" si="94"/>
        <v>7392</v>
      </c>
      <c r="AD161">
        <f t="shared" si="94"/>
        <v>8500</v>
      </c>
      <c r="AE161">
        <f t="shared" si="94"/>
        <v>32394</v>
      </c>
      <c r="AF161">
        <f t="shared" si="94"/>
        <v>8613</v>
      </c>
      <c r="AG161">
        <f t="shared" si="94"/>
        <v>12837</v>
      </c>
      <c r="AH161">
        <f t="shared" si="94"/>
        <v>12723</v>
      </c>
      <c r="AI161">
        <f t="shared" ref="AI161:BM161" si="95">SUM(AI107,AI55)</f>
        <v>15754</v>
      </c>
      <c r="AJ161">
        <f t="shared" si="95"/>
        <v>12386</v>
      </c>
      <c r="AK161">
        <f t="shared" si="95"/>
        <v>7610</v>
      </c>
      <c r="AL161">
        <f t="shared" si="95"/>
        <v>6953</v>
      </c>
      <c r="AM161">
        <f t="shared" si="95"/>
        <v>4141</v>
      </c>
      <c r="AN161">
        <f t="shared" si="95"/>
        <v>5516</v>
      </c>
      <c r="AO161">
        <f t="shared" si="95"/>
        <v>4640</v>
      </c>
      <c r="AP161">
        <f t="shared" si="95"/>
        <v>973</v>
      </c>
      <c r="AQ161">
        <f t="shared" si="95"/>
        <v>904</v>
      </c>
      <c r="AR161">
        <f t="shared" si="95"/>
        <v>810</v>
      </c>
      <c r="AS161">
        <f t="shared" si="95"/>
        <v>2434</v>
      </c>
      <c r="AT161">
        <f t="shared" si="95"/>
        <v>2698</v>
      </c>
      <c r="AU161">
        <f t="shared" si="95"/>
        <v>3343</v>
      </c>
      <c r="AV161">
        <f t="shared" si="95"/>
        <v>20</v>
      </c>
      <c r="AW161">
        <f t="shared" si="95"/>
        <v>4002</v>
      </c>
      <c r="AX161">
        <f t="shared" si="95"/>
        <v>6182</v>
      </c>
      <c r="AY161">
        <f t="shared" si="95"/>
        <v>9283</v>
      </c>
      <c r="AZ161">
        <f t="shared" si="95"/>
        <v>5881</v>
      </c>
      <c r="BA161">
        <f t="shared" si="95"/>
        <v>7247</v>
      </c>
      <c r="BB161">
        <f t="shared" si="95"/>
        <v>1560</v>
      </c>
      <c r="BC161">
        <f t="shared" si="95"/>
        <v>4415</v>
      </c>
      <c r="BD161">
        <f t="shared" si="95"/>
        <v>3539</v>
      </c>
      <c r="BE161">
        <f t="shared" si="95"/>
        <v>1258</v>
      </c>
      <c r="BF161">
        <f t="shared" si="95"/>
        <v>816</v>
      </c>
      <c r="BG161">
        <f t="shared" si="95"/>
        <v>1004</v>
      </c>
      <c r="BH161">
        <f t="shared" si="95"/>
        <v>701</v>
      </c>
      <c r="BI161">
        <f t="shared" si="95"/>
        <v>6620</v>
      </c>
      <c r="BJ161">
        <f t="shared" si="95"/>
        <v>5647</v>
      </c>
      <c r="BK161">
        <f t="shared" si="95"/>
        <v>10929</v>
      </c>
      <c r="BL161">
        <f t="shared" si="95"/>
        <v>3971</v>
      </c>
      <c r="BM161">
        <f t="shared" si="95"/>
        <v>11867</v>
      </c>
    </row>
    <row r="163" spans="1:65" s="11" customFormat="1" ht="28" x14ac:dyDescent="0.15">
      <c r="A163" s="10" t="s">
        <v>227</v>
      </c>
      <c r="C163" s="11">
        <f t="shared" ref="C163:AH163" si="96">SUM(C7,C60,C85,C90,C93,C99,C106)</f>
        <v>8386</v>
      </c>
      <c r="D163" s="11">
        <f t="shared" si="96"/>
        <v>10510</v>
      </c>
      <c r="E163" s="11">
        <f t="shared" si="96"/>
        <v>12588</v>
      </c>
      <c r="F163" s="11">
        <f t="shared" si="96"/>
        <v>6066</v>
      </c>
      <c r="G163" s="11">
        <f t="shared" si="96"/>
        <v>12653</v>
      </c>
      <c r="H163" s="11">
        <f t="shared" si="96"/>
        <v>4576</v>
      </c>
      <c r="I163" s="11">
        <f t="shared" si="96"/>
        <v>8153</v>
      </c>
      <c r="J163" s="11">
        <f t="shared" si="96"/>
        <v>2915</v>
      </c>
      <c r="K163" s="11">
        <f t="shared" si="96"/>
        <v>7813</v>
      </c>
      <c r="L163" s="11">
        <f t="shared" si="96"/>
        <v>22147</v>
      </c>
      <c r="M163" s="11">
        <f t="shared" si="96"/>
        <v>13770</v>
      </c>
      <c r="N163" s="11">
        <f t="shared" si="96"/>
        <v>13798</v>
      </c>
      <c r="O163" s="11">
        <f t="shared" si="96"/>
        <v>5776</v>
      </c>
      <c r="P163" s="11">
        <f t="shared" si="96"/>
        <v>9817</v>
      </c>
      <c r="Q163" s="11">
        <f t="shared" si="96"/>
        <v>6162</v>
      </c>
      <c r="R163" s="11">
        <f t="shared" si="96"/>
        <v>8094</v>
      </c>
      <c r="S163" s="11">
        <f t="shared" si="96"/>
        <v>4979</v>
      </c>
      <c r="T163" s="11">
        <f t="shared" si="96"/>
        <v>9851</v>
      </c>
      <c r="U163" s="11">
        <f t="shared" si="96"/>
        <v>29159</v>
      </c>
      <c r="V163" s="11">
        <f t="shared" si="96"/>
        <v>12201</v>
      </c>
      <c r="W163" s="11">
        <f t="shared" si="96"/>
        <v>7857</v>
      </c>
      <c r="X163" s="11">
        <f t="shared" si="96"/>
        <v>4992</v>
      </c>
      <c r="Y163" s="11">
        <f t="shared" si="96"/>
        <v>5909</v>
      </c>
      <c r="Z163" s="11">
        <f t="shared" si="96"/>
        <v>12820</v>
      </c>
      <c r="AA163" s="11">
        <f t="shared" si="96"/>
        <v>9438</v>
      </c>
      <c r="AB163" s="11">
        <f t="shared" si="96"/>
        <v>12619</v>
      </c>
      <c r="AC163" s="11">
        <f t="shared" si="96"/>
        <v>14991</v>
      </c>
      <c r="AD163" s="11">
        <f t="shared" si="96"/>
        <v>9502</v>
      </c>
      <c r="AE163" s="11">
        <f t="shared" si="96"/>
        <v>12604</v>
      </c>
      <c r="AF163" s="11">
        <f t="shared" si="96"/>
        <v>5941</v>
      </c>
      <c r="AG163" s="11">
        <f t="shared" si="96"/>
        <v>10621</v>
      </c>
      <c r="AH163" s="11">
        <f t="shared" si="96"/>
        <v>19036</v>
      </c>
      <c r="AI163" s="11">
        <f t="shared" ref="AI163:BM163" si="97">SUM(AI7,AI60,AI85,AI90,AI93,AI99,AI106)</f>
        <v>9984</v>
      </c>
      <c r="AJ163" s="11">
        <f t="shared" si="97"/>
        <v>2444</v>
      </c>
      <c r="AK163" s="11">
        <f t="shared" si="97"/>
        <v>4302</v>
      </c>
      <c r="AL163" s="11">
        <f t="shared" si="97"/>
        <v>5857</v>
      </c>
      <c r="AM163" s="11">
        <f t="shared" si="97"/>
        <v>4414</v>
      </c>
      <c r="AN163" s="11">
        <f t="shared" si="97"/>
        <v>5440</v>
      </c>
      <c r="AO163" s="11">
        <f t="shared" si="97"/>
        <v>3463</v>
      </c>
      <c r="AP163" s="11">
        <f t="shared" si="97"/>
        <v>5562</v>
      </c>
      <c r="AQ163" s="11">
        <f t="shared" si="97"/>
        <v>6393</v>
      </c>
      <c r="AR163" s="11">
        <f t="shared" si="97"/>
        <v>6825</v>
      </c>
      <c r="AS163" s="11">
        <f t="shared" si="97"/>
        <v>2525</v>
      </c>
      <c r="AT163" s="11">
        <f t="shared" si="97"/>
        <v>3339</v>
      </c>
      <c r="AU163" s="11">
        <f t="shared" si="97"/>
        <v>4769</v>
      </c>
      <c r="AV163" s="11">
        <f t="shared" si="97"/>
        <v>1392</v>
      </c>
      <c r="AW163" s="11">
        <f t="shared" si="97"/>
        <v>5921</v>
      </c>
      <c r="AX163" s="11">
        <f t="shared" si="97"/>
        <v>5645</v>
      </c>
      <c r="AY163" s="11">
        <f t="shared" si="97"/>
        <v>10516</v>
      </c>
      <c r="AZ163" s="11">
        <f t="shared" si="97"/>
        <v>6196</v>
      </c>
      <c r="BA163" s="11">
        <f t="shared" si="97"/>
        <v>5979</v>
      </c>
      <c r="BB163" s="11">
        <f t="shared" si="97"/>
        <v>4527</v>
      </c>
      <c r="BC163" s="11">
        <f t="shared" si="97"/>
        <v>3958</v>
      </c>
      <c r="BD163" s="11">
        <f t="shared" si="97"/>
        <v>5758</v>
      </c>
      <c r="BE163" s="11">
        <f t="shared" si="97"/>
        <v>9150</v>
      </c>
      <c r="BF163" s="11">
        <f t="shared" si="97"/>
        <v>7591</v>
      </c>
      <c r="BG163" s="11">
        <f t="shared" si="97"/>
        <v>8613</v>
      </c>
      <c r="BH163" s="11">
        <f t="shared" si="97"/>
        <v>7863</v>
      </c>
      <c r="BI163" s="11">
        <f t="shared" si="97"/>
        <v>1782</v>
      </c>
      <c r="BJ163" s="11">
        <f t="shared" si="97"/>
        <v>1445</v>
      </c>
      <c r="BK163" s="11">
        <f t="shared" si="97"/>
        <v>1869</v>
      </c>
      <c r="BL163" s="11">
        <f t="shared" si="97"/>
        <v>2136</v>
      </c>
      <c r="BM163" s="11">
        <f t="shared" si="97"/>
        <v>1167</v>
      </c>
    </row>
    <row r="166" spans="1:65" s="2" customFormat="1" x14ac:dyDescent="0.15">
      <c r="A166" s="2" t="s">
        <v>228</v>
      </c>
    </row>
    <row r="167" spans="1:65" x14ac:dyDescent="0.15">
      <c r="A167" t="s">
        <v>229</v>
      </c>
      <c r="B167" t="s">
        <v>230</v>
      </c>
      <c r="C167">
        <f>C163/C2</f>
        <v>3127.7987966776927</v>
      </c>
      <c r="D167">
        <f t="shared" ref="D167:BM167" si="98">D163/D2</f>
        <v>2722.7092278017108</v>
      </c>
      <c r="E167">
        <f t="shared" si="98"/>
        <v>2323.8458652186014</v>
      </c>
      <c r="F167">
        <f t="shared" si="98"/>
        <v>1163.0953637534733</v>
      </c>
      <c r="G167">
        <f t="shared" si="98"/>
        <v>1990.071347981976</v>
      </c>
      <c r="H167">
        <f t="shared" si="98"/>
        <v>1030.2601198544194</v>
      </c>
      <c r="I167">
        <f t="shared" si="98"/>
        <v>1052.3687364262923</v>
      </c>
      <c r="J167">
        <f t="shared" si="98"/>
        <v>726.38489079556973</v>
      </c>
      <c r="K167">
        <f t="shared" si="98"/>
        <v>1170.8638920179653</v>
      </c>
      <c r="L167">
        <f t="shared" si="98"/>
        <v>2947.7863019310748</v>
      </c>
      <c r="M167">
        <f t="shared" si="98"/>
        <v>2213.468368299275</v>
      </c>
      <c r="N167">
        <f t="shared" si="98"/>
        <v>2623.0974202755092</v>
      </c>
      <c r="O167">
        <f t="shared" si="98"/>
        <v>898.17137532802849</v>
      </c>
      <c r="P167">
        <f t="shared" si="98"/>
        <v>1912.0871340658521</v>
      </c>
      <c r="Q167">
        <f t="shared" si="98"/>
        <v>966.95400934800671</v>
      </c>
      <c r="R167">
        <f t="shared" si="98"/>
        <v>1586.6221913244071</v>
      </c>
      <c r="S167">
        <f t="shared" si="98"/>
        <v>1267.5177882718328</v>
      </c>
      <c r="T167">
        <f t="shared" si="98"/>
        <v>6926.5962557637404</v>
      </c>
      <c r="U167">
        <f t="shared" si="98"/>
        <v>3909.2532791980607</v>
      </c>
      <c r="V167">
        <f t="shared" si="98"/>
        <v>1401.4593912036744</v>
      </c>
      <c r="W167">
        <f t="shared" si="98"/>
        <v>1343.4352298833205</v>
      </c>
      <c r="X167">
        <f t="shared" si="98"/>
        <v>767.0519238221558</v>
      </c>
      <c r="Y167">
        <f t="shared" si="98"/>
        <v>1515.1415111786559</v>
      </c>
      <c r="Z167">
        <f t="shared" si="98"/>
        <v>1813.318377935791</v>
      </c>
      <c r="AA167">
        <f t="shared" si="98"/>
        <v>896.57978750261066</v>
      </c>
      <c r="AB167">
        <f t="shared" si="98"/>
        <v>1831.3475352382743</v>
      </c>
      <c r="AC167">
        <f t="shared" si="98"/>
        <v>1822.2684707987585</v>
      </c>
      <c r="AD167">
        <f t="shared" si="98"/>
        <v>1634.4987608806753</v>
      </c>
      <c r="AE167">
        <f t="shared" si="98"/>
        <v>1126.2276313435389</v>
      </c>
      <c r="AF167">
        <f t="shared" si="98"/>
        <v>883.55868467097821</v>
      </c>
      <c r="AG167">
        <f t="shared" si="98"/>
        <v>1630.4822345788962</v>
      </c>
      <c r="AH167">
        <f t="shared" si="98"/>
        <v>2642.9358719086886</v>
      </c>
      <c r="AI167">
        <f t="shared" si="98"/>
        <v>1082.1228141111028</v>
      </c>
      <c r="AJ167">
        <f t="shared" si="98"/>
        <v>252.51509007551121</v>
      </c>
      <c r="AK167">
        <f t="shared" si="98"/>
        <v>744.75193978277207</v>
      </c>
      <c r="AL167">
        <f t="shared" si="98"/>
        <v>1687.0657262170575</v>
      </c>
      <c r="AM167">
        <f t="shared" si="98"/>
        <v>1561.1332292283116</v>
      </c>
      <c r="AN167">
        <f t="shared" si="98"/>
        <v>1898.7442285068873</v>
      </c>
      <c r="AO167">
        <f t="shared" si="98"/>
        <v>1218.9984588276054</v>
      </c>
      <c r="AP167">
        <f t="shared" si="98"/>
        <v>6694.8527752283226</v>
      </c>
      <c r="AQ167">
        <f t="shared" si="98"/>
        <v>3434.8036734078205</v>
      </c>
      <c r="AR167">
        <f t="shared" si="98"/>
        <v>2815.7073149600697</v>
      </c>
      <c r="AS167">
        <f t="shared" si="98"/>
        <v>837.97635844679337</v>
      </c>
      <c r="AT167">
        <f t="shared" si="98"/>
        <v>1257.2489968647847</v>
      </c>
      <c r="AU167">
        <f t="shared" si="98"/>
        <v>1514.9155571170256</v>
      </c>
      <c r="AV167">
        <f t="shared" si="98"/>
        <v>3598.5939114738139</v>
      </c>
      <c r="AW167">
        <f t="shared" si="98"/>
        <v>2048.6568988417266</v>
      </c>
      <c r="AX167">
        <f t="shared" si="98"/>
        <v>1338.1518653025103</v>
      </c>
      <c r="AY167">
        <f t="shared" si="98"/>
        <v>1709.5676123748894</v>
      </c>
      <c r="AZ167">
        <f t="shared" si="98"/>
        <v>1549.9157095751634</v>
      </c>
      <c r="BA167">
        <f t="shared" si="98"/>
        <v>1644.2896103048749</v>
      </c>
      <c r="BB167">
        <f t="shared" si="98"/>
        <v>1885.2992985516366</v>
      </c>
      <c r="BC167">
        <f t="shared" si="98"/>
        <v>1550.0823358855712</v>
      </c>
      <c r="BD167">
        <f t="shared" si="98"/>
        <v>1792.1563900778715</v>
      </c>
      <c r="BE167">
        <f t="shared" si="98"/>
        <v>2913.3634948708486</v>
      </c>
      <c r="BF167">
        <f t="shared" si="98"/>
        <v>2695.512305798432</v>
      </c>
      <c r="BG167">
        <f t="shared" si="98"/>
        <v>2739.4929250440318</v>
      </c>
      <c r="BH167">
        <f t="shared" si="98"/>
        <v>4302.3437459390234</v>
      </c>
      <c r="BI167">
        <f t="shared" si="98"/>
        <v>636.48284295669851</v>
      </c>
      <c r="BJ167">
        <f t="shared" si="98"/>
        <v>537.4142101429029</v>
      </c>
      <c r="BK167">
        <f t="shared" si="98"/>
        <v>651.26790344265135</v>
      </c>
      <c r="BL167">
        <f t="shared" si="98"/>
        <v>1126.9852827118559</v>
      </c>
      <c r="BM167">
        <f t="shared" si="98"/>
        <v>314.54974508532865</v>
      </c>
    </row>
    <row r="168" spans="1:65" x14ac:dyDescent="0.15">
      <c r="A168" t="s">
        <v>231</v>
      </c>
      <c r="B168" t="s">
        <v>232</v>
      </c>
      <c r="C168">
        <f>C57/C2</f>
        <v>2466.5076845253498</v>
      </c>
      <c r="D168">
        <f t="shared" ref="D168:BM168" si="99">D57/D2</f>
        <v>2797.0591372573808</v>
      </c>
      <c r="E168">
        <f t="shared" si="99"/>
        <v>2881.7313279363175</v>
      </c>
      <c r="F168">
        <f t="shared" si="99"/>
        <v>5037.7790285622741</v>
      </c>
      <c r="G168">
        <f t="shared" si="99"/>
        <v>1907.813597646516</v>
      </c>
      <c r="H168">
        <f t="shared" si="99"/>
        <v>1040.1664671607118</v>
      </c>
      <c r="I168">
        <f t="shared" si="99"/>
        <v>1332.5959566865008</v>
      </c>
      <c r="J168">
        <f t="shared" si="99"/>
        <v>2698.9621791447053</v>
      </c>
      <c r="K168">
        <f t="shared" si="99"/>
        <v>2244.0184204629481</v>
      </c>
      <c r="L168">
        <f t="shared" si="99"/>
        <v>2504.5602042460391</v>
      </c>
      <c r="M168">
        <f t="shared" si="99"/>
        <v>1353.1573510779447</v>
      </c>
      <c r="N168">
        <f t="shared" si="99"/>
        <v>1967.7983328940277</v>
      </c>
      <c r="O168">
        <f t="shared" si="99"/>
        <v>4188.87474179128</v>
      </c>
      <c r="P168">
        <f t="shared" si="99"/>
        <v>2764.8035925501449</v>
      </c>
      <c r="Q168">
        <f t="shared" si="99"/>
        <v>3576.5686110126207</v>
      </c>
      <c r="R168">
        <f t="shared" si="99"/>
        <v>1571.1362569143962</v>
      </c>
      <c r="S168">
        <f t="shared" si="99"/>
        <v>2234.8942886600562</v>
      </c>
      <c r="T168">
        <f t="shared" si="99"/>
        <v>612.43176720842735</v>
      </c>
      <c r="U168">
        <f t="shared" si="99"/>
        <v>2212.7722272082033</v>
      </c>
      <c r="V168">
        <f t="shared" si="99"/>
        <v>1755.1265877872424</v>
      </c>
      <c r="W168">
        <f t="shared" si="99"/>
        <v>2845.0323011363844</v>
      </c>
      <c r="X168">
        <f t="shared" si="99"/>
        <v>1717.8767043933697</v>
      </c>
      <c r="Y168">
        <f t="shared" si="99"/>
        <v>3031.0522598820262</v>
      </c>
      <c r="Z168">
        <f t="shared" si="99"/>
        <v>1445.4212561720631</v>
      </c>
      <c r="AA168">
        <f t="shared" si="99"/>
        <v>1385.7183047574254</v>
      </c>
      <c r="AB168">
        <f t="shared" si="99"/>
        <v>1693.1873915226995</v>
      </c>
      <c r="AC168">
        <f t="shared" si="99"/>
        <v>1514.241767776675</v>
      </c>
      <c r="AD168">
        <f t="shared" si="99"/>
        <v>1085.42277216976</v>
      </c>
      <c r="AE168">
        <f t="shared" si="99"/>
        <v>1311.9068615825004</v>
      </c>
      <c r="AF168">
        <f t="shared" si="99"/>
        <v>2068.5773009743539</v>
      </c>
      <c r="AG168">
        <f t="shared" si="99"/>
        <v>2513.8072301317602</v>
      </c>
      <c r="AH168">
        <f t="shared" si="99"/>
        <v>1723.4063342090014</v>
      </c>
      <c r="AI168">
        <f t="shared" si="99"/>
        <v>1604.3251096226504</v>
      </c>
      <c r="AJ168">
        <f t="shared" si="99"/>
        <v>1317.8518714865572</v>
      </c>
      <c r="AK168">
        <f t="shared" si="99"/>
        <v>2855.921141468245</v>
      </c>
      <c r="AL168">
        <f t="shared" si="99"/>
        <v>1897.6248940273135</v>
      </c>
      <c r="AM168">
        <f t="shared" si="99"/>
        <v>1514.4477769722769</v>
      </c>
      <c r="AN168">
        <f t="shared" si="99"/>
        <v>1161.5847044983311</v>
      </c>
      <c r="AO168">
        <f t="shared" si="99"/>
        <v>1794.8810688888132</v>
      </c>
      <c r="AP168">
        <f t="shared" si="99"/>
        <v>1474.5046115884024</v>
      </c>
      <c r="AQ168">
        <f t="shared" si="99"/>
        <v>2291.4809427630776</v>
      </c>
      <c r="AR168">
        <f t="shared" si="99"/>
        <v>1887.8647140303704</v>
      </c>
      <c r="AS168">
        <f t="shared" si="99"/>
        <v>5019.8932268777016</v>
      </c>
      <c r="AT168">
        <f t="shared" si="99"/>
        <v>2291.9660508882735</v>
      </c>
      <c r="AU168">
        <f t="shared" si="99"/>
        <v>2444.3856598900215</v>
      </c>
      <c r="AV168">
        <f t="shared" si="99"/>
        <v>3673.564617962852</v>
      </c>
      <c r="AW168">
        <f t="shared" si="99"/>
        <v>913.78194052372919</v>
      </c>
      <c r="AX168">
        <f t="shared" si="99"/>
        <v>1112.4794869556565</v>
      </c>
      <c r="AY168">
        <f t="shared" si="99"/>
        <v>1029.8698007222256</v>
      </c>
      <c r="AZ168">
        <f t="shared" si="99"/>
        <v>1372.8110739426238</v>
      </c>
      <c r="BA168">
        <f t="shared" si="99"/>
        <v>1932.5009352086229</v>
      </c>
      <c r="BB168">
        <f t="shared" si="99"/>
        <v>517.65562803173941</v>
      </c>
      <c r="BC168">
        <f t="shared" si="99"/>
        <v>1541.8580486057335</v>
      </c>
      <c r="BD168">
        <f t="shared" si="99"/>
        <v>1547.8280180370364</v>
      </c>
      <c r="BE168">
        <f t="shared" si="99"/>
        <v>1687.5220243514204</v>
      </c>
      <c r="BF168">
        <f t="shared" si="99"/>
        <v>1413.9810303898505</v>
      </c>
      <c r="BG168">
        <f t="shared" si="99"/>
        <v>1542.9327968638802</v>
      </c>
      <c r="BH168">
        <f t="shared" si="99"/>
        <v>1585.1316077814258</v>
      </c>
      <c r="BI168">
        <f t="shared" si="99"/>
        <v>1204.0312365920488</v>
      </c>
      <c r="BJ168">
        <f t="shared" si="99"/>
        <v>1167.0628314383594</v>
      </c>
      <c r="BK168">
        <f t="shared" si="99"/>
        <v>542.89748184250971</v>
      </c>
      <c r="BL168">
        <f t="shared" si="99"/>
        <v>1423.5048187062673</v>
      </c>
      <c r="BM168">
        <f t="shared" si="99"/>
        <v>911.57432551720785</v>
      </c>
    </row>
    <row r="169" spans="1:65" x14ac:dyDescent="0.15">
      <c r="A169" t="s">
        <v>233</v>
      </c>
      <c r="B169" t="s">
        <v>234</v>
      </c>
      <c r="C169">
        <f>C114/C2</f>
        <v>372.23267339426872</v>
      </c>
      <c r="D169">
        <f t="shared" ref="D169:BM169" si="100">D114/D2</f>
        <v>468.89664151485221</v>
      </c>
      <c r="E169">
        <f t="shared" si="100"/>
        <v>484.78068335430942</v>
      </c>
      <c r="F169">
        <f t="shared" si="100"/>
        <v>13.038325871288523</v>
      </c>
      <c r="G169">
        <f t="shared" si="100"/>
        <v>249.28974050038977</v>
      </c>
      <c r="H169">
        <f t="shared" si="100"/>
        <v>234.60031575356317</v>
      </c>
      <c r="I169">
        <f t="shared" si="100"/>
        <v>174.6418374076749</v>
      </c>
      <c r="J169">
        <f t="shared" si="100"/>
        <v>121.3548685480077</v>
      </c>
      <c r="K169">
        <f t="shared" si="100"/>
        <v>83.772291774995864</v>
      </c>
      <c r="L169">
        <f t="shared" si="100"/>
        <v>507.64694791913661</v>
      </c>
      <c r="M169">
        <f t="shared" si="100"/>
        <v>211.21985736712037</v>
      </c>
      <c r="N169">
        <f t="shared" si="100"/>
        <v>180.41161413548761</v>
      </c>
      <c r="O169">
        <f t="shared" si="100"/>
        <v>24.413591746277785</v>
      </c>
      <c r="P169">
        <f t="shared" si="100"/>
        <v>87.258331064632955</v>
      </c>
      <c r="Q169">
        <f t="shared" si="100"/>
        <v>19.615263091285431</v>
      </c>
      <c r="R169">
        <f t="shared" si="100"/>
        <v>90.367288139430656</v>
      </c>
      <c r="S169">
        <f t="shared" si="100"/>
        <v>88.082176087980343</v>
      </c>
      <c r="T169">
        <f t="shared" si="100"/>
        <v>236.95695241014928</v>
      </c>
      <c r="U169">
        <f t="shared" si="100"/>
        <v>1026.6834120545543</v>
      </c>
      <c r="V169">
        <f t="shared" si="100"/>
        <v>52.263258994973512</v>
      </c>
      <c r="W169">
        <f t="shared" si="100"/>
        <v>150.98043884268449</v>
      </c>
      <c r="X169">
        <f t="shared" si="100"/>
        <v>5.6852806853805617</v>
      </c>
      <c r="Y169">
        <f t="shared" si="100"/>
        <v>198.20686886801508</v>
      </c>
      <c r="Z169">
        <f t="shared" si="100"/>
        <v>114.00425995446548</v>
      </c>
      <c r="AA169">
        <f t="shared" si="100"/>
        <v>6.5547791203305925</v>
      </c>
      <c r="AB169">
        <f t="shared" si="100"/>
        <v>120.59987334836404</v>
      </c>
      <c r="AC169">
        <f t="shared" si="100"/>
        <v>214.7921011207662</v>
      </c>
      <c r="AD169">
        <f t="shared" si="100"/>
        <v>72.762889481427663</v>
      </c>
      <c r="AE169">
        <f t="shared" si="100"/>
        <v>51.647062116515819</v>
      </c>
      <c r="AF169">
        <f t="shared" si="100"/>
        <v>4.9078331247504261</v>
      </c>
      <c r="AG169">
        <f t="shared" si="100"/>
        <v>99.784714478512612</v>
      </c>
      <c r="AH169">
        <f t="shared" si="100"/>
        <v>40.81861453777865</v>
      </c>
      <c r="AI169">
        <f t="shared" si="100"/>
        <v>30.781538382166783</v>
      </c>
      <c r="AJ169">
        <f t="shared" si="100"/>
        <v>0.30996123986355717</v>
      </c>
      <c r="AK169">
        <f t="shared" si="100"/>
        <v>5.366645777142244</v>
      </c>
      <c r="AL169">
        <f t="shared" si="100"/>
        <v>3.1684690094566559</v>
      </c>
      <c r="AM169">
        <f t="shared" si="100"/>
        <v>49.161195936278958</v>
      </c>
      <c r="AN169">
        <f t="shared" si="100"/>
        <v>89.352669576794696</v>
      </c>
      <c r="AO169">
        <f t="shared" si="100"/>
        <v>44.000810670935799</v>
      </c>
      <c r="AP169">
        <f t="shared" si="100"/>
        <v>1095.346282894242</v>
      </c>
      <c r="AQ169">
        <f t="shared" si="100"/>
        <v>73.606773542448209</v>
      </c>
      <c r="AR169">
        <f t="shared" si="100"/>
        <v>95.713420816225067</v>
      </c>
      <c r="AS169">
        <f t="shared" si="100"/>
        <v>8.2967956281860733</v>
      </c>
      <c r="AT169">
        <f t="shared" si="100"/>
        <v>85.849886578368057</v>
      </c>
      <c r="AU169">
        <f t="shared" si="100"/>
        <v>46.378207452104377</v>
      </c>
      <c r="AV169">
        <f t="shared" si="100"/>
        <v>1054.7602843974971</v>
      </c>
      <c r="AW169">
        <f t="shared" si="100"/>
        <v>85.115621873849818</v>
      </c>
      <c r="AX169">
        <f t="shared" si="100"/>
        <v>98.850190935544163</v>
      </c>
      <c r="AY169">
        <f t="shared" si="100"/>
        <v>84.047780106296869</v>
      </c>
      <c r="AZ169">
        <f t="shared" si="100"/>
        <v>63.037243191242929</v>
      </c>
      <c r="BA169">
        <f t="shared" si="100"/>
        <v>78.928101381083636</v>
      </c>
      <c r="BB169">
        <f t="shared" si="100"/>
        <v>122.85471461734764</v>
      </c>
      <c r="BC169">
        <f t="shared" si="100"/>
        <v>119.05634919383871</v>
      </c>
      <c r="BD169">
        <f t="shared" si="100"/>
        <v>106.13499982920358</v>
      </c>
      <c r="BE169">
        <f t="shared" si="100"/>
        <v>355.97162702356377</v>
      </c>
      <c r="BF169">
        <f t="shared" si="100"/>
        <v>439.25025981723883</v>
      </c>
      <c r="BG169">
        <f t="shared" si="100"/>
        <v>300.25325917120239</v>
      </c>
      <c r="BH169">
        <f t="shared" si="100"/>
        <v>738.67023489987048</v>
      </c>
      <c r="BI169">
        <f t="shared" si="100"/>
        <v>67.148582758619156</v>
      </c>
      <c r="BJ169">
        <f t="shared" si="100"/>
        <v>10.041649601286075</v>
      </c>
      <c r="BK169">
        <f t="shared" si="100"/>
        <v>8.7114486816834038</v>
      </c>
      <c r="BL169">
        <f t="shared" si="100"/>
        <v>34.822578960197795</v>
      </c>
      <c r="BM169">
        <f t="shared" si="100"/>
        <v>8.3556487554800256</v>
      </c>
    </row>
    <row r="170" spans="1:65" x14ac:dyDescent="0.15">
      <c r="A170" t="s">
        <v>235</v>
      </c>
      <c r="B170" t="s">
        <v>236</v>
      </c>
      <c r="C170">
        <f>C115/C2</f>
        <v>62.28743131948184</v>
      </c>
      <c r="D170">
        <f t="shared" ref="D170:BM170" si="101">D115/D2</f>
        <v>94.038387220934453</v>
      </c>
      <c r="E170">
        <f t="shared" si="101"/>
        <v>12.737953979987568</v>
      </c>
      <c r="F170">
        <f t="shared" si="101"/>
        <v>0.57522025902743479</v>
      </c>
      <c r="G170">
        <f t="shared" si="101"/>
        <v>39.477428937285701</v>
      </c>
      <c r="H170">
        <f t="shared" si="101"/>
        <v>22.739569953080498</v>
      </c>
      <c r="I170">
        <f t="shared" si="101"/>
        <v>18.458080376420924</v>
      </c>
      <c r="J170">
        <f t="shared" si="101"/>
        <v>9.4691683877295532</v>
      </c>
      <c r="K170">
        <f t="shared" si="101"/>
        <v>11.089713043559382</v>
      </c>
      <c r="L170">
        <f t="shared" si="101"/>
        <v>234.39073814514936</v>
      </c>
      <c r="M170">
        <f t="shared" si="101"/>
        <v>23.951110158067682</v>
      </c>
      <c r="N170">
        <f t="shared" si="101"/>
        <v>36.120344242089196</v>
      </c>
      <c r="O170">
        <f t="shared" si="101"/>
        <v>3.4210128561663136</v>
      </c>
      <c r="P170">
        <f t="shared" si="101"/>
        <v>12.465475866376137</v>
      </c>
      <c r="Q170">
        <f t="shared" si="101"/>
        <v>2.9815199898753857</v>
      </c>
      <c r="R170">
        <f t="shared" si="101"/>
        <v>3.7244652378507208</v>
      </c>
      <c r="S170">
        <f t="shared" si="101"/>
        <v>7.1280373712816463</v>
      </c>
      <c r="T170">
        <f t="shared" si="101"/>
        <v>31.64113607850658</v>
      </c>
      <c r="U170">
        <f t="shared" si="101"/>
        <v>525.80991669861089</v>
      </c>
      <c r="V170">
        <f t="shared" si="101"/>
        <v>1.3783716658014993</v>
      </c>
      <c r="W170">
        <f t="shared" si="101"/>
        <v>4.4456301357981847</v>
      </c>
      <c r="X170">
        <f t="shared" si="101"/>
        <v>1.2292498779201215</v>
      </c>
      <c r="Y170">
        <f t="shared" si="101"/>
        <v>52.820976697038944</v>
      </c>
      <c r="Z170">
        <f t="shared" si="101"/>
        <v>8.7695584580358066</v>
      </c>
      <c r="AA170">
        <f t="shared" si="101"/>
        <v>9.4996798845370906E-2</v>
      </c>
      <c r="AB170">
        <f t="shared" si="101"/>
        <v>7.1111838677134038</v>
      </c>
      <c r="AC170">
        <f t="shared" si="101"/>
        <v>15.802474898528358</v>
      </c>
      <c r="AD170">
        <f t="shared" si="101"/>
        <v>4.8164560413238169</v>
      </c>
      <c r="AE170">
        <f t="shared" si="101"/>
        <v>5.8080606186393222</v>
      </c>
      <c r="AF170">
        <f t="shared" si="101"/>
        <v>0.29744443180305613</v>
      </c>
      <c r="AG170">
        <f t="shared" si="101"/>
        <v>0</v>
      </c>
      <c r="AH170">
        <f t="shared" si="101"/>
        <v>7.4972965477552629</v>
      </c>
      <c r="AI170">
        <f t="shared" si="101"/>
        <v>4.8773564337940325</v>
      </c>
      <c r="AJ170">
        <f t="shared" si="101"/>
        <v>0.10332041328785238</v>
      </c>
      <c r="AK170">
        <f t="shared" si="101"/>
        <v>1.3849408457141275</v>
      </c>
      <c r="AL170">
        <f t="shared" si="101"/>
        <v>0</v>
      </c>
      <c r="AM170">
        <f t="shared" si="101"/>
        <v>3.1830990174569109</v>
      </c>
      <c r="AN170">
        <f t="shared" si="101"/>
        <v>5.5845418485496685</v>
      </c>
      <c r="AO170">
        <f t="shared" si="101"/>
        <v>0.35200648536748641</v>
      </c>
      <c r="AP170">
        <f t="shared" si="101"/>
        <v>316.5671125287754</v>
      </c>
      <c r="AQ170">
        <f t="shared" si="101"/>
        <v>4.8354814735914884</v>
      </c>
      <c r="AR170">
        <f t="shared" si="101"/>
        <v>7.8385991185701567</v>
      </c>
      <c r="AS170">
        <f t="shared" si="101"/>
        <v>0.3318718251274429</v>
      </c>
      <c r="AT170">
        <f t="shared" si="101"/>
        <v>7.1541572148640045</v>
      </c>
      <c r="AU170">
        <f t="shared" si="101"/>
        <v>7.6238149236335957</v>
      </c>
      <c r="AV170">
        <f t="shared" si="101"/>
        <v>271.44566142582647</v>
      </c>
      <c r="AW170">
        <f t="shared" si="101"/>
        <v>4.8439784806255997</v>
      </c>
      <c r="AX170">
        <f t="shared" si="101"/>
        <v>9.0079310684668545</v>
      </c>
      <c r="AY170">
        <f t="shared" si="101"/>
        <v>4.5519107214242016</v>
      </c>
      <c r="AZ170">
        <f t="shared" si="101"/>
        <v>10.756354988981927</v>
      </c>
      <c r="BA170">
        <f t="shared" si="101"/>
        <v>7.7003025737642572</v>
      </c>
      <c r="BB170">
        <f t="shared" si="101"/>
        <v>24.570942923469527</v>
      </c>
      <c r="BC170">
        <f t="shared" si="101"/>
        <v>12.923880011173281</v>
      </c>
      <c r="BD170">
        <f t="shared" si="101"/>
        <v>8.4036510128694921</v>
      </c>
      <c r="BE170">
        <f t="shared" si="101"/>
        <v>25.790430938200952</v>
      </c>
      <c r="BF170">
        <f t="shared" si="101"/>
        <v>0</v>
      </c>
      <c r="BG170">
        <f t="shared" si="101"/>
        <v>28.625840387084974</v>
      </c>
      <c r="BH170">
        <f t="shared" si="101"/>
        <v>192.05426107396633</v>
      </c>
      <c r="BI170">
        <f t="shared" si="101"/>
        <v>11.786719314012936</v>
      </c>
      <c r="BJ170">
        <f t="shared" si="101"/>
        <v>1.1157388445873417</v>
      </c>
      <c r="BK170">
        <f t="shared" si="101"/>
        <v>2.0907476836040169</v>
      </c>
      <c r="BL170">
        <f t="shared" si="101"/>
        <v>3.6933038291118874</v>
      </c>
      <c r="BM170">
        <f t="shared" si="101"/>
        <v>0.53907411325677579</v>
      </c>
    </row>
    <row r="171" spans="1:65" x14ac:dyDescent="0.15">
      <c r="A171" t="s">
        <v>237</v>
      </c>
      <c r="B171" t="s">
        <v>238</v>
      </c>
      <c r="C171">
        <f>C127/C2</f>
        <v>309.9452420747869</v>
      </c>
      <c r="D171">
        <f t="shared" ref="D171:BM171" si="102">D127/D2</f>
        <v>374.85825429391775</v>
      </c>
      <c r="E171">
        <f t="shared" si="102"/>
        <v>472.04272937432188</v>
      </c>
      <c r="F171">
        <f t="shared" si="102"/>
        <v>12.463105612261087</v>
      </c>
      <c r="G171">
        <f t="shared" si="102"/>
        <v>209.81231156310409</v>
      </c>
      <c r="H171">
        <f t="shared" si="102"/>
        <v>211.86074580048265</v>
      </c>
      <c r="I171">
        <f t="shared" si="102"/>
        <v>156.18375703125398</v>
      </c>
      <c r="J171">
        <f t="shared" si="102"/>
        <v>111.88570016027815</v>
      </c>
      <c r="K171">
        <f t="shared" si="102"/>
        <v>72.682578731436479</v>
      </c>
      <c r="L171">
        <f t="shared" si="102"/>
        <v>273.25620977398728</v>
      </c>
      <c r="M171">
        <f t="shared" si="102"/>
        <v>187.26874720905269</v>
      </c>
      <c r="N171">
        <f t="shared" si="102"/>
        <v>144.29126989339841</v>
      </c>
      <c r="O171">
        <f t="shared" si="102"/>
        <v>20.992578890111471</v>
      </c>
      <c r="P171">
        <f t="shared" si="102"/>
        <v>74.792855198256817</v>
      </c>
      <c r="Q171">
        <f t="shared" si="102"/>
        <v>16.633743101410047</v>
      </c>
      <c r="R171">
        <f t="shared" si="102"/>
        <v>86.642822901579933</v>
      </c>
      <c r="S171">
        <f t="shared" si="102"/>
        <v>80.954138716698694</v>
      </c>
      <c r="T171">
        <f t="shared" si="102"/>
        <v>205.31581633164271</v>
      </c>
      <c r="U171">
        <f t="shared" si="102"/>
        <v>500.87349535594348</v>
      </c>
      <c r="V171">
        <f t="shared" si="102"/>
        <v>50.884887329172017</v>
      </c>
      <c r="W171">
        <f t="shared" si="102"/>
        <v>146.53480870688631</v>
      </c>
      <c r="X171">
        <f t="shared" si="102"/>
        <v>4.45603080746044</v>
      </c>
      <c r="Y171">
        <f t="shared" si="102"/>
        <v>145.38589217097612</v>
      </c>
      <c r="Z171">
        <f t="shared" si="102"/>
        <v>105.23470149642968</v>
      </c>
      <c r="AA171">
        <f t="shared" si="102"/>
        <v>6.4597823214852221</v>
      </c>
      <c r="AB171">
        <f t="shared" si="102"/>
        <v>113.48868948065065</v>
      </c>
      <c r="AC171">
        <f t="shared" si="102"/>
        <v>198.98962622223786</v>
      </c>
      <c r="AD171">
        <f t="shared" si="102"/>
        <v>67.946433440103846</v>
      </c>
      <c r="AE171">
        <f t="shared" si="102"/>
        <v>45.839001497876495</v>
      </c>
      <c r="AF171">
        <f t="shared" si="102"/>
        <v>4.6103886929473701</v>
      </c>
      <c r="AG171">
        <f t="shared" si="102"/>
        <v>99.784714478512612</v>
      </c>
      <c r="AH171">
        <f t="shared" si="102"/>
        <v>33.321317990023388</v>
      </c>
      <c r="AI171">
        <f t="shared" si="102"/>
        <v>25.904181948372752</v>
      </c>
      <c r="AJ171">
        <f t="shared" si="102"/>
        <v>0.20664082657570476</v>
      </c>
      <c r="AK171">
        <f t="shared" si="102"/>
        <v>3.9817049314281165</v>
      </c>
      <c r="AL171">
        <f t="shared" si="102"/>
        <v>3.1684690094566559</v>
      </c>
      <c r="AM171">
        <f t="shared" si="102"/>
        <v>45.978096918822047</v>
      </c>
      <c r="AN171">
        <f t="shared" si="102"/>
        <v>83.768127728245034</v>
      </c>
      <c r="AO171">
        <f t="shared" si="102"/>
        <v>43.648804185568316</v>
      </c>
      <c r="AP171">
        <f t="shared" si="102"/>
        <v>778.77917036546648</v>
      </c>
      <c r="AQ171">
        <f t="shared" si="102"/>
        <v>68.771292068856724</v>
      </c>
      <c r="AR171">
        <f t="shared" si="102"/>
        <v>87.874821697654909</v>
      </c>
      <c r="AS171">
        <f t="shared" si="102"/>
        <v>7.96492380305863</v>
      </c>
      <c r="AT171">
        <f t="shared" si="102"/>
        <v>78.695729363504043</v>
      </c>
      <c r="AU171">
        <f t="shared" si="102"/>
        <v>38.754392528470781</v>
      </c>
      <c r="AV171">
        <f t="shared" si="102"/>
        <v>783.3146229716707</v>
      </c>
      <c r="AW171">
        <f t="shared" si="102"/>
        <v>80.271643393224224</v>
      </c>
      <c r="AX171">
        <f t="shared" si="102"/>
        <v>89.842259867077303</v>
      </c>
      <c r="AY171">
        <f t="shared" si="102"/>
        <v>79.495869384872663</v>
      </c>
      <c r="AZ171">
        <f t="shared" si="102"/>
        <v>52.280888202261004</v>
      </c>
      <c r="BA171">
        <f t="shared" si="102"/>
        <v>71.227798807319388</v>
      </c>
      <c r="BB171">
        <f t="shared" si="102"/>
        <v>98.283771693878109</v>
      </c>
      <c r="BC171">
        <f t="shared" si="102"/>
        <v>106.13246918266543</v>
      </c>
      <c r="BD171">
        <f t="shared" si="102"/>
        <v>97.731348816334091</v>
      </c>
      <c r="BE171">
        <f t="shared" si="102"/>
        <v>330.18119608536284</v>
      </c>
      <c r="BF171">
        <f t="shared" si="102"/>
        <v>439.25025981723883</v>
      </c>
      <c r="BG171">
        <f t="shared" si="102"/>
        <v>271.62741878411742</v>
      </c>
      <c r="BH171">
        <f t="shared" si="102"/>
        <v>546.61597382590423</v>
      </c>
      <c r="BI171">
        <f t="shared" si="102"/>
        <v>55.361863444606215</v>
      </c>
      <c r="BJ171">
        <f t="shared" si="102"/>
        <v>8.9259107566987339</v>
      </c>
      <c r="BK171">
        <f t="shared" si="102"/>
        <v>6.6207009980793874</v>
      </c>
      <c r="BL171">
        <f t="shared" si="102"/>
        <v>31.129275131085905</v>
      </c>
      <c r="BM171">
        <f t="shared" si="102"/>
        <v>7.8165746422232489</v>
      </c>
    </row>
    <row r="172" spans="1:65" x14ac:dyDescent="0.15">
      <c r="A172" t="s">
        <v>239</v>
      </c>
      <c r="B172" t="s">
        <v>240</v>
      </c>
      <c r="C172">
        <f>C139/C2</f>
        <v>344.63225472575579</v>
      </c>
      <c r="D172">
        <f t="shared" ref="D172:BM172" si="103">D139/D2</f>
        <v>207.24713437120539</v>
      </c>
      <c r="E172">
        <f t="shared" si="103"/>
        <v>86.950381515567301</v>
      </c>
      <c r="F172">
        <f t="shared" si="103"/>
        <v>2.6843612087946958</v>
      </c>
      <c r="G172">
        <f t="shared" si="103"/>
        <v>33.815327575762652</v>
      </c>
      <c r="H172">
        <f t="shared" si="103"/>
        <v>24.540724008770042</v>
      </c>
      <c r="I172">
        <f t="shared" si="103"/>
        <v>24.008412237862181</v>
      </c>
      <c r="J172">
        <f t="shared" si="103"/>
        <v>22.676166402194458</v>
      </c>
      <c r="K172">
        <f t="shared" si="103"/>
        <v>24.727062867395915</v>
      </c>
      <c r="L172">
        <f t="shared" si="103"/>
        <v>785.42858932113927</v>
      </c>
      <c r="M172">
        <f t="shared" si="103"/>
        <v>38.418223676363596</v>
      </c>
      <c r="N172">
        <f t="shared" si="103"/>
        <v>25.4743480444208</v>
      </c>
      <c r="O172">
        <f t="shared" si="103"/>
        <v>3.5765134405375099</v>
      </c>
      <c r="P172">
        <f t="shared" si="103"/>
        <v>14.99752565173379</v>
      </c>
      <c r="Q172">
        <f t="shared" si="103"/>
        <v>9.4153262838170075</v>
      </c>
      <c r="R172">
        <f t="shared" si="103"/>
        <v>34.304285085467164</v>
      </c>
      <c r="S172">
        <f t="shared" si="103"/>
        <v>12.474065399742882</v>
      </c>
      <c r="T172">
        <f t="shared" si="103"/>
        <v>4211.7867802278761</v>
      </c>
      <c r="U172">
        <f t="shared" si="103"/>
        <v>1674.896300182495</v>
      </c>
      <c r="V172">
        <f t="shared" si="103"/>
        <v>130.25612241824169</v>
      </c>
      <c r="W172">
        <f t="shared" si="103"/>
        <v>132.68496097613044</v>
      </c>
      <c r="X172">
        <f t="shared" si="103"/>
        <v>3.5340933990203491</v>
      </c>
      <c r="Y172">
        <f t="shared" si="103"/>
        <v>140.77046702269118</v>
      </c>
      <c r="Z172">
        <f t="shared" si="103"/>
        <v>27.440231304176557</v>
      </c>
      <c r="AA172">
        <f t="shared" si="103"/>
        <v>3.6098783561240944</v>
      </c>
      <c r="AB172">
        <f t="shared" si="103"/>
        <v>94.041778495475214</v>
      </c>
      <c r="AC172">
        <f t="shared" si="103"/>
        <v>71.840482038694304</v>
      </c>
      <c r="AD172">
        <f t="shared" si="103"/>
        <v>44.552218382245307</v>
      </c>
      <c r="AE172">
        <f t="shared" si="103"/>
        <v>41.371262560461638</v>
      </c>
      <c r="AF172">
        <f t="shared" si="103"/>
        <v>2.230833238522921</v>
      </c>
      <c r="AG172">
        <f t="shared" si="103"/>
        <v>4.7589633058982939</v>
      </c>
      <c r="AH172">
        <f t="shared" si="103"/>
        <v>2.7767764991686157</v>
      </c>
      <c r="AI172">
        <f t="shared" si="103"/>
        <v>73.810660698083026</v>
      </c>
      <c r="AJ172">
        <f t="shared" si="103"/>
        <v>0.30996123986355717</v>
      </c>
      <c r="AK172">
        <f t="shared" si="103"/>
        <v>44.318107062852079</v>
      </c>
      <c r="AL172">
        <f t="shared" si="103"/>
        <v>2.8804263722333237</v>
      </c>
      <c r="AM172">
        <f t="shared" si="103"/>
        <v>23.69640379662367</v>
      </c>
      <c r="AN172">
        <f t="shared" si="103"/>
        <v>25.828506049542217</v>
      </c>
      <c r="AO172">
        <f t="shared" si="103"/>
        <v>11.616214017127051</v>
      </c>
      <c r="AP172">
        <f t="shared" si="103"/>
        <v>3112.7093269939664</v>
      </c>
      <c r="AQ172">
        <f t="shared" si="103"/>
        <v>39.221127508019848</v>
      </c>
      <c r="AR172">
        <f t="shared" si="103"/>
        <v>14.439524692102921</v>
      </c>
      <c r="AS172">
        <f t="shared" si="103"/>
        <v>1.6593591256372147</v>
      </c>
      <c r="AT172">
        <f t="shared" si="103"/>
        <v>21.462471644592014</v>
      </c>
      <c r="AU172">
        <f t="shared" si="103"/>
        <v>21.283149995143788</v>
      </c>
      <c r="AV172">
        <f t="shared" si="103"/>
        <v>1336.5467329252599</v>
      </c>
      <c r="AW172">
        <f t="shared" si="103"/>
        <v>25.257887791833483</v>
      </c>
      <c r="AX172">
        <f t="shared" si="103"/>
        <v>33.18711446277262</v>
      </c>
      <c r="AY172">
        <f t="shared" si="103"/>
        <v>15.443982804832112</v>
      </c>
      <c r="AZ172">
        <f t="shared" si="103"/>
        <v>23.013596720612497</v>
      </c>
      <c r="BA172">
        <f t="shared" si="103"/>
        <v>39.32654528743889</v>
      </c>
      <c r="BB172">
        <f t="shared" si="103"/>
        <v>34.982359416465094</v>
      </c>
      <c r="BC172">
        <f t="shared" si="103"/>
        <v>28.589189115625743</v>
      </c>
      <c r="BD172">
        <f t="shared" si="103"/>
        <v>29.257155378138229</v>
      </c>
      <c r="BE172">
        <f t="shared" si="103"/>
        <v>31.203237431403622</v>
      </c>
      <c r="BF172">
        <f t="shared" si="103"/>
        <v>31.958385920413498</v>
      </c>
      <c r="BG172">
        <f t="shared" si="103"/>
        <v>56.933615880980113</v>
      </c>
      <c r="BH172">
        <f t="shared" si="103"/>
        <v>176.73369323900607</v>
      </c>
      <c r="BI172">
        <f t="shared" si="103"/>
        <v>4.2860797505501589</v>
      </c>
      <c r="BJ172">
        <f t="shared" si="103"/>
        <v>0.74382589639156105</v>
      </c>
      <c r="BK172">
        <f t="shared" si="103"/>
        <v>1.3938317890693448</v>
      </c>
      <c r="BL172">
        <f t="shared" si="103"/>
        <v>3.1656889963816175</v>
      </c>
      <c r="BM172">
        <f t="shared" si="103"/>
        <v>2.1562964530271032</v>
      </c>
    </row>
    <row r="173" spans="1:65" x14ac:dyDescent="0.15">
      <c r="A173" t="s">
        <v>241</v>
      </c>
      <c r="B173" t="s">
        <v>242</v>
      </c>
      <c r="C173">
        <f>C144/C2</f>
        <v>35.432969912280086</v>
      </c>
      <c r="D173">
        <f t="shared" ref="D173:BM173" si="104">D144/D2</f>
        <v>150.2541724191239</v>
      </c>
      <c r="E173">
        <f t="shared" si="104"/>
        <v>3.6921605739094399</v>
      </c>
      <c r="F173">
        <f t="shared" si="104"/>
        <v>0.19174008634247827</v>
      </c>
      <c r="G173">
        <f t="shared" si="104"/>
        <v>63.069517943631737</v>
      </c>
      <c r="H173">
        <f t="shared" si="104"/>
        <v>2.2514425696119305</v>
      </c>
      <c r="I173">
        <f t="shared" si="104"/>
        <v>1.2907748514979669</v>
      </c>
      <c r="J173">
        <f t="shared" si="104"/>
        <v>0.24918864178235667</v>
      </c>
      <c r="K173">
        <f t="shared" si="104"/>
        <v>52.451345476294371</v>
      </c>
      <c r="L173">
        <f t="shared" si="104"/>
        <v>66.550465117873188</v>
      </c>
      <c r="M173">
        <f t="shared" si="104"/>
        <v>22.343653100479248</v>
      </c>
      <c r="N173">
        <f t="shared" si="104"/>
        <v>30.607239068296632</v>
      </c>
      <c r="O173">
        <f t="shared" si="104"/>
        <v>0.15550058437119607</v>
      </c>
      <c r="P173">
        <f t="shared" si="104"/>
        <v>4.8693265103031784</v>
      </c>
      <c r="Q173">
        <f t="shared" si="104"/>
        <v>0.15692210473028345</v>
      </c>
      <c r="R173">
        <f t="shared" si="104"/>
        <v>3.5284407516480516</v>
      </c>
      <c r="S173">
        <f t="shared" si="104"/>
        <v>2.0365821060804703</v>
      </c>
      <c r="T173">
        <f t="shared" si="104"/>
        <v>33.750545150407021</v>
      </c>
      <c r="U173">
        <f t="shared" si="104"/>
        <v>55.771781067471217</v>
      </c>
      <c r="V173">
        <f t="shared" si="104"/>
        <v>112.56701937378911</v>
      </c>
      <c r="W173">
        <f t="shared" si="104"/>
        <v>254.76880393612674</v>
      </c>
      <c r="X173">
        <f t="shared" si="104"/>
        <v>37.338465041823689</v>
      </c>
      <c r="Y173">
        <f t="shared" si="104"/>
        <v>80.257115078510637</v>
      </c>
      <c r="Z173">
        <f t="shared" si="104"/>
        <v>59.972464293664224</v>
      </c>
      <c r="AA173">
        <f t="shared" si="104"/>
        <v>4.1798591491963197</v>
      </c>
      <c r="AB173">
        <f t="shared" si="104"/>
        <v>3.9184074373114672</v>
      </c>
      <c r="AC173">
        <f t="shared" si="104"/>
        <v>15.437802400870011</v>
      </c>
      <c r="AD173">
        <f t="shared" si="104"/>
        <v>39.047697192160939</v>
      </c>
      <c r="AE173">
        <f t="shared" si="104"/>
        <v>5.2719319461495386</v>
      </c>
      <c r="AF173">
        <f t="shared" si="104"/>
        <v>0</v>
      </c>
      <c r="AG173">
        <f t="shared" si="104"/>
        <v>0.3070298907031157</v>
      </c>
      <c r="AH173">
        <f t="shared" si="104"/>
        <v>6.2477471231293853</v>
      </c>
      <c r="AI173">
        <f t="shared" si="104"/>
        <v>3.3599566543914445</v>
      </c>
      <c r="AJ173">
        <f t="shared" si="104"/>
        <v>25.106860428948128</v>
      </c>
      <c r="AK173">
        <f t="shared" si="104"/>
        <v>4.6741753542851798</v>
      </c>
      <c r="AL173">
        <f t="shared" si="104"/>
        <v>35.717287015693209</v>
      </c>
      <c r="AM173">
        <f t="shared" si="104"/>
        <v>18.391238767528819</v>
      </c>
      <c r="AN173">
        <f t="shared" si="104"/>
        <v>6.2826095796183772</v>
      </c>
      <c r="AO173">
        <f t="shared" si="104"/>
        <v>0</v>
      </c>
      <c r="AP173">
        <f t="shared" si="104"/>
        <v>93.886824248077872</v>
      </c>
      <c r="AQ173">
        <f t="shared" si="104"/>
        <v>830.62826201916005</v>
      </c>
      <c r="AR173">
        <f t="shared" si="104"/>
        <v>67.659487128710822</v>
      </c>
      <c r="AS173">
        <f t="shared" si="104"/>
        <v>219.03540458411231</v>
      </c>
      <c r="AT173">
        <f t="shared" si="104"/>
        <v>23.721679186128014</v>
      </c>
      <c r="AU173">
        <f t="shared" si="104"/>
        <v>39.389710438773577</v>
      </c>
      <c r="AV173">
        <f t="shared" si="104"/>
        <v>679.90675195230824</v>
      </c>
      <c r="AW173">
        <f t="shared" si="104"/>
        <v>42.903809399826741</v>
      </c>
      <c r="AX173">
        <f t="shared" si="104"/>
        <v>2.1334573583210972</v>
      </c>
      <c r="AY173">
        <f t="shared" si="104"/>
        <v>15.281414564781249</v>
      </c>
      <c r="AZ173">
        <f t="shared" si="104"/>
        <v>17.510345330900815</v>
      </c>
      <c r="BA173">
        <f t="shared" si="104"/>
        <v>17.050669984763712</v>
      </c>
      <c r="BB173">
        <f t="shared" si="104"/>
        <v>428.11744619197754</v>
      </c>
      <c r="BC173">
        <f t="shared" si="104"/>
        <v>19.190003652954267</v>
      </c>
      <c r="BD173">
        <f t="shared" si="104"/>
        <v>14.939824022879096</v>
      </c>
      <c r="BE173">
        <f t="shared" si="104"/>
        <v>27.382432847966445</v>
      </c>
      <c r="BF173">
        <f t="shared" si="104"/>
        <v>77.765405739672843</v>
      </c>
      <c r="BG173">
        <f t="shared" si="104"/>
        <v>43.892955260196963</v>
      </c>
      <c r="BH173">
        <f t="shared" si="104"/>
        <v>143.35674188427117</v>
      </c>
      <c r="BI173">
        <f t="shared" si="104"/>
        <v>19.287358877475715</v>
      </c>
      <c r="BJ173">
        <f t="shared" si="104"/>
        <v>12.645040238656538</v>
      </c>
      <c r="BK173">
        <f t="shared" si="104"/>
        <v>4.8784112617427065</v>
      </c>
      <c r="BL173">
        <f t="shared" si="104"/>
        <v>40.62634212023076</v>
      </c>
      <c r="BM173">
        <f t="shared" si="104"/>
        <v>2.6953705662838789</v>
      </c>
    </row>
    <row r="174" spans="1:65" x14ac:dyDescent="0.15">
      <c r="A174" t="s">
        <v>243</v>
      </c>
      <c r="B174" t="s">
        <v>244</v>
      </c>
      <c r="C174">
        <f>C147/C2</f>
        <v>1029.7939992400561</v>
      </c>
      <c r="D174">
        <f t="shared" ref="D174:BM174" si="105">D147/D2</f>
        <v>908.51962529977163</v>
      </c>
      <c r="E174">
        <f t="shared" si="105"/>
        <v>360.5394800422568</v>
      </c>
      <c r="F174">
        <f t="shared" si="105"/>
        <v>922.46155539366293</v>
      </c>
      <c r="G174">
        <f t="shared" si="105"/>
        <v>994.32791132079763</v>
      </c>
      <c r="H174">
        <f t="shared" si="105"/>
        <v>483.60986395264268</v>
      </c>
      <c r="I174">
        <f t="shared" si="105"/>
        <v>655.19731462036793</v>
      </c>
      <c r="J174">
        <f t="shared" si="105"/>
        <v>219.28600476847387</v>
      </c>
      <c r="K174">
        <f t="shared" si="105"/>
        <v>363.86247661840781</v>
      </c>
      <c r="L174">
        <f t="shared" si="105"/>
        <v>640.34857536417576</v>
      </c>
      <c r="M174">
        <f t="shared" si="105"/>
        <v>1196.2695422573133</v>
      </c>
      <c r="N174">
        <f t="shared" si="105"/>
        <v>840.27327131596974</v>
      </c>
      <c r="O174">
        <f t="shared" si="105"/>
        <v>269.79351388402517</v>
      </c>
      <c r="P174">
        <f t="shared" si="105"/>
        <v>1050.4111148026016</v>
      </c>
      <c r="Q174">
        <f t="shared" si="105"/>
        <v>464.64635210636936</v>
      </c>
      <c r="R174">
        <f t="shared" si="105"/>
        <v>978.94628409613154</v>
      </c>
      <c r="S174">
        <f t="shared" si="105"/>
        <v>793.50330308160335</v>
      </c>
      <c r="T174">
        <f t="shared" si="105"/>
        <v>191.9562255429399</v>
      </c>
      <c r="U174">
        <f t="shared" si="105"/>
        <v>171.20327986336719</v>
      </c>
      <c r="V174">
        <f t="shared" si="105"/>
        <v>478.40983233860368</v>
      </c>
      <c r="W174">
        <f t="shared" si="105"/>
        <v>88.912602715963686</v>
      </c>
      <c r="X174">
        <f t="shared" si="105"/>
        <v>125.69080001733242</v>
      </c>
      <c r="Y174">
        <f t="shared" si="105"/>
        <v>328.97724806942216</v>
      </c>
      <c r="Z174">
        <f t="shared" si="105"/>
        <v>845.69661323542073</v>
      </c>
      <c r="AA174">
        <f t="shared" si="105"/>
        <v>470.89913187650359</v>
      </c>
      <c r="AB174">
        <f t="shared" si="105"/>
        <v>992.80834365362023</v>
      </c>
      <c r="AC174">
        <f t="shared" si="105"/>
        <v>1200.5018622912773</v>
      </c>
      <c r="AD174">
        <f t="shared" si="105"/>
        <v>910.65422438458165</v>
      </c>
      <c r="AE174">
        <f t="shared" si="105"/>
        <v>399.05844188989562</v>
      </c>
      <c r="AF174">
        <f t="shared" si="105"/>
        <v>350.09209623219704</v>
      </c>
      <c r="AG174">
        <f t="shared" si="105"/>
        <v>1038.8356351939922</v>
      </c>
      <c r="AH174">
        <f t="shared" si="105"/>
        <v>1813.5127316070229</v>
      </c>
      <c r="AI174">
        <f t="shared" si="105"/>
        <v>456.62894790165018</v>
      </c>
      <c r="AJ174">
        <f t="shared" si="105"/>
        <v>48.043992178851354</v>
      </c>
      <c r="AK174">
        <f t="shared" si="105"/>
        <v>208.08736206854766</v>
      </c>
      <c r="AL174">
        <f t="shared" si="105"/>
        <v>952.55700129756008</v>
      </c>
      <c r="AM174">
        <f t="shared" si="105"/>
        <v>1266.5197312792443</v>
      </c>
      <c r="AN174">
        <f t="shared" si="105"/>
        <v>1013.5943455117648</v>
      </c>
      <c r="AO174">
        <f t="shared" si="105"/>
        <v>842.7035259697625</v>
      </c>
      <c r="AP174">
        <f t="shared" si="105"/>
        <v>1624.964265832117</v>
      </c>
      <c r="AQ174">
        <f t="shared" si="105"/>
        <v>2109.8817496437528</v>
      </c>
      <c r="AR174">
        <f t="shared" si="105"/>
        <v>2539.2935565683852</v>
      </c>
      <c r="AS174">
        <f t="shared" si="105"/>
        <v>97.902188412595663</v>
      </c>
      <c r="AT174">
        <f t="shared" si="105"/>
        <v>931.1700417030886</v>
      </c>
      <c r="AU174">
        <f t="shared" si="105"/>
        <v>803.67715653304151</v>
      </c>
      <c r="AV174">
        <f t="shared" si="105"/>
        <v>286.95684207873086</v>
      </c>
      <c r="AW174">
        <f t="shared" si="105"/>
        <v>1258.3964095739505</v>
      </c>
      <c r="AX174">
        <f t="shared" si="105"/>
        <v>818.29942232493636</v>
      </c>
      <c r="AY174">
        <f t="shared" si="105"/>
        <v>963.541958781473</v>
      </c>
      <c r="AZ174">
        <f t="shared" si="105"/>
        <v>897.28012431344598</v>
      </c>
      <c r="BA174">
        <f t="shared" si="105"/>
        <v>653.15066473893262</v>
      </c>
      <c r="BB174">
        <f t="shared" si="105"/>
        <v>638.84451601020771</v>
      </c>
      <c r="BC174">
        <f t="shared" si="105"/>
        <v>1095.3967391288384</v>
      </c>
      <c r="BD174">
        <f t="shared" si="105"/>
        <v>1268.0175639418633</v>
      </c>
      <c r="BE174">
        <f t="shared" si="105"/>
        <v>2357.1180275987858</v>
      </c>
      <c r="BF174">
        <f t="shared" si="105"/>
        <v>2062.7362645742446</v>
      </c>
      <c r="BG174">
        <f t="shared" si="105"/>
        <v>2245.2200810270315</v>
      </c>
      <c r="BH174">
        <f t="shared" si="105"/>
        <v>3001.7369693782884</v>
      </c>
      <c r="BI174">
        <f t="shared" si="105"/>
        <v>270.73737090975169</v>
      </c>
      <c r="BJ174">
        <f t="shared" si="105"/>
        <v>290.83592548910042</v>
      </c>
      <c r="BK174">
        <f t="shared" si="105"/>
        <v>357.51785389628691</v>
      </c>
      <c r="BL174">
        <f t="shared" si="105"/>
        <v>252.72750487779913</v>
      </c>
      <c r="BM174">
        <f t="shared" si="105"/>
        <v>53.098800155792418</v>
      </c>
    </row>
    <row r="175" spans="1:65" x14ac:dyDescent="0.15">
      <c r="A175" t="s">
        <v>245</v>
      </c>
      <c r="B175" t="s">
        <v>246</v>
      </c>
      <c r="C175">
        <f>C153/C2</f>
        <v>263.69589187349499</v>
      </c>
      <c r="D175">
        <f t="shared" ref="D175:BM175" si="106">D153/D2</f>
        <v>257.50456445622268</v>
      </c>
      <c r="E175">
        <f t="shared" si="106"/>
        <v>425.52150614306294</v>
      </c>
      <c r="F175">
        <f t="shared" si="106"/>
        <v>19.94096897961774</v>
      </c>
      <c r="G175">
        <f t="shared" si="106"/>
        <v>106.79352290205972</v>
      </c>
      <c r="H175">
        <f t="shared" si="106"/>
        <v>31.520195974567027</v>
      </c>
      <c r="I175">
        <f t="shared" si="106"/>
        <v>20.910552594267063</v>
      </c>
      <c r="J175">
        <f t="shared" si="106"/>
        <v>32.145334789924007</v>
      </c>
      <c r="K175">
        <f t="shared" si="106"/>
        <v>82.723264865469972</v>
      </c>
      <c r="L175">
        <f t="shared" si="106"/>
        <v>108.07795535142604</v>
      </c>
      <c r="M175">
        <f t="shared" si="106"/>
        <v>155.76258888031936</v>
      </c>
      <c r="N175">
        <f t="shared" si="106"/>
        <v>286.68146903721316</v>
      </c>
      <c r="O175">
        <f t="shared" si="106"/>
        <v>19.7485742151419</v>
      </c>
      <c r="P175">
        <f t="shared" si="106"/>
        <v>124.07043948252499</v>
      </c>
      <c r="Q175">
        <f t="shared" si="106"/>
        <v>32.639797783898963</v>
      </c>
      <c r="R175">
        <f t="shared" si="106"/>
        <v>79.193892425878488</v>
      </c>
      <c r="S175">
        <f t="shared" si="106"/>
        <v>59.060881076333644</v>
      </c>
      <c r="T175">
        <f t="shared" si="106"/>
        <v>673.60463029354003</v>
      </c>
      <c r="U175">
        <f t="shared" si="106"/>
        <v>140.90418726421214</v>
      </c>
      <c r="V175">
        <f t="shared" si="106"/>
        <v>12.749937908663869</v>
      </c>
      <c r="W175">
        <f t="shared" si="106"/>
        <v>44.627287132435619</v>
      </c>
      <c r="X175">
        <f t="shared" si="106"/>
        <v>2.4584997558402431</v>
      </c>
      <c r="Y175">
        <f t="shared" si="106"/>
        <v>48.718376565230095</v>
      </c>
      <c r="Z175">
        <f t="shared" si="106"/>
        <v>38.897235096126565</v>
      </c>
      <c r="AA175">
        <f t="shared" si="106"/>
        <v>4.0848623503509494</v>
      </c>
      <c r="AB175">
        <f t="shared" si="106"/>
        <v>13.786989131281089</v>
      </c>
      <c r="AC175">
        <f t="shared" si="106"/>
        <v>21.515677361842457</v>
      </c>
      <c r="AD175">
        <f t="shared" si="106"/>
        <v>10.665009805788451</v>
      </c>
      <c r="AE175">
        <f t="shared" si="106"/>
        <v>19.300632209632209</v>
      </c>
      <c r="AF175">
        <f t="shared" si="106"/>
        <v>2.8257221021290331</v>
      </c>
      <c r="AG175">
        <f t="shared" si="106"/>
        <v>28.553779835389761</v>
      </c>
      <c r="AH175">
        <f t="shared" si="106"/>
        <v>5.6923918232956625</v>
      </c>
      <c r="AI175">
        <f t="shared" si="106"/>
        <v>1.9509425735176129</v>
      </c>
      <c r="AJ175">
        <f t="shared" si="106"/>
        <v>1.8597674391813428</v>
      </c>
      <c r="AK175">
        <f t="shared" si="106"/>
        <v>34.450403537138918</v>
      </c>
      <c r="AL175">
        <f t="shared" si="106"/>
        <v>131.92352784828623</v>
      </c>
      <c r="AM175">
        <f t="shared" si="106"/>
        <v>1.7683883430316172</v>
      </c>
      <c r="AN175">
        <f t="shared" si="106"/>
        <v>5.2355079830153146</v>
      </c>
      <c r="AO175">
        <f t="shared" si="106"/>
        <v>37.312687448953561</v>
      </c>
      <c r="AP175">
        <f t="shared" si="106"/>
        <v>19.258835743195462</v>
      </c>
      <c r="AQ175">
        <f t="shared" si="106"/>
        <v>2.1491028771517726</v>
      </c>
      <c r="AR175">
        <f t="shared" si="106"/>
        <v>2.0627892417289888</v>
      </c>
      <c r="AS175">
        <f t="shared" si="106"/>
        <v>5.6418210271665297</v>
      </c>
      <c r="AT175">
        <f t="shared" si="106"/>
        <v>1.8826729512800011</v>
      </c>
      <c r="AU175">
        <f t="shared" si="106"/>
        <v>3.4942485066653979</v>
      </c>
      <c r="AV175">
        <f t="shared" si="106"/>
        <v>12.925983877420309</v>
      </c>
      <c r="AW175">
        <f t="shared" si="106"/>
        <v>24.219892403127997</v>
      </c>
      <c r="AX175">
        <f t="shared" si="106"/>
        <v>17.067658866568777</v>
      </c>
      <c r="AY175">
        <f t="shared" si="106"/>
        <v>9.9166626431027254</v>
      </c>
      <c r="AZ175">
        <f t="shared" si="106"/>
        <v>33.769951709594423</v>
      </c>
      <c r="BA175">
        <f t="shared" si="106"/>
        <v>39.05153448123302</v>
      </c>
      <c r="BB175">
        <f t="shared" si="106"/>
        <v>34.565902756745267</v>
      </c>
      <c r="BC175">
        <f t="shared" si="106"/>
        <v>19.581636380565577</v>
      </c>
      <c r="BD175">
        <f t="shared" si="106"/>
        <v>57.8918180886565</v>
      </c>
      <c r="BE175">
        <f t="shared" si="106"/>
        <v>4.7760057292964726</v>
      </c>
      <c r="BF175">
        <f t="shared" si="106"/>
        <v>17.754658844674164</v>
      </c>
      <c r="BG175">
        <f t="shared" si="106"/>
        <v>1.9083893591389982</v>
      </c>
      <c r="BH175">
        <f t="shared" si="106"/>
        <v>17.509220382811744</v>
      </c>
      <c r="BI175">
        <f t="shared" si="106"/>
        <v>1.0715199376375397</v>
      </c>
      <c r="BJ175">
        <f t="shared" si="106"/>
        <v>9.6697366530902951</v>
      </c>
      <c r="BK175">
        <f t="shared" si="106"/>
        <v>1.3938317890693448</v>
      </c>
      <c r="BL175">
        <f t="shared" si="106"/>
        <v>8.4418373236843127</v>
      </c>
      <c r="BM175">
        <f t="shared" si="106"/>
        <v>7.0079634723380853</v>
      </c>
    </row>
    <row r="176" spans="1:65" s="17" customFormat="1" x14ac:dyDescent="0.15">
      <c r="A176" s="17" t="s">
        <v>247</v>
      </c>
      <c r="B176" s="17" t="s">
        <v>248</v>
      </c>
      <c r="C176" s="17">
        <f>(SUM(C154,C156))/C2</f>
        <v>206.63016138319125</v>
      </c>
      <c r="D176" s="17">
        <f t="shared" ref="D176:BM176" si="107">(SUM(D154,D156))/D2</f>
        <v>197.92101332450116</v>
      </c>
      <c r="E176" s="17">
        <f t="shared" si="107"/>
        <v>264.17408906322044</v>
      </c>
      <c r="F176" s="17">
        <f t="shared" si="107"/>
        <v>4.0265418131920434</v>
      </c>
      <c r="G176" s="17">
        <f t="shared" si="107"/>
        <v>82.100469742084201</v>
      </c>
      <c r="H176" s="17">
        <f t="shared" si="107"/>
        <v>16.2103865012059</v>
      </c>
      <c r="I176" s="17">
        <f t="shared" si="107"/>
        <v>12.391438574380482</v>
      </c>
      <c r="J176" s="17">
        <f t="shared" si="107"/>
        <v>12.210243447335477</v>
      </c>
      <c r="K176" s="17">
        <f t="shared" si="107"/>
        <v>51.85190152799386</v>
      </c>
      <c r="L176" s="17">
        <f t="shared" si="107"/>
        <v>42.326095814967346</v>
      </c>
      <c r="M176" s="17">
        <f t="shared" si="107"/>
        <v>123.61344772855065</v>
      </c>
      <c r="N176" s="17">
        <f t="shared" si="107"/>
        <v>164.25251276402665</v>
      </c>
      <c r="O176" s="17">
        <f t="shared" si="107"/>
        <v>11.662543827839706</v>
      </c>
      <c r="P176" s="17">
        <f t="shared" si="107"/>
        <v>60.769194848583666</v>
      </c>
      <c r="Q176" s="17">
        <f t="shared" si="107"/>
        <v>19.301418881824866</v>
      </c>
      <c r="R176" s="17">
        <f t="shared" si="107"/>
        <v>57.435174457382168</v>
      </c>
      <c r="S176" s="17">
        <f t="shared" si="107"/>
        <v>49.132543309191348</v>
      </c>
      <c r="T176" s="17">
        <f t="shared" si="107"/>
        <v>560.39967676821652</v>
      </c>
      <c r="U176" s="17">
        <f t="shared" si="107"/>
        <v>35.795830637054848</v>
      </c>
      <c r="V176" s="17">
        <f t="shared" si="107"/>
        <v>2.2972861096691655</v>
      </c>
      <c r="W176" s="17">
        <f t="shared" si="107"/>
        <v>29.067581657141975</v>
      </c>
      <c r="X176" s="17">
        <f t="shared" si="107"/>
        <v>0.92193740844009109</v>
      </c>
      <c r="Y176" s="17">
        <f t="shared" si="107"/>
        <v>1.0256500329522125</v>
      </c>
      <c r="Z176" s="17">
        <f t="shared" si="107"/>
        <v>20.368006741244454</v>
      </c>
      <c r="AA176" s="17">
        <f t="shared" si="107"/>
        <v>0.18999359769074181</v>
      </c>
      <c r="AB176" s="17">
        <f t="shared" si="107"/>
        <v>1.3061358124371558</v>
      </c>
      <c r="AC176" s="17">
        <f t="shared" si="107"/>
        <v>13.614439912578277</v>
      </c>
      <c r="AD176" s="17">
        <f t="shared" si="107"/>
        <v>7.052667774795589</v>
      </c>
      <c r="AE176" s="17">
        <f t="shared" si="107"/>
        <v>12.77773336100651</v>
      </c>
      <c r="AF176" s="17">
        <f t="shared" si="107"/>
        <v>0.14872221590152807</v>
      </c>
      <c r="AG176" s="17">
        <f t="shared" si="107"/>
        <v>13.509315190937093</v>
      </c>
      <c r="AH176" s="17">
        <f t="shared" si="107"/>
        <v>2.9156153241270464</v>
      </c>
      <c r="AI176" s="17">
        <f t="shared" si="107"/>
        <v>0.10838569852875628</v>
      </c>
      <c r="AJ176" s="17">
        <f t="shared" si="107"/>
        <v>0</v>
      </c>
      <c r="AK176" s="17">
        <f t="shared" si="107"/>
        <v>2.9429992971425207</v>
      </c>
      <c r="AL176" s="17">
        <f t="shared" si="107"/>
        <v>12.961918675049956</v>
      </c>
      <c r="AM176" s="17">
        <f t="shared" si="107"/>
        <v>0</v>
      </c>
      <c r="AN176" s="17">
        <f t="shared" si="107"/>
        <v>3.8393725208778973</v>
      </c>
      <c r="AO176" s="17">
        <f t="shared" si="107"/>
        <v>6.3361167366147555</v>
      </c>
      <c r="AP176" s="17">
        <f t="shared" si="107"/>
        <v>4.8147089357988655</v>
      </c>
      <c r="AQ176" s="17">
        <f t="shared" si="107"/>
        <v>0</v>
      </c>
      <c r="AR176" s="17">
        <f t="shared" si="107"/>
        <v>2.0627892417289888</v>
      </c>
      <c r="AS176" s="17">
        <f t="shared" si="107"/>
        <v>3.6505900764018722</v>
      </c>
      <c r="AT176" s="17">
        <f t="shared" si="107"/>
        <v>1.8826729512800011</v>
      </c>
      <c r="AU176" s="17">
        <f t="shared" si="107"/>
        <v>3.1765895515139984</v>
      </c>
      <c r="AV176" s="17">
        <f t="shared" si="107"/>
        <v>5.1703935509681234</v>
      </c>
      <c r="AW176" s="17">
        <f t="shared" si="107"/>
        <v>20.413909311207885</v>
      </c>
      <c r="AX176" s="17">
        <f t="shared" si="107"/>
        <v>13.511896602700281</v>
      </c>
      <c r="AY176" s="17">
        <f t="shared" si="107"/>
        <v>7.9658437624923533</v>
      </c>
      <c r="AZ176" s="17">
        <f t="shared" si="107"/>
        <v>23.764040091936817</v>
      </c>
      <c r="BA176" s="17">
        <f t="shared" si="107"/>
        <v>28.876134651615967</v>
      </c>
      <c r="BB176" s="17">
        <f t="shared" si="107"/>
        <v>18.740549687392015</v>
      </c>
      <c r="BC176" s="17">
        <f t="shared" si="107"/>
        <v>15.665309104452461</v>
      </c>
      <c r="BD176" s="17">
        <f t="shared" si="107"/>
        <v>32.68086505004802</v>
      </c>
      <c r="BE176" s="17">
        <f t="shared" si="107"/>
        <v>4.1392049653902765</v>
      </c>
      <c r="BF176" s="17">
        <f t="shared" si="107"/>
        <v>12.073168014378432</v>
      </c>
      <c r="BG176" s="17">
        <f t="shared" si="107"/>
        <v>1.5903244659491653</v>
      </c>
      <c r="BH176" s="17">
        <f t="shared" si="107"/>
        <v>13.679078424071676</v>
      </c>
      <c r="BI176" s="17">
        <f t="shared" si="107"/>
        <v>0</v>
      </c>
      <c r="BJ176" s="17">
        <f t="shared" si="107"/>
        <v>0</v>
      </c>
      <c r="BK176" s="17">
        <f t="shared" si="107"/>
        <v>0.3484579472673362</v>
      </c>
      <c r="BL176" s="17">
        <f t="shared" si="107"/>
        <v>0</v>
      </c>
      <c r="BM176" s="17">
        <f t="shared" si="107"/>
        <v>0.53907411325677579</v>
      </c>
    </row>
    <row r="177" spans="1:65" x14ac:dyDescent="0.15">
      <c r="A177" t="s">
        <v>249</v>
      </c>
      <c r="B177" t="s">
        <v>250</v>
      </c>
      <c r="C177">
        <f>C158/C2</f>
        <v>57.065730490303721</v>
      </c>
      <c r="D177">
        <f t="shared" ref="D177:BM177" si="108">D158/D2</f>
        <v>59.583551131721549</v>
      </c>
      <c r="E177">
        <f t="shared" si="108"/>
        <v>161.34741707984253</v>
      </c>
      <c r="F177">
        <f t="shared" si="108"/>
        <v>15.914427166425696</v>
      </c>
      <c r="G177">
        <f t="shared" si="108"/>
        <v>24.693053159975516</v>
      </c>
      <c r="H177">
        <f t="shared" si="108"/>
        <v>15.309809473361128</v>
      </c>
      <c r="I177">
        <f t="shared" si="108"/>
        <v>8.5191140198865813</v>
      </c>
      <c r="J177">
        <f t="shared" si="108"/>
        <v>19.935091342588532</v>
      </c>
      <c r="K177">
        <f t="shared" si="108"/>
        <v>30.871363337476115</v>
      </c>
      <c r="L177">
        <f t="shared" si="108"/>
        <v>65.75185953645871</v>
      </c>
      <c r="M177">
        <f t="shared" si="108"/>
        <v>32.149141151768703</v>
      </c>
      <c r="N177">
        <f t="shared" si="108"/>
        <v>122.42895627318653</v>
      </c>
      <c r="O177">
        <f t="shared" si="108"/>
        <v>8.0860303873021966</v>
      </c>
      <c r="P177">
        <f t="shared" si="108"/>
        <v>63.301244633941316</v>
      </c>
      <c r="Q177">
        <f t="shared" si="108"/>
        <v>13.338378902074094</v>
      </c>
      <c r="R177">
        <f t="shared" si="108"/>
        <v>21.758717968496317</v>
      </c>
      <c r="S177">
        <f t="shared" si="108"/>
        <v>9.9283377671422937</v>
      </c>
      <c r="T177">
        <f t="shared" si="108"/>
        <v>113.20495352532355</v>
      </c>
      <c r="U177">
        <f t="shared" si="108"/>
        <v>105.10835662715729</v>
      </c>
      <c r="V177">
        <f t="shared" si="108"/>
        <v>10.452651798994703</v>
      </c>
      <c r="W177">
        <f t="shared" si="108"/>
        <v>15.559705475293645</v>
      </c>
      <c r="X177">
        <f t="shared" si="108"/>
        <v>1.5365623474001517</v>
      </c>
      <c r="Y177">
        <f t="shared" si="108"/>
        <v>47.692726532277881</v>
      </c>
      <c r="Z177">
        <f t="shared" si="108"/>
        <v>18.529228354882108</v>
      </c>
      <c r="AA177">
        <f t="shared" si="108"/>
        <v>3.8948687526602073</v>
      </c>
      <c r="AB177">
        <f t="shared" si="108"/>
        <v>12.480853318843932</v>
      </c>
      <c r="AC177">
        <f t="shared" si="108"/>
        <v>7.9012374492641788</v>
      </c>
      <c r="AD177">
        <f t="shared" si="108"/>
        <v>3.6123420309928624</v>
      </c>
      <c r="AE177">
        <f t="shared" si="108"/>
        <v>6.5228988486257009</v>
      </c>
      <c r="AF177">
        <f t="shared" si="108"/>
        <v>2.6769998862275051</v>
      </c>
      <c r="AG177">
        <f t="shared" si="108"/>
        <v>15.04446464445267</v>
      </c>
      <c r="AH177">
        <f t="shared" si="108"/>
        <v>2.7767764991686157</v>
      </c>
      <c r="AI177">
        <f t="shared" si="108"/>
        <v>1.8425568749888568</v>
      </c>
      <c r="AJ177">
        <f t="shared" si="108"/>
        <v>1.8597674391813428</v>
      </c>
      <c r="AK177">
        <f t="shared" si="108"/>
        <v>31.507404239996401</v>
      </c>
      <c r="AL177">
        <f t="shared" si="108"/>
        <v>118.96160917323627</v>
      </c>
      <c r="AM177">
        <f t="shared" si="108"/>
        <v>1.7683883430316172</v>
      </c>
      <c r="AN177">
        <f t="shared" si="108"/>
        <v>1.3961354621374171</v>
      </c>
      <c r="AO177">
        <f t="shared" si="108"/>
        <v>30.976570712338805</v>
      </c>
      <c r="AP177">
        <f t="shared" si="108"/>
        <v>14.444126807396596</v>
      </c>
      <c r="AQ177">
        <f t="shared" si="108"/>
        <v>2.1491028771517726</v>
      </c>
      <c r="AR177">
        <f t="shared" si="108"/>
        <v>0</v>
      </c>
      <c r="AS177">
        <f t="shared" si="108"/>
        <v>1.9912309507646575</v>
      </c>
      <c r="AT177">
        <f t="shared" si="108"/>
        <v>0</v>
      </c>
      <c r="AU177">
        <f t="shared" si="108"/>
        <v>0.3176589551513998</v>
      </c>
      <c r="AV177">
        <f t="shared" si="108"/>
        <v>7.7555903264521859</v>
      </c>
      <c r="AW177">
        <f t="shared" si="108"/>
        <v>3.8059830919201141</v>
      </c>
      <c r="AX177">
        <f t="shared" si="108"/>
        <v>3.5557622638684951</v>
      </c>
      <c r="AY177">
        <f t="shared" si="108"/>
        <v>1.9508188806103721</v>
      </c>
      <c r="AZ177">
        <f t="shared" si="108"/>
        <v>10.005911617657608</v>
      </c>
      <c r="BA177">
        <f t="shared" si="108"/>
        <v>10.175399829617055</v>
      </c>
      <c r="BB177">
        <f t="shared" si="108"/>
        <v>15.825353069353255</v>
      </c>
      <c r="BC177">
        <f t="shared" si="108"/>
        <v>3.9163272761131154</v>
      </c>
      <c r="BD177">
        <f t="shared" si="108"/>
        <v>25.210953038608473</v>
      </c>
      <c r="BE177">
        <f t="shared" si="108"/>
        <v>0.63680076390619633</v>
      </c>
      <c r="BF177">
        <f t="shared" si="108"/>
        <v>5.6814908302957328</v>
      </c>
      <c r="BG177">
        <f t="shared" si="108"/>
        <v>0.31806489318983305</v>
      </c>
      <c r="BH177">
        <f t="shared" si="108"/>
        <v>3.8301419587400694</v>
      </c>
      <c r="BI177">
        <f t="shared" si="108"/>
        <v>1.0715199376375397</v>
      </c>
      <c r="BJ177">
        <f t="shared" si="108"/>
        <v>9.6697366530902951</v>
      </c>
      <c r="BK177">
        <f t="shared" si="108"/>
        <v>1.0453738418020084</v>
      </c>
      <c r="BL177">
        <f t="shared" si="108"/>
        <v>8.4418373236843127</v>
      </c>
      <c r="BM177">
        <f t="shared" si="108"/>
        <v>6.4688893590813095</v>
      </c>
    </row>
    <row r="178" spans="1:65" x14ac:dyDescent="0.15">
      <c r="A178" t="s">
        <v>225</v>
      </c>
      <c r="B178" t="s">
        <v>251</v>
      </c>
      <c r="C178">
        <f>C160/C2</f>
        <v>1049.1888880341462</v>
      </c>
      <c r="D178">
        <f t="shared" ref="D178:BM178" si="109">D160/D2</f>
        <v>711.63484764712655</v>
      </c>
      <c r="E178">
        <f t="shared" si="109"/>
        <v>929.50142448170141</v>
      </c>
      <c r="F178">
        <f t="shared" si="109"/>
        <v>200.56013031423228</v>
      </c>
      <c r="G178">
        <f t="shared" si="109"/>
        <v>501.25325108816543</v>
      </c>
      <c r="H178">
        <f t="shared" si="109"/>
        <v>180.11540556895443</v>
      </c>
      <c r="I178">
        <f t="shared" si="109"/>
        <v>96.549958892047911</v>
      </c>
      <c r="J178">
        <f t="shared" si="109"/>
        <v>264.63833757286278</v>
      </c>
      <c r="K178">
        <f t="shared" si="109"/>
        <v>535.60316780650305</v>
      </c>
      <c r="L178">
        <f t="shared" si="109"/>
        <v>772.91710187897911</v>
      </c>
      <c r="M178">
        <f t="shared" si="109"/>
        <v>583.98914902187846</v>
      </c>
      <c r="N178">
        <f t="shared" si="109"/>
        <v>1245.3914480522437</v>
      </c>
      <c r="O178">
        <f t="shared" si="109"/>
        <v>550.78306984277651</v>
      </c>
      <c r="P178">
        <f t="shared" si="109"/>
        <v>620.54697047303705</v>
      </c>
      <c r="Q178">
        <f t="shared" si="109"/>
        <v>433.73269747450348</v>
      </c>
      <c r="R178">
        <f t="shared" si="109"/>
        <v>356.7645648888585</v>
      </c>
      <c r="S178">
        <f t="shared" si="109"/>
        <v>302.43244275294984</v>
      </c>
      <c r="T178">
        <f t="shared" si="109"/>
        <v>443.67904145639227</v>
      </c>
      <c r="U178">
        <f t="shared" si="109"/>
        <v>493.23168881544859</v>
      </c>
      <c r="V178">
        <f t="shared" si="109"/>
        <v>580.9836571353319</v>
      </c>
      <c r="W178">
        <f t="shared" si="109"/>
        <v>620.16540394384674</v>
      </c>
      <c r="X178">
        <f t="shared" si="109"/>
        <v>538.10413405953318</v>
      </c>
      <c r="Y178">
        <f t="shared" si="109"/>
        <v>641.800508119847</v>
      </c>
      <c r="Z178">
        <f t="shared" si="109"/>
        <v>678.08489109392997</v>
      </c>
      <c r="AA178">
        <f t="shared" si="109"/>
        <v>334.38873193570561</v>
      </c>
      <c r="AB178">
        <f t="shared" si="109"/>
        <v>579.34379591656955</v>
      </c>
      <c r="AC178">
        <f t="shared" si="109"/>
        <v>267.91272827966537</v>
      </c>
      <c r="AD178">
        <f t="shared" si="109"/>
        <v>526.36983880181708</v>
      </c>
      <c r="AE178">
        <f t="shared" si="109"/>
        <v>577.94670894398678</v>
      </c>
      <c r="AF178">
        <f t="shared" si="109"/>
        <v>518.14820020092372</v>
      </c>
      <c r="AG178">
        <f t="shared" si="109"/>
        <v>245.62391256249259</v>
      </c>
      <c r="AH178">
        <f t="shared" si="109"/>
        <v>759.17069487269953</v>
      </c>
      <c r="AI178">
        <f t="shared" si="109"/>
        <v>464.54110389424943</v>
      </c>
      <c r="AJ178">
        <f t="shared" si="109"/>
        <v>174.81813928304624</v>
      </c>
      <c r="AK178">
        <f t="shared" si="109"/>
        <v>442.31548259994946</v>
      </c>
      <c r="AL178">
        <f t="shared" si="109"/>
        <v>539.79190215652488</v>
      </c>
      <c r="AM178">
        <f t="shared" si="109"/>
        <v>194.8763954020842</v>
      </c>
      <c r="AN178">
        <f t="shared" si="109"/>
        <v>691.78512148909022</v>
      </c>
      <c r="AO178">
        <f t="shared" si="109"/>
        <v>230.56424791570362</v>
      </c>
      <c r="AP178">
        <f t="shared" si="109"/>
        <v>719.79898590193034</v>
      </c>
      <c r="AQ178">
        <f t="shared" si="109"/>
        <v>369.10841915081693</v>
      </c>
      <c r="AR178">
        <f t="shared" si="109"/>
        <v>94.063189422841887</v>
      </c>
      <c r="AS178">
        <f t="shared" si="109"/>
        <v>499.79896864192904</v>
      </c>
      <c r="AT178">
        <f t="shared" si="109"/>
        <v>157.39145872700809</v>
      </c>
      <c r="AU178">
        <f t="shared" si="109"/>
        <v>586.08077225433271</v>
      </c>
      <c r="AV178">
        <f t="shared" si="109"/>
        <v>186.13416783485246</v>
      </c>
      <c r="AW178">
        <f t="shared" si="109"/>
        <v>584.39140384118843</v>
      </c>
      <c r="AX178">
        <f t="shared" si="109"/>
        <v>331.63409381013497</v>
      </c>
      <c r="AY178">
        <f t="shared" si="109"/>
        <v>600.2019422677912</v>
      </c>
      <c r="AZ178">
        <f t="shared" si="109"/>
        <v>496.54336402625876</v>
      </c>
      <c r="BA178">
        <f t="shared" si="109"/>
        <v>808.531770245247</v>
      </c>
      <c r="BB178">
        <f t="shared" si="109"/>
        <v>594.70011007990661</v>
      </c>
      <c r="BC178">
        <f t="shared" si="109"/>
        <v>216.18126564144399</v>
      </c>
      <c r="BD178">
        <f t="shared" si="109"/>
        <v>249.61955971560491</v>
      </c>
      <c r="BE178">
        <f t="shared" si="109"/>
        <v>46.804856147105433</v>
      </c>
      <c r="BF178">
        <f t="shared" si="109"/>
        <v>45.451926642365862</v>
      </c>
      <c r="BG178">
        <f t="shared" si="109"/>
        <v>82.378807336166759</v>
      </c>
      <c r="BH178">
        <f t="shared" si="109"/>
        <v>133.50780541893957</v>
      </c>
      <c r="BI178">
        <f t="shared" si="109"/>
        <v>263.95107797138058</v>
      </c>
      <c r="BJ178">
        <f t="shared" si="109"/>
        <v>212.36229341979069</v>
      </c>
      <c r="BK178">
        <f t="shared" si="109"/>
        <v>275.2817783411956</v>
      </c>
      <c r="BL178">
        <f t="shared" si="109"/>
        <v>727.0532395023115</v>
      </c>
      <c r="BM178">
        <f t="shared" si="109"/>
        <v>238.80983217275167</v>
      </c>
    </row>
    <row r="180" spans="1:65" s="2" customFormat="1" x14ac:dyDescent="0.15">
      <c r="A180" s="2" t="s">
        <v>252</v>
      </c>
    </row>
    <row r="181" spans="1:65" x14ac:dyDescent="0.15">
      <c r="A181" t="s">
        <v>233</v>
      </c>
      <c r="B181" t="s">
        <v>234</v>
      </c>
      <c r="C181">
        <f>(C114/C163)*100</f>
        <v>11.900787025995708</v>
      </c>
      <c r="D181">
        <f t="shared" ref="D181:BM181" si="110">(D114/D163)*100</f>
        <v>17.221693625118935</v>
      </c>
      <c r="E181">
        <f t="shared" si="110"/>
        <v>20.861137591356847</v>
      </c>
      <c r="F181">
        <f t="shared" si="110"/>
        <v>1.1210023079459281</v>
      </c>
      <c r="G181">
        <f t="shared" si="110"/>
        <v>12.526673516162177</v>
      </c>
      <c r="H181">
        <f t="shared" si="110"/>
        <v>22.77097902097902</v>
      </c>
      <c r="I181">
        <f t="shared" si="110"/>
        <v>16.595118361339384</v>
      </c>
      <c r="J181">
        <f t="shared" si="110"/>
        <v>16.706689536878216</v>
      </c>
      <c r="K181">
        <f t="shared" si="110"/>
        <v>7.1547420965058244</v>
      </c>
      <c r="L181">
        <f t="shared" si="110"/>
        <v>17.221294080462364</v>
      </c>
      <c r="M181">
        <f t="shared" si="110"/>
        <v>9.5424836601307188</v>
      </c>
      <c r="N181">
        <f t="shared" si="110"/>
        <v>6.8778083780258017</v>
      </c>
      <c r="O181">
        <f t="shared" si="110"/>
        <v>2.7181440443213298</v>
      </c>
      <c r="P181">
        <f t="shared" si="110"/>
        <v>4.5635122746256496</v>
      </c>
      <c r="Q181">
        <f t="shared" si="110"/>
        <v>2.0285621551444333</v>
      </c>
      <c r="R181">
        <f t="shared" si="110"/>
        <v>5.6955769705955026</v>
      </c>
      <c r="S181">
        <f t="shared" si="110"/>
        <v>6.9491865836513362</v>
      </c>
      <c r="T181">
        <f t="shared" si="110"/>
        <v>3.4209724901025278</v>
      </c>
      <c r="U181">
        <f t="shared" si="110"/>
        <v>26.262903391748686</v>
      </c>
      <c r="V181">
        <f t="shared" si="110"/>
        <v>3.7292025243832474</v>
      </c>
      <c r="W181">
        <f t="shared" si="110"/>
        <v>11.238386152475499</v>
      </c>
      <c r="X181">
        <f t="shared" si="110"/>
        <v>0.74118589743589736</v>
      </c>
      <c r="Y181">
        <f t="shared" si="110"/>
        <v>13.081739719072601</v>
      </c>
      <c r="Z181">
        <f t="shared" si="110"/>
        <v>6.2870514820592822</v>
      </c>
      <c r="AA181">
        <f t="shared" si="110"/>
        <v>0.73108709472345834</v>
      </c>
      <c r="AB181">
        <f t="shared" si="110"/>
        <v>6.5853078690862983</v>
      </c>
      <c r="AC181">
        <f t="shared" si="110"/>
        <v>11.787072243346007</v>
      </c>
      <c r="AD181">
        <f t="shared" si="110"/>
        <v>4.4516943801304993</v>
      </c>
      <c r="AE181">
        <f t="shared" si="110"/>
        <v>4.585845763249762</v>
      </c>
      <c r="AF181">
        <f t="shared" si="110"/>
        <v>0.55546204342703254</v>
      </c>
      <c r="AG181">
        <f t="shared" si="110"/>
        <v>6.119951040391677</v>
      </c>
      <c r="AH181">
        <f t="shared" si="110"/>
        <v>1.544442109686909</v>
      </c>
      <c r="AI181">
        <f t="shared" si="110"/>
        <v>2.8445512820512819</v>
      </c>
      <c r="AJ181">
        <f t="shared" si="110"/>
        <v>0.12274959083469722</v>
      </c>
      <c r="AK181">
        <f t="shared" si="110"/>
        <v>0.72059507205950724</v>
      </c>
      <c r="AL181">
        <f t="shared" si="110"/>
        <v>0.187809458767287</v>
      </c>
      <c r="AM181">
        <f t="shared" si="110"/>
        <v>3.1490711372904392</v>
      </c>
      <c r="AN181">
        <f t="shared" si="110"/>
        <v>4.7058823529411766</v>
      </c>
      <c r="AO181">
        <f t="shared" si="110"/>
        <v>3.6095870632399656</v>
      </c>
      <c r="AP181">
        <f t="shared" si="110"/>
        <v>16.361021215390149</v>
      </c>
      <c r="AQ181">
        <f t="shared" si="110"/>
        <v>2.1429688722039733</v>
      </c>
      <c r="AR181">
        <f t="shared" si="110"/>
        <v>3.3992673992673992</v>
      </c>
      <c r="AS181">
        <f t="shared" si="110"/>
        <v>0.99009900990099009</v>
      </c>
      <c r="AT181">
        <f t="shared" si="110"/>
        <v>6.8283917340521114</v>
      </c>
      <c r="AU181">
        <f t="shared" si="110"/>
        <v>3.0614384566995176</v>
      </c>
      <c r="AV181">
        <f t="shared" si="110"/>
        <v>29.310344827586203</v>
      </c>
      <c r="AW181">
        <f t="shared" si="110"/>
        <v>4.1547035973653097</v>
      </c>
      <c r="AX181">
        <f t="shared" si="110"/>
        <v>7.3870682019486269</v>
      </c>
      <c r="AY181">
        <f t="shared" si="110"/>
        <v>4.9163179916317992</v>
      </c>
      <c r="AZ181">
        <f t="shared" si="110"/>
        <v>4.0671400903808905</v>
      </c>
      <c r="BA181">
        <f t="shared" si="110"/>
        <v>4.8001338016390696</v>
      </c>
      <c r="BB181">
        <f t="shared" si="110"/>
        <v>6.5164568146675501</v>
      </c>
      <c r="BC181">
        <f t="shared" si="110"/>
        <v>7.6806467913087415</v>
      </c>
      <c r="BD181">
        <f t="shared" si="110"/>
        <v>5.9221952066689818</v>
      </c>
      <c r="BE181">
        <f t="shared" si="110"/>
        <v>12.218579234972678</v>
      </c>
      <c r="BF181">
        <f t="shared" si="110"/>
        <v>16.295613226188905</v>
      </c>
      <c r="BG181">
        <f t="shared" si="110"/>
        <v>10.960176477417857</v>
      </c>
      <c r="BH181">
        <f t="shared" si="110"/>
        <v>17.169019458222053</v>
      </c>
      <c r="BI181">
        <f t="shared" si="110"/>
        <v>10.549943883277217</v>
      </c>
      <c r="BJ181">
        <f t="shared" si="110"/>
        <v>1.8685121107266434</v>
      </c>
      <c r="BK181">
        <f t="shared" si="110"/>
        <v>1.3376136971642589</v>
      </c>
      <c r="BL181">
        <f t="shared" si="110"/>
        <v>3.089887640449438</v>
      </c>
      <c r="BM181">
        <f t="shared" si="110"/>
        <v>2.6563838903170525</v>
      </c>
    </row>
    <row r="182" spans="1:65" x14ac:dyDescent="0.15">
      <c r="A182" t="s">
        <v>235</v>
      </c>
      <c r="B182" t="s">
        <v>236</v>
      </c>
      <c r="C182">
        <f>(C115/C163)*100</f>
        <v>1.991414261865013</v>
      </c>
      <c r="D182">
        <f t="shared" ref="D182:BM182" si="111">(D115/D163)*100</f>
        <v>3.4538534728829688</v>
      </c>
      <c r="E182">
        <f t="shared" si="111"/>
        <v>0.54814108674928497</v>
      </c>
      <c r="F182">
        <f t="shared" si="111"/>
        <v>4.945598417408506E-2</v>
      </c>
      <c r="G182">
        <f t="shared" si="111"/>
        <v>1.9837192760610129</v>
      </c>
      <c r="H182">
        <f t="shared" si="111"/>
        <v>2.2071678321678321</v>
      </c>
      <c r="I182">
        <f t="shared" si="111"/>
        <v>1.7539555991659512</v>
      </c>
      <c r="J182">
        <f t="shared" si="111"/>
        <v>1.3036020583190395</v>
      </c>
      <c r="K182">
        <f t="shared" si="111"/>
        <v>0.94713938307948287</v>
      </c>
      <c r="L182">
        <f t="shared" si="111"/>
        <v>7.9514155416083447</v>
      </c>
      <c r="M182">
        <f t="shared" si="111"/>
        <v>1.0820624546114743</v>
      </c>
      <c r="N182">
        <f t="shared" si="111"/>
        <v>1.3770111610378315</v>
      </c>
      <c r="O182">
        <f t="shared" si="111"/>
        <v>0.38088642659279781</v>
      </c>
      <c r="P182">
        <f t="shared" si="111"/>
        <v>0.65193032494652126</v>
      </c>
      <c r="Q182">
        <f t="shared" si="111"/>
        <v>0.30834144758195392</v>
      </c>
      <c r="R182">
        <f t="shared" si="111"/>
        <v>0.23474178403755869</v>
      </c>
      <c r="S182">
        <f t="shared" si="111"/>
        <v>0.56236192006426988</v>
      </c>
      <c r="T182">
        <f t="shared" si="111"/>
        <v>0.4568064155923256</v>
      </c>
      <c r="U182">
        <f t="shared" si="111"/>
        <v>13.450392674645906</v>
      </c>
      <c r="V182">
        <f t="shared" si="111"/>
        <v>9.8352594049668063E-2</v>
      </c>
      <c r="W182">
        <f t="shared" si="111"/>
        <v>0.33091510754740994</v>
      </c>
      <c r="X182">
        <f t="shared" si="111"/>
        <v>0.16025641025641024</v>
      </c>
      <c r="Y182">
        <f t="shared" si="111"/>
        <v>3.4862074801150786</v>
      </c>
      <c r="Z182">
        <f t="shared" si="111"/>
        <v>0.48361934477379093</v>
      </c>
      <c r="AA182">
        <f t="shared" si="111"/>
        <v>1.0595465140919687E-2</v>
      </c>
      <c r="AB182">
        <f t="shared" si="111"/>
        <v>0.38830335208812106</v>
      </c>
      <c r="AC182">
        <f t="shared" si="111"/>
        <v>0.86718697885397911</v>
      </c>
      <c r="AD182">
        <f t="shared" si="111"/>
        <v>0.29467480530414647</v>
      </c>
      <c r="AE182">
        <f t="shared" si="111"/>
        <v>0.51570929863535386</v>
      </c>
      <c r="AF182">
        <f t="shared" si="111"/>
        <v>3.3664366268304997E-2</v>
      </c>
      <c r="AG182">
        <f t="shared" si="111"/>
        <v>0</v>
      </c>
      <c r="AH182">
        <f t="shared" si="111"/>
        <v>0.28367304055473841</v>
      </c>
      <c r="AI182">
        <f t="shared" si="111"/>
        <v>0.4507211538461538</v>
      </c>
      <c r="AJ182">
        <f t="shared" si="111"/>
        <v>4.0916530278232409E-2</v>
      </c>
      <c r="AK182">
        <f t="shared" si="111"/>
        <v>0.18596001859600186</v>
      </c>
      <c r="AL182">
        <f t="shared" si="111"/>
        <v>0</v>
      </c>
      <c r="AM182">
        <f t="shared" si="111"/>
        <v>0.20389669234254643</v>
      </c>
      <c r="AN182">
        <f t="shared" si="111"/>
        <v>0.29411764705882354</v>
      </c>
      <c r="AO182">
        <f t="shared" si="111"/>
        <v>2.8876696505919723E-2</v>
      </c>
      <c r="AP182">
        <f t="shared" si="111"/>
        <v>4.7285149226896799</v>
      </c>
      <c r="AQ182">
        <f t="shared" si="111"/>
        <v>0.14077897700610043</v>
      </c>
      <c r="AR182">
        <f t="shared" si="111"/>
        <v>0.2783882783882784</v>
      </c>
      <c r="AS182">
        <f t="shared" si="111"/>
        <v>3.9603960396039604E-2</v>
      </c>
      <c r="AT182">
        <f t="shared" si="111"/>
        <v>0.56903264450434266</v>
      </c>
      <c r="AU182">
        <f t="shared" si="111"/>
        <v>0.50325015726567413</v>
      </c>
      <c r="AV182">
        <f t="shared" si="111"/>
        <v>7.5431034482758621</v>
      </c>
      <c r="AW182">
        <f t="shared" si="111"/>
        <v>0.23644654619152169</v>
      </c>
      <c r="AX182">
        <f t="shared" si="111"/>
        <v>0.67316209034543839</v>
      </c>
      <c r="AY182">
        <f t="shared" si="111"/>
        <v>0.26626093571700266</v>
      </c>
      <c r="AZ182">
        <f t="shared" si="111"/>
        <v>0.69399612653324727</v>
      </c>
      <c r="BA182">
        <f t="shared" si="111"/>
        <v>0.46830573674527515</v>
      </c>
      <c r="BB182">
        <f t="shared" si="111"/>
        <v>1.3032913629335099</v>
      </c>
      <c r="BC182">
        <f t="shared" si="111"/>
        <v>0.83375442142496203</v>
      </c>
      <c r="BD182">
        <f t="shared" si="111"/>
        <v>0.46891281695032999</v>
      </c>
      <c r="BE182">
        <f t="shared" si="111"/>
        <v>0.88524590163934425</v>
      </c>
      <c r="BF182">
        <f t="shared" si="111"/>
        <v>0</v>
      </c>
      <c r="BG182">
        <f t="shared" si="111"/>
        <v>1.044932079414838</v>
      </c>
      <c r="BH182">
        <f t="shared" si="111"/>
        <v>4.4639450591377337</v>
      </c>
      <c r="BI182">
        <f t="shared" si="111"/>
        <v>1.8518518518518516</v>
      </c>
      <c r="BJ182">
        <f t="shared" si="111"/>
        <v>0.20761245674740486</v>
      </c>
      <c r="BK182">
        <f t="shared" si="111"/>
        <v>0.32102728731942215</v>
      </c>
      <c r="BL182">
        <f t="shared" si="111"/>
        <v>0.32771535580524347</v>
      </c>
      <c r="BM182">
        <f t="shared" si="111"/>
        <v>0.17137960582690662</v>
      </c>
    </row>
    <row r="183" spans="1:65" x14ac:dyDescent="0.15">
      <c r="A183" t="s">
        <v>237</v>
      </c>
      <c r="B183" t="s">
        <v>238</v>
      </c>
      <c r="C183">
        <f>(C127/C163)*100</f>
        <v>9.9093727641306941</v>
      </c>
      <c r="D183">
        <f t="shared" ref="D183:BM183" si="112">(D127/D163)*100</f>
        <v>13.767840152235966</v>
      </c>
      <c r="E183">
        <f t="shared" si="112"/>
        <v>20.312996504607565</v>
      </c>
      <c r="F183">
        <f t="shared" si="112"/>
        <v>1.071546323771843</v>
      </c>
      <c r="G183">
        <f t="shared" si="112"/>
        <v>10.542954240101162</v>
      </c>
      <c r="H183">
        <f t="shared" si="112"/>
        <v>20.56381118881119</v>
      </c>
      <c r="I183">
        <f t="shared" si="112"/>
        <v>14.841162762173433</v>
      </c>
      <c r="J183">
        <f t="shared" si="112"/>
        <v>15.403087478559177</v>
      </c>
      <c r="K183">
        <f t="shared" si="112"/>
        <v>6.2076027134263407</v>
      </c>
      <c r="L183">
        <f t="shared" si="112"/>
        <v>9.2698785388540212</v>
      </c>
      <c r="M183">
        <f t="shared" si="112"/>
        <v>8.4604212055192445</v>
      </c>
      <c r="N183">
        <f t="shared" si="112"/>
        <v>5.5007972169879693</v>
      </c>
      <c r="O183">
        <f t="shared" si="112"/>
        <v>2.3372576177285316</v>
      </c>
      <c r="P183">
        <f t="shared" si="112"/>
        <v>3.9115819496791278</v>
      </c>
      <c r="Q183">
        <f t="shared" si="112"/>
        <v>1.7202207075624798</v>
      </c>
      <c r="R183">
        <f t="shared" si="112"/>
        <v>5.4608351865579436</v>
      </c>
      <c r="S183">
        <f t="shared" si="112"/>
        <v>6.3868246635870651</v>
      </c>
      <c r="T183">
        <f t="shared" si="112"/>
        <v>2.9641660745102016</v>
      </c>
      <c r="U183">
        <f t="shared" si="112"/>
        <v>12.812510717102782</v>
      </c>
      <c r="V183">
        <f t="shared" si="112"/>
        <v>3.6308499303335795</v>
      </c>
      <c r="W183">
        <f t="shared" si="112"/>
        <v>10.907471044928089</v>
      </c>
      <c r="X183">
        <f t="shared" si="112"/>
        <v>0.58092948717948723</v>
      </c>
      <c r="Y183">
        <f t="shared" si="112"/>
        <v>9.5955322389575226</v>
      </c>
      <c r="Z183">
        <f t="shared" si="112"/>
        <v>5.8034321372854913</v>
      </c>
      <c r="AA183">
        <f t="shared" si="112"/>
        <v>0.72049162958253865</v>
      </c>
      <c r="AB183">
        <f t="shared" si="112"/>
        <v>6.1970045169981773</v>
      </c>
      <c r="AC183">
        <f t="shared" si="112"/>
        <v>10.919885264492029</v>
      </c>
      <c r="AD183">
        <f t="shared" si="112"/>
        <v>4.1570195748263528</v>
      </c>
      <c r="AE183">
        <f t="shared" si="112"/>
        <v>4.070136464614408</v>
      </c>
      <c r="AF183">
        <f t="shared" si="112"/>
        <v>0.52179767715872749</v>
      </c>
      <c r="AG183">
        <f t="shared" si="112"/>
        <v>6.119951040391677</v>
      </c>
      <c r="AH183">
        <f t="shared" si="112"/>
        <v>1.2607690691321707</v>
      </c>
      <c r="AI183">
        <f t="shared" si="112"/>
        <v>2.3938301282051282</v>
      </c>
      <c r="AJ183">
        <f t="shared" si="112"/>
        <v>8.1833060556464818E-2</v>
      </c>
      <c r="AK183">
        <f t="shared" si="112"/>
        <v>0.53463505346350537</v>
      </c>
      <c r="AL183">
        <f t="shared" si="112"/>
        <v>0.187809458767287</v>
      </c>
      <c r="AM183">
        <f t="shared" si="112"/>
        <v>2.9451744449478934</v>
      </c>
      <c r="AN183">
        <f t="shared" si="112"/>
        <v>4.4117647058823533</v>
      </c>
      <c r="AO183">
        <f t="shared" si="112"/>
        <v>3.5807103667340452</v>
      </c>
      <c r="AP183">
        <f t="shared" si="112"/>
        <v>11.632506292700468</v>
      </c>
      <c r="AQ183">
        <f t="shared" si="112"/>
        <v>2.0021898951978727</v>
      </c>
      <c r="AR183">
        <f t="shared" si="112"/>
        <v>3.1208791208791209</v>
      </c>
      <c r="AS183">
        <f t="shared" si="112"/>
        <v>0.95049504950495045</v>
      </c>
      <c r="AT183">
        <f t="shared" si="112"/>
        <v>6.2593590895477682</v>
      </c>
      <c r="AU183">
        <f t="shared" si="112"/>
        <v>2.5581882994338434</v>
      </c>
      <c r="AV183">
        <f t="shared" si="112"/>
        <v>21.767241379310345</v>
      </c>
      <c r="AW183">
        <f t="shared" si="112"/>
        <v>3.918257051173788</v>
      </c>
      <c r="AX183">
        <f t="shared" si="112"/>
        <v>6.7139061116031895</v>
      </c>
      <c r="AY183">
        <f t="shared" si="112"/>
        <v>4.6500570559147958</v>
      </c>
      <c r="AZ183">
        <f t="shared" si="112"/>
        <v>3.3731439638476433</v>
      </c>
      <c r="BA183">
        <f t="shared" si="112"/>
        <v>4.331828064893795</v>
      </c>
      <c r="BB183">
        <f t="shared" si="112"/>
        <v>5.2131654517340396</v>
      </c>
      <c r="BC183">
        <f t="shared" si="112"/>
        <v>6.8468923698837791</v>
      </c>
      <c r="BD183">
        <f t="shared" si="112"/>
        <v>5.4532823897186518</v>
      </c>
      <c r="BE183">
        <f t="shared" si="112"/>
        <v>11.333333333333332</v>
      </c>
      <c r="BF183">
        <f t="shared" si="112"/>
        <v>16.295613226188905</v>
      </c>
      <c r="BG183">
        <f t="shared" si="112"/>
        <v>9.9152443980030185</v>
      </c>
      <c r="BH183">
        <f t="shared" si="112"/>
        <v>12.705074399084317</v>
      </c>
      <c r="BI183">
        <f t="shared" si="112"/>
        <v>8.6980920314253662</v>
      </c>
      <c r="BJ183">
        <f t="shared" si="112"/>
        <v>1.6608996539792389</v>
      </c>
      <c r="BK183">
        <f t="shared" si="112"/>
        <v>1.0165864098448367</v>
      </c>
      <c r="BL183">
        <f t="shared" si="112"/>
        <v>2.762172284644195</v>
      </c>
      <c r="BM183">
        <f t="shared" si="112"/>
        <v>2.4850042844901457</v>
      </c>
    </row>
    <row r="184" spans="1:65" x14ac:dyDescent="0.15">
      <c r="A184" t="s">
        <v>239</v>
      </c>
      <c r="B184" t="s">
        <v>240</v>
      </c>
      <c r="C184">
        <f>(C139/C163)*100</f>
        <v>11.018363939899833</v>
      </c>
      <c r="D184">
        <f t="shared" ref="D184:BM184" si="113">(D139/D163)*100</f>
        <v>7.6117982873453851</v>
      </c>
      <c r="E184">
        <f t="shared" si="113"/>
        <v>3.7416587225929456</v>
      </c>
      <c r="F184">
        <f t="shared" si="113"/>
        <v>0.23079459281239698</v>
      </c>
      <c r="G184">
        <f t="shared" si="113"/>
        <v>1.6992017703311466</v>
      </c>
      <c r="H184">
        <f t="shared" si="113"/>
        <v>2.3819930069930066</v>
      </c>
      <c r="I184">
        <f t="shared" si="113"/>
        <v>2.2813688212927756</v>
      </c>
      <c r="J184">
        <f t="shared" si="113"/>
        <v>3.1217838765008574</v>
      </c>
      <c r="K184">
        <f t="shared" si="113"/>
        <v>2.1118648406501985</v>
      </c>
      <c r="L184">
        <f t="shared" si="113"/>
        <v>26.644692283379239</v>
      </c>
      <c r="M184">
        <f t="shared" si="113"/>
        <v>1.7356572258533043</v>
      </c>
      <c r="N184">
        <f t="shared" si="113"/>
        <v>0.97115523988983921</v>
      </c>
      <c r="O184">
        <f t="shared" si="113"/>
        <v>0.39819944598337953</v>
      </c>
      <c r="P184">
        <f t="shared" si="113"/>
        <v>0.78435367220128349</v>
      </c>
      <c r="Q184">
        <f t="shared" si="113"/>
        <v>0.97370983446932824</v>
      </c>
      <c r="R184">
        <f t="shared" si="113"/>
        <v>2.1620953792933038</v>
      </c>
      <c r="S184">
        <f t="shared" si="113"/>
        <v>0.98413336011247232</v>
      </c>
      <c r="T184">
        <f t="shared" si="113"/>
        <v>60.806009542178465</v>
      </c>
      <c r="U184">
        <f t="shared" si="113"/>
        <v>42.844404814979939</v>
      </c>
      <c r="V184">
        <f t="shared" si="113"/>
        <v>9.2943201376936315</v>
      </c>
      <c r="W184">
        <f t="shared" si="113"/>
        <v>9.8765432098765427</v>
      </c>
      <c r="X184">
        <f t="shared" si="113"/>
        <v>0.46073717948717952</v>
      </c>
      <c r="Y184">
        <f t="shared" si="113"/>
        <v>9.2909121678795064</v>
      </c>
      <c r="Z184">
        <f t="shared" si="113"/>
        <v>1.5132605304212168</v>
      </c>
      <c r="AA184">
        <f t="shared" si="113"/>
        <v>0.40262767535494809</v>
      </c>
      <c r="AB184">
        <f t="shared" si="113"/>
        <v>5.1351137174102544</v>
      </c>
      <c r="AC184">
        <f t="shared" si="113"/>
        <v>3.9423654192515505</v>
      </c>
      <c r="AD184">
        <f t="shared" si="113"/>
        <v>2.7257419490633548</v>
      </c>
      <c r="AE184">
        <f t="shared" si="113"/>
        <v>3.6734370041256743</v>
      </c>
      <c r="AF184">
        <f t="shared" si="113"/>
        <v>0.25248274701228751</v>
      </c>
      <c r="AG184">
        <f t="shared" si="113"/>
        <v>0.29187458808021843</v>
      </c>
      <c r="AH184">
        <f t="shared" si="113"/>
        <v>0.10506408909434756</v>
      </c>
      <c r="AI184">
        <f t="shared" si="113"/>
        <v>6.8209134615384608</v>
      </c>
      <c r="AJ184">
        <f t="shared" si="113"/>
        <v>0.12274959083469722</v>
      </c>
      <c r="AK184">
        <f t="shared" si="113"/>
        <v>5.9507205950720596</v>
      </c>
      <c r="AL184">
        <f t="shared" si="113"/>
        <v>0.17073587160662457</v>
      </c>
      <c r="AM184">
        <f t="shared" si="113"/>
        <v>1.517897598550068</v>
      </c>
      <c r="AN184">
        <f t="shared" si="113"/>
        <v>1.3602941176470589</v>
      </c>
      <c r="AO184">
        <f t="shared" si="113"/>
        <v>0.95293098469535087</v>
      </c>
      <c r="AP184">
        <f t="shared" si="113"/>
        <v>46.494066882416398</v>
      </c>
      <c r="AQ184">
        <f t="shared" si="113"/>
        <v>1.1418739246050369</v>
      </c>
      <c r="AR184">
        <f t="shared" si="113"/>
        <v>0.51282051282051277</v>
      </c>
      <c r="AS184">
        <f t="shared" si="113"/>
        <v>0.19801980198019803</v>
      </c>
      <c r="AT184">
        <f t="shared" si="113"/>
        <v>1.7070979335130279</v>
      </c>
      <c r="AU184">
        <f t="shared" si="113"/>
        <v>1.4049066890333404</v>
      </c>
      <c r="AV184">
        <f t="shared" si="113"/>
        <v>37.140804597701148</v>
      </c>
      <c r="AW184">
        <f t="shared" si="113"/>
        <v>1.2328998479986488</v>
      </c>
      <c r="AX184">
        <f t="shared" si="113"/>
        <v>2.4800708591674048</v>
      </c>
      <c r="AY184">
        <f t="shared" si="113"/>
        <v>0.90338531761125918</v>
      </c>
      <c r="AZ184">
        <f t="shared" si="113"/>
        <v>1.4848289218850872</v>
      </c>
      <c r="BA184">
        <f t="shared" si="113"/>
        <v>2.3917042983776553</v>
      </c>
      <c r="BB184">
        <f t="shared" si="113"/>
        <v>1.8555334658714382</v>
      </c>
      <c r="BC184">
        <f t="shared" si="113"/>
        <v>1.8443658413340072</v>
      </c>
      <c r="BD184">
        <f t="shared" si="113"/>
        <v>1.6325112886418895</v>
      </c>
      <c r="BE184">
        <f t="shared" si="113"/>
        <v>1.0710382513661203</v>
      </c>
      <c r="BF184">
        <f t="shared" si="113"/>
        <v>1.1856145435384007</v>
      </c>
      <c r="BG184">
        <f t="shared" si="113"/>
        <v>2.0782538023917332</v>
      </c>
      <c r="BH184">
        <f t="shared" si="113"/>
        <v>4.1078468777820172</v>
      </c>
      <c r="BI184">
        <f t="shared" si="113"/>
        <v>0.67340067340067333</v>
      </c>
      <c r="BJ184">
        <f t="shared" si="113"/>
        <v>0.13840830449826988</v>
      </c>
      <c r="BK184">
        <f t="shared" si="113"/>
        <v>0.21401819154628141</v>
      </c>
      <c r="BL184">
        <f t="shared" si="113"/>
        <v>0.2808988764044944</v>
      </c>
      <c r="BM184">
        <f t="shared" si="113"/>
        <v>0.68551842330762647</v>
      </c>
    </row>
    <row r="185" spans="1:65" x14ac:dyDescent="0.15">
      <c r="A185" t="s">
        <v>241</v>
      </c>
      <c r="B185" t="s">
        <v>242</v>
      </c>
      <c r="C185">
        <f>(C144/C163)*100</f>
        <v>1.1328404483663248</v>
      </c>
      <c r="D185">
        <f t="shared" ref="D185:BM185" si="114">(D144/D163)*100</f>
        <v>5.5185537583254041</v>
      </c>
      <c r="E185">
        <f t="shared" si="114"/>
        <v>0.15888147442008263</v>
      </c>
      <c r="F185">
        <f t="shared" si="114"/>
        <v>1.6485328058028353E-2</v>
      </c>
      <c r="G185">
        <f t="shared" si="114"/>
        <v>3.1692088832687899</v>
      </c>
      <c r="H185">
        <f t="shared" si="114"/>
        <v>0.21853146853146854</v>
      </c>
      <c r="I185">
        <f t="shared" si="114"/>
        <v>0.12265423770391266</v>
      </c>
      <c r="J185">
        <f t="shared" si="114"/>
        <v>3.4305317324185243E-2</v>
      </c>
      <c r="K185">
        <f t="shared" si="114"/>
        <v>4.4797132983489059</v>
      </c>
      <c r="L185">
        <f t="shared" si="114"/>
        <v>2.257642118571364</v>
      </c>
      <c r="M185">
        <f t="shared" si="114"/>
        <v>1.009440813362382</v>
      </c>
      <c r="N185">
        <f t="shared" si="114"/>
        <v>1.1668357733004782</v>
      </c>
      <c r="O185">
        <f t="shared" si="114"/>
        <v>1.7313019390581719E-2</v>
      </c>
      <c r="P185">
        <f t="shared" si="114"/>
        <v>0.25466028318223488</v>
      </c>
      <c r="Q185">
        <f t="shared" si="114"/>
        <v>1.6228497241155469E-2</v>
      </c>
      <c r="R185">
        <f t="shared" si="114"/>
        <v>0.22238695329873981</v>
      </c>
      <c r="S185">
        <f t="shared" si="114"/>
        <v>0.16067483430407711</v>
      </c>
      <c r="T185">
        <f t="shared" si="114"/>
        <v>0.48726017663181398</v>
      </c>
      <c r="U185">
        <f t="shared" si="114"/>
        <v>1.4266607222469907</v>
      </c>
      <c r="V185">
        <f t="shared" si="114"/>
        <v>8.0321285140562253</v>
      </c>
      <c r="W185">
        <f t="shared" si="114"/>
        <v>18.963981163293877</v>
      </c>
      <c r="X185">
        <f t="shared" si="114"/>
        <v>4.8677884615384617</v>
      </c>
      <c r="Y185">
        <f t="shared" si="114"/>
        <v>5.2970045693010661</v>
      </c>
      <c r="Z185">
        <f t="shared" si="114"/>
        <v>3.3073322932917315</v>
      </c>
      <c r="AA185">
        <f t="shared" si="114"/>
        <v>0.46620046620046618</v>
      </c>
      <c r="AB185">
        <f t="shared" si="114"/>
        <v>0.2139630715587606</v>
      </c>
      <c r="AC185">
        <f t="shared" si="114"/>
        <v>0.84717497164965638</v>
      </c>
      <c r="AD185">
        <f t="shared" si="114"/>
        <v>2.3889707430014737</v>
      </c>
      <c r="AE185">
        <f t="shared" si="114"/>
        <v>0.46810536337670583</v>
      </c>
      <c r="AF185">
        <f t="shared" si="114"/>
        <v>0</v>
      </c>
      <c r="AG185">
        <f t="shared" si="114"/>
        <v>1.8830618585820545E-2</v>
      </c>
      <c r="AH185">
        <f t="shared" si="114"/>
        <v>0.23639420046228199</v>
      </c>
      <c r="AI185">
        <f t="shared" si="114"/>
        <v>0.31049679487179488</v>
      </c>
      <c r="AJ185">
        <f t="shared" si="114"/>
        <v>9.9427168576104741</v>
      </c>
      <c r="AK185">
        <f t="shared" si="114"/>
        <v>0.62761506276150625</v>
      </c>
      <c r="AL185">
        <f t="shared" si="114"/>
        <v>2.1171248079221447</v>
      </c>
      <c r="AM185">
        <f t="shared" si="114"/>
        <v>1.1780697779791574</v>
      </c>
      <c r="AN185">
        <f t="shared" si="114"/>
        <v>0.33088235294117646</v>
      </c>
      <c r="AO185">
        <f t="shared" si="114"/>
        <v>0</v>
      </c>
      <c r="AP185">
        <f t="shared" si="114"/>
        <v>1.4023732470334414</v>
      </c>
      <c r="AQ185">
        <f t="shared" si="114"/>
        <v>24.182699827936808</v>
      </c>
      <c r="AR185">
        <f t="shared" si="114"/>
        <v>2.4029304029304028</v>
      </c>
      <c r="AS185">
        <f t="shared" si="114"/>
        <v>26.138613861386141</v>
      </c>
      <c r="AT185">
        <f t="shared" si="114"/>
        <v>1.8867924528301887</v>
      </c>
      <c r="AU185">
        <f t="shared" si="114"/>
        <v>2.6001258125393165</v>
      </c>
      <c r="AV185">
        <f t="shared" si="114"/>
        <v>18.893678160919542</v>
      </c>
      <c r="AW185">
        <f t="shared" si="114"/>
        <v>2.0942408376963351</v>
      </c>
      <c r="AX185">
        <f t="shared" si="114"/>
        <v>0.15943312666076173</v>
      </c>
      <c r="AY185">
        <f t="shared" si="114"/>
        <v>0.89387599847850896</v>
      </c>
      <c r="AZ185">
        <f t="shared" si="114"/>
        <v>1.129761136216914</v>
      </c>
      <c r="BA185">
        <f t="shared" si="114"/>
        <v>1.0369627027931092</v>
      </c>
      <c r="BB185">
        <f t="shared" si="114"/>
        <v>22.7081952728076</v>
      </c>
      <c r="BC185">
        <f t="shared" si="114"/>
        <v>1.2379989893885801</v>
      </c>
      <c r="BD185">
        <f t="shared" si="114"/>
        <v>0.83362278568947545</v>
      </c>
      <c r="BE185">
        <f t="shared" si="114"/>
        <v>0.93989071038251371</v>
      </c>
      <c r="BF185">
        <f t="shared" si="114"/>
        <v>2.8849953892767748</v>
      </c>
      <c r="BG185">
        <f t="shared" si="114"/>
        <v>1.6022291884360849</v>
      </c>
      <c r="BH185">
        <f t="shared" si="114"/>
        <v>3.332061554114206</v>
      </c>
      <c r="BI185">
        <f t="shared" si="114"/>
        <v>3.0303030303030303</v>
      </c>
      <c r="BJ185">
        <f t="shared" si="114"/>
        <v>2.3529411764705883</v>
      </c>
      <c r="BK185">
        <f t="shared" si="114"/>
        <v>0.74906367041198507</v>
      </c>
      <c r="BL185">
        <f t="shared" si="114"/>
        <v>3.6048689138576777</v>
      </c>
      <c r="BM185">
        <f t="shared" si="114"/>
        <v>0.85689802913453306</v>
      </c>
    </row>
    <row r="186" spans="1:65" x14ac:dyDescent="0.15">
      <c r="A186" t="s">
        <v>243</v>
      </c>
      <c r="B186" t="s">
        <v>244</v>
      </c>
      <c r="C186">
        <f>(C147/C163)*100</f>
        <v>32.923920820414978</v>
      </c>
      <c r="D186">
        <f t="shared" ref="D186:BM186" si="115">(D147/D163)*100</f>
        <v>33.368220742150335</v>
      </c>
      <c r="E186">
        <f t="shared" si="115"/>
        <v>15.514775977121067</v>
      </c>
      <c r="F186">
        <f t="shared" si="115"/>
        <v>79.310913287174415</v>
      </c>
      <c r="G186">
        <f t="shared" si="115"/>
        <v>49.964435311783767</v>
      </c>
      <c r="H186">
        <f t="shared" si="115"/>
        <v>46.94055944055944</v>
      </c>
      <c r="I186">
        <f t="shared" si="115"/>
        <v>62.259291058506072</v>
      </c>
      <c r="J186">
        <f t="shared" si="115"/>
        <v>30.188679245283019</v>
      </c>
      <c r="K186">
        <f t="shared" si="115"/>
        <v>31.07641110968898</v>
      </c>
      <c r="L186">
        <f t="shared" si="115"/>
        <v>21.723032464893667</v>
      </c>
      <c r="M186">
        <f t="shared" si="115"/>
        <v>54.045025417574436</v>
      </c>
      <c r="N186">
        <f t="shared" si="115"/>
        <v>32.033628062037977</v>
      </c>
      <c r="O186">
        <f t="shared" si="115"/>
        <v>30.038088642659279</v>
      </c>
      <c r="P186">
        <f t="shared" si="115"/>
        <v>54.935316288071711</v>
      </c>
      <c r="Q186">
        <f t="shared" si="115"/>
        <v>48.052580331061343</v>
      </c>
      <c r="R186">
        <f t="shared" si="115"/>
        <v>61.700024709661484</v>
      </c>
      <c r="S186">
        <f t="shared" si="115"/>
        <v>62.602932315726044</v>
      </c>
      <c r="T186">
        <f t="shared" si="115"/>
        <v>2.7712922545934422</v>
      </c>
      <c r="U186">
        <f t="shared" si="115"/>
        <v>4.3794368805514594</v>
      </c>
      <c r="V186">
        <f t="shared" si="115"/>
        <v>34.136546184738961</v>
      </c>
      <c r="W186">
        <f t="shared" si="115"/>
        <v>6.6183021509481996</v>
      </c>
      <c r="X186">
        <f t="shared" si="115"/>
        <v>16.386217948717949</v>
      </c>
      <c r="Y186">
        <f t="shared" si="115"/>
        <v>21.712641732949738</v>
      </c>
      <c r="Z186">
        <f t="shared" si="115"/>
        <v>46.638065522620906</v>
      </c>
      <c r="AA186">
        <f t="shared" si="115"/>
        <v>52.52172070353889</v>
      </c>
      <c r="AB186">
        <f t="shared" si="115"/>
        <v>54.211902686425226</v>
      </c>
      <c r="AC186">
        <f t="shared" si="115"/>
        <v>65.87952771662998</v>
      </c>
      <c r="AD186">
        <f t="shared" si="115"/>
        <v>55.714586402862551</v>
      </c>
      <c r="AE186">
        <f t="shared" si="115"/>
        <v>35.433195810853697</v>
      </c>
      <c r="AF186">
        <f t="shared" si="115"/>
        <v>39.622959097794983</v>
      </c>
      <c r="AG186">
        <f t="shared" si="115"/>
        <v>63.713397985123812</v>
      </c>
      <c r="AH186">
        <f t="shared" si="115"/>
        <v>68.617356587518387</v>
      </c>
      <c r="AI186">
        <f t="shared" si="115"/>
        <v>42.197516025641022</v>
      </c>
      <c r="AJ186">
        <f t="shared" si="115"/>
        <v>19.02618657937807</v>
      </c>
      <c r="AK186">
        <f t="shared" si="115"/>
        <v>27.94049279404928</v>
      </c>
      <c r="AL186">
        <f t="shared" si="115"/>
        <v>56.462352740310742</v>
      </c>
      <c r="AM186">
        <f t="shared" si="115"/>
        <v>81.128228364295424</v>
      </c>
      <c r="AN186">
        <f t="shared" si="115"/>
        <v>53.382352941176471</v>
      </c>
      <c r="AO186">
        <f t="shared" si="115"/>
        <v>69.130811435171807</v>
      </c>
      <c r="AP186">
        <f t="shared" si="115"/>
        <v>24.271844660194176</v>
      </c>
      <c r="AQ186">
        <f t="shared" si="115"/>
        <v>61.426560300328482</v>
      </c>
      <c r="AR186">
        <f t="shared" si="115"/>
        <v>90.18315018315019</v>
      </c>
      <c r="AS186">
        <f t="shared" si="115"/>
        <v>11.683168316831685</v>
      </c>
      <c r="AT186">
        <f t="shared" si="115"/>
        <v>74.064091045223122</v>
      </c>
      <c r="AU186">
        <f t="shared" si="115"/>
        <v>53.050954078423153</v>
      </c>
      <c r="AV186">
        <f t="shared" si="115"/>
        <v>7.9741379310344831</v>
      </c>
      <c r="AW186">
        <f t="shared" si="115"/>
        <v>61.425434892754602</v>
      </c>
      <c r="AX186">
        <f t="shared" si="115"/>
        <v>61.151461470327732</v>
      </c>
      <c r="AY186">
        <f t="shared" si="115"/>
        <v>56.361734499809813</v>
      </c>
      <c r="AZ186">
        <f t="shared" si="115"/>
        <v>57.8921885087153</v>
      </c>
      <c r="BA186">
        <f t="shared" si="115"/>
        <v>39.722361598929581</v>
      </c>
      <c r="BB186">
        <f t="shared" si="115"/>
        <v>33.88557543627126</v>
      </c>
      <c r="BC186">
        <f t="shared" si="115"/>
        <v>70.667003537139976</v>
      </c>
      <c r="BD186">
        <f t="shared" si="115"/>
        <v>70.753733935394237</v>
      </c>
      <c r="BE186">
        <f t="shared" si="115"/>
        <v>80.907103825136616</v>
      </c>
      <c r="BF186">
        <f t="shared" si="115"/>
        <v>76.52483203793966</v>
      </c>
      <c r="BG186">
        <f t="shared" si="115"/>
        <v>81.957506095437125</v>
      </c>
      <c r="BH186">
        <f t="shared" si="115"/>
        <v>69.769807961337918</v>
      </c>
      <c r="BI186">
        <f t="shared" si="115"/>
        <v>42.536475869809202</v>
      </c>
      <c r="BJ186">
        <f t="shared" si="115"/>
        <v>54.117647058823529</v>
      </c>
      <c r="BK186">
        <f t="shared" si="115"/>
        <v>54.895666131621191</v>
      </c>
      <c r="BL186">
        <f t="shared" si="115"/>
        <v>22.425093632958802</v>
      </c>
      <c r="BM186">
        <f t="shared" si="115"/>
        <v>16.8808911739503</v>
      </c>
    </row>
    <row r="187" spans="1:65" x14ac:dyDescent="0.15">
      <c r="A187" t="s">
        <v>245</v>
      </c>
      <c r="B187" t="s">
        <v>246</v>
      </c>
      <c r="C187">
        <f>(C153/C163)*100</f>
        <v>8.4307178631051745</v>
      </c>
      <c r="D187">
        <f t="shared" ref="D187:BM187" si="116">(D153/D163)*100</f>
        <v>9.457659372026642</v>
      </c>
      <c r="E187">
        <f t="shared" si="116"/>
        <v>18.311089926914523</v>
      </c>
      <c r="F187">
        <f t="shared" si="116"/>
        <v>1.714474118034949</v>
      </c>
      <c r="G187">
        <f t="shared" si="116"/>
        <v>5.3663162886272024</v>
      </c>
      <c r="H187">
        <f t="shared" si="116"/>
        <v>3.0594405594405596</v>
      </c>
      <c r="I187">
        <f t="shared" si="116"/>
        <v>1.9869986508033854</v>
      </c>
      <c r="J187">
        <f t="shared" si="116"/>
        <v>4.4253859348198965</v>
      </c>
      <c r="K187">
        <f t="shared" si="116"/>
        <v>7.0651478305388453</v>
      </c>
      <c r="L187">
        <f t="shared" si="116"/>
        <v>3.6664108005598952</v>
      </c>
      <c r="M187">
        <f t="shared" si="116"/>
        <v>7.0370370370370372</v>
      </c>
      <c r="N187">
        <f t="shared" si="116"/>
        <v>10.929120162342368</v>
      </c>
      <c r="O187">
        <f t="shared" si="116"/>
        <v>2.1987534626038783</v>
      </c>
      <c r="P187">
        <f t="shared" si="116"/>
        <v>6.4887440154833458</v>
      </c>
      <c r="Q187">
        <f t="shared" si="116"/>
        <v>3.3755274261603372</v>
      </c>
      <c r="R187">
        <f t="shared" si="116"/>
        <v>4.9913516184828266</v>
      </c>
      <c r="S187">
        <f t="shared" si="116"/>
        <v>4.6595701948182366</v>
      </c>
      <c r="T187">
        <f t="shared" si="116"/>
        <v>9.7249010252766226</v>
      </c>
      <c r="U187">
        <f t="shared" si="116"/>
        <v>3.6043760074076614</v>
      </c>
      <c r="V187">
        <f t="shared" si="116"/>
        <v>0.9097614949594296</v>
      </c>
      <c r="W187">
        <f t="shared" si="116"/>
        <v>3.3218785796105386</v>
      </c>
      <c r="X187">
        <f t="shared" si="116"/>
        <v>0.32051282051282048</v>
      </c>
      <c r="Y187">
        <f t="shared" si="116"/>
        <v>3.215434083601286</v>
      </c>
      <c r="Z187">
        <f t="shared" si="116"/>
        <v>2.1450858034321372</v>
      </c>
      <c r="AA187">
        <f t="shared" si="116"/>
        <v>0.45560500105954654</v>
      </c>
      <c r="AB187">
        <f t="shared" si="116"/>
        <v>0.7528330295586021</v>
      </c>
      <c r="AC187">
        <f t="shared" si="116"/>
        <v>1.180708425055033</v>
      </c>
      <c r="AD187">
        <f t="shared" si="116"/>
        <v>0.65249421174489586</v>
      </c>
      <c r="AE187">
        <f t="shared" si="116"/>
        <v>1.7137416693113299</v>
      </c>
      <c r="AF187">
        <f t="shared" si="116"/>
        <v>0.31981147954889749</v>
      </c>
      <c r="AG187">
        <f t="shared" si="116"/>
        <v>1.7512475284813107</v>
      </c>
      <c r="AH187">
        <f t="shared" si="116"/>
        <v>0.21538138264341247</v>
      </c>
      <c r="AI187">
        <f t="shared" si="116"/>
        <v>0.18028846153846154</v>
      </c>
      <c r="AJ187">
        <f t="shared" si="116"/>
        <v>0.73649754500818332</v>
      </c>
      <c r="AK187">
        <f t="shared" si="116"/>
        <v>4.6257554625755457</v>
      </c>
      <c r="AL187">
        <f t="shared" si="116"/>
        <v>7.8197029195834045</v>
      </c>
      <c r="AM187">
        <f t="shared" si="116"/>
        <v>0.11327594019030357</v>
      </c>
      <c r="AN187">
        <f t="shared" si="116"/>
        <v>0.27573529411764708</v>
      </c>
      <c r="AO187">
        <f t="shared" si="116"/>
        <v>3.0609298296274909</v>
      </c>
      <c r="AP187">
        <f t="shared" si="116"/>
        <v>0.28766630708378282</v>
      </c>
      <c r="AQ187">
        <f t="shared" si="116"/>
        <v>6.2568434224933522E-2</v>
      </c>
      <c r="AR187">
        <f t="shared" si="116"/>
        <v>7.3260073260073263E-2</v>
      </c>
      <c r="AS187">
        <f t="shared" si="116"/>
        <v>0.67326732673267331</v>
      </c>
      <c r="AT187">
        <f t="shared" si="116"/>
        <v>0.14974543276430069</v>
      </c>
      <c r="AU187">
        <f t="shared" si="116"/>
        <v>0.23065632208010065</v>
      </c>
      <c r="AV187">
        <f t="shared" si="116"/>
        <v>0.35919540229885055</v>
      </c>
      <c r="AW187">
        <f t="shared" si="116"/>
        <v>1.1822327309576086</v>
      </c>
      <c r="AX187">
        <f t="shared" si="116"/>
        <v>1.2754650132860939</v>
      </c>
      <c r="AY187">
        <f t="shared" si="116"/>
        <v>0.58006846709775572</v>
      </c>
      <c r="AZ187">
        <f t="shared" si="116"/>
        <v>2.1788250484183345</v>
      </c>
      <c r="BA187">
        <f t="shared" si="116"/>
        <v>2.374979093493895</v>
      </c>
      <c r="BB187">
        <f t="shared" si="116"/>
        <v>1.8334437817539209</v>
      </c>
      <c r="BC187">
        <f t="shared" si="116"/>
        <v>1.2632642748863061</v>
      </c>
      <c r="BD187">
        <f t="shared" si="116"/>
        <v>3.2302882945467175</v>
      </c>
      <c r="BE187">
        <f t="shared" si="116"/>
        <v>0.16393442622950818</v>
      </c>
      <c r="BF187">
        <f t="shared" si="116"/>
        <v>0.65867474641022272</v>
      </c>
      <c r="BG187">
        <f t="shared" si="116"/>
        <v>6.966213862765587E-2</v>
      </c>
      <c r="BH187">
        <f t="shared" si="116"/>
        <v>0.40696935012081903</v>
      </c>
      <c r="BI187">
        <f t="shared" si="116"/>
        <v>0.16835016835016833</v>
      </c>
      <c r="BJ187">
        <f t="shared" si="116"/>
        <v>1.7993079584775089</v>
      </c>
      <c r="BK187">
        <f t="shared" si="116"/>
        <v>0.21401819154628141</v>
      </c>
      <c r="BL187">
        <f t="shared" si="116"/>
        <v>0.74906367041198507</v>
      </c>
      <c r="BM187">
        <f t="shared" si="116"/>
        <v>2.2279348757497859</v>
      </c>
    </row>
    <row r="188" spans="1:65" x14ac:dyDescent="0.15">
      <c r="A188" t="s">
        <v>247</v>
      </c>
      <c r="B188" t="s">
        <v>248</v>
      </c>
      <c r="C188">
        <f>((SUM(C154,C156))/C163)*100</f>
        <v>6.6062485094204622</v>
      </c>
      <c r="D188">
        <f t="shared" ref="D188:BM188" si="117">((SUM(D154,D156))/D163)*100</f>
        <v>7.2692673644148424</v>
      </c>
      <c r="E188">
        <f t="shared" si="117"/>
        <v>11.367969494756911</v>
      </c>
      <c r="F188">
        <f t="shared" si="117"/>
        <v>0.34619188921859545</v>
      </c>
      <c r="G188">
        <f t="shared" si="117"/>
        <v>4.1255038330830631</v>
      </c>
      <c r="H188">
        <f t="shared" si="117"/>
        <v>1.5734265734265735</v>
      </c>
      <c r="I188">
        <f t="shared" si="117"/>
        <v>1.1774806819575616</v>
      </c>
      <c r="J188">
        <f t="shared" si="117"/>
        <v>1.6809605488850772</v>
      </c>
      <c r="K188">
        <f t="shared" si="117"/>
        <v>4.4285165749392039</v>
      </c>
      <c r="L188">
        <f t="shared" si="117"/>
        <v>1.4358603874113876</v>
      </c>
      <c r="M188">
        <f t="shared" si="117"/>
        <v>5.5846042120551918</v>
      </c>
      <c r="N188">
        <f t="shared" si="117"/>
        <v>6.2617770691404546</v>
      </c>
      <c r="O188">
        <f t="shared" si="117"/>
        <v>1.2984764542936287</v>
      </c>
      <c r="P188">
        <f t="shared" si="117"/>
        <v>3.1781603341142919</v>
      </c>
      <c r="Q188">
        <f t="shared" si="117"/>
        <v>1.9961051606621225</v>
      </c>
      <c r="R188">
        <f t="shared" si="117"/>
        <v>3.6199654064739315</v>
      </c>
      <c r="S188">
        <f t="shared" si="117"/>
        <v>3.8762803775858603</v>
      </c>
      <c r="T188">
        <f t="shared" si="117"/>
        <v>8.0905491828240788</v>
      </c>
      <c r="U188">
        <f t="shared" si="117"/>
        <v>0.91566926163448681</v>
      </c>
      <c r="V188">
        <f t="shared" si="117"/>
        <v>0.1639209900827801</v>
      </c>
      <c r="W188">
        <f t="shared" si="117"/>
        <v>2.1636757031946035</v>
      </c>
      <c r="X188">
        <f t="shared" si="117"/>
        <v>0.1201923076923077</v>
      </c>
      <c r="Y188">
        <f t="shared" si="117"/>
        <v>6.7693349128448127E-2</v>
      </c>
      <c r="Z188">
        <f t="shared" si="117"/>
        <v>1.1232449297971918</v>
      </c>
      <c r="AA188">
        <f t="shared" si="117"/>
        <v>2.1190930281839375E-2</v>
      </c>
      <c r="AB188">
        <f t="shared" si="117"/>
        <v>7.132102385292019E-2</v>
      </c>
      <c r="AC188">
        <f t="shared" si="117"/>
        <v>0.74711493562804343</v>
      </c>
      <c r="AD188">
        <f t="shared" si="117"/>
        <v>0.43148810776678598</v>
      </c>
      <c r="AE188">
        <f t="shared" si="117"/>
        <v>1.1345604569977785</v>
      </c>
      <c r="AF188">
        <f t="shared" si="117"/>
        <v>1.6832183134152499E-2</v>
      </c>
      <c r="AG188">
        <f t="shared" si="117"/>
        <v>0.82854721777610385</v>
      </c>
      <c r="AH188">
        <f t="shared" si="117"/>
        <v>0.11031729354906493</v>
      </c>
      <c r="AI188">
        <f t="shared" si="117"/>
        <v>1.001602564102564E-2</v>
      </c>
      <c r="AJ188">
        <f t="shared" si="117"/>
        <v>0</v>
      </c>
      <c r="AK188">
        <f t="shared" si="117"/>
        <v>0.39516503951650395</v>
      </c>
      <c r="AL188">
        <f t="shared" si="117"/>
        <v>0.76831142222981053</v>
      </c>
      <c r="AM188">
        <f t="shared" si="117"/>
        <v>0</v>
      </c>
      <c r="AN188">
        <f t="shared" si="117"/>
        <v>0.20220588235294121</v>
      </c>
      <c r="AO188">
        <f t="shared" si="117"/>
        <v>0.51978053710655503</v>
      </c>
      <c r="AP188">
        <f t="shared" si="117"/>
        <v>7.1916576770945706E-2</v>
      </c>
      <c r="AQ188">
        <f t="shared" si="117"/>
        <v>0</v>
      </c>
      <c r="AR188">
        <f t="shared" si="117"/>
        <v>7.3260073260073263E-2</v>
      </c>
      <c r="AS188">
        <f t="shared" si="117"/>
        <v>0.4356435643564357</v>
      </c>
      <c r="AT188">
        <f t="shared" si="117"/>
        <v>0.14974543276430069</v>
      </c>
      <c r="AU188">
        <f t="shared" si="117"/>
        <v>0.20968756552736423</v>
      </c>
      <c r="AV188">
        <f t="shared" si="117"/>
        <v>0.14367816091954022</v>
      </c>
      <c r="AW188">
        <f t="shared" si="117"/>
        <v>0.9964533018071271</v>
      </c>
      <c r="AX188">
        <f t="shared" si="117"/>
        <v>1.0097431355181576</v>
      </c>
      <c r="AY188">
        <f t="shared" si="117"/>
        <v>0.46595663750475463</v>
      </c>
      <c r="AZ188">
        <f t="shared" si="117"/>
        <v>1.5332472562943835</v>
      </c>
      <c r="BA188">
        <f t="shared" si="117"/>
        <v>1.7561465127947817</v>
      </c>
      <c r="BB188">
        <f t="shared" si="117"/>
        <v>0.99403578528827041</v>
      </c>
      <c r="BC188">
        <f t="shared" si="117"/>
        <v>1.010611419909045</v>
      </c>
      <c r="BD188">
        <f t="shared" si="117"/>
        <v>1.8235498436957276</v>
      </c>
      <c r="BE188">
        <f t="shared" si="117"/>
        <v>0.14207650273224043</v>
      </c>
      <c r="BF188">
        <f t="shared" si="117"/>
        <v>0.44789882755895138</v>
      </c>
      <c r="BG188">
        <f t="shared" si="117"/>
        <v>5.8051782189713227E-2</v>
      </c>
      <c r="BH188">
        <f t="shared" si="117"/>
        <v>0.31794480478188986</v>
      </c>
      <c r="BI188">
        <f t="shared" si="117"/>
        <v>0</v>
      </c>
      <c r="BJ188">
        <f t="shared" si="117"/>
        <v>0</v>
      </c>
      <c r="BK188">
        <f t="shared" si="117"/>
        <v>5.3504547886570351E-2</v>
      </c>
      <c r="BL188">
        <f t="shared" si="117"/>
        <v>0</v>
      </c>
      <c r="BM188">
        <f t="shared" si="117"/>
        <v>0.17137960582690662</v>
      </c>
    </row>
    <row r="189" spans="1:65" x14ac:dyDescent="0.15">
      <c r="A189" t="s">
        <v>249</v>
      </c>
      <c r="B189" t="s">
        <v>250</v>
      </c>
      <c r="C189">
        <f>(C158/C163)*100</f>
        <v>1.8244693536847125</v>
      </c>
      <c r="D189">
        <f t="shared" ref="D189:BM189" si="118">(D158/D163)*100</f>
        <v>2.1883920076117986</v>
      </c>
      <c r="E189">
        <f t="shared" si="118"/>
        <v>6.9431204321576105</v>
      </c>
      <c r="F189">
        <f t="shared" si="118"/>
        <v>1.3682822288163534</v>
      </c>
      <c r="G189">
        <f t="shared" si="118"/>
        <v>1.2408124555441398</v>
      </c>
      <c r="H189">
        <f t="shared" si="118"/>
        <v>1.486013986013986</v>
      </c>
      <c r="I189">
        <f t="shared" si="118"/>
        <v>0.80951796884582361</v>
      </c>
      <c r="J189">
        <f t="shared" si="118"/>
        <v>2.7444253859348198</v>
      </c>
      <c r="K189">
        <f t="shared" si="118"/>
        <v>2.6366312555996414</v>
      </c>
      <c r="L189">
        <f t="shared" si="118"/>
        <v>2.2305504131485074</v>
      </c>
      <c r="M189">
        <f t="shared" si="118"/>
        <v>1.4524328249818446</v>
      </c>
      <c r="N189">
        <f t="shared" si="118"/>
        <v>4.6673430932019127</v>
      </c>
      <c r="O189">
        <f t="shared" si="118"/>
        <v>0.90027700831024937</v>
      </c>
      <c r="P189">
        <f t="shared" si="118"/>
        <v>3.3105836813690539</v>
      </c>
      <c r="Q189">
        <f t="shared" si="118"/>
        <v>1.3794222654982149</v>
      </c>
      <c r="R189">
        <f t="shared" si="118"/>
        <v>1.3713862120088955</v>
      </c>
      <c r="S189">
        <f t="shared" si="118"/>
        <v>0.7832898172323759</v>
      </c>
      <c r="T189">
        <f t="shared" si="118"/>
        <v>1.6343518424525429</v>
      </c>
      <c r="U189">
        <f t="shared" si="118"/>
        <v>2.6887067457731746</v>
      </c>
      <c r="V189">
        <f t="shared" si="118"/>
        <v>0.74584050487664943</v>
      </c>
      <c r="W189">
        <f t="shared" si="118"/>
        <v>1.1582028764159349</v>
      </c>
      <c r="X189">
        <f t="shared" si="118"/>
        <v>0.2003205128205128</v>
      </c>
      <c r="Y189">
        <f t="shared" si="118"/>
        <v>3.1477407344728383</v>
      </c>
      <c r="Z189">
        <f t="shared" si="118"/>
        <v>1.0218408736349454</v>
      </c>
      <c r="AA189">
        <f t="shared" si="118"/>
        <v>0.43441407077770711</v>
      </c>
      <c r="AB189">
        <f t="shared" si="118"/>
        <v>0.68151200570568193</v>
      </c>
      <c r="AC189">
        <f t="shared" si="118"/>
        <v>0.43359348942698955</v>
      </c>
      <c r="AD189">
        <f t="shared" si="118"/>
        <v>0.22100610397810988</v>
      </c>
      <c r="AE189">
        <f t="shared" si="118"/>
        <v>0.57918121231355124</v>
      </c>
      <c r="AF189">
        <f t="shared" si="118"/>
        <v>0.30297929641474497</v>
      </c>
      <c r="AG189">
        <f t="shared" si="118"/>
        <v>0.92270031070520664</v>
      </c>
      <c r="AH189">
        <f t="shared" si="118"/>
        <v>0.10506408909434756</v>
      </c>
      <c r="AI189">
        <f t="shared" si="118"/>
        <v>0.1702724358974359</v>
      </c>
      <c r="AJ189">
        <f t="shared" si="118"/>
        <v>0.73649754500818332</v>
      </c>
      <c r="AK189">
        <f t="shared" si="118"/>
        <v>4.2305904230590423</v>
      </c>
      <c r="AL189">
        <f t="shared" si="118"/>
        <v>7.0513914973535945</v>
      </c>
      <c r="AM189">
        <f t="shared" si="118"/>
        <v>0.11327594019030357</v>
      </c>
      <c r="AN189">
        <f t="shared" si="118"/>
        <v>7.3529411764705885E-2</v>
      </c>
      <c r="AO189">
        <f t="shared" si="118"/>
        <v>2.5411492925209354</v>
      </c>
      <c r="AP189">
        <f t="shared" si="118"/>
        <v>0.21574973031283709</v>
      </c>
      <c r="AQ189">
        <f t="shared" si="118"/>
        <v>6.2568434224933522E-2</v>
      </c>
      <c r="AR189">
        <f t="shared" si="118"/>
        <v>0</v>
      </c>
      <c r="AS189">
        <f t="shared" si="118"/>
        <v>0.23762376237623761</v>
      </c>
      <c r="AT189">
        <f t="shared" si="118"/>
        <v>0</v>
      </c>
      <c r="AU189">
        <f t="shared" si="118"/>
        <v>2.0968756552736424E-2</v>
      </c>
      <c r="AV189">
        <f t="shared" si="118"/>
        <v>0.21551724137931033</v>
      </c>
      <c r="AW189">
        <f t="shared" si="118"/>
        <v>0.18577942915048135</v>
      </c>
      <c r="AX189">
        <f t="shared" si="118"/>
        <v>0.26572187776793621</v>
      </c>
      <c r="AY189">
        <f t="shared" si="118"/>
        <v>0.11411182959300115</v>
      </c>
      <c r="AZ189">
        <f t="shared" si="118"/>
        <v>0.64557779212395094</v>
      </c>
      <c r="BA189">
        <f t="shared" si="118"/>
        <v>0.61883258069911362</v>
      </c>
      <c r="BB189">
        <f t="shared" si="118"/>
        <v>0.83940799646565067</v>
      </c>
      <c r="BC189">
        <f t="shared" si="118"/>
        <v>0.25265285497726125</v>
      </c>
      <c r="BD189">
        <f t="shared" si="118"/>
        <v>1.4067384508509899</v>
      </c>
      <c r="BE189">
        <f t="shared" si="118"/>
        <v>2.185792349726776E-2</v>
      </c>
      <c r="BF189">
        <f t="shared" si="118"/>
        <v>0.21077591885127123</v>
      </c>
      <c r="BG189">
        <f t="shared" si="118"/>
        <v>1.1610356437942644E-2</v>
      </c>
      <c r="BH189">
        <f t="shared" si="118"/>
        <v>8.9024545338929159E-2</v>
      </c>
      <c r="BI189">
        <f t="shared" si="118"/>
        <v>0.16835016835016833</v>
      </c>
      <c r="BJ189">
        <f t="shared" si="118"/>
        <v>1.7993079584775089</v>
      </c>
      <c r="BK189">
        <f t="shared" si="118"/>
        <v>0.16051364365971107</v>
      </c>
      <c r="BL189">
        <f t="shared" si="118"/>
        <v>0.74906367041198507</v>
      </c>
      <c r="BM189">
        <f t="shared" si="118"/>
        <v>2.0565552699228791</v>
      </c>
    </row>
    <row r="190" spans="1:65" x14ac:dyDescent="0.15">
      <c r="A190" t="s">
        <v>225</v>
      </c>
      <c r="B190" t="s">
        <v>251</v>
      </c>
      <c r="C190">
        <f>(C160/C163)*100</f>
        <v>33.544001907941805</v>
      </c>
      <c r="D190">
        <f t="shared" ref="D190:BM190" si="119">(D160/D163)*100</f>
        <v>26.137012369172218</v>
      </c>
      <c r="E190">
        <f t="shared" si="119"/>
        <v>39.998411185255797</v>
      </c>
      <c r="F190">
        <f t="shared" si="119"/>
        <v>17.243653148697661</v>
      </c>
      <c r="G190">
        <f t="shared" si="119"/>
        <v>25.18770252114123</v>
      </c>
      <c r="H190">
        <f t="shared" si="119"/>
        <v>17.482517482517483</v>
      </c>
      <c r="I190">
        <f t="shared" si="119"/>
        <v>9.1745369802526682</v>
      </c>
      <c r="J190">
        <f t="shared" si="119"/>
        <v>36.432246998284732</v>
      </c>
      <c r="K190">
        <f t="shared" si="119"/>
        <v>45.744272366568538</v>
      </c>
      <c r="L190">
        <f t="shared" si="119"/>
        <v>26.220255565087825</v>
      </c>
      <c r="M190">
        <f t="shared" si="119"/>
        <v>26.38344226579521</v>
      </c>
      <c r="N190">
        <f t="shared" si="119"/>
        <v>47.477895347151758</v>
      </c>
      <c r="O190">
        <f t="shared" si="119"/>
        <v>61.322714681440438</v>
      </c>
      <c r="P190">
        <f t="shared" si="119"/>
        <v>32.453906488744018</v>
      </c>
      <c r="Q190">
        <f t="shared" si="119"/>
        <v>44.855566374553717</v>
      </c>
      <c r="R190">
        <f t="shared" si="119"/>
        <v>22.485791944650359</v>
      </c>
      <c r="S190">
        <f t="shared" si="119"/>
        <v>23.860212894155453</v>
      </c>
      <c r="T190">
        <f t="shared" si="119"/>
        <v>6.4054410719723887</v>
      </c>
      <c r="U190">
        <f t="shared" si="119"/>
        <v>12.617030762371822</v>
      </c>
      <c r="V190">
        <f t="shared" si="119"/>
        <v>41.45561839193509</v>
      </c>
      <c r="W190">
        <f t="shared" si="119"/>
        <v>46.162657502863688</v>
      </c>
      <c r="X190">
        <f t="shared" si="119"/>
        <v>70.152243589743591</v>
      </c>
      <c r="Y190">
        <f t="shared" si="119"/>
        <v>42.359113217126414</v>
      </c>
      <c r="Z190">
        <f t="shared" si="119"/>
        <v>37.394695787831509</v>
      </c>
      <c r="AA190">
        <f t="shared" si="119"/>
        <v>37.296037296037298</v>
      </c>
      <c r="AB190">
        <f t="shared" si="119"/>
        <v>31.634836357873048</v>
      </c>
      <c r="AC190">
        <f t="shared" si="119"/>
        <v>14.702154626108999</v>
      </c>
      <c r="AD190">
        <f t="shared" si="119"/>
        <v>32.203746579667438</v>
      </c>
      <c r="AE190">
        <f t="shared" si="119"/>
        <v>51.317042208822592</v>
      </c>
      <c r="AF190">
        <f t="shared" si="119"/>
        <v>58.643326039387311</v>
      </c>
      <c r="AG190">
        <f t="shared" si="119"/>
        <v>15.064494868656436</v>
      </c>
      <c r="AH190">
        <f t="shared" si="119"/>
        <v>28.724521958394622</v>
      </c>
      <c r="AI190">
        <f t="shared" si="119"/>
        <v>42.928685897435898</v>
      </c>
      <c r="AJ190">
        <f t="shared" si="119"/>
        <v>69.230769230769226</v>
      </c>
      <c r="AK190">
        <f t="shared" si="119"/>
        <v>59.390980939098093</v>
      </c>
      <c r="AL190">
        <f t="shared" si="119"/>
        <v>31.995902339081439</v>
      </c>
      <c r="AM190">
        <f t="shared" si="119"/>
        <v>12.483008608971454</v>
      </c>
      <c r="AN190">
        <f t="shared" si="119"/>
        <v>36.433823529411761</v>
      </c>
      <c r="AO190">
        <f t="shared" si="119"/>
        <v>18.914236211377418</v>
      </c>
      <c r="AP190">
        <f t="shared" si="119"/>
        <v>10.751528227256383</v>
      </c>
      <c r="AQ190">
        <f t="shared" si="119"/>
        <v>10.746128578132334</v>
      </c>
      <c r="AR190">
        <f t="shared" si="119"/>
        <v>3.3406593406593412</v>
      </c>
      <c r="AS190">
        <f t="shared" si="119"/>
        <v>59.64356435643564</v>
      </c>
      <c r="AT190">
        <f t="shared" si="119"/>
        <v>12.518718179095536</v>
      </c>
      <c r="AU190">
        <f t="shared" si="119"/>
        <v>38.687355839798698</v>
      </c>
      <c r="AV190">
        <f t="shared" si="119"/>
        <v>5.1724137931034484</v>
      </c>
      <c r="AW190">
        <f t="shared" si="119"/>
        <v>28.525586894105725</v>
      </c>
      <c r="AX190">
        <f t="shared" si="119"/>
        <v>24.782993799822854</v>
      </c>
      <c r="AY190">
        <f t="shared" si="119"/>
        <v>35.108406238113346</v>
      </c>
      <c r="AZ190">
        <f t="shared" si="119"/>
        <v>32.036797934151068</v>
      </c>
      <c r="BA190">
        <f t="shared" si="119"/>
        <v>49.172102358253888</v>
      </c>
      <c r="BB190">
        <f t="shared" si="119"/>
        <v>31.544068919814443</v>
      </c>
      <c r="BC190">
        <f t="shared" si="119"/>
        <v>13.94643759474482</v>
      </c>
      <c r="BD190">
        <f t="shared" si="119"/>
        <v>13.928447377561653</v>
      </c>
      <c r="BE190">
        <f t="shared" si="119"/>
        <v>1.6065573770491801</v>
      </c>
      <c r="BF190">
        <f t="shared" si="119"/>
        <v>1.6862073508101698</v>
      </c>
      <c r="BG190">
        <f t="shared" si="119"/>
        <v>3.007082317427145</v>
      </c>
      <c r="BH190">
        <f t="shared" si="119"/>
        <v>3.1031412946712451</v>
      </c>
      <c r="BI190">
        <f t="shared" si="119"/>
        <v>41.470258136924805</v>
      </c>
      <c r="BJ190">
        <f t="shared" si="119"/>
        <v>39.515570934256054</v>
      </c>
      <c r="BK190">
        <f t="shared" si="119"/>
        <v>42.268592830390581</v>
      </c>
      <c r="BL190">
        <f t="shared" si="119"/>
        <v>64.513108614232209</v>
      </c>
      <c r="BM190">
        <f t="shared" si="119"/>
        <v>75.921165381319625</v>
      </c>
    </row>
    <row r="191" spans="1:65" x14ac:dyDescent="0.15">
      <c r="A191" t="s">
        <v>253</v>
      </c>
      <c r="B191" t="s">
        <v>254</v>
      </c>
      <c r="C191">
        <f>100-C181-C184-C185-C186-C187-C190</f>
        <v>1.0493679942761815</v>
      </c>
      <c r="D191">
        <f t="shared" ref="D191:BM191" si="120">100-D181-D184-D185-D186-D187-D190</f>
        <v>0.68506184586108532</v>
      </c>
      <c r="E191">
        <f t="shared" si="120"/>
        <v>1.4140451223387274</v>
      </c>
      <c r="F191">
        <f t="shared" si="120"/>
        <v>0.3626772172766195</v>
      </c>
      <c r="G191">
        <f t="shared" si="120"/>
        <v>2.086461708685686</v>
      </c>
      <c r="H191">
        <f t="shared" si="120"/>
        <v>7.1459790209790235</v>
      </c>
      <c r="I191">
        <f t="shared" si="120"/>
        <v>7.5800318901018002</v>
      </c>
      <c r="J191">
        <f t="shared" si="120"/>
        <v>9.0909090909091006</v>
      </c>
      <c r="K191">
        <f t="shared" si="120"/>
        <v>2.3678484576986989</v>
      </c>
      <c r="L191">
        <f t="shared" si="120"/>
        <v>2.2666726870456344</v>
      </c>
      <c r="M191">
        <f t="shared" si="120"/>
        <v>0.24691358024691112</v>
      </c>
      <c r="N191">
        <f t="shared" si="120"/>
        <v>0.54355703725177307</v>
      </c>
      <c r="O191">
        <f t="shared" si="120"/>
        <v>3.3067867036011123</v>
      </c>
      <c r="P191">
        <f t="shared" si="120"/>
        <v>0.51950697769176202</v>
      </c>
      <c r="Q191">
        <f t="shared" si="120"/>
        <v>0.69782538136968242</v>
      </c>
      <c r="R191">
        <f t="shared" si="120"/>
        <v>2.7427724240177902</v>
      </c>
      <c r="S191">
        <f t="shared" si="120"/>
        <v>0.78328981723238655</v>
      </c>
      <c r="T191">
        <f t="shared" si="120"/>
        <v>16.384123439244739</v>
      </c>
      <c r="U191">
        <f t="shared" si="120"/>
        <v>8.8651874206934345</v>
      </c>
      <c r="V191">
        <f t="shared" si="120"/>
        <v>2.442422752233405</v>
      </c>
      <c r="W191">
        <f t="shared" si="120"/>
        <v>3.8182512409316516</v>
      </c>
      <c r="X191">
        <f t="shared" si="120"/>
        <v>7.071314102564088</v>
      </c>
      <c r="Y191">
        <f t="shared" si="120"/>
        <v>5.0431545100693853</v>
      </c>
      <c r="Z191">
        <f t="shared" si="120"/>
        <v>2.7145085803432067</v>
      </c>
      <c r="AA191">
        <f t="shared" si="120"/>
        <v>8.1267217630853921</v>
      </c>
      <c r="AB191">
        <f t="shared" si="120"/>
        <v>1.4660432680878159</v>
      </c>
      <c r="AC191">
        <f t="shared" si="120"/>
        <v>1.6609965979587891</v>
      </c>
      <c r="AD191">
        <f t="shared" si="120"/>
        <v>1.862765733529784</v>
      </c>
      <c r="AE191">
        <f t="shared" si="120"/>
        <v>2.8086321802602328</v>
      </c>
      <c r="AF191">
        <f t="shared" si="120"/>
        <v>0.60595859282948794</v>
      </c>
      <c r="AG191">
        <f t="shared" si="120"/>
        <v>13.040203370680715</v>
      </c>
      <c r="AH191">
        <f t="shared" si="120"/>
        <v>0.55683967220004149</v>
      </c>
      <c r="AI191">
        <f t="shared" si="120"/>
        <v>4.7175480769230731</v>
      </c>
      <c r="AJ191">
        <f t="shared" si="120"/>
        <v>0.81833060556465398</v>
      </c>
      <c r="AK191">
        <f t="shared" si="120"/>
        <v>0.74384007438401056</v>
      </c>
      <c r="AL191">
        <f t="shared" si="120"/>
        <v>1.2463718627283598</v>
      </c>
      <c r="AM191">
        <f t="shared" si="120"/>
        <v>0.43044857272315795</v>
      </c>
      <c r="AN191">
        <f t="shared" si="120"/>
        <v>3.5110294117647172</v>
      </c>
      <c r="AO191">
        <f t="shared" si="120"/>
        <v>4.3315044758879573</v>
      </c>
      <c r="AP191">
        <f t="shared" si="120"/>
        <v>0.43149946062566968</v>
      </c>
      <c r="AQ191">
        <f t="shared" si="120"/>
        <v>0.29720006256843234</v>
      </c>
      <c r="AR191">
        <f t="shared" si="120"/>
        <v>8.7912087912074721E-2</v>
      </c>
      <c r="AS191">
        <f t="shared" si="120"/>
        <v>0.67326732673269163</v>
      </c>
      <c r="AT191">
        <f t="shared" si="120"/>
        <v>2.8451632225217178</v>
      </c>
      <c r="AU191">
        <f t="shared" si="120"/>
        <v>0.96456280142587048</v>
      </c>
      <c r="AV191">
        <f t="shared" si="120"/>
        <v>1.1494252873563209</v>
      </c>
      <c r="AW191">
        <f t="shared" si="120"/>
        <v>1.3849011991217672</v>
      </c>
      <c r="AX191">
        <f t="shared" si="120"/>
        <v>2.7635075287865405</v>
      </c>
      <c r="AY191">
        <f t="shared" si="120"/>
        <v>1.2362114872575276</v>
      </c>
      <c r="AZ191">
        <f t="shared" si="120"/>
        <v>1.2104583602324155</v>
      </c>
      <c r="BA191">
        <f t="shared" si="120"/>
        <v>0.50175614651281109</v>
      </c>
      <c r="BB191">
        <f t="shared" si="120"/>
        <v>1.6567263088137949</v>
      </c>
      <c r="BC191">
        <f t="shared" si="120"/>
        <v>3.3602829711975541</v>
      </c>
      <c r="BD191">
        <f t="shared" si="120"/>
        <v>3.6992011114970396</v>
      </c>
      <c r="BE191">
        <f t="shared" si="120"/>
        <v>3.0928961748633839</v>
      </c>
      <c r="BF191">
        <f t="shared" si="120"/>
        <v>0.76406270583585378</v>
      </c>
      <c r="BG191">
        <f t="shared" si="120"/>
        <v>0.32508998026240121</v>
      </c>
      <c r="BH191">
        <f t="shared" si="120"/>
        <v>2.1111535037517375</v>
      </c>
      <c r="BI191">
        <f t="shared" si="120"/>
        <v>1.5712682379348948</v>
      </c>
      <c r="BJ191">
        <f t="shared" si="120"/>
        <v>0.20761245674740536</v>
      </c>
      <c r="BK191">
        <f t="shared" si="120"/>
        <v>0.3210272873194171</v>
      </c>
      <c r="BL191">
        <f t="shared" si="120"/>
        <v>5.3370786516854025</v>
      </c>
      <c r="BM191">
        <f t="shared" si="120"/>
        <v>0.7712082262210771</v>
      </c>
    </row>
    <row r="193" spans="1:65" x14ac:dyDescent="0.15">
      <c r="A193" t="s">
        <v>255</v>
      </c>
      <c r="B193" t="s">
        <v>255</v>
      </c>
      <c r="C193">
        <f>SUM(C181,C184,C185,C186,C187,C190:C191)</f>
        <v>100</v>
      </c>
      <c r="D193">
        <f t="shared" ref="D193:BM193" si="121">SUM(D181,D184,D185,D186,D187,D190:D191)</f>
        <v>100.00000000000001</v>
      </c>
      <c r="E193">
        <f t="shared" si="121"/>
        <v>100</v>
      </c>
      <c r="F193">
        <f t="shared" si="121"/>
        <v>100</v>
      </c>
      <c r="G193">
        <f t="shared" si="121"/>
        <v>100</v>
      </c>
      <c r="H193">
        <f t="shared" si="121"/>
        <v>100</v>
      </c>
      <c r="I193">
        <f t="shared" si="121"/>
        <v>100</v>
      </c>
      <c r="J193">
        <f t="shared" si="121"/>
        <v>100</v>
      </c>
      <c r="K193">
        <f t="shared" si="121"/>
        <v>100</v>
      </c>
      <c r="L193">
        <f t="shared" si="121"/>
        <v>100</v>
      </c>
      <c r="M193">
        <f t="shared" si="121"/>
        <v>100</v>
      </c>
      <c r="N193">
        <f t="shared" si="121"/>
        <v>100</v>
      </c>
      <c r="O193">
        <f t="shared" si="121"/>
        <v>100</v>
      </c>
      <c r="P193">
        <f t="shared" si="121"/>
        <v>100.00000000000001</v>
      </c>
      <c r="Q193">
        <f t="shared" si="121"/>
        <v>100</v>
      </c>
      <c r="R193">
        <f t="shared" si="121"/>
        <v>100</v>
      </c>
      <c r="S193">
        <f t="shared" si="121"/>
        <v>100</v>
      </c>
      <c r="T193">
        <f t="shared" si="121"/>
        <v>100</v>
      </c>
      <c r="U193">
        <f t="shared" si="121"/>
        <v>99.999999999999986</v>
      </c>
      <c r="V193">
        <f t="shared" si="121"/>
        <v>100</v>
      </c>
      <c r="W193">
        <f t="shared" si="121"/>
        <v>100</v>
      </c>
      <c r="X193">
        <f t="shared" si="121"/>
        <v>99.999999999999986</v>
      </c>
      <c r="Y193">
        <f t="shared" si="121"/>
        <v>100</v>
      </c>
      <c r="Z193">
        <f t="shared" si="121"/>
        <v>99.999999999999986</v>
      </c>
      <c r="AA193">
        <f t="shared" si="121"/>
        <v>100</v>
      </c>
      <c r="AB193">
        <f t="shared" si="121"/>
        <v>100</v>
      </c>
      <c r="AC193">
        <f t="shared" si="121"/>
        <v>100</v>
      </c>
      <c r="AD193">
        <f t="shared" si="121"/>
        <v>100</v>
      </c>
      <c r="AE193">
        <f t="shared" si="121"/>
        <v>99.999999999999986</v>
      </c>
      <c r="AF193">
        <f t="shared" si="121"/>
        <v>100</v>
      </c>
      <c r="AG193">
        <f t="shared" si="121"/>
        <v>100</v>
      </c>
      <c r="AH193">
        <f t="shared" si="121"/>
        <v>100</v>
      </c>
      <c r="AI193">
        <f t="shared" si="121"/>
        <v>100</v>
      </c>
      <c r="AJ193">
        <f t="shared" si="121"/>
        <v>100</v>
      </c>
      <c r="AK193">
        <f t="shared" si="121"/>
        <v>100</v>
      </c>
      <c r="AL193">
        <f t="shared" si="121"/>
        <v>100</v>
      </c>
      <c r="AM193">
        <f t="shared" si="121"/>
        <v>100</v>
      </c>
      <c r="AN193">
        <f t="shared" si="121"/>
        <v>100</v>
      </c>
      <c r="AO193">
        <f t="shared" si="121"/>
        <v>99.999999999999986</v>
      </c>
      <c r="AP193">
        <f t="shared" si="121"/>
        <v>100</v>
      </c>
      <c r="AQ193">
        <f t="shared" si="121"/>
        <v>99.999999999999986</v>
      </c>
      <c r="AR193">
        <f t="shared" si="121"/>
        <v>100</v>
      </c>
      <c r="AS193">
        <f t="shared" si="121"/>
        <v>100</v>
      </c>
      <c r="AT193">
        <f t="shared" si="121"/>
        <v>100.00000000000001</v>
      </c>
      <c r="AU193">
        <f t="shared" si="121"/>
        <v>100</v>
      </c>
      <c r="AV193">
        <f t="shared" si="121"/>
        <v>99.999999999999986</v>
      </c>
      <c r="AW193">
        <f t="shared" si="121"/>
        <v>100</v>
      </c>
      <c r="AX193">
        <f t="shared" si="121"/>
        <v>100</v>
      </c>
      <c r="AY193">
        <f t="shared" si="121"/>
        <v>100</v>
      </c>
      <c r="AZ193">
        <f t="shared" si="121"/>
        <v>100</v>
      </c>
      <c r="BA193">
        <f t="shared" si="121"/>
        <v>100</v>
      </c>
      <c r="BB193">
        <f t="shared" si="121"/>
        <v>100</v>
      </c>
      <c r="BC193">
        <f t="shared" si="121"/>
        <v>99.999999999999986</v>
      </c>
      <c r="BD193">
        <f t="shared" si="121"/>
        <v>100</v>
      </c>
      <c r="BE193">
        <f t="shared" si="121"/>
        <v>100</v>
      </c>
      <c r="BF193">
        <f t="shared" si="121"/>
        <v>99.999999999999986</v>
      </c>
      <c r="BG193">
        <f t="shared" si="121"/>
        <v>100</v>
      </c>
      <c r="BH193">
        <f t="shared" si="121"/>
        <v>99.999999999999986</v>
      </c>
      <c r="BI193">
        <f t="shared" si="121"/>
        <v>100</v>
      </c>
      <c r="BJ193">
        <f t="shared" si="121"/>
        <v>100</v>
      </c>
      <c r="BK193">
        <f t="shared" si="121"/>
        <v>100</v>
      </c>
      <c r="BL193">
        <f t="shared" si="121"/>
        <v>100</v>
      </c>
      <c r="BM193">
        <f t="shared" si="121"/>
        <v>100</v>
      </c>
    </row>
    <row r="195" spans="1:65" s="9" customFormat="1" x14ac:dyDescent="0.15">
      <c r="A195" s="9" t="s">
        <v>256</v>
      </c>
    </row>
    <row r="196" spans="1:65" x14ac:dyDescent="0.15">
      <c r="A196" t="s">
        <v>181</v>
      </c>
      <c r="B196" t="s">
        <v>257</v>
      </c>
      <c r="C196">
        <f>(C116/C115)*100</f>
        <v>7.7844311377245514</v>
      </c>
      <c r="D196">
        <f t="shared" ref="D196:BM196" si="122">(D116/D115)*100</f>
        <v>22.865013774104685</v>
      </c>
      <c r="E196">
        <f t="shared" si="122"/>
        <v>8.695652173913043</v>
      </c>
      <c r="F196">
        <f t="shared" si="122"/>
        <v>0</v>
      </c>
      <c r="G196">
        <f t="shared" si="122"/>
        <v>35.458167330677291</v>
      </c>
      <c r="H196">
        <f t="shared" si="122"/>
        <v>17.82178217821782</v>
      </c>
      <c r="I196">
        <f t="shared" si="122"/>
        <v>6.2937062937062942</v>
      </c>
      <c r="J196">
        <f t="shared" si="122"/>
        <v>0</v>
      </c>
      <c r="K196">
        <f t="shared" si="122"/>
        <v>17.567567567567568</v>
      </c>
      <c r="L196">
        <f t="shared" si="122"/>
        <v>9.82396365701306</v>
      </c>
      <c r="M196">
        <f t="shared" si="122"/>
        <v>1.3422818791946309</v>
      </c>
      <c r="N196">
        <f t="shared" si="122"/>
        <v>24.736842105263158</v>
      </c>
      <c r="O196">
        <f t="shared" si="122"/>
        <v>0</v>
      </c>
      <c r="P196">
        <f t="shared" si="122"/>
        <v>15.625</v>
      </c>
      <c r="Q196">
        <f t="shared" si="122"/>
        <v>5.2631578947368416</v>
      </c>
      <c r="R196">
        <f t="shared" si="122"/>
        <v>0</v>
      </c>
      <c r="S196">
        <f t="shared" si="122"/>
        <v>0</v>
      </c>
      <c r="T196">
        <f t="shared" si="122"/>
        <v>6.666666666666667</v>
      </c>
      <c r="U196">
        <f t="shared" si="122"/>
        <v>0.10198878123406425</v>
      </c>
      <c r="V196">
        <f t="shared" si="122"/>
        <v>16.666666666666664</v>
      </c>
      <c r="W196">
        <f t="shared" si="122"/>
        <v>11.538461538461538</v>
      </c>
      <c r="X196">
        <f t="shared" si="122"/>
        <v>0</v>
      </c>
      <c r="Y196">
        <f t="shared" si="122"/>
        <v>10.194174757281553</v>
      </c>
      <c r="Z196">
        <f t="shared" si="122"/>
        <v>9.67741935483871</v>
      </c>
      <c r="AA196">
        <f t="shared" si="122"/>
        <v>0</v>
      </c>
      <c r="AB196">
        <f t="shared" si="122"/>
        <v>51.020408163265309</v>
      </c>
      <c r="AC196">
        <f t="shared" si="122"/>
        <v>22.30769230769231</v>
      </c>
      <c r="AD196">
        <f t="shared" si="122"/>
        <v>0</v>
      </c>
      <c r="AE196">
        <f t="shared" si="122"/>
        <v>1.5384615384615385</v>
      </c>
      <c r="AF196">
        <f t="shared" si="122"/>
        <v>0</v>
      </c>
      <c r="AG196" t="e">
        <f t="shared" si="122"/>
        <v>#DIV/0!</v>
      </c>
      <c r="AH196">
        <f t="shared" si="122"/>
        <v>1.8518518518518516</v>
      </c>
      <c r="AI196">
        <f t="shared" si="122"/>
        <v>0</v>
      </c>
      <c r="AJ196">
        <f t="shared" si="122"/>
        <v>0</v>
      </c>
      <c r="AK196">
        <f t="shared" si="122"/>
        <v>12.5</v>
      </c>
      <c r="AL196" t="e">
        <f t="shared" si="122"/>
        <v>#DIV/0!</v>
      </c>
      <c r="AM196">
        <f t="shared" si="122"/>
        <v>11.111111111111111</v>
      </c>
      <c r="AN196">
        <f t="shared" si="122"/>
        <v>0</v>
      </c>
      <c r="AO196">
        <f t="shared" si="122"/>
        <v>0</v>
      </c>
      <c r="AP196">
        <f t="shared" si="122"/>
        <v>0</v>
      </c>
      <c r="AQ196">
        <f t="shared" si="122"/>
        <v>77.777777777777786</v>
      </c>
      <c r="AR196">
        <f t="shared" si="122"/>
        <v>21.052631578947366</v>
      </c>
      <c r="AS196">
        <f t="shared" si="122"/>
        <v>0</v>
      </c>
      <c r="AT196">
        <f t="shared" si="122"/>
        <v>0</v>
      </c>
      <c r="AU196">
        <f t="shared" si="122"/>
        <v>8.3333333333333321</v>
      </c>
      <c r="AV196">
        <f t="shared" si="122"/>
        <v>5.7142857142857144</v>
      </c>
      <c r="AW196">
        <f t="shared" si="122"/>
        <v>7.1428571428571423</v>
      </c>
      <c r="AX196">
        <f t="shared" si="122"/>
        <v>18.421052631578945</v>
      </c>
      <c r="AY196">
        <f t="shared" si="122"/>
        <v>10.714285714285714</v>
      </c>
      <c r="AZ196">
        <f t="shared" si="122"/>
        <v>4.6511627906976747</v>
      </c>
      <c r="BA196">
        <f t="shared" si="122"/>
        <v>14.285714285714285</v>
      </c>
      <c r="BB196">
        <f t="shared" si="122"/>
        <v>1.6949152542372881</v>
      </c>
      <c r="BC196">
        <f t="shared" si="122"/>
        <v>21.212121212121211</v>
      </c>
      <c r="BD196">
        <f t="shared" si="122"/>
        <v>0</v>
      </c>
      <c r="BE196">
        <f t="shared" si="122"/>
        <v>0</v>
      </c>
      <c r="BF196" t="e">
        <f t="shared" si="122"/>
        <v>#DIV/0!</v>
      </c>
      <c r="BG196">
        <f t="shared" si="122"/>
        <v>34.444444444444443</v>
      </c>
      <c r="BH196">
        <f t="shared" si="122"/>
        <v>3.9886039886039883</v>
      </c>
      <c r="BI196">
        <f t="shared" si="122"/>
        <v>0</v>
      </c>
      <c r="BJ196">
        <f t="shared" si="122"/>
        <v>0</v>
      </c>
      <c r="BK196">
        <f t="shared" si="122"/>
        <v>66.666666666666657</v>
      </c>
      <c r="BL196">
        <f t="shared" si="122"/>
        <v>0</v>
      </c>
      <c r="BM196">
        <f t="shared" si="122"/>
        <v>0</v>
      </c>
    </row>
    <row r="197" spans="1:65" x14ac:dyDescent="0.15">
      <c r="A197" t="s">
        <v>182</v>
      </c>
      <c r="B197" t="s">
        <v>258</v>
      </c>
      <c r="C197">
        <f>(C117/C115)*100</f>
        <v>1.7964071856287425</v>
      </c>
      <c r="D197">
        <f t="shared" ref="D197:BM197" si="123">(D117/D115)*100</f>
        <v>11.294765840220386</v>
      </c>
      <c r="E197">
        <f t="shared" si="123"/>
        <v>1.4492753623188406</v>
      </c>
      <c r="F197">
        <f t="shared" si="123"/>
        <v>0</v>
      </c>
      <c r="G197">
        <f t="shared" si="123"/>
        <v>12.749003984063744</v>
      </c>
      <c r="H197">
        <f t="shared" si="123"/>
        <v>5.9405940594059405</v>
      </c>
      <c r="I197">
        <f t="shared" si="123"/>
        <v>0.69930069930069927</v>
      </c>
      <c r="J197">
        <f t="shared" si="123"/>
        <v>0</v>
      </c>
      <c r="K197">
        <f t="shared" si="123"/>
        <v>1.3513513513513513</v>
      </c>
      <c r="L197">
        <f t="shared" si="123"/>
        <v>2.0442930153321974</v>
      </c>
      <c r="M197">
        <f t="shared" si="123"/>
        <v>0.67114093959731547</v>
      </c>
      <c r="N197">
        <f t="shared" si="123"/>
        <v>5.2631578947368416</v>
      </c>
      <c r="O197">
        <f t="shared" si="123"/>
        <v>0</v>
      </c>
      <c r="P197">
        <f t="shared" si="123"/>
        <v>3.125</v>
      </c>
      <c r="Q197">
        <f t="shared" si="123"/>
        <v>0</v>
      </c>
      <c r="R197">
        <f t="shared" si="123"/>
        <v>0</v>
      </c>
      <c r="S197">
        <f t="shared" si="123"/>
        <v>0</v>
      </c>
      <c r="T197">
        <f t="shared" si="123"/>
        <v>0</v>
      </c>
      <c r="U197">
        <f t="shared" si="123"/>
        <v>2.5497195308516064E-2</v>
      </c>
      <c r="V197">
        <f t="shared" si="123"/>
        <v>8.3333333333333321</v>
      </c>
      <c r="W197">
        <f t="shared" si="123"/>
        <v>0</v>
      </c>
      <c r="X197">
        <f t="shared" si="123"/>
        <v>0</v>
      </c>
      <c r="Y197">
        <f t="shared" si="123"/>
        <v>10.194174757281553</v>
      </c>
      <c r="Z197">
        <f t="shared" si="123"/>
        <v>1.6129032258064515</v>
      </c>
      <c r="AA197">
        <f t="shared" si="123"/>
        <v>0</v>
      </c>
      <c r="AB197">
        <f t="shared" si="123"/>
        <v>26.530612244897959</v>
      </c>
      <c r="AC197">
        <f t="shared" si="123"/>
        <v>10</v>
      </c>
      <c r="AD197">
        <f t="shared" si="123"/>
        <v>0</v>
      </c>
      <c r="AE197">
        <f t="shared" si="123"/>
        <v>1.5384615384615385</v>
      </c>
      <c r="AF197">
        <f t="shared" si="123"/>
        <v>0</v>
      </c>
      <c r="AG197" t="e">
        <f t="shared" si="123"/>
        <v>#DIV/0!</v>
      </c>
      <c r="AH197">
        <f t="shared" si="123"/>
        <v>0</v>
      </c>
      <c r="AI197">
        <f t="shared" si="123"/>
        <v>0</v>
      </c>
      <c r="AJ197">
        <f t="shared" si="123"/>
        <v>0</v>
      </c>
      <c r="AK197">
        <f t="shared" si="123"/>
        <v>0</v>
      </c>
      <c r="AL197" t="e">
        <f t="shared" si="123"/>
        <v>#DIV/0!</v>
      </c>
      <c r="AM197">
        <f t="shared" si="123"/>
        <v>0</v>
      </c>
      <c r="AN197">
        <f t="shared" si="123"/>
        <v>0</v>
      </c>
      <c r="AO197">
        <f t="shared" si="123"/>
        <v>0</v>
      </c>
      <c r="AP197">
        <f t="shared" si="123"/>
        <v>0</v>
      </c>
      <c r="AQ197">
        <f t="shared" si="123"/>
        <v>33.333333333333329</v>
      </c>
      <c r="AR197">
        <f t="shared" si="123"/>
        <v>0</v>
      </c>
      <c r="AS197">
        <f t="shared" si="123"/>
        <v>0</v>
      </c>
      <c r="AT197">
        <f t="shared" si="123"/>
        <v>0</v>
      </c>
      <c r="AU197">
        <f t="shared" si="123"/>
        <v>4.1666666666666661</v>
      </c>
      <c r="AV197">
        <f t="shared" si="123"/>
        <v>1.9047619047619049</v>
      </c>
      <c r="AW197">
        <f t="shared" si="123"/>
        <v>0</v>
      </c>
      <c r="AX197">
        <f t="shared" si="123"/>
        <v>2.6315789473684208</v>
      </c>
      <c r="AY197">
        <f t="shared" si="123"/>
        <v>0</v>
      </c>
      <c r="AZ197">
        <f t="shared" si="123"/>
        <v>0</v>
      </c>
      <c r="BA197">
        <f t="shared" si="123"/>
        <v>0</v>
      </c>
      <c r="BB197">
        <f t="shared" si="123"/>
        <v>0</v>
      </c>
      <c r="BC197">
        <f t="shared" si="123"/>
        <v>6.0606060606060606</v>
      </c>
      <c r="BD197">
        <f t="shared" si="123"/>
        <v>0</v>
      </c>
      <c r="BE197">
        <f t="shared" si="123"/>
        <v>0</v>
      </c>
      <c r="BF197" t="e">
        <f t="shared" si="123"/>
        <v>#DIV/0!</v>
      </c>
      <c r="BG197">
        <f t="shared" si="123"/>
        <v>12.222222222222221</v>
      </c>
      <c r="BH197">
        <f t="shared" si="123"/>
        <v>1.9943019943019942</v>
      </c>
      <c r="BI197">
        <f t="shared" si="123"/>
        <v>0</v>
      </c>
      <c r="BJ197">
        <f t="shared" si="123"/>
        <v>0</v>
      </c>
      <c r="BK197">
        <f t="shared" si="123"/>
        <v>50</v>
      </c>
      <c r="BL197">
        <f t="shared" si="123"/>
        <v>0</v>
      </c>
      <c r="BM197">
        <f t="shared" si="123"/>
        <v>0</v>
      </c>
    </row>
    <row r="198" spans="1:65" x14ac:dyDescent="0.15">
      <c r="A198" t="s">
        <v>183</v>
      </c>
      <c r="B198" t="s">
        <v>259</v>
      </c>
      <c r="C198">
        <f>(C118/C115)*100</f>
        <v>4.7904191616766472</v>
      </c>
      <c r="D198">
        <f t="shared" ref="D198:BM198" si="124">(D118/D115)*100</f>
        <v>19.55922865013774</v>
      </c>
      <c r="E198">
        <f t="shared" si="124"/>
        <v>7.2463768115942031</v>
      </c>
      <c r="F198">
        <f t="shared" si="124"/>
        <v>0</v>
      </c>
      <c r="G198">
        <f t="shared" si="124"/>
        <v>17.131474103585656</v>
      </c>
      <c r="H198">
        <f t="shared" si="124"/>
        <v>8.9108910891089099</v>
      </c>
      <c r="I198">
        <f t="shared" si="124"/>
        <v>4.1958041958041958</v>
      </c>
      <c r="J198">
        <f t="shared" si="124"/>
        <v>0</v>
      </c>
      <c r="K198">
        <f t="shared" si="124"/>
        <v>5.4054054054054053</v>
      </c>
      <c r="L198">
        <f t="shared" si="124"/>
        <v>5.9625212947189095</v>
      </c>
      <c r="M198">
        <f t="shared" si="124"/>
        <v>16.107382550335569</v>
      </c>
      <c r="N198">
        <f t="shared" si="124"/>
        <v>16.315789473684212</v>
      </c>
      <c r="O198">
        <f t="shared" si="124"/>
        <v>13.636363636363635</v>
      </c>
      <c r="P198">
        <f t="shared" si="124"/>
        <v>20.3125</v>
      </c>
      <c r="Q198">
        <f t="shared" si="124"/>
        <v>10.526315789473683</v>
      </c>
      <c r="R198">
        <f t="shared" si="124"/>
        <v>5.2631578947368416</v>
      </c>
      <c r="S198">
        <f t="shared" si="124"/>
        <v>10.714285714285714</v>
      </c>
      <c r="T198">
        <f t="shared" si="124"/>
        <v>2.2222222222222223</v>
      </c>
      <c r="U198">
        <f t="shared" si="124"/>
        <v>0.45894951555328911</v>
      </c>
      <c r="V198">
        <f t="shared" si="124"/>
        <v>8.3333333333333321</v>
      </c>
      <c r="W198">
        <f t="shared" si="124"/>
        <v>0</v>
      </c>
      <c r="X198">
        <f t="shared" si="124"/>
        <v>0</v>
      </c>
      <c r="Y198">
        <f t="shared" si="124"/>
        <v>41.747572815533978</v>
      </c>
      <c r="Z198">
        <f t="shared" si="124"/>
        <v>1.6129032258064515</v>
      </c>
      <c r="AA198">
        <f t="shared" si="124"/>
        <v>0</v>
      </c>
      <c r="AB198">
        <f t="shared" si="124"/>
        <v>28.571428571428569</v>
      </c>
      <c r="AC198">
        <f t="shared" si="124"/>
        <v>12.307692307692308</v>
      </c>
      <c r="AD198">
        <f t="shared" si="124"/>
        <v>10.714285714285714</v>
      </c>
      <c r="AE198">
        <f t="shared" si="124"/>
        <v>3.0769230769230771</v>
      </c>
      <c r="AF198">
        <f t="shared" si="124"/>
        <v>0</v>
      </c>
      <c r="AG198" t="e">
        <f t="shared" si="124"/>
        <v>#DIV/0!</v>
      </c>
      <c r="AH198">
        <f t="shared" si="124"/>
        <v>1.8518518518518516</v>
      </c>
      <c r="AI198">
        <f t="shared" si="124"/>
        <v>2.2222222222222223</v>
      </c>
      <c r="AJ198">
        <f t="shared" si="124"/>
        <v>0</v>
      </c>
      <c r="AK198">
        <f t="shared" si="124"/>
        <v>0</v>
      </c>
      <c r="AL198" t="e">
        <f t="shared" si="124"/>
        <v>#DIV/0!</v>
      </c>
      <c r="AM198">
        <f t="shared" si="124"/>
        <v>0</v>
      </c>
      <c r="AN198">
        <f t="shared" si="124"/>
        <v>0</v>
      </c>
      <c r="AO198">
        <f t="shared" si="124"/>
        <v>0</v>
      </c>
      <c r="AP198">
        <f t="shared" si="124"/>
        <v>3.041825095057034</v>
      </c>
      <c r="AQ198">
        <f t="shared" si="124"/>
        <v>33.333333333333329</v>
      </c>
      <c r="AR198">
        <f t="shared" si="124"/>
        <v>26.315789473684209</v>
      </c>
      <c r="AS198">
        <f t="shared" si="124"/>
        <v>0</v>
      </c>
      <c r="AT198">
        <f t="shared" si="124"/>
        <v>0</v>
      </c>
      <c r="AU198">
        <f t="shared" si="124"/>
        <v>4.1666666666666661</v>
      </c>
      <c r="AV198">
        <f t="shared" si="124"/>
        <v>13.333333333333334</v>
      </c>
      <c r="AW198">
        <f t="shared" si="124"/>
        <v>14.285714285714285</v>
      </c>
      <c r="AX198">
        <f t="shared" si="124"/>
        <v>2.6315789473684208</v>
      </c>
      <c r="AY198">
        <f t="shared" si="124"/>
        <v>0</v>
      </c>
      <c r="AZ198">
        <f t="shared" si="124"/>
        <v>0</v>
      </c>
      <c r="BA198">
        <f t="shared" si="124"/>
        <v>0</v>
      </c>
      <c r="BB198">
        <f t="shared" si="124"/>
        <v>5.0847457627118651</v>
      </c>
      <c r="BC198">
        <f t="shared" si="124"/>
        <v>9.0909090909090917</v>
      </c>
      <c r="BD198">
        <f t="shared" si="124"/>
        <v>0</v>
      </c>
      <c r="BE198">
        <f t="shared" si="124"/>
        <v>7.4074074074074066</v>
      </c>
      <c r="BF198" t="e">
        <f t="shared" si="124"/>
        <v>#DIV/0!</v>
      </c>
      <c r="BG198">
        <f t="shared" si="124"/>
        <v>16.666666666666664</v>
      </c>
      <c r="BH198">
        <f t="shared" si="124"/>
        <v>23.646723646723647</v>
      </c>
      <c r="BI198">
        <f t="shared" si="124"/>
        <v>0</v>
      </c>
      <c r="BJ198">
        <f t="shared" si="124"/>
        <v>0</v>
      </c>
      <c r="BK198">
        <f t="shared" si="124"/>
        <v>50</v>
      </c>
      <c r="BL198">
        <f t="shared" si="124"/>
        <v>0</v>
      </c>
      <c r="BM198">
        <f t="shared" si="124"/>
        <v>0</v>
      </c>
    </row>
    <row r="199" spans="1:65" x14ac:dyDescent="0.15">
      <c r="A199" t="s">
        <v>184</v>
      </c>
      <c r="B199" t="s">
        <v>260</v>
      </c>
      <c r="C199">
        <f>(C119/C115)*100</f>
        <v>1.7964071856287425</v>
      </c>
      <c r="D199">
        <f t="shared" ref="D199:BM199" si="125">(D119/D115)*100</f>
        <v>11.294765840220386</v>
      </c>
      <c r="E199">
        <f t="shared" si="125"/>
        <v>1.4492753623188406</v>
      </c>
      <c r="F199">
        <f t="shared" si="125"/>
        <v>0</v>
      </c>
      <c r="G199">
        <f t="shared" si="125"/>
        <v>12.749003984063744</v>
      </c>
      <c r="H199">
        <f t="shared" si="125"/>
        <v>5.9405940594059405</v>
      </c>
      <c r="I199">
        <f t="shared" si="125"/>
        <v>0.69930069930069927</v>
      </c>
      <c r="J199">
        <f t="shared" si="125"/>
        <v>0</v>
      </c>
      <c r="K199">
        <f t="shared" si="125"/>
        <v>1.3513513513513513</v>
      </c>
      <c r="L199">
        <f t="shared" si="125"/>
        <v>2.0442930153321974</v>
      </c>
      <c r="M199">
        <f t="shared" si="125"/>
        <v>0.67114093959731547</v>
      </c>
      <c r="N199">
        <f t="shared" si="125"/>
        <v>5.2631578947368416</v>
      </c>
      <c r="O199">
        <f t="shared" si="125"/>
        <v>0</v>
      </c>
      <c r="P199">
        <f t="shared" si="125"/>
        <v>3.125</v>
      </c>
      <c r="Q199">
        <f t="shared" si="125"/>
        <v>0</v>
      </c>
      <c r="R199">
        <f t="shared" si="125"/>
        <v>0</v>
      </c>
      <c r="S199">
        <f t="shared" si="125"/>
        <v>0</v>
      </c>
      <c r="T199">
        <f t="shared" si="125"/>
        <v>0</v>
      </c>
      <c r="U199">
        <f t="shared" si="125"/>
        <v>2.5497195308516064E-2</v>
      </c>
      <c r="V199">
        <f t="shared" si="125"/>
        <v>8.3333333333333321</v>
      </c>
      <c r="W199">
        <f t="shared" si="125"/>
        <v>0</v>
      </c>
      <c r="X199">
        <f t="shared" si="125"/>
        <v>0</v>
      </c>
      <c r="Y199">
        <f t="shared" si="125"/>
        <v>10.194174757281553</v>
      </c>
      <c r="Z199">
        <f t="shared" si="125"/>
        <v>1.6129032258064515</v>
      </c>
      <c r="AA199">
        <f t="shared" si="125"/>
        <v>0</v>
      </c>
      <c r="AB199">
        <f t="shared" si="125"/>
        <v>26.530612244897959</v>
      </c>
      <c r="AC199">
        <f t="shared" si="125"/>
        <v>10</v>
      </c>
      <c r="AD199">
        <f t="shared" si="125"/>
        <v>0</v>
      </c>
      <c r="AE199">
        <f t="shared" si="125"/>
        <v>1.5384615384615385</v>
      </c>
      <c r="AF199">
        <f t="shared" si="125"/>
        <v>0</v>
      </c>
      <c r="AG199" t="e">
        <f t="shared" si="125"/>
        <v>#DIV/0!</v>
      </c>
      <c r="AH199">
        <f t="shared" si="125"/>
        <v>0</v>
      </c>
      <c r="AI199">
        <f t="shared" si="125"/>
        <v>0</v>
      </c>
      <c r="AJ199">
        <f t="shared" si="125"/>
        <v>0</v>
      </c>
      <c r="AK199">
        <f t="shared" si="125"/>
        <v>0</v>
      </c>
      <c r="AL199" t="e">
        <f t="shared" si="125"/>
        <v>#DIV/0!</v>
      </c>
      <c r="AM199">
        <f t="shared" si="125"/>
        <v>0</v>
      </c>
      <c r="AN199">
        <f t="shared" si="125"/>
        <v>0</v>
      </c>
      <c r="AO199">
        <f t="shared" si="125"/>
        <v>0</v>
      </c>
      <c r="AP199">
        <f t="shared" si="125"/>
        <v>0</v>
      </c>
      <c r="AQ199">
        <f t="shared" si="125"/>
        <v>33.333333333333329</v>
      </c>
      <c r="AR199">
        <f t="shared" si="125"/>
        <v>0</v>
      </c>
      <c r="AS199">
        <f t="shared" si="125"/>
        <v>0</v>
      </c>
      <c r="AT199">
        <f t="shared" si="125"/>
        <v>0</v>
      </c>
      <c r="AU199">
        <f t="shared" si="125"/>
        <v>4.1666666666666661</v>
      </c>
      <c r="AV199">
        <f t="shared" si="125"/>
        <v>1.9047619047619049</v>
      </c>
      <c r="AW199">
        <f t="shared" si="125"/>
        <v>0</v>
      </c>
      <c r="AX199">
        <f t="shared" si="125"/>
        <v>2.6315789473684208</v>
      </c>
      <c r="AY199">
        <f t="shared" si="125"/>
        <v>0</v>
      </c>
      <c r="AZ199">
        <f t="shared" si="125"/>
        <v>0</v>
      </c>
      <c r="BA199">
        <f t="shared" si="125"/>
        <v>0</v>
      </c>
      <c r="BB199">
        <f t="shared" si="125"/>
        <v>0</v>
      </c>
      <c r="BC199">
        <f t="shared" si="125"/>
        <v>6.0606060606060606</v>
      </c>
      <c r="BD199">
        <f t="shared" si="125"/>
        <v>0</v>
      </c>
      <c r="BE199">
        <f t="shared" si="125"/>
        <v>0</v>
      </c>
      <c r="BF199" t="e">
        <f t="shared" si="125"/>
        <v>#DIV/0!</v>
      </c>
      <c r="BG199">
        <f t="shared" si="125"/>
        <v>12.222222222222221</v>
      </c>
      <c r="BH199">
        <f t="shared" si="125"/>
        <v>1.9943019943019942</v>
      </c>
      <c r="BI199">
        <f t="shared" si="125"/>
        <v>0</v>
      </c>
      <c r="BJ199">
        <f t="shared" si="125"/>
        <v>0</v>
      </c>
      <c r="BK199">
        <f t="shared" si="125"/>
        <v>50</v>
      </c>
      <c r="BL199">
        <f t="shared" si="125"/>
        <v>0</v>
      </c>
      <c r="BM199">
        <f t="shared" si="125"/>
        <v>0</v>
      </c>
    </row>
    <row r="200" spans="1:65" x14ac:dyDescent="0.15">
      <c r="A200" t="s">
        <v>185</v>
      </c>
      <c r="B200" t="s">
        <v>261</v>
      </c>
      <c r="C200">
        <f>(C120/C115)*100</f>
        <v>3.5928143712574849</v>
      </c>
      <c r="D200">
        <f t="shared" ref="D200:BM200" si="126">(D120/D115)*100</f>
        <v>10.192837465564738</v>
      </c>
      <c r="E200">
        <f t="shared" si="126"/>
        <v>2.8985507246376812</v>
      </c>
      <c r="F200">
        <f t="shared" si="126"/>
        <v>0</v>
      </c>
      <c r="G200">
        <f t="shared" si="126"/>
        <v>3.5856573705179287</v>
      </c>
      <c r="H200">
        <f t="shared" si="126"/>
        <v>2.9702970297029703</v>
      </c>
      <c r="I200">
        <f t="shared" si="126"/>
        <v>0.69930069930069927</v>
      </c>
      <c r="J200">
        <f t="shared" si="126"/>
        <v>0</v>
      </c>
      <c r="K200">
        <f t="shared" si="126"/>
        <v>1.3513513513513513</v>
      </c>
      <c r="L200">
        <f t="shared" si="126"/>
        <v>0.51107325383304936</v>
      </c>
      <c r="M200">
        <f t="shared" si="126"/>
        <v>2.0134228187919461</v>
      </c>
      <c r="N200">
        <f t="shared" si="126"/>
        <v>0.52631578947368418</v>
      </c>
      <c r="O200">
        <f t="shared" si="126"/>
        <v>0</v>
      </c>
      <c r="P200">
        <f t="shared" si="126"/>
        <v>3.125</v>
      </c>
      <c r="Q200">
        <f t="shared" si="126"/>
        <v>0</v>
      </c>
      <c r="R200">
        <f t="shared" si="126"/>
        <v>0</v>
      </c>
      <c r="S200">
        <f t="shared" si="126"/>
        <v>0</v>
      </c>
      <c r="T200">
        <f t="shared" si="126"/>
        <v>0</v>
      </c>
      <c r="U200">
        <f t="shared" si="126"/>
        <v>0</v>
      </c>
      <c r="V200">
        <f t="shared" si="126"/>
        <v>0</v>
      </c>
      <c r="W200">
        <f t="shared" si="126"/>
        <v>0</v>
      </c>
      <c r="X200">
        <f t="shared" si="126"/>
        <v>0</v>
      </c>
      <c r="Y200">
        <f t="shared" si="126"/>
        <v>0</v>
      </c>
      <c r="Z200">
        <f t="shared" si="126"/>
        <v>12.903225806451612</v>
      </c>
      <c r="AA200">
        <f t="shared" si="126"/>
        <v>0</v>
      </c>
      <c r="AB200">
        <f t="shared" si="126"/>
        <v>8.1632653061224492</v>
      </c>
      <c r="AC200">
        <f t="shared" si="126"/>
        <v>4.6153846153846159</v>
      </c>
      <c r="AD200">
        <f t="shared" si="126"/>
        <v>0</v>
      </c>
      <c r="AE200">
        <f t="shared" si="126"/>
        <v>0</v>
      </c>
      <c r="AF200">
        <f t="shared" si="126"/>
        <v>0</v>
      </c>
      <c r="AG200" t="e">
        <f t="shared" si="126"/>
        <v>#DIV/0!</v>
      </c>
      <c r="AH200">
        <f t="shared" si="126"/>
        <v>1.8518518518518516</v>
      </c>
      <c r="AI200">
        <f t="shared" si="126"/>
        <v>0</v>
      </c>
      <c r="AJ200">
        <f t="shared" si="126"/>
        <v>0</v>
      </c>
      <c r="AK200">
        <f t="shared" si="126"/>
        <v>0</v>
      </c>
      <c r="AL200" t="e">
        <f t="shared" si="126"/>
        <v>#DIV/0!</v>
      </c>
      <c r="AM200">
        <f t="shared" si="126"/>
        <v>0</v>
      </c>
      <c r="AN200">
        <f t="shared" si="126"/>
        <v>6.25</v>
      </c>
      <c r="AO200">
        <f t="shared" si="126"/>
        <v>0</v>
      </c>
      <c r="AP200">
        <f t="shared" si="126"/>
        <v>0.76045627376425851</v>
      </c>
      <c r="AQ200">
        <f t="shared" si="126"/>
        <v>55.555555555555557</v>
      </c>
      <c r="AR200">
        <f t="shared" si="126"/>
        <v>26.315789473684209</v>
      </c>
      <c r="AS200">
        <f t="shared" si="126"/>
        <v>0</v>
      </c>
      <c r="AT200">
        <f t="shared" si="126"/>
        <v>0</v>
      </c>
      <c r="AU200">
        <f t="shared" si="126"/>
        <v>0</v>
      </c>
      <c r="AV200">
        <f t="shared" si="126"/>
        <v>47.619047619047613</v>
      </c>
      <c r="AW200">
        <f t="shared" si="126"/>
        <v>0</v>
      </c>
      <c r="AX200">
        <f t="shared" si="126"/>
        <v>0</v>
      </c>
      <c r="AY200">
        <f t="shared" si="126"/>
        <v>3.5714285714285712</v>
      </c>
      <c r="AZ200">
        <f t="shared" si="126"/>
        <v>0</v>
      </c>
      <c r="BA200">
        <f t="shared" si="126"/>
        <v>0</v>
      </c>
      <c r="BB200">
        <f t="shared" si="126"/>
        <v>0</v>
      </c>
      <c r="BC200">
        <f t="shared" si="126"/>
        <v>0</v>
      </c>
      <c r="BD200">
        <f t="shared" si="126"/>
        <v>0</v>
      </c>
      <c r="BE200">
        <f t="shared" si="126"/>
        <v>0</v>
      </c>
      <c r="BF200" t="e">
        <f t="shared" si="126"/>
        <v>#DIV/0!</v>
      </c>
      <c r="BG200">
        <f t="shared" si="126"/>
        <v>3.3333333333333335</v>
      </c>
      <c r="BH200">
        <f t="shared" si="126"/>
        <v>1.4245014245014245</v>
      </c>
      <c r="BI200">
        <f t="shared" si="126"/>
        <v>0</v>
      </c>
      <c r="BJ200">
        <f t="shared" si="126"/>
        <v>0</v>
      </c>
      <c r="BK200">
        <f t="shared" si="126"/>
        <v>0</v>
      </c>
      <c r="BL200">
        <f t="shared" si="126"/>
        <v>0</v>
      </c>
      <c r="BM200">
        <f t="shared" si="126"/>
        <v>0</v>
      </c>
    </row>
    <row r="201" spans="1:65" x14ac:dyDescent="0.15">
      <c r="A201" t="s">
        <v>186</v>
      </c>
      <c r="B201" t="s">
        <v>262</v>
      </c>
      <c r="C201">
        <f>(C121/C115)*100</f>
        <v>1.1976047904191618</v>
      </c>
      <c r="D201">
        <f t="shared" ref="D201:BM201" si="127">(D121/D115)*100</f>
        <v>8.8154269972451793</v>
      </c>
      <c r="E201">
        <f t="shared" si="127"/>
        <v>0</v>
      </c>
      <c r="F201">
        <f t="shared" si="127"/>
        <v>0</v>
      </c>
      <c r="G201">
        <f t="shared" si="127"/>
        <v>1.593625498007968</v>
      </c>
      <c r="H201">
        <f t="shared" si="127"/>
        <v>2.9702970297029703</v>
      </c>
      <c r="I201">
        <f t="shared" si="127"/>
        <v>0</v>
      </c>
      <c r="J201">
        <f t="shared" si="127"/>
        <v>0</v>
      </c>
      <c r="K201">
        <f t="shared" si="127"/>
        <v>0</v>
      </c>
      <c r="L201">
        <f t="shared" si="127"/>
        <v>0.11357183418512209</v>
      </c>
      <c r="M201">
        <f t="shared" si="127"/>
        <v>0.67114093959731547</v>
      </c>
      <c r="N201">
        <f t="shared" si="127"/>
        <v>0</v>
      </c>
      <c r="O201">
        <f t="shared" si="127"/>
        <v>0</v>
      </c>
      <c r="P201">
        <f t="shared" si="127"/>
        <v>0</v>
      </c>
      <c r="Q201">
        <f t="shared" si="127"/>
        <v>0</v>
      </c>
      <c r="R201">
        <f t="shared" si="127"/>
        <v>0</v>
      </c>
      <c r="S201">
        <f t="shared" si="127"/>
        <v>0</v>
      </c>
      <c r="T201">
        <f t="shared" si="127"/>
        <v>0</v>
      </c>
      <c r="U201">
        <f t="shared" si="127"/>
        <v>0</v>
      </c>
      <c r="V201">
        <f t="shared" si="127"/>
        <v>0</v>
      </c>
      <c r="W201">
        <f t="shared" si="127"/>
        <v>0</v>
      </c>
      <c r="X201">
        <f t="shared" si="127"/>
        <v>0</v>
      </c>
      <c r="Y201">
        <f t="shared" si="127"/>
        <v>0</v>
      </c>
      <c r="Z201">
        <f t="shared" si="127"/>
        <v>1.6129032258064515</v>
      </c>
      <c r="AA201">
        <f t="shared" si="127"/>
        <v>0</v>
      </c>
      <c r="AB201">
        <f t="shared" si="127"/>
        <v>8.1632653061224492</v>
      </c>
      <c r="AC201">
        <f t="shared" si="127"/>
        <v>3.8461538461538463</v>
      </c>
      <c r="AD201">
        <f t="shared" si="127"/>
        <v>0</v>
      </c>
      <c r="AE201">
        <f t="shared" si="127"/>
        <v>0</v>
      </c>
      <c r="AF201">
        <f t="shared" si="127"/>
        <v>0</v>
      </c>
      <c r="AG201" t="e">
        <f t="shared" si="127"/>
        <v>#DIV/0!</v>
      </c>
      <c r="AH201">
        <f t="shared" si="127"/>
        <v>1.8518518518518516</v>
      </c>
      <c r="AI201">
        <f t="shared" si="127"/>
        <v>0</v>
      </c>
      <c r="AJ201">
        <f t="shared" si="127"/>
        <v>0</v>
      </c>
      <c r="AK201">
        <f t="shared" si="127"/>
        <v>0</v>
      </c>
      <c r="AL201" t="e">
        <f t="shared" si="127"/>
        <v>#DIV/0!</v>
      </c>
      <c r="AM201">
        <f t="shared" si="127"/>
        <v>0</v>
      </c>
      <c r="AN201">
        <f t="shared" si="127"/>
        <v>0</v>
      </c>
      <c r="AO201">
        <f t="shared" si="127"/>
        <v>0</v>
      </c>
      <c r="AP201">
        <f t="shared" si="127"/>
        <v>0.38022813688212925</v>
      </c>
      <c r="AQ201">
        <f t="shared" si="127"/>
        <v>33.333333333333329</v>
      </c>
      <c r="AR201">
        <f t="shared" si="127"/>
        <v>5.2631578947368416</v>
      </c>
      <c r="AS201">
        <f t="shared" si="127"/>
        <v>0</v>
      </c>
      <c r="AT201">
        <f t="shared" si="127"/>
        <v>0</v>
      </c>
      <c r="AU201">
        <f t="shared" si="127"/>
        <v>0</v>
      </c>
      <c r="AV201">
        <f t="shared" si="127"/>
        <v>11.428571428571429</v>
      </c>
      <c r="AW201">
        <f t="shared" si="127"/>
        <v>0</v>
      </c>
      <c r="AX201">
        <f t="shared" si="127"/>
        <v>0</v>
      </c>
      <c r="AY201">
        <f t="shared" si="127"/>
        <v>0</v>
      </c>
      <c r="AZ201">
        <f t="shared" si="127"/>
        <v>0</v>
      </c>
      <c r="BA201">
        <f t="shared" si="127"/>
        <v>0</v>
      </c>
      <c r="BB201">
        <f t="shared" si="127"/>
        <v>0</v>
      </c>
      <c r="BC201">
        <f t="shared" si="127"/>
        <v>0</v>
      </c>
      <c r="BD201">
        <f t="shared" si="127"/>
        <v>0</v>
      </c>
      <c r="BE201">
        <f t="shared" si="127"/>
        <v>0</v>
      </c>
      <c r="BF201" t="e">
        <f t="shared" si="127"/>
        <v>#DIV/0!</v>
      </c>
      <c r="BG201">
        <f t="shared" si="127"/>
        <v>2.2222222222222223</v>
      </c>
      <c r="BH201">
        <f t="shared" si="127"/>
        <v>0.56980056980056981</v>
      </c>
      <c r="BI201">
        <f t="shared" si="127"/>
        <v>0</v>
      </c>
      <c r="BJ201">
        <f t="shared" si="127"/>
        <v>0</v>
      </c>
      <c r="BK201">
        <f t="shared" si="127"/>
        <v>0</v>
      </c>
      <c r="BL201">
        <f t="shared" si="127"/>
        <v>0</v>
      </c>
      <c r="BM201">
        <f t="shared" si="127"/>
        <v>0</v>
      </c>
    </row>
    <row r="202" spans="1:65" x14ac:dyDescent="0.15">
      <c r="A202" t="s">
        <v>187</v>
      </c>
      <c r="B202" t="s">
        <v>263</v>
      </c>
      <c r="C202">
        <f>(C122/C115)*100</f>
        <v>0.5988023952095809</v>
      </c>
      <c r="D202">
        <f t="shared" ref="D202:BM202" si="128">(D122/D115)*100</f>
        <v>6.887052341597796</v>
      </c>
      <c r="E202">
        <f t="shared" si="128"/>
        <v>0</v>
      </c>
      <c r="F202">
        <f t="shared" si="128"/>
        <v>0</v>
      </c>
      <c r="G202">
        <f t="shared" si="128"/>
        <v>1.593625498007968</v>
      </c>
      <c r="H202">
        <f t="shared" si="128"/>
        <v>2.9702970297029703</v>
      </c>
      <c r="I202">
        <f t="shared" si="128"/>
        <v>0</v>
      </c>
      <c r="J202">
        <f t="shared" si="128"/>
        <v>0</v>
      </c>
      <c r="K202">
        <f t="shared" si="128"/>
        <v>0</v>
      </c>
      <c r="L202">
        <f t="shared" si="128"/>
        <v>0.11357183418512209</v>
      </c>
      <c r="M202">
        <f t="shared" si="128"/>
        <v>0</v>
      </c>
      <c r="N202">
        <f t="shared" si="128"/>
        <v>0</v>
      </c>
      <c r="O202">
        <f t="shared" si="128"/>
        <v>0</v>
      </c>
      <c r="P202">
        <f t="shared" si="128"/>
        <v>0</v>
      </c>
      <c r="Q202">
        <f t="shared" si="128"/>
        <v>0</v>
      </c>
      <c r="R202">
        <f t="shared" si="128"/>
        <v>0</v>
      </c>
      <c r="S202">
        <f t="shared" si="128"/>
        <v>0</v>
      </c>
      <c r="T202">
        <f t="shared" si="128"/>
        <v>0</v>
      </c>
      <c r="U202">
        <f t="shared" si="128"/>
        <v>0</v>
      </c>
      <c r="V202">
        <f t="shared" si="128"/>
        <v>0</v>
      </c>
      <c r="W202">
        <f t="shared" si="128"/>
        <v>0</v>
      </c>
      <c r="X202">
        <f t="shared" si="128"/>
        <v>0</v>
      </c>
      <c r="Y202">
        <f t="shared" si="128"/>
        <v>0</v>
      </c>
      <c r="Z202">
        <f t="shared" si="128"/>
        <v>1.6129032258064515</v>
      </c>
      <c r="AA202">
        <f t="shared" si="128"/>
        <v>0</v>
      </c>
      <c r="AB202">
        <f t="shared" si="128"/>
        <v>8.1632653061224492</v>
      </c>
      <c r="AC202">
        <f t="shared" si="128"/>
        <v>3.8461538461538463</v>
      </c>
      <c r="AD202">
        <f t="shared" si="128"/>
        <v>0</v>
      </c>
      <c r="AE202">
        <f t="shared" si="128"/>
        <v>0</v>
      </c>
      <c r="AF202">
        <f t="shared" si="128"/>
        <v>0</v>
      </c>
      <c r="AG202" t="e">
        <f t="shared" si="128"/>
        <v>#DIV/0!</v>
      </c>
      <c r="AH202">
        <f t="shared" si="128"/>
        <v>0</v>
      </c>
      <c r="AI202">
        <f t="shared" si="128"/>
        <v>0</v>
      </c>
      <c r="AJ202">
        <f t="shared" si="128"/>
        <v>0</v>
      </c>
      <c r="AK202">
        <f t="shared" si="128"/>
        <v>0</v>
      </c>
      <c r="AL202" t="e">
        <f t="shared" si="128"/>
        <v>#DIV/0!</v>
      </c>
      <c r="AM202">
        <f t="shared" si="128"/>
        <v>0</v>
      </c>
      <c r="AN202">
        <f t="shared" si="128"/>
        <v>0</v>
      </c>
      <c r="AO202">
        <f t="shared" si="128"/>
        <v>0</v>
      </c>
      <c r="AP202">
        <f t="shared" si="128"/>
        <v>0</v>
      </c>
      <c r="AQ202">
        <f t="shared" si="128"/>
        <v>33.333333333333329</v>
      </c>
      <c r="AR202">
        <f t="shared" si="128"/>
        <v>0</v>
      </c>
      <c r="AS202">
        <f t="shared" si="128"/>
        <v>0</v>
      </c>
      <c r="AT202">
        <f t="shared" si="128"/>
        <v>0</v>
      </c>
      <c r="AU202">
        <f t="shared" si="128"/>
        <v>0</v>
      </c>
      <c r="AV202">
        <f t="shared" si="128"/>
        <v>1.9047619047619049</v>
      </c>
      <c r="AW202">
        <f t="shared" si="128"/>
        <v>0</v>
      </c>
      <c r="AX202">
        <f t="shared" si="128"/>
        <v>0</v>
      </c>
      <c r="AY202">
        <f t="shared" si="128"/>
        <v>0</v>
      </c>
      <c r="AZ202">
        <f t="shared" si="128"/>
        <v>0</v>
      </c>
      <c r="BA202">
        <f t="shared" si="128"/>
        <v>0</v>
      </c>
      <c r="BB202">
        <f t="shared" si="128"/>
        <v>0</v>
      </c>
      <c r="BC202">
        <f t="shared" si="128"/>
        <v>0</v>
      </c>
      <c r="BD202">
        <f t="shared" si="128"/>
        <v>0</v>
      </c>
      <c r="BE202">
        <f t="shared" si="128"/>
        <v>0</v>
      </c>
      <c r="BF202" t="e">
        <f t="shared" si="128"/>
        <v>#DIV/0!</v>
      </c>
      <c r="BG202">
        <f t="shared" si="128"/>
        <v>2.2222222222222223</v>
      </c>
      <c r="BH202">
        <f t="shared" si="128"/>
        <v>0</v>
      </c>
      <c r="BI202">
        <f t="shared" si="128"/>
        <v>0</v>
      </c>
      <c r="BJ202">
        <f t="shared" si="128"/>
        <v>0</v>
      </c>
      <c r="BK202">
        <f t="shared" si="128"/>
        <v>0</v>
      </c>
      <c r="BL202">
        <f t="shared" si="128"/>
        <v>0</v>
      </c>
      <c r="BM202">
        <f t="shared" si="128"/>
        <v>0</v>
      </c>
    </row>
    <row r="203" spans="1:65" x14ac:dyDescent="0.15">
      <c r="A203" t="s">
        <v>188</v>
      </c>
      <c r="B203" t="s">
        <v>264</v>
      </c>
      <c r="C203">
        <f>(C123/C115)*100</f>
        <v>37.724550898203589</v>
      </c>
      <c r="D203">
        <f t="shared" ref="D203:BM203" si="129">(D123/D115)*100</f>
        <v>60.606060606060609</v>
      </c>
      <c r="E203">
        <f t="shared" si="129"/>
        <v>30.434782608695656</v>
      </c>
      <c r="F203">
        <f t="shared" si="129"/>
        <v>0</v>
      </c>
      <c r="G203">
        <f t="shared" si="129"/>
        <v>32.270916334661351</v>
      </c>
      <c r="H203">
        <f t="shared" si="129"/>
        <v>13.861386138613863</v>
      </c>
      <c r="I203">
        <f t="shared" si="129"/>
        <v>11.188811188811188</v>
      </c>
      <c r="J203">
        <f t="shared" si="129"/>
        <v>28.947368421052634</v>
      </c>
      <c r="K203">
        <f t="shared" si="129"/>
        <v>47.297297297297298</v>
      </c>
      <c r="L203">
        <f t="shared" si="129"/>
        <v>49.460533787620669</v>
      </c>
      <c r="M203">
        <f t="shared" si="129"/>
        <v>29.530201342281881</v>
      </c>
      <c r="N203">
        <f t="shared" si="129"/>
        <v>29.473684210526311</v>
      </c>
      <c r="O203">
        <f t="shared" si="129"/>
        <v>9.0909090909090917</v>
      </c>
      <c r="P203">
        <f t="shared" si="129"/>
        <v>59.375</v>
      </c>
      <c r="Q203">
        <f t="shared" si="129"/>
        <v>31.578947368421051</v>
      </c>
      <c r="R203">
        <f t="shared" si="129"/>
        <v>15.789473684210526</v>
      </c>
      <c r="S203">
        <f t="shared" si="129"/>
        <v>42.857142857142854</v>
      </c>
      <c r="T203">
        <f t="shared" si="129"/>
        <v>93.333333333333329</v>
      </c>
      <c r="U203">
        <f t="shared" si="129"/>
        <v>3.8245792962774097</v>
      </c>
      <c r="V203">
        <f t="shared" si="129"/>
        <v>16.666666666666664</v>
      </c>
      <c r="W203">
        <f t="shared" si="129"/>
        <v>57.692307692307686</v>
      </c>
      <c r="X203">
        <f t="shared" si="129"/>
        <v>25</v>
      </c>
      <c r="Y203">
        <f t="shared" si="129"/>
        <v>24.757281553398059</v>
      </c>
      <c r="Z203">
        <f t="shared" si="129"/>
        <v>40.322580645161288</v>
      </c>
      <c r="AA203">
        <f t="shared" si="129"/>
        <v>0</v>
      </c>
      <c r="AB203">
        <f t="shared" si="129"/>
        <v>42.857142857142854</v>
      </c>
      <c r="AC203">
        <f t="shared" si="129"/>
        <v>50</v>
      </c>
      <c r="AD203">
        <f t="shared" si="129"/>
        <v>42.857142857142854</v>
      </c>
      <c r="AE203">
        <f t="shared" si="129"/>
        <v>23.076923076923077</v>
      </c>
      <c r="AF203">
        <f t="shared" si="129"/>
        <v>0</v>
      </c>
      <c r="AG203" t="e">
        <f t="shared" si="129"/>
        <v>#DIV/0!</v>
      </c>
      <c r="AH203">
        <f t="shared" si="129"/>
        <v>11.111111111111111</v>
      </c>
      <c r="AI203">
        <f t="shared" si="129"/>
        <v>0</v>
      </c>
      <c r="AJ203">
        <f t="shared" si="129"/>
        <v>0</v>
      </c>
      <c r="AK203">
        <f t="shared" si="129"/>
        <v>12.5</v>
      </c>
      <c r="AL203" t="e">
        <f t="shared" si="129"/>
        <v>#DIV/0!</v>
      </c>
      <c r="AM203">
        <f t="shared" si="129"/>
        <v>11.111111111111111</v>
      </c>
      <c r="AN203">
        <f t="shared" si="129"/>
        <v>12.5</v>
      </c>
      <c r="AO203">
        <f t="shared" si="129"/>
        <v>0</v>
      </c>
      <c r="AP203">
        <f t="shared" si="129"/>
        <v>15.96958174904943</v>
      </c>
      <c r="AQ203">
        <f t="shared" si="129"/>
        <v>66.666666666666657</v>
      </c>
      <c r="AR203">
        <f t="shared" si="129"/>
        <v>78.94736842105263</v>
      </c>
      <c r="AS203">
        <f t="shared" si="129"/>
        <v>0</v>
      </c>
      <c r="AT203">
        <f t="shared" si="129"/>
        <v>10.526315789473683</v>
      </c>
      <c r="AU203">
        <f t="shared" si="129"/>
        <v>20.833333333333336</v>
      </c>
      <c r="AV203">
        <f t="shared" si="129"/>
        <v>84.761904761904759</v>
      </c>
      <c r="AW203">
        <f t="shared" si="129"/>
        <v>7.1428571428571423</v>
      </c>
      <c r="AX203">
        <f t="shared" si="129"/>
        <v>5.2631578947368416</v>
      </c>
      <c r="AY203">
        <f t="shared" si="129"/>
        <v>35.714285714285715</v>
      </c>
      <c r="AZ203">
        <f t="shared" si="129"/>
        <v>9.3023255813953494</v>
      </c>
      <c r="BA203">
        <f t="shared" si="129"/>
        <v>14.285714285714285</v>
      </c>
      <c r="BB203">
        <f t="shared" si="129"/>
        <v>23.728813559322035</v>
      </c>
      <c r="BC203">
        <f t="shared" si="129"/>
        <v>15.151515151515152</v>
      </c>
      <c r="BD203">
        <f t="shared" si="129"/>
        <v>0</v>
      </c>
      <c r="BE203">
        <f t="shared" si="129"/>
        <v>3.7037037037037033</v>
      </c>
      <c r="BF203" t="e">
        <f t="shared" si="129"/>
        <v>#DIV/0!</v>
      </c>
      <c r="BG203">
        <f t="shared" si="129"/>
        <v>54.444444444444443</v>
      </c>
      <c r="BH203">
        <f t="shared" si="129"/>
        <v>41.025641025641022</v>
      </c>
      <c r="BI203">
        <f t="shared" si="129"/>
        <v>0</v>
      </c>
      <c r="BJ203">
        <f t="shared" si="129"/>
        <v>0</v>
      </c>
      <c r="BK203">
        <f t="shared" si="129"/>
        <v>0</v>
      </c>
      <c r="BL203">
        <f t="shared" si="129"/>
        <v>42.857142857142854</v>
      </c>
      <c r="BM203">
        <f t="shared" si="129"/>
        <v>0</v>
      </c>
    </row>
    <row r="204" spans="1:65" x14ac:dyDescent="0.15">
      <c r="A204" t="s">
        <v>189</v>
      </c>
      <c r="B204" t="s">
        <v>265</v>
      </c>
      <c r="C204">
        <f>(C124/C115)*100</f>
        <v>3.5928143712574849</v>
      </c>
      <c r="D204">
        <f t="shared" ref="D204:BM204" si="130">(D124/D115)*100</f>
        <v>17.630853994490359</v>
      </c>
      <c r="E204">
        <f t="shared" si="130"/>
        <v>4.3478260869565215</v>
      </c>
      <c r="F204">
        <f t="shared" si="130"/>
        <v>0</v>
      </c>
      <c r="G204">
        <f t="shared" si="130"/>
        <v>8.7649402390438258</v>
      </c>
      <c r="H204">
        <f t="shared" si="130"/>
        <v>3.9603960396039604</v>
      </c>
      <c r="I204">
        <f t="shared" si="130"/>
        <v>1.3986013986013985</v>
      </c>
      <c r="J204">
        <f t="shared" si="130"/>
        <v>0</v>
      </c>
      <c r="K204">
        <f t="shared" si="130"/>
        <v>2.7027027027027026</v>
      </c>
      <c r="L204">
        <f t="shared" si="130"/>
        <v>4.0885860306643949</v>
      </c>
      <c r="M204">
        <f t="shared" si="130"/>
        <v>6.7114093959731544</v>
      </c>
      <c r="N204">
        <f t="shared" si="130"/>
        <v>6.3157894736842106</v>
      </c>
      <c r="O204">
        <f t="shared" si="130"/>
        <v>4.5454545454545459</v>
      </c>
      <c r="P204">
        <f t="shared" si="130"/>
        <v>17.1875</v>
      </c>
      <c r="Q204">
        <f t="shared" si="130"/>
        <v>0</v>
      </c>
      <c r="R204">
        <f t="shared" si="130"/>
        <v>0</v>
      </c>
      <c r="S204">
        <f t="shared" si="130"/>
        <v>7.1428571428571423</v>
      </c>
      <c r="T204">
        <f t="shared" si="130"/>
        <v>2.2222222222222223</v>
      </c>
      <c r="U204">
        <f t="shared" si="130"/>
        <v>0.15298317185109639</v>
      </c>
      <c r="V204">
        <f t="shared" si="130"/>
        <v>8.3333333333333321</v>
      </c>
      <c r="W204">
        <f t="shared" si="130"/>
        <v>0</v>
      </c>
      <c r="X204">
        <f t="shared" si="130"/>
        <v>0</v>
      </c>
      <c r="Y204">
        <f t="shared" si="130"/>
        <v>13.592233009708737</v>
      </c>
      <c r="Z204">
        <f t="shared" si="130"/>
        <v>1.6129032258064515</v>
      </c>
      <c r="AA204">
        <f t="shared" si="130"/>
        <v>0</v>
      </c>
      <c r="AB204">
        <f t="shared" si="130"/>
        <v>26.530612244897959</v>
      </c>
      <c r="AC204">
        <f t="shared" si="130"/>
        <v>10.76923076923077</v>
      </c>
      <c r="AD204">
        <f t="shared" si="130"/>
        <v>0</v>
      </c>
      <c r="AE204">
        <f t="shared" si="130"/>
        <v>1.5384615384615385</v>
      </c>
      <c r="AF204">
        <f t="shared" si="130"/>
        <v>0</v>
      </c>
      <c r="AG204" t="e">
        <f t="shared" si="130"/>
        <v>#DIV/0!</v>
      </c>
      <c r="AH204">
        <f t="shared" si="130"/>
        <v>1.8518518518518516</v>
      </c>
      <c r="AI204">
        <f t="shared" si="130"/>
        <v>0</v>
      </c>
      <c r="AJ204">
        <f t="shared" si="130"/>
        <v>0</v>
      </c>
      <c r="AK204">
        <f t="shared" si="130"/>
        <v>0</v>
      </c>
      <c r="AL204" t="e">
        <f t="shared" si="130"/>
        <v>#DIV/0!</v>
      </c>
      <c r="AM204">
        <f t="shared" si="130"/>
        <v>0</v>
      </c>
      <c r="AN204">
        <f t="shared" si="130"/>
        <v>0</v>
      </c>
      <c r="AO204">
        <f t="shared" si="130"/>
        <v>0</v>
      </c>
      <c r="AP204">
        <f t="shared" si="130"/>
        <v>2.2813688212927756</v>
      </c>
      <c r="AQ204">
        <f t="shared" si="130"/>
        <v>33.333333333333329</v>
      </c>
      <c r="AR204">
        <f t="shared" si="130"/>
        <v>21.052631578947366</v>
      </c>
      <c r="AS204">
        <f t="shared" si="130"/>
        <v>0</v>
      </c>
      <c r="AT204">
        <f t="shared" si="130"/>
        <v>0</v>
      </c>
      <c r="AU204">
        <f t="shared" si="130"/>
        <v>0</v>
      </c>
      <c r="AV204">
        <f t="shared" si="130"/>
        <v>13.333333333333334</v>
      </c>
      <c r="AW204">
        <f t="shared" si="130"/>
        <v>0</v>
      </c>
      <c r="AX204">
        <f t="shared" si="130"/>
        <v>0</v>
      </c>
      <c r="AY204">
        <f t="shared" si="130"/>
        <v>0</v>
      </c>
      <c r="AZ204">
        <f t="shared" si="130"/>
        <v>0</v>
      </c>
      <c r="BA204">
        <f t="shared" si="130"/>
        <v>0</v>
      </c>
      <c r="BB204">
        <f t="shared" si="130"/>
        <v>0</v>
      </c>
      <c r="BC204">
        <f t="shared" si="130"/>
        <v>0</v>
      </c>
      <c r="BD204">
        <f t="shared" si="130"/>
        <v>0</v>
      </c>
      <c r="BE204">
        <f t="shared" si="130"/>
        <v>0</v>
      </c>
      <c r="BF204" t="e">
        <f t="shared" si="130"/>
        <v>#DIV/0!</v>
      </c>
      <c r="BG204">
        <f t="shared" si="130"/>
        <v>12.222222222222221</v>
      </c>
      <c r="BH204">
        <f t="shared" si="130"/>
        <v>7.1225071225071224</v>
      </c>
      <c r="BI204">
        <f t="shared" si="130"/>
        <v>0</v>
      </c>
      <c r="BJ204">
        <f t="shared" si="130"/>
        <v>0</v>
      </c>
      <c r="BK204">
        <f t="shared" si="130"/>
        <v>0</v>
      </c>
      <c r="BL204">
        <f t="shared" si="130"/>
        <v>0</v>
      </c>
      <c r="BM204">
        <f t="shared" si="130"/>
        <v>0</v>
      </c>
    </row>
    <row r="205" spans="1:65" x14ac:dyDescent="0.15">
      <c r="A205" t="s">
        <v>190</v>
      </c>
      <c r="B205" t="s">
        <v>266</v>
      </c>
      <c r="C205">
        <f>(C125/C115)*100</f>
        <v>1.1976047904191618</v>
      </c>
      <c r="D205">
        <f t="shared" ref="D205:BM205" si="131">(D125/D115)*100</f>
        <v>10.743801652892563</v>
      </c>
      <c r="E205">
        <f t="shared" si="131"/>
        <v>1.4492753623188406</v>
      </c>
      <c r="F205">
        <f t="shared" si="131"/>
        <v>0</v>
      </c>
      <c r="G205">
        <f t="shared" si="131"/>
        <v>8.3665338645418323</v>
      </c>
      <c r="H205">
        <f t="shared" si="131"/>
        <v>2.9702970297029703</v>
      </c>
      <c r="I205">
        <f t="shared" si="131"/>
        <v>0.69930069930069927</v>
      </c>
      <c r="J205">
        <f t="shared" si="131"/>
        <v>0</v>
      </c>
      <c r="K205">
        <f t="shared" si="131"/>
        <v>1.3513513513513513</v>
      </c>
      <c r="L205">
        <f t="shared" si="131"/>
        <v>1.4764338444065872</v>
      </c>
      <c r="M205">
        <f t="shared" si="131"/>
        <v>0</v>
      </c>
      <c r="N205">
        <f t="shared" si="131"/>
        <v>3.6842105263157889</v>
      </c>
      <c r="O205">
        <f t="shared" si="131"/>
        <v>0</v>
      </c>
      <c r="P205">
        <f t="shared" si="131"/>
        <v>3.125</v>
      </c>
      <c r="Q205">
        <f t="shared" si="131"/>
        <v>0</v>
      </c>
      <c r="R205">
        <f t="shared" si="131"/>
        <v>0</v>
      </c>
      <c r="S205">
        <f t="shared" si="131"/>
        <v>0</v>
      </c>
      <c r="T205">
        <f t="shared" si="131"/>
        <v>0</v>
      </c>
      <c r="U205">
        <f t="shared" si="131"/>
        <v>0</v>
      </c>
      <c r="V205">
        <f t="shared" si="131"/>
        <v>8.3333333333333321</v>
      </c>
      <c r="W205">
        <f t="shared" si="131"/>
        <v>0</v>
      </c>
      <c r="X205">
        <f t="shared" si="131"/>
        <v>0</v>
      </c>
      <c r="Y205">
        <f t="shared" si="131"/>
        <v>4.8543689320388346</v>
      </c>
      <c r="Z205">
        <f t="shared" si="131"/>
        <v>1.6129032258064515</v>
      </c>
      <c r="AA205">
        <f t="shared" si="131"/>
        <v>0</v>
      </c>
      <c r="AB205">
        <f t="shared" si="131"/>
        <v>26.530612244897959</v>
      </c>
      <c r="AC205">
        <f t="shared" si="131"/>
        <v>10</v>
      </c>
      <c r="AD205">
        <f t="shared" si="131"/>
        <v>0</v>
      </c>
      <c r="AE205">
        <f t="shared" si="131"/>
        <v>1.5384615384615385</v>
      </c>
      <c r="AF205">
        <f t="shared" si="131"/>
        <v>0</v>
      </c>
      <c r="AG205" t="e">
        <f t="shared" si="131"/>
        <v>#DIV/0!</v>
      </c>
      <c r="AH205">
        <f t="shared" si="131"/>
        <v>0</v>
      </c>
      <c r="AI205">
        <f t="shared" si="131"/>
        <v>0</v>
      </c>
      <c r="AJ205">
        <f t="shared" si="131"/>
        <v>0</v>
      </c>
      <c r="AK205">
        <f t="shared" si="131"/>
        <v>0</v>
      </c>
      <c r="AL205" t="e">
        <f t="shared" si="131"/>
        <v>#DIV/0!</v>
      </c>
      <c r="AM205">
        <f t="shared" si="131"/>
        <v>0</v>
      </c>
      <c r="AN205">
        <f t="shared" si="131"/>
        <v>0</v>
      </c>
      <c r="AO205">
        <f t="shared" si="131"/>
        <v>0</v>
      </c>
      <c r="AP205">
        <f t="shared" si="131"/>
        <v>0</v>
      </c>
      <c r="AQ205">
        <f t="shared" si="131"/>
        <v>33.333333333333329</v>
      </c>
      <c r="AR205">
        <f t="shared" si="131"/>
        <v>0</v>
      </c>
      <c r="AS205">
        <f t="shared" si="131"/>
        <v>0</v>
      </c>
      <c r="AT205">
        <f t="shared" si="131"/>
        <v>0</v>
      </c>
      <c r="AU205">
        <f t="shared" si="131"/>
        <v>0</v>
      </c>
      <c r="AV205">
        <f t="shared" si="131"/>
        <v>1.9047619047619049</v>
      </c>
      <c r="AW205">
        <f t="shared" si="131"/>
        <v>0</v>
      </c>
      <c r="AX205">
        <f t="shared" si="131"/>
        <v>0</v>
      </c>
      <c r="AY205">
        <f t="shared" si="131"/>
        <v>0</v>
      </c>
      <c r="AZ205">
        <f t="shared" si="131"/>
        <v>0</v>
      </c>
      <c r="BA205">
        <f t="shared" si="131"/>
        <v>0</v>
      </c>
      <c r="BB205">
        <f t="shared" si="131"/>
        <v>0</v>
      </c>
      <c r="BC205">
        <f t="shared" si="131"/>
        <v>0</v>
      </c>
      <c r="BD205">
        <f t="shared" si="131"/>
        <v>0</v>
      </c>
      <c r="BE205">
        <f t="shared" si="131"/>
        <v>0</v>
      </c>
      <c r="BF205" t="e">
        <f t="shared" si="131"/>
        <v>#DIV/0!</v>
      </c>
      <c r="BG205">
        <f t="shared" si="131"/>
        <v>7.7777777777777777</v>
      </c>
      <c r="BH205">
        <f t="shared" si="131"/>
        <v>1.7094017094017095</v>
      </c>
      <c r="BI205">
        <f t="shared" si="131"/>
        <v>0</v>
      </c>
      <c r="BJ205">
        <f t="shared" si="131"/>
        <v>0</v>
      </c>
      <c r="BK205">
        <f t="shared" si="131"/>
        <v>0</v>
      </c>
      <c r="BL205">
        <f t="shared" si="131"/>
        <v>0</v>
      </c>
      <c r="BM205">
        <f t="shared" si="131"/>
        <v>0</v>
      </c>
    </row>
    <row r="206" spans="1:65" x14ac:dyDescent="0.15">
      <c r="A206" t="s">
        <v>191</v>
      </c>
      <c r="B206" t="s">
        <v>267</v>
      </c>
      <c r="C206">
        <f>(C126/C115)*100</f>
        <v>38.922155688622759</v>
      </c>
      <c r="D206">
        <f t="shared" ref="D206:BM206" si="132">(D126/D115)*100</f>
        <v>60.330578512396691</v>
      </c>
      <c r="E206">
        <f t="shared" si="132"/>
        <v>79.710144927536234</v>
      </c>
      <c r="F206">
        <f t="shared" si="132"/>
        <v>0</v>
      </c>
      <c r="G206">
        <f t="shared" si="132"/>
        <v>44.621513944223103</v>
      </c>
      <c r="H206">
        <f t="shared" si="132"/>
        <v>55.445544554455452</v>
      </c>
      <c r="I206">
        <f t="shared" si="132"/>
        <v>35.664335664335667</v>
      </c>
      <c r="J206">
        <f t="shared" si="132"/>
        <v>47.368421052631575</v>
      </c>
      <c r="K206">
        <f t="shared" si="132"/>
        <v>39.189189189189186</v>
      </c>
      <c r="L206">
        <f t="shared" si="132"/>
        <v>31.289040318001138</v>
      </c>
      <c r="M206">
        <f t="shared" si="132"/>
        <v>56.375838926174495</v>
      </c>
      <c r="N206">
        <f t="shared" si="132"/>
        <v>47.89473684210526</v>
      </c>
      <c r="O206">
        <f t="shared" si="132"/>
        <v>36.363636363636367</v>
      </c>
      <c r="P206">
        <f t="shared" si="132"/>
        <v>75</v>
      </c>
      <c r="Q206">
        <f t="shared" si="132"/>
        <v>52.631578947368418</v>
      </c>
      <c r="R206">
        <f t="shared" si="132"/>
        <v>52.631578947368418</v>
      </c>
      <c r="S206">
        <f t="shared" si="132"/>
        <v>50</v>
      </c>
      <c r="T206">
        <f t="shared" si="132"/>
        <v>66.666666666666657</v>
      </c>
      <c r="U206">
        <f t="shared" si="132"/>
        <v>0</v>
      </c>
      <c r="V206">
        <f t="shared" si="132"/>
        <v>8.3333333333333321</v>
      </c>
      <c r="W206">
        <f t="shared" si="132"/>
        <v>0</v>
      </c>
      <c r="X206">
        <f t="shared" si="132"/>
        <v>0</v>
      </c>
      <c r="Y206">
        <f t="shared" si="132"/>
        <v>9.2233009708737868</v>
      </c>
      <c r="Z206">
        <f t="shared" si="132"/>
        <v>32.258064516129032</v>
      </c>
      <c r="AA206">
        <f t="shared" si="132"/>
        <v>0</v>
      </c>
      <c r="AB206">
        <f t="shared" si="132"/>
        <v>30.612244897959183</v>
      </c>
      <c r="AC206">
        <f t="shared" si="132"/>
        <v>47.692307692307693</v>
      </c>
      <c r="AD206">
        <f t="shared" si="132"/>
        <v>39.285714285714285</v>
      </c>
      <c r="AE206">
        <f t="shared" si="132"/>
        <v>9.2307692307692317</v>
      </c>
      <c r="AF206">
        <f t="shared" si="132"/>
        <v>0</v>
      </c>
      <c r="AG206" t="e">
        <f t="shared" si="132"/>
        <v>#DIV/0!</v>
      </c>
      <c r="AH206">
        <f t="shared" si="132"/>
        <v>1.8518518518518516</v>
      </c>
      <c r="AI206">
        <f t="shared" si="132"/>
        <v>33.333333333333329</v>
      </c>
      <c r="AJ206">
        <f t="shared" si="132"/>
        <v>0</v>
      </c>
      <c r="AK206">
        <f t="shared" si="132"/>
        <v>25</v>
      </c>
      <c r="AL206" t="e">
        <f t="shared" si="132"/>
        <v>#DIV/0!</v>
      </c>
      <c r="AM206">
        <f t="shared" si="132"/>
        <v>0</v>
      </c>
      <c r="AN206">
        <f t="shared" si="132"/>
        <v>12.5</v>
      </c>
      <c r="AO206">
        <f t="shared" si="132"/>
        <v>0</v>
      </c>
      <c r="AP206">
        <f t="shared" si="132"/>
        <v>5.7034220532319395</v>
      </c>
      <c r="AQ206">
        <f t="shared" si="132"/>
        <v>77.777777777777786</v>
      </c>
      <c r="AR206">
        <f t="shared" si="132"/>
        <v>73.68421052631578</v>
      </c>
      <c r="AS206">
        <f t="shared" si="132"/>
        <v>0</v>
      </c>
      <c r="AT206">
        <f t="shared" si="132"/>
        <v>21.052631578947366</v>
      </c>
      <c r="AU206">
        <f t="shared" si="132"/>
        <v>12.5</v>
      </c>
      <c r="AV206">
        <f t="shared" si="132"/>
        <v>81.904761904761898</v>
      </c>
      <c r="AW206">
        <f t="shared" si="132"/>
        <v>0</v>
      </c>
      <c r="AX206">
        <f t="shared" si="132"/>
        <v>7.8947368421052628</v>
      </c>
      <c r="AY206">
        <f t="shared" si="132"/>
        <v>17.857142857142858</v>
      </c>
      <c r="AZ206">
        <f t="shared" si="132"/>
        <v>2.3255813953488373</v>
      </c>
      <c r="BA206">
        <f t="shared" si="132"/>
        <v>0</v>
      </c>
      <c r="BB206">
        <f t="shared" si="132"/>
        <v>3.3898305084745761</v>
      </c>
      <c r="BC206">
        <f t="shared" si="132"/>
        <v>6.0606060606060606</v>
      </c>
      <c r="BD206">
        <f t="shared" si="132"/>
        <v>0</v>
      </c>
      <c r="BE206">
        <f t="shared" si="132"/>
        <v>1.2345679012345678</v>
      </c>
      <c r="BF206" t="e">
        <f t="shared" si="132"/>
        <v>#DIV/0!</v>
      </c>
      <c r="BG206">
        <f t="shared" si="132"/>
        <v>51.111111111111107</v>
      </c>
      <c r="BH206">
        <f t="shared" si="132"/>
        <v>18.233618233618234</v>
      </c>
      <c r="BI206">
        <f t="shared" si="132"/>
        <v>0</v>
      </c>
      <c r="BJ206">
        <f t="shared" si="132"/>
        <v>0</v>
      </c>
      <c r="BK206">
        <f t="shared" si="132"/>
        <v>16.666666666666664</v>
      </c>
      <c r="BL206">
        <f t="shared" si="132"/>
        <v>42.857142857142854</v>
      </c>
      <c r="BM206">
        <f t="shared" si="132"/>
        <v>50</v>
      </c>
    </row>
    <row r="208" spans="1:65" s="5" customFormat="1" x14ac:dyDescent="0.15">
      <c r="A208" s="5" t="s">
        <v>268</v>
      </c>
      <c r="B208" s="5" t="s">
        <v>269</v>
      </c>
    </row>
    <row r="209" spans="1:65" x14ac:dyDescent="0.15">
      <c r="A209" t="s">
        <v>193</v>
      </c>
      <c r="B209" t="s">
        <v>270</v>
      </c>
      <c r="C209">
        <f>(C128/C127)*100</f>
        <v>26.233453670276774</v>
      </c>
      <c r="D209">
        <f t="shared" ref="D209:BM209" si="133">(D128/D127)*100</f>
        <v>60.539046302695233</v>
      </c>
      <c r="E209">
        <f t="shared" si="133"/>
        <v>45.639421196714899</v>
      </c>
      <c r="F209">
        <f t="shared" si="133"/>
        <v>10.76923076923077</v>
      </c>
      <c r="G209">
        <f t="shared" si="133"/>
        <v>13.643178410794601</v>
      </c>
      <c r="H209">
        <f t="shared" si="133"/>
        <v>3.8257173219978751</v>
      </c>
      <c r="I209">
        <f t="shared" si="133"/>
        <v>4.8760330578512399</v>
      </c>
      <c r="J209">
        <f t="shared" si="133"/>
        <v>5.7906458797327396</v>
      </c>
      <c r="K209">
        <f t="shared" si="133"/>
        <v>19.793814432989691</v>
      </c>
      <c r="L209">
        <f t="shared" si="133"/>
        <v>12.810521188504628</v>
      </c>
      <c r="M209">
        <f t="shared" si="133"/>
        <v>17.339055793991417</v>
      </c>
      <c r="N209">
        <f t="shared" si="133"/>
        <v>45.322793148880102</v>
      </c>
      <c r="O209">
        <f t="shared" si="133"/>
        <v>4.4444444444444446</v>
      </c>
      <c r="P209">
        <f t="shared" si="133"/>
        <v>30.208333333333332</v>
      </c>
      <c r="Q209">
        <f t="shared" si="133"/>
        <v>1.8867924528301887</v>
      </c>
      <c r="R209">
        <f t="shared" si="133"/>
        <v>17.647058823529413</v>
      </c>
      <c r="S209">
        <f t="shared" si="133"/>
        <v>16.352201257861633</v>
      </c>
      <c r="T209">
        <f t="shared" si="133"/>
        <v>20.205479452054796</v>
      </c>
      <c r="U209">
        <f t="shared" si="133"/>
        <v>3.1316916488222697</v>
      </c>
      <c r="V209">
        <f t="shared" si="133"/>
        <v>7.4492099322799099</v>
      </c>
      <c r="W209">
        <f t="shared" si="133"/>
        <v>8.634772462077013</v>
      </c>
      <c r="X209">
        <f t="shared" si="133"/>
        <v>3.4482758620689653</v>
      </c>
      <c r="Y209">
        <f t="shared" si="133"/>
        <v>37.213403880070544</v>
      </c>
      <c r="Z209">
        <f t="shared" si="133"/>
        <v>11.155913978494624</v>
      </c>
      <c r="AA209">
        <f t="shared" si="133"/>
        <v>7.3529411764705888</v>
      </c>
      <c r="AB209">
        <f t="shared" si="133"/>
        <v>21.739130434782609</v>
      </c>
      <c r="AC209">
        <f t="shared" si="133"/>
        <v>41.233964569334148</v>
      </c>
      <c r="AD209">
        <f t="shared" si="133"/>
        <v>15.443037974683543</v>
      </c>
      <c r="AE209">
        <f t="shared" si="133"/>
        <v>4.4834307992202724</v>
      </c>
      <c r="AF209">
        <f t="shared" si="133"/>
        <v>6.4516129032258061</v>
      </c>
      <c r="AG209">
        <f t="shared" si="133"/>
        <v>8.7692307692307701</v>
      </c>
      <c r="AH209">
        <f t="shared" si="133"/>
        <v>9.5833333333333339</v>
      </c>
      <c r="AI209">
        <f t="shared" si="133"/>
        <v>2.510460251046025</v>
      </c>
      <c r="AJ209">
        <f t="shared" si="133"/>
        <v>0</v>
      </c>
      <c r="AK209">
        <f t="shared" si="133"/>
        <v>0</v>
      </c>
      <c r="AL209">
        <f t="shared" si="133"/>
        <v>0</v>
      </c>
      <c r="AM209">
        <f t="shared" si="133"/>
        <v>3.8461538461538463</v>
      </c>
      <c r="AN209">
        <f t="shared" si="133"/>
        <v>39.583333333333329</v>
      </c>
      <c r="AO209">
        <f t="shared" si="133"/>
        <v>3.225806451612903</v>
      </c>
      <c r="AP209">
        <f t="shared" si="133"/>
        <v>8.5007727975270484</v>
      </c>
      <c r="AQ209">
        <f t="shared" si="133"/>
        <v>46.875</v>
      </c>
      <c r="AR209">
        <f t="shared" si="133"/>
        <v>40.845070422535215</v>
      </c>
      <c r="AS209">
        <f t="shared" si="133"/>
        <v>4.1666666666666661</v>
      </c>
      <c r="AT209">
        <f t="shared" si="133"/>
        <v>12.440191387559809</v>
      </c>
      <c r="AU209">
        <f t="shared" si="133"/>
        <v>3.278688524590164</v>
      </c>
      <c r="AV209">
        <f t="shared" si="133"/>
        <v>5.6105610561056105</v>
      </c>
      <c r="AW209">
        <f t="shared" si="133"/>
        <v>15.948275862068966</v>
      </c>
      <c r="AX209">
        <f t="shared" si="133"/>
        <v>22.955145118733508</v>
      </c>
      <c r="AY209">
        <f t="shared" si="133"/>
        <v>14.723926380368098</v>
      </c>
      <c r="AZ209">
        <f t="shared" si="133"/>
        <v>10.047846889952153</v>
      </c>
      <c r="BA209">
        <f t="shared" si="133"/>
        <v>21.621621621621621</v>
      </c>
      <c r="BB209">
        <f t="shared" si="133"/>
        <v>22.033898305084744</v>
      </c>
      <c r="BC209">
        <f t="shared" si="133"/>
        <v>33.579335793357934</v>
      </c>
      <c r="BD209">
        <f t="shared" si="133"/>
        <v>10.828025477707007</v>
      </c>
      <c r="BE209">
        <f t="shared" si="133"/>
        <v>8.775313404050145</v>
      </c>
      <c r="BF209">
        <f t="shared" si="133"/>
        <v>63.702506063055772</v>
      </c>
      <c r="BG209">
        <f t="shared" si="133"/>
        <v>66.276346604215448</v>
      </c>
      <c r="BH209">
        <f t="shared" si="133"/>
        <v>31.931931931931935</v>
      </c>
      <c r="BI209">
        <f t="shared" si="133"/>
        <v>0.64516129032258063</v>
      </c>
      <c r="BJ209">
        <f t="shared" si="133"/>
        <v>0</v>
      </c>
      <c r="BK209">
        <f t="shared" si="133"/>
        <v>5.2631578947368416</v>
      </c>
      <c r="BL209">
        <f t="shared" si="133"/>
        <v>5.0847457627118651</v>
      </c>
      <c r="BM209">
        <f t="shared" si="133"/>
        <v>13.793103448275861</v>
      </c>
    </row>
    <row r="210" spans="1:65" x14ac:dyDescent="0.15">
      <c r="A210" t="s">
        <v>194</v>
      </c>
      <c r="B210" t="s">
        <v>271</v>
      </c>
      <c r="C210">
        <f>(C129/C127)*100</f>
        <v>1.2033694344163659</v>
      </c>
      <c r="D210">
        <f t="shared" ref="D210:BM210" si="134">(D129/D127)*100</f>
        <v>4.14651002073255</v>
      </c>
      <c r="E210">
        <f t="shared" si="134"/>
        <v>2.5029331247555726</v>
      </c>
      <c r="F210">
        <f t="shared" si="134"/>
        <v>0</v>
      </c>
      <c r="G210">
        <f t="shared" si="134"/>
        <v>0</v>
      </c>
      <c r="H210">
        <f t="shared" si="134"/>
        <v>0</v>
      </c>
      <c r="I210">
        <f t="shared" si="134"/>
        <v>0</v>
      </c>
      <c r="J210">
        <f t="shared" si="134"/>
        <v>0</v>
      </c>
      <c r="K210">
        <f t="shared" si="134"/>
        <v>0.82474226804123718</v>
      </c>
      <c r="L210">
        <f t="shared" si="134"/>
        <v>0.34096444227959083</v>
      </c>
      <c r="M210">
        <f t="shared" si="134"/>
        <v>0.51502145922746778</v>
      </c>
      <c r="N210">
        <f t="shared" si="134"/>
        <v>0.79051383399209485</v>
      </c>
      <c r="O210">
        <f t="shared" si="134"/>
        <v>0</v>
      </c>
      <c r="P210">
        <f t="shared" si="134"/>
        <v>0</v>
      </c>
      <c r="Q210">
        <f t="shared" si="134"/>
        <v>0</v>
      </c>
      <c r="R210">
        <f t="shared" si="134"/>
        <v>0.22624434389140274</v>
      </c>
      <c r="S210">
        <f t="shared" si="134"/>
        <v>0.62893081761006298</v>
      </c>
      <c r="T210">
        <f t="shared" si="134"/>
        <v>0.68493150684931503</v>
      </c>
      <c r="U210">
        <f t="shared" si="134"/>
        <v>0.16059957173447537</v>
      </c>
      <c r="V210">
        <f t="shared" si="134"/>
        <v>0</v>
      </c>
      <c r="W210">
        <f t="shared" si="134"/>
        <v>0.11668611435239205</v>
      </c>
      <c r="X210">
        <f t="shared" si="134"/>
        <v>0</v>
      </c>
      <c r="Y210">
        <f t="shared" si="134"/>
        <v>18.165784832451497</v>
      </c>
      <c r="Z210">
        <f t="shared" si="134"/>
        <v>0.40322580645161288</v>
      </c>
      <c r="AA210">
        <f t="shared" si="134"/>
        <v>0</v>
      </c>
      <c r="AB210">
        <f t="shared" si="134"/>
        <v>0.38363171355498721</v>
      </c>
      <c r="AC210">
        <f t="shared" si="134"/>
        <v>0.30543677458766039</v>
      </c>
      <c r="AD210">
        <f t="shared" si="134"/>
        <v>0</v>
      </c>
      <c r="AE210">
        <f t="shared" si="134"/>
        <v>0.38986354775828458</v>
      </c>
      <c r="AF210">
        <f t="shared" si="134"/>
        <v>0</v>
      </c>
      <c r="AG210">
        <f t="shared" si="134"/>
        <v>0</v>
      </c>
      <c r="AH210">
        <f t="shared" si="134"/>
        <v>0</v>
      </c>
      <c r="AI210">
        <f t="shared" si="134"/>
        <v>0.41841004184100417</v>
      </c>
      <c r="AJ210">
        <f t="shared" si="134"/>
        <v>0</v>
      </c>
      <c r="AK210">
        <f t="shared" si="134"/>
        <v>0</v>
      </c>
      <c r="AL210">
        <f t="shared" si="134"/>
        <v>0</v>
      </c>
      <c r="AM210">
        <f t="shared" si="134"/>
        <v>0</v>
      </c>
      <c r="AN210">
        <f t="shared" si="134"/>
        <v>0</v>
      </c>
      <c r="AO210">
        <f t="shared" si="134"/>
        <v>0.80645161290322576</v>
      </c>
      <c r="AP210">
        <f t="shared" si="134"/>
        <v>0.77279752704791349</v>
      </c>
      <c r="AQ210">
        <f t="shared" si="134"/>
        <v>0</v>
      </c>
      <c r="AR210">
        <f t="shared" si="134"/>
        <v>0</v>
      </c>
      <c r="AS210">
        <f t="shared" si="134"/>
        <v>0</v>
      </c>
      <c r="AT210">
        <f t="shared" si="134"/>
        <v>0</v>
      </c>
      <c r="AU210">
        <f t="shared" si="134"/>
        <v>0</v>
      </c>
      <c r="AV210">
        <f t="shared" si="134"/>
        <v>0</v>
      </c>
      <c r="AW210">
        <f t="shared" si="134"/>
        <v>0</v>
      </c>
      <c r="AX210">
        <f t="shared" si="134"/>
        <v>0.26385224274406333</v>
      </c>
      <c r="AY210">
        <f t="shared" si="134"/>
        <v>0.20449897750511251</v>
      </c>
      <c r="AZ210">
        <f t="shared" si="134"/>
        <v>0</v>
      </c>
      <c r="BA210">
        <f t="shared" si="134"/>
        <v>0.77220077220077221</v>
      </c>
      <c r="BB210">
        <f t="shared" si="134"/>
        <v>2.9661016949152543</v>
      </c>
      <c r="BC210">
        <f t="shared" si="134"/>
        <v>1.107011070110701</v>
      </c>
      <c r="BD210">
        <f t="shared" si="134"/>
        <v>0.95541401273885351</v>
      </c>
      <c r="BE210">
        <f t="shared" si="134"/>
        <v>9.643201542912247E-2</v>
      </c>
      <c r="BF210">
        <f t="shared" si="134"/>
        <v>0.80840743734842369</v>
      </c>
      <c r="BG210">
        <f t="shared" si="134"/>
        <v>0.58548009367681508</v>
      </c>
      <c r="BH210">
        <f t="shared" si="134"/>
        <v>0.40040040040040037</v>
      </c>
      <c r="BI210">
        <f t="shared" si="134"/>
        <v>0</v>
      </c>
      <c r="BJ210">
        <f t="shared" si="134"/>
        <v>0</v>
      </c>
      <c r="BK210">
        <f t="shared" si="134"/>
        <v>5.2631578947368416</v>
      </c>
      <c r="BL210">
        <f t="shared" si="134"/>
        <v>0</v>
      </c>
      <c r="BM210">
        <f t="shared" si="134"/>
        <v>0</v>
      </c>
    </row>
    <row r="211" spans="1:65" x14ac:dyDescent="0.15">
      <c r="A211" t="s">
        <v>195</v>
      </c>
      <c r="B211" t="s">
        <v>272</v>
      </c>
      <c r="C211">
        <f>(C130/C127)*100</f>
        <v>2.286401925391095</v>
      </c>
      <c r="D211">
        <f t="shared" ref="D211:BM211" si="135">(D130/D127)*100</f>
        <v>12.508638562543192</v>
      </c>
      <c r="E211">
        <f t="shared" si="135"/>
        <v>11.419632381697301</v>
      </c>
      <c r="F211">
        <f t="shared" si="135"/>
        <v>0</v>
      </c>
      <c r="G211">
        <f t="shared" si="135"/>
        <v>1.7241379310344827</v>
      </c>
      <c r="H211">
        <f t="shared" si="135"/>
        <v>1.487778958554729</v>
      </c>
      <c r="I211">
        <f t="shared" si="135"/>
        <v>0.74380165289256195</v>
      </c>
      <c r="J211">
        <f t="shared" si="135"/>
        <v>0.22271714922048996</v>
      </c>
      <c r="K211">
        <f t="shared" si="135"/>
        <v>4.536082474226804</v>
      </c>
      <c r="L211">
        <f t="shared" si="135"/>
        <v>2.3867510959571359</v>
      </c>
      <c r="M211">
        <f t="shared" si="135"/>
        <v>3.7768240343347639</v>
      </c>
      <c r="N211">
        <f t="shared" si="135"/>
        <v>8.4321475625823457</v>
      </c>
      <c r="O211">
        <f t="shared" si="135"/>
        <v>0</v>
      </c>
      <c r="P211">
        <f t="shared" si="135"/>
        <v>1.5625</v>
      </c>
      <c r="Q211">
        <f t="shared" si="135"/>
        <v>0</v>
      </c>
      <c r="R211">
        <f t="shared" si="135"/>
        <v>3.1674208144796379</v>
      </c>
      <c r="S211">
        <f t="shared" si="135"/>
        <v>4.4025157232704402</v>
      </c>
      <c r="T211">
        <f t="shared" si="135"/>
        <v>4.7945205479452051</v>
      </c>
      <c r="U211">
        <f t="shared" si="135"/>
        <v>2.676659528907923E-2</v>
      </c>
      <c r="V211">
        <f t="shared" si="135"/>
        <v>0</v>
      </c>
      <c r="W211">
        <f t="shared" si="135"/>
        <v>3.2672112018669779</v>
      </c>
      <c r="X211">
        <f t="shared" si="135"/>
        <v>0</v>
      </c>
      <c r="Y211">
        <f t="shared" si="135"/>
        <v>0</v>
      </c>
      <c r="Z211">
        <f t="shared" si="135"/>
        <v>1.6129032258064515</v>
      </c>
      <c r="AA211">
        <f t="shared" si="135"/>
        <v>0</v>
      </c>
      <c r="AB211">
        <f t="shared" si="135"/>
        <v>5.3708439897698215</v>
      </c>
      <c r="AC211">
        <f t="shared" si="135"/>
        <v>8.7965791081246181</v>
      </c>
      <c r="AD211">
        <f t="shared" si="135"/>
        <v>6.0759493670886071</v>
      </c>
      <c r="AE211">
        <f t="shared" si="135"/>
        <v>0.97465886939571145</v>
      </c>
      <c r="AF211">
        <f t="shared" si="135"/>
        <v>0</v>
      </c>
      <c r="AG211">
        <f t="shared" si="135"/>
        <v>0</v>
      </c>
      <c r="AH211">
        <f t="shared" si="135"/>
        <v>0</v>
      </c>
      <c r="AI211">
        <f t="shared" si="135"/>
        <v>0</v>
      </c>
      <c r="AJ211">
        <f t="shared" si="135"/>
        <v>0</v>
      </c>
      <c r="AK211">
        <f t="shared" si="135"/>
        <v>0</v>
      </c>
      <c r="AL211">
        <f t="shared" si="135"/>
        <v>0</v>
      </c>
      <c r="AM211">
        <f t="shared" si="135"/>
        <v>0.76923076923076927</v>
      </c>
      <c r="AN211">
        <f t="shared" si="135"/>
        <v>0.41666666666666669</v>
      </c>
      <c r="AO211">
        <f t="shared" si="135"/>
        <v>0</v>
      </c>
      <c r="AP211">
        <f t="shared" si="135"/>
        <v>3.2457496136012365</v>
      </c>
      <c r="AQ211">
        <f t="shared" si="135"/>
        <v>0</v>
      </c>
      <c r="AR211">
        <f t="shared" si="135"/>
        <v>0</v>
      </c>
      <c r="AS211">
        <f t="shared" si="135"/>
        <v>0</v>
      </c>
      <c r="AT211">
        <f t="shared" si="135"/>
        <v>0.9569377990430622</v>
      </c>
      <c r="AU211">
        <f t="shared" si="135"/>
        <v>0.81967213114754101</v>
      </c>
      <c r="AV211">
        <f t="shared" si="135"/>
        <v>2.6402640264026402</v>
      </c>
      <c r="AW211">
        <f t="shared" si="135"/>
        <v>3.0172413793103448</v>
      </c>
      <c r="AX211">
        <f t="shared" si="135"/>
        <v>2.9023746701846966</v>
      </c>
      <c r="AY211">
        <f t="shared" si="135"/>
        <v>1.8404907975460123</v>
      </c>
      <c r="AZ211">
        <f t="shared" si="135"/>
        <v>2.3923444976076556</v>
      </c>
      <c r="BA211">
        <f t="shared" si="135"/>
        <v>2.7027027027027026</v>
      </c>
      <c r="BB211">
        <f t="shared" si="135"/>
        <v>3.8135593220338984</v>
      </c>
      <c r="BC211">
        <f t="shared" si="135"/>
        <v>7.0110701107011062</v>
      </c>
      <c r="BD211">
        <f t="shared" si="135"/>
        <v>1.2738853503184715</v>
      </c>
      <c r="BE211">
        <f t="shared" si="135"/>
        <v>1.0607521697203472</v>
      </c>
      <c r="BF211">
        <f t="shared" si="135"/>
        <v>15.117219078415523</v>
      </c>
      <c r="BG211">
        <f t="shared" si="135"/>
        <v>17.447306791569087</v>
      </c>
      <c r="BH211">
        <f t="shared" si="135"/>
        <v>6.1061061061061057</v>
      </c>
      <c r="BI211">
        <f t="shared" si="135"/>
        <v>0</v>
      </c>
      <c r="BJ211">
        <f t="shared" si="135"/>
        <v>0</v>
      </c>
      <c r="BK211">
        <f t="shared" si="135"/>
        <v>0</v>
      </c>
      <c r="BL211">
        <f t="shared" si="135"/>
        <v>0</v>
      </c>
      <c r="BM211">
        <f t="shared" si="135"/>
        <v>0</v>
      </c>
    </row>
    <row r="212" spans="1:65" x14ac:dyDescent="0.15">
      <c r="A212" t="s">
        <v>196</v>
      </c>
      <c r="B212" s="4" t="s">
        <v>273</v>
      </c>
      <c r="C212">
        <f>(C131/C127)*100</f>
        <v>11.070998796630565</v>
      </c>
      <c r="D212">
        <f t="shared" ref="D212:BM212" si="136">(D131/D127)*100</f>
        <v>19.695922598479612</v>
      </c>
      <c r="E212">
        <f t="shared" si="136"/>
        <v>11.693390692217442</v>
      </c>
      <c r="F212">
        <f t="shared" si="136"/>
        <v>9.2307692307692317</v>
      </c>
      <c r="G212">
        <f t="shared" si="136"/>
        <v>4.1979010494752629</v>
      </c>
      <c r="H212">
        <f t="shared" si="136"/>
        <v>0.3188097768331562</v>
      </c>
      <c r="I212">
        <f t="shared" si="136"/>
        <v>0.16528925619834711</v>
      </c>
      <c r="J212">
        <f t="shared" si="136"/>
        <v>0.22271714922048996</v>
      </c>
      <c r="K212">
        <f t="shared" si="136"/>
        <v>4.1237113402061851</v>
      </c>
      <c r="L212">
        <f t="shared" si="136"/>
        <v>2.3380418899171942</v>
      </c>
      <c r="M212">
        <f t="shared" si="136"/>
        <v>4.1201716738197423</v>
      </c>
      <c r="N212">
        <f t="shared" si="136"/>
        <v>6.1923583662714092</v>
      </c>
      <c r="O212">
        <f t="shared" si="136"/>
        <v>1.4814814814814816</v>
      </c>
      <c r="P212">
        <f t="shared" si="136"/>
        <v>3.125</v>
      </c>
      <c r="Q212">
        <f t="shared" si="136"/>
        <v>0</v>
      </c>
      <c r="R212">
        <f t="shared" si="136"/>
        <v>0.90497737556561098</v>
      </c>
      <c r="S212">
        <f t="shared" si="136"/>
        <v>0.94339622641509435</v>
      </c>
      <c r="T212">
        <f t="shared" si="136"/>
        <v>3.4246575342465753</v>
      </c>
      <c r="U212">
        <f t="shared" si="136"/>
        <v>2.7837259100642395</v>
      </c>
      <c r="V212">
        <f t="shared" si="136"/>
        <v>6.5462753950338595</v>
      </c>
      <c r="W212">
        <f t="shared" si="136"/>
        <v>1.1668611435239207</v>
      </c>
      <c r="X212">
        <f t="shared" si="136"/>
        <v>0</v>
      </c>
      <c r="Y212">
        <f t="shared" si="136"/>
        <v>18.694885361552029</v>
      </c>
      <c r="Z212">
        <f t="shared" si="136"/>
        <v>2.0161290322580645</v>
      </c>
      <c r="AA212">
        <f t="shared" si="136"/>
        <v>2.9411764705882351</v>
      </c>
      <c r="AB212">
        <f t="shared" si="136"/>
        <v>1.7902813299232736</v>
      </c>
      <c r="AC212">
        <f t="shared" si="136"/>
        <v>4.6426389737324376</v>
      </c>
      <c r="AD212">
        <f t="shared" si="136"/>
        <v>1.5189873417721518</v>
      </c>
      <c r="AE212">
        <f t="shared" si="136"/>
        <v>1.364522417153996</v>
      </c>
      <c r="AF212">
        <f t="shared" si="136"/>
        <v>6.4516129032258061</v>
      </c>
      <c r="AG212">
        <f t="shared" si="136"/>
        <v>1.2307692307692308</v>
      </c>
      <c r="AH212">
        <f t="shared" si="136"/>
        <v>3.75</v>
      </c>
      <c r="AI212">
        <f t="shared" si="136"/>
        <v>2.0920502092050208</v>
      </c>
      <c r="AJ212">
        <f t="shared" si="136"/>
        <v>0</v>
      </c>
      <c r="AK212">
        <f t="shared" si="136"/>
        <v>0</v>
      </c>
      <c r="AL212">
        <f t="shared" si="136"/>
        <v>0</v>
      </c>
      <c r="AM212">
        <f t="shared" si="136"/>
        <v>0.76923076923076927</v>
      </c>
      <c r="AN212">
        <f t="shared" si="136"/>
        <v>0.83333333333333337</v>
      </c>
      <c r="AO212">
        <f t="shared" si="136"/>
        <v>1.6129032258064515</v>
      </c>
      <c r="AP212">
        <f t="shared" si="136"/>
        <v>1.545595054095827</v>
      </c>
      <c r="AQ212">
        <f t="shared" si="136"/>
        <v>0.78125</v>
      </c>
      <c r="AR212">
        <f t="shared" si="136"/>
        <v>0.46948356807511737</v>
      </c>
      <c r="AS212">
        <f t="shared" si="136"/>
        <v>0</v>
      </c>
      <c r="AT212">
        <f t="shared" si="136"/>
        <v>0.4784688995215311</v>
      </c>
      <c r="AU212">
        <f t="shared" si="136"/>
        <v>0</v>
      </c>
      <c r="AV212">
        <f t="shared" si="136"/>
        <v>0</v>
      </c>
      <c r="AW212">
        <f t="shared" si="136"/>
        <v>2.5862068965517242</v>
      </c>
      <c r="AX212">
        <f t="shared" si="136"/>
        <v>6.8601583113456464</v>
      </c>
      <c r="AY212">
        <f t="shared" si="136"/>
        <v>6.3394683026584868</v>
      </c>
      <c r="AZ212">
        <f t="shared" si="136"/>
        <v>3.3492822966507179</v>
      </c>
      <c r="BA212">
        <f t="shared" si="136"/>
        <v>7.7220077220077217</v>
      </c>
      <c r="BB212">
        <f t="shared" si="136"/>
        <v>9.7457627118644066</v>
      </c>
      <c r="BC212">
        <f t="shared" si="136"/>
        <v>7.3800738007380069</v>
      </c>
      <c r="BD212">
        <f t="shared" si="136"/>
        <v>2.8662420382165608</v>
      </c>
      <c r="BE212">
        <f t="shared" si="136"/>
        <v>2.0250723240115716</v>
      </c>
      <c r="BF212">
        <f t="shared" si="136"/>
        <v>16.329830234438155</v>
      </c>
      <c r="BG212">
        <f t="shared" si="136"/>
        <v>9.2505854800936778</v>
      </c>
      <c r="BH212">
        <f t="shared" si="136"/>
        <v>2.7027027027027026</v>
      </c>
      <c r="BI212">
        <f t="shared" si="136"/>
        <v>0.64516129032258063</v>
      </c>
      <c r="BJ212">
        <f t="shared" si="136"/>
        <v>0</v>
      </c>
      <c r="BK212">
        <f t="shared" si="136"/>
        <v>0</v>
      </c>
      <c r="BL212">
        <f t="shared" si="136"/>
        <v>3.3898305084745761</v>
      </c>
      <c r="BM212">
        <f t="shared" si="136"/>
        <v>13.793103448275861</v>
      </c>
    </row>
    <row r="213" spans="1:65" x14ac:dyDescent="0.15">
      <c r="A213" t="s">
        <v>197</v>
      </c>
      <c r="B213" t="s">
        <v>274</v>
      </c>
      <c r="C213">
        <f>(C132/C127)*100</f>
        <v>11.672683513838749</v>
      </c>
      <c r="D213">
        <f t="shared" ref="D213:BM213" si="137">(D132/D127)*100</f>
        <v>24.187975120939875</v>
      </c>
      <c r="E213">
        <f t="shared" si="137"/>
        <v>20.023464998044581</v>
      </c>
      <c r="F213">
        <f t="shared" si="137"/>
        <v>1.5384615384615385</v>
      </c>
      <c r="G213">
        <f t="shared" si="137"/>
        <v>7.7211394302848584</v>
      </c>
      <c r="H213">
        <f t="shared" si="137"/>
        <v>2.0191285866099893</v>
      </c>
      <c r="I213">
        <f t="shared" si="137"/>
        <v>3.9669421487603307</v>
      </c>
      <c r="J213">
        <f t="shared" si="137"/>
        <v>5.3452115812917596</v>
      </c>
      <c r="K213">
        <f t="shared" si="137"/>
        <v>10.309278350515463</v>
      </c>
      <c r="L213">
        <f t="shared" si="137"/>
        <v>7.7447637603507067</v>
      </c>
      <c r="M213">
        <f t="shared" si="137"/>
        <v>8.9270386266094413</v>
      </c>
      <c r="N213">
        <f t="shared" si="137"/>
        <v>29.907773386034254</v>
      </c>
      <c r="O213">
        <f t="shared" si="137"/>
        <v>2.9629629629629632</v>
      </c>
      <c r="P213">
        <f t="shared" si="137"/>
        <v>25.520833333333332</v>
      </c>
      <c r="Q213">
        <f t="shared" si="137"/>
        <v>1.8867924528301887</v>
      </c>
      <c r="R213">
        <f t="shared" si="137"/>
        <v>13.348416289592761</v>
      </c>
      <c r="S213">
        <f t="shared" si="137"/>
        <v>10.377358490566039</v>
      </c>
      <c r="T213">
        <f t="shared" si="137"/>
        <v>11.301369863013697</v>
      </c>
      <c r="U213">
        <f t="shared" si="137"/>
        <v>0.16059957173447537</v>
      </c>
      <c r="V213">
        <f t="shared" si="137"/>
        <v>0.90293453724604955</v>
      </c>
      <c r="W213">
        <f t="shared" si="137"/>
        <v>4.0840140023337224</v>
      </c>
      <c r="X213">
        <f t="shared" si="137"/>
        <v>3.4482758620689653</v>
      </c>
      <c r="Y213">
        <f t="shared" si="137"/>
        <v>0.35273368606701938</v>
      </c>
      <c r="Z213">
        <f t="shared" si="137"/>
        <v>7.123655913978495</v>
      </c>
      <c r="AA213">
        <f t="shared" si="137"/>
        <v>4.4117647058823533</v>
      </c>
      <c r="AB213">
        <f t="shared" si="137"/>
        <v>14.194373401534527</v>
      </c>
      <c r="AC213">
        <f t="shared" si="137"/>
        <v>27.48930971288943</v>
      </c>
      <c r="AD213">
        <f t="shared" si="137"/>
        <v>7.8481012658227849</v>
      </c>
      <c r="AE213">
        <f t="shared" si="137"/>
        <v>1.7543859649122806</v>
      </c>
      <c r="AF213">
        <f t="shared" si="137"/>
        <v>0</v>
      </c>
      <c r="AG213">
        <f t="shared" si="137"/>
        <v>7.5384615384615383</v>
      </c>
      <c r="AH213">
        <f t="shared" si="137"/>
        <v>5.833333333333333</v>
      </c>
      <c r="AI213">
        <f t="shared" si="137"/>
        <v>0</v>
      </c>
      <c r="AJ213">
        <f t="shared" si="137"/>
        <v>0</v>
      </c>
      <c r="AK213">
        <f t="shared" si="137"/>
        <v>0</v>
      </c>
      <c r="AL213">
        <f t="shared" si="137"/>
        <v>0</v>
      </c>
      <c r="AM213">
        <f t="shared" si="137"/>
        <v>2.3076923076923079</v>
      </c>
      <c r="AN213">
        <f t="shared" si="137"/>
        <v>38.333333333333336</v>
      </c>
      <c r="AO213">
        <f t="shared" si="137"/>
        <v>0.80645161290322576</v>
      </c>
      <c r="AP213">
        <f t="shared" si="137"/>
        <v>2.936630602782071</v>
      </c>
      <c r="AQ213">
        <f t="shared" si="137"/>
        <v>46.09375</v>
      </c>
      <c r="AR213">
        <f t="shared" si="137"/>
        <v>40.375586854460096</v>
      </c>
      <c r="AS213">
        <f t="shared" si="137"/>
        <v>4.1666666666666661</v>
      </c>
      <c r="AT213">
        <f t="shared" si="137"/>
        <v>11.004784688995215</v>
      </c>
      <c r="AU213">
        <f t="shared" si="137"/>
        <v>2.459016393442623</v>
      </c>
      <c r="AV213">
        <f t="shared" si="137"/>
        <v>2.9702970297029703</v>
      </c>
      <c r="AW213">
        <f t="shared" si="137"/>
        <v>10.344827586206897</v>
      </c>
      <c r="AX213">
        <f t="shared" si="137"/>
        <v>12.928759894459102</v>
      </c>
      <c r="AY213">
        <f t="shared" si="137"/>
        <v>6.3394683026584868</v>
      </c>
      <c r="AZ213">
        <f t="shared" si="137"/>
        <v>4.3062200956937797</v>
      </c>
      <c r="BA213">
        <f t="shared" si="137"/>
        <v>10.424710424710424</v>
      </c>
      <c r="BB213">
        <f t="shared" si="137"/>
        <v>5.508474576271186</v>
      </c>
      <c r="BC213">
        <f t="shared" si="137"/>
        <v>18.081180811808117</v>
      </c>
      <c r="BD213">
        <f t="shared" si="137"/>
        <v>5.7324840764331215</v>
      </c>
      <c r="BE213">
        <f t="shared" si="137"/>
        <v>5.593056894889104</v>
      </c>
      <c r="BF213">
        <f t="shared" si="137"/>
        <v>31.447049312853682</v>
      </c>
      <c r="BG213">
        <f t="shared" si="137"/>
        <v>38.992974238875874</v>
      </c>
      <c r="BH213">
        <f t="shared" si="137"/>
        <v>22.722722722722725</v>
      </c>
      <c r="BI213">
        <f t="shared" si="137"/>
        <v>0</v>
      </c>
      <c r="BJ213">
        <f t="shared" si="137"/>
        <v>0</v>
      </c>
      <c r="BK213">
        <f t="shared" si="137"/>
        <v>0</v>
      </c>
      <c r="BL213">
        <f t="shared" si="137"/>
        <v>1.6949152542372881</v>
      </c>
      <c r="BM213">
        <f t="shared" si="137"/>
        <v>0</v>
      </c>
    </row>
    <row r="214" spans="1:65" x14ac:dyDescent="0.15">
      <c r="A214" t="s">
        <v>198</v>
      </c>
      <c r="B214" t="s">
        <v>275</v>
      </c>
      <c r="C214">
        <f>(C133/C127)*100</f>
        <v>73.766546329723226</v>
      </c>
      <c r="D214">
        <f t="shared" ref="D214:BM214" si="138">(D133/D127)*100</f>
        <v>39.460953697304767</v>
      </c>
      <c r="E214">
        <f t="shared" si="138"/>
        <v>54.360578803285101</v>
      </c>
      <c r="F214">
        <f t="shared" si="138"/>
        <v>89.230769230769241</v>
      </c>
      <c r="G214">
        <f t="shared" si="138"/>
        <v>86.356821589205396</v>
      </c>
      <c r="H214">
        <f t="shared" si="138"/>
        <v>96.174282678002115</v>
      </c>
      <c r="I214">
        <f t="shared" si="138"/>
        <v>95.123966942148769</v>
      </c>
      <c r="J214">
        <f t="shared" si="138"/>
        <v>94.209354120267264</v>
      </c>
      <c r="K214">
        <f t="shared" si="138"/>
        <v>80.206185567010309</v>
      </c>
      <c r="L214">
        <f t="shared" si="138"/>
        <v>87.189478811495363</v>
      </c>
      <c r="M214">
        <f t="shared" si="138"/>
        <v>82.66094420600858</v>
      </c>
      <c r="N214">
        <f t="shared" si="138"/>
        <v>54.677206851119898</v>
      </c>
      <c r="O214">
        <f t="shared" si="138"/>
        <v>95.555555555555557</v>
      </c>
      <c r="P214">
        <f t="shared" si="138"/>
        <v>69.791666666666657</v>
      </c>
      <c r="Q214">
        <f t="shared" si="138"/>
        <v>98.113207547169807</v>
      </c>
      <c r="R214">
        <f t="shared" si="138"/>
        <v>82.35294117647058</v>
      </c>
      <c r="S214">
        <f t="shared" si="138"/>
        <v>83.647798742138363</v>
      </c>
      <c r="T214">
        <f t="shared" si="138"/>
        <v>79.794520547945197</v>
      </c>
      <c r="U214">
        <f t="shared" si="138"/>
        <v>96.868308351177731</v>
      </c>
      <c r="V214">
        <f t="shared" si="138"/>
        <v>92.550790067720087</v>
      </c>
      <c r="W214">
        <f t="shared" si="138"/>
        <v>91.365227537922991</v>
      </c>
      <c r="X214">
        <f t="shared" si="138"/>
        <v>96.551724137931032</v>
      </c>
      <c r="Y214">
        <f t="shared" si="138"/>
        <v>62.786596119929449</v>
      </c>
      <c r="Z214">
        <f t="shared" si="138"/>
        <v>88.844086021505376</v>
      </c>
      <c r="AA214">
        <f t="shared" si="138"/>
        <v>92.64705882352942</v>
      </c>
      <c r="AB214">
        <f t="shared" si="138"/>
        <v>78.260869565217391</v>
      </c>
      <c r="AC214">
        <f t="shared" si="138"/>
        <v>58.766035430665852</v>
      </c>
      <c r="AD214">
        <f t="shared" si="138"/>
        <v>84.556962025316452</v>
      </c>
      <c r="AE214">
        <f t="shared" si="138"/>
        <v>95.516569200779728</v>
      </c>
      <c r="AF214">
        <f t="shared" si="138"/>
        <v>93.548387096774192</v>
      </c>
      <c r="AG214">
        <f t="shared" si="138"/>
        <v>91.230769230769226</v>
      </c>
      <c r="AH214">
        <f t="shared" si="138"/>
        <v>90.416666666666671</v>
      </c>
      <c r="AI214">
        <f t="shared" si="138"/>
        <v>97.489539748953973</v>
      </c>
      <c r="AJ214">
        <f t="shared" si="138"/>
        <v>100</v>
      </c>
      <c r="AK214">
        <f t="shared" si="138"/>
        <v>100</v>
      </c>
      <c r="AL214">
        <f t="shared" si="138"/>
        <v>100</v>
      </c>
      <c r="AM214">
        <f t="shared" si="138"/>
        <v>96.15384615384616</v>
      </c>
      <c r="AN214">
        <f t="shared" si="138"/>
        <v>60.416666666666664</v>
      </c>
      <c r="AO214">
        <f t="shared" si="138"/>
        <v>96.774193548387103</v>
      </c>
      <c r="AP214">
        <f t="shared" si="138"/>
        <v>91.499227202472952</v>
      </c>
      <c r="AQ214">
        <f t="shared" si="138"/>
        <v>53.125</v>
      </c>
      <c r="AR214">
        <f t="shared" si="138"/>
        <v>59.154929577464785</v>
      </c>
      <c r="AS214">
        <f t="shared" si="138"/>
        <v>95.833333333333343</v>
      </c>
      <c r="AT214">
        <f t="shared" si="138"/>
        <v>87.559808612440193</v>
      </c>
      <c r="AU214">
        <f t="shared" si="138"/>
        <v>96.721311475409834</v>
      </c>
      <c r="AV214">
        <f t="shared" si="138"/>
        <v>94.38943894389439</v>
      </c>
      <c r="AW214">
        <f t="shared" si="138"/>
        <v>84.051724137931032</v>
      </c>
      <c r="AX214">
        <f t="shared" si="138"/>
        <v>77.044854881266488</v>
      </c>
      <c r="AY214">
        <f t="shared" si="138"/>
        <v>85.276073619631902</v>
      </c>
      <c r="AZ214">
        <f t="shared" si="138"/>
        <v>89.952153110047846</v>
      </c>
      <c r="BA214">
        <f t="shared" si="138"/>
        <v>78.378378378378372</v>
      </c>
      <c r="BB214">
        <f t="shared" si="138"/>
        <v>77.966101694915253</v>
      </c>
      <c r="BC214">
        <f t="shared" si="138"/>
        <v>66.420664206642073</v>
      </c>
      <c r="BD214">
        <f t="shared" si="138"/>
        <v>89.171974522292999</v>
      </c>
      <c r="BE214">
        <f t="shared" si="138"/>
        <v>91.224686595949862</v>
      </c>
      <c r="BF214">
        <f t="shared" si="138"/>
        <v>36.297493936944221</v>
      </c>
      <c r="BG214">
        <f t="shared" si="138"/>
        <v>33.723653395784545</v>
      </c>
      <c r="BH214">
        <f t="shared" si="138"/>
        <v>68.068068068068072</v>
      </c>
      <c r="BI214">
        <f t="shared" si="138"/>
        <v>99.354838709677423</v>
      </c>
      <c r="BJ214">
        <f t="shared" si="138"/>
        <v>100</v>
      </c>
      <c r="BK214">
        <f t="shared" si="138"/>
        <v>94.73684210526315</v>
      </c>
      <c r="BL214">
        <f t="shared" si="138"/>
        <v>94.915254237288138</v>
      </c>
      <c r="BM214">
        <f t="shared" si="138"/>
        <v>86.206896551724128</v>
      </c>
    </row>
    <row r="215" spans="1:65" x14ac:dyDescent="0.15">
      <c r="A215" t="s">
        <v>199</v>
      </c>
      <c r="B215" s="4" t="s">
        <v>276</v>
      </c>
      <c r="C215">
        <f>(C134/C127)*100</f>
        <v>8.4235860409145609</v>
      </c>
      <c r="D215">
        <f t="shared" ref="D215:BM215" si="139">(D134/D127)*100</f>
        <v>7.0490670352453346</v>
      </c>
      <c r="E215">
        <f t="shared" si="139"/>
        <v>9.46421587798201</v>
      </c>
      <c r="F215">
        <f t="shared" si="139"/>
        <v>7.6923076923076925</v>
      </c>
      <c r="G215">
        <f t="shared" si="139"/>
        <v>8.3958020989505258</v>
      </c>
      <c r="H215">
        <f t="shared" si="139"/>
        <v>13.283740701381507</v>
      </c>
      <c r="I215">
        <f t="shared" si="139"/>
        <v>3.1404958677685952</v>
      </c>
      <c r="J215">
        <f t="shared" si="139"/>
        <v>2.0044543429844097</v>
      </c>
      <c r="K215">
        <f t="shared" si="139"/>
        <v>5.7731958762886597</v>
      </c>
      <c r="L215">
        <f t="shared" si="139"/>
        <v>6.9167072576717006</v>
      </c>
      <c r="M215">
        <f t="shared" si="139"/>
        <v>10.987124463519313</v>
      </c>
      <c r="N215">
        <f t="shared" si="139"/>
        <v>1.8445322793148879</v>
      </c>
      <c r="O215">
        <f t="shared" si="139"/>
        <v>0.74074074074074081</v>
      </c>
      <c r="P215">
        <f t="shared" si="139"/>
        <v>1.3020833333333335</v>
      </c>
      <c r="Q215">
        <f t="shared" si="139"/>
        <v>2.8301886792452833</v>
      </c>
      <c r="R215">
        <f t="shared" si="139"/>
        <v>1.809954751131222</v>
      </c>
      <c r="S215">
        <f t="shared" si="139"/>
        <v>4.716981132075472</v>
      </c>
      <c r="T215">
        <f t="shared" si="139"/>
        <v>4.4520547945205475</v>
      </c>
      <c r="U215">
        <f t="shared" si="139"/>
        <v>13.035331905781586</v>
      </c>
      <c r="V215">
        <f t="shared" si="139"/>
        <v>0.67720090293453727</v>
      </c>
      <c r="W215">
        <f t="shared" si="139"/>
        <v>6.1843640606767796</v>
      </c>
      <c r="X215">
        <f t="shared" si="139"/>
        <v>27.586206896551722</v>
      </c>
      <c r="Y215">
        <f t="shared" si="139"/>
        <v>41.798941798941797</v>
      </c>
      <c r="Z215">
        <f t="shared" si="139"/>
        <v>9.1397849462365599</v>
      </c>
      <c r="AA215">
        <f t="shared" si="139"/>
        <v>8.8235294117647065</v>
      </c>
      <c r="AB215">
        <f t="shared" si="139"/>
        <v>4.2199488491048589</v>
      </c>
      <c r="AC215">
        <f t="shared" si="139"/>
        <v>3.1154551007941356</v>
      </c>
      <c r="AD215">
        <f t="shared" si="139"/>
        <v>6.5822784810126587</v>
      </c>
      <c r="AE215">
        <f t="shared" si="139"/>
        <v>11.695906432748536</v>
      </c>
      <c r="AF215">
        <f t="shared" si="139"/>
        <v>3.225806451612903</v>
      </c>
      <c r="AG215">
        <f t="shared" si="139"/>
        <v>0.46153846153846156</v>
      </c>
      <c r="AH215">
        <f t="shared" si="139"/>
        <v>2.5</v>
      </c>
      <c r="AI215">
        <f t="shared" si="139"/>
        <v>3.7656903765690379</v>
      </c>
      <c r="AJ215">
        <f t="shared" si="139"/>
        <v>0</v>
      </c>
      <c r="AK215">
        <f t="shared" si="139"/>
        <v>4.3478260869565215</v>
      </c>
      <c r="AL215">
        <f t="shared" si="139"/>
        <v>0</v>
      </c>
      <c r="AM215">
        <f t="shared" si="139"/>
        <v>2.3076923076923079</v>
      </c>
      <c r="AN215">
        <f t="shared" si="139"/>
        <v>0</v>
      </c>
      <c r="AO215">
        <f t="shared" si="139"/>
        <v>3.225806451612903</v>
      </c>
      <c r="AP215">
        <f t="shared" si="139"/>
        <v>18.856259659969087</v>
      </c>
      <c r="AQ215">
        <f t="shared" si="139"/>
        <v>0.78125</v>
      </c>
      <c r="AR215">
        <f t="shared" si="139"/>
        <v>0</v>
      </c>
      <c r="AS215">
        <f t="shared" si="139"/>
        <v>0</v>
      </c>
      <c r="AT215">
        <f t="shared" si="139"/>
        <v>0.4784688995215311</v>
      </c>
      <c r="AU215">
        <f t="shared" si="139"/>
        <v>0.81967213114754101</v>
      </c>
      <c r="AV215">
        <f t="shared" si="139"/>
        <v>0</v>
      </c>
      <c r="AW215">
        <f t="shared" si="139"/>
        <v>4.3103448275862073</v>
      </c>
      <c r="AX215">
        <f t="shared" si="139"/>
        <v>3.4300791556728232</v>
      </c>
      <c r="AY215">
        <f t="shared" si="139"/>
        <v>8.5889570552147241</v>
      </c>
      <c r="AZ215">
        <f t="shared" si="139"/>
        <v>10.047846889952153</v>
      </c>
      <c r="BA215">
        <f t="shared" si="139"/>
        <v>6.1776061776061777</v>
      </c>
      <c r="BB215">
        <f t="shared" si="139"/>
        <v>16.101694915254235</v>
      </c>
      <c r="BC215">
        <f t="shared" si="139"/>
        <v>4.428044280442804</v>
      </c>
      <c r="BD215">
        <f t="shared" si="139"/>
        <v>13.057324840764331</v>
      </c>
      <c r="BE215">
        <f t="shared" si="139"/>
        <v>10.221793635486982</v>
      </c>
      <c r="BF215">
        <f t="shared" si="139"/>
        <v>3.6378334680679059</v>
      </c>
      <c r="BG215">
        <f t="shared" si="139"/>
        <v>3.3957845433255271</v>
      </c>
      <c r="BH215">
        <f t="shared" si="139"/>
        <v>6.0060060060060056</v>
      </c>
      <c r="BI215">
        <f t="shared" si="139"/>
        <v>0</v>
      </c>
      <c r="BJ215">
        <f t="shared" si="139"/>
        <v>12.5</v>
      </c>
      <c r="BK215">
        <f t="shared" si="139"/>
        <v>5.2631578947368416</v>
      </c>
      <c r="BL215">
        <f t="shared" si="139"/>
        <v>1.6949152542372881</v>
      </c>
      <c r="BM215">
        <f t="shared" si="139"/>
        <v>0</v>
      </c>
    </row>
    <row r="216" spans="1:65" x14ac:dyDescent="0.15">
      <c r="A216" t="s">
        <v>200</v>
      </c>
      <c r="B216" t="s">
        <v>277</v>
      </c>
      <c r="C216">
        <f>(C135/C127)*100</f>
        <v>2.8880866425992782</v>
      </c>
      <c r="D216">
        <f t="shared" ref="D216:BM216" si="140">(D135/D127)*100</f>
        <v>4.0082930200414655</v>
      </c>
      <c r="E216">
        <f t="shared" si="140"/>
        <v>11.928040672663277</v>
      </c>
      <c r="F216">
        <f t="shared" si="140"/>
        <v>9.2307692307692317</v>
      </c>
      <c r="G216">
        <f t="shared" si="140"/>
        <v>12.368815592203898</v>
      </c>
      <c r="H216">
        <f t="shared" si="140"/>
        <v>31.030818278427201</v>
      </c>
      <c r="I216">
        <f t="shared" si="140"/>
        <v>14.628099173553718</v>
      </c>
      <c r="J216">
        <f t="shared" si="140"/>
        <v>15.812917594654788</v>
      </c>
      <c r="K216">
        <f t="shared" si="140"/>
        <v>23.917525773195877</v>
      </c>
      <c r="L216">
        <f t="shared" si="140"/>
        <v>14.905017048222113</v>
      </c>
      <c r="M216">
        <f t="shared" si="140"/>
        <v>17.167381974248926</v>
      </c>
      <c r="N216">
        <f t="shared" si="140"/>
        <v>5.6653491436100127</v>
      </c>
      <c r="O216">
        <f t="shared" si="140"/>
        <v>2.2222222222222223</v>
      </c>
      <c r="P216">
        <f t="shared" si="140"/>
        <v>4.4270833333333339</v>
      </c>
      <c r="Q216">
        <f t="shared" si="140"/>
        <v>3.7735849056603774</v>
      </c>
      <c r="R216">
        <f t="shared" si="140"/>
        <v>19.004524886877828</v>
      </c>
      <c r="S216">
        <f t="shared" si="140"/>
        <v>7.8616352201257858</v>
      </c>
      <c r="T216">
        <f t="shared" si="140"/>
        <v>17.123287671232877</v>
      </c>
      <c r="U216">
        <f t="shared" si="140"/>
        <v>0.77623126338329762</v>
      </c>
      <c r="V216">
        <f t="shared" si="140"/>
        <v>0</v>
      </c>
      <c r="W216">
        <f t="shared" si="140"/>
        <v>33.372228704784128</v>
      </c>
      <c r="X216">
        <f t="shared" si="140"/>
        <v>0</v>
      </c>
      <c r="Y216">
        <f t="shared" si="140"/>
        <v>0.35273368606701938</v>
      </c>
      <c r="Z216">
        <f t="shared" si="140"/>
        <v>5.913978494623656</v>
      </c>
      <c r="AA216">
        <f t="shared" si="140"/>
        <v>2.9411764705882351</v>
      </c>
      <c r="AB216">
        <f t="shared" si="140"/>
        <v>25.319693094629159</v>
      </c>
      <c r="AC216">
        <f t="shared" si="140"/>
        <v>14.111178985949907</v>
      </c>
      <c r="AD216">
        <f t="shared" si="140"/>
        <v>9.6202531645569618</v>
      </c>
      <c r="AE216">
        <f t="shared" si="140"/>
        <v>7.7972709551656916</v>
      </c>
      <c r="AF216">
        <f t="shared" si="140"/>
        <v>3.225806451612903</v>
      </c>
      <c r="AG216">
        <f t="shared" si="140"/>
        <v>0.30769230769230771</v>
      </c>
      <c r="AH216">
        <f t="shared" si="140"/>
        <v>0.83333333333333337</v>
      </c>
      <c r="AI216">
        <f t="shared" si="140"/>
        <v>0.83682008368200833</v>
      </c>
      <c r="AJ216">
        <f t="shared" si="140"/>
        <v>0</v>
      </c>
      <c r="AK216">
        <f t="shared" si="140"/>
        <v>0</v>
      </c>
      <c r="AL216">
        <f t="shared" si="140"/>
        <v>0</v>
      </c>
      <c r="AM216">
        <f t="shared" si="140"/>
        <v>7.6923076923076925</v>
      </c>
      <c r="AN216">
        <f t="shared" si="140"/>
        <v>0</v>
      </c>
      <c r="AO216">
        <f t="shared" si="140"/>
        <v>4.838709677419355</v>
      </c>
      <c r="AP216">
        <f t="shared" si="140"/>
        <v>23.338485316846985</v>
      </c>
      <c r="AQ216">
        <f t="shared" si="140"/>
        <v>0</v>
      </c>
      <c r="AR216">
        <f t="shared" si="140"/>
        <v>0</v>
      </c>
      <c r="AS216">
        <f t="shared" si="140"/>
        <v>0</v>
      </c>
      <c r="AT216">
        <f t="shared" si="140"/>
        <v>6.6985645933014357</v>
      </c>
      <c r="AU216">
        <f t="shared" si="140"/>
        <v>3.278688524590164</v>
      </c>
      <c r="AV216">
        <f t="shared" si="140"/>
        <v>60.726072607260726</v>
      </c>
      <c r="AW216">
        <f t="shared" si="140"/>
        <v>23.706896551724139</v>
      </c>
      <c r="AX216">
        <f t="shared" si="140"/>
        <v>5.5408970976253293</v>
      </c>
      <c r="AY216">
        <f t="shared" si="140"/>
        <v>13.701431492842536</v>
      </c>
      <c r="AZ216">
        <f t="shared" si="140"/>
        <v>7.1770334928229662</v>
      </c>
      <c r="BA216">
        <f t="shared" si="140"/>
        <v>10.810810810810811</v>
      </c>
      <c r="BB216">
        <f t="shared" si="140"/>
        <v>8.0508474576271176</v>
      </c>
      <c r="BC216">
        <f t="shared" si="140"/>
        <v>8.4870848708487081</v>
      </c>
      <c r="BD216">
        <f t="shared" si="140"/>
        <v>13.375796178343949</v>
      </c>
      <c r="BE216">
        <f t="shared" si="140"/>
        <v>18.514946962391516</v>
      </c>
      <c r="BF216">
        <f t="shared" si="140"/>
        <v>6.063055780113177</v>
      </c>
      <c r="BG216">
        <f t="shared" si="140"/>
        <v>7.6112412177985949</v>
      </c>
      <c r="BH216">
        <f t="shared" si="140"/>
        <v>15.315315315315313</v>
      </c>
      <c r="BI216">
        <f t="shared" si="140"/>
        <v>0</v>
      </c>
      <c r="BJ216">
        <f t="shared" si="140"/>
        <v>0</v>
      </c>
      <c r="BK216">
        <f t="shared" si="140"/>
        <v>0</v>
      </c>
      <c r="BL216">
        <f t="shared" si="140"/>
        <v>0</v>
      </c>
      <c r="BM216">
        <f t="shared" si="140"/>
        <v>0</v>
      </c>
    </row>
    <row r="217" spans="1:65" x14ac:dyDescent="0.15">
      <c r="A217" t="s">
        <v>201</v>
      </c>
      <c r="B217" s="4" t="s">
        <v>278</v>
      </c>
      <c r="C217">
        <f>(C136/C127)*100</f>
        <v>54.873646209386287</v>
      </c>
      <c r="D217">
        <f t="shared" ref="D217:BM217" si="141">(D136/D127)*100</f>
        <v>24.740843123704217</v>
      </c>
      <c r="E217">
        <f t="shared" si="141"/>
        <v>24.951114587407115</v>
      </c>
      <c r="F217">
        <f t="shared" si="141"/>
        <v>69.230769230769226</v>
      </c>
      <c r="G217">
        <f t="shared" si="141"/>
        <v>50.14992503748126</v>
      </c>
      <c r="H217">
        <f t="shared" si="141"/>
        <v>37.93836344314559</v>
      </c>
      <c r="I217">
        <f t="shared" si="141"/>
        <v>49.669421487603302</v>
      </c>
      <c r="J217">
        <f t="shared" si="141"/>
        <v>41.648106904231625</v>
      </c>
      <c r="K217">
        <f t="shared" si="141"/>
        <v>29.690721649484537</v>
      </c>
      <c r="L217">
        <f t="shared" si="141"/>
        <v>39.892839746712127</v>
      </c>
      <c r="M217">
        <f t="shared" si="141"/>
        <v>40.772532188841204</v>
      </c>
      <c r="N217">
        <f t="shared" si="141"/>
        <v>21.212121212121211</v>
      </c>
      <c r="O217">
        <f t="shared" si="141"/>
        <v>61.481481481481481</v>
      </c>
      <c r="P217">
        <f t="shared" si="141"/>
        <v>27.083333333333332</v>
      </c>
      <c r="Q217">
        <f t="shared" si="141"/>
        <v>65.094339622641513</v>
      </c>
      <c r="R217">
        <f t="shared" si="141"/>
        <v>31.221719457013574</v>
      </c>
      <c r="S217">
        <f t="shared" si="141"/>
        <v>42.452830188679243</v>
      </c>
      <c r="T217">
        <f t="shared" si="141"/>
        <v>23.287671232876711</v>
      </c>
      <c r="U217">
        <f t="shared" si="141"/>
        <v>77.328693790149899</v>
      </c>
      <c r="V217">
        <f t="shared" si="141"/>
        <v>87.810383747178335</v>
      </c>
      <c r="W217">
        <f t="shared" si="141"/>
        <v>28.471411901983661</v>
      </c>
      <c r="X217">
        <f t="shared" si="141"/>
        <v>68.965517241379317</v>
      </c>
      <c r="Y217">
        <f t="shared" si="141"/>
        <v>20.458553791887123</v>
      </c>
      <c r="Z217">
        <f t="shared" si="141"/>
        <v>51.881720430107528</v>
      </c>
      <c r="AA217">
        <f t="shared" si="141"/>
        <v>75</v>
      </c>
      <c r="AB217">
        <f t="shared" si="141"/>
        <v>26.982097186700766</v>
      </c>
      <c r="AC217">
        <f t="shared" si="141"/>
        <v>31.276725717776422</v>
      </c>
      <c r="AD217">
        <f t="shared" si="141"/>
        <v>53.670886075949362</v>
      </c>
      <c r="AE217">
        <f t="shared" si="141"/>
        <v>65.886939571150094</v>
      </c>
      <c r="AF217">
        <f t="shared" si="141"/>
        <v>70.967741935483872</v>
      </c>
      <c r="AG217">
        <f t="shared" si="141"/>
        <v>36.769230769230774</v>
      </c>
      <c r="AH217">
        <f t="shared" si="141"/>
        <v>60</v>
      </c>
      <c r="AI217">
        <f t="shared" si="141"/>
        <v>90.376569037656907</v>
      </c>
      <c r="AJ217">
        <f t="shared" si="141"/>
        <v>100</v>
      </c>
      <c r="AK217">
        <f t="shared" si="141"/>
        <v>86.956521739130437</v>
      </c>
      <c r="AL217">
        <f t="shared" si="141"/>
        <v>81.818181818181827</v>
      </c>
      <c r="AM217">
        <f t="shared" si="141"/>
        <v>59.230769230769234</v>
      </c>
      <c r="AN217">
        <f t="shared" si="141"/>
        <v>28.749999999999996</v>
      </c>
      <c r="AO217">
        <f t="shared" si="141"/>
        <v>70.161290322580655</v>
      </c>
      <c r="AP217">
        <f t="shared" si="141"/>
        <v>38.485316846986088</v>
      </c>
      <c r="AQ217">
        <f t="shared" si="141"/>
        <v>7.8125</v>
      </c>
      <c r="AR217">
        <f t="shared" si="141"/>
        <v>19.248826291079812</v>
      </c>
      <c r="AS217">
        <f t="shared" si="141"/>
        <v>87.5</v>
      </c>
      <c r="AT217">
        <f t="shared" si="141"/>
        <v>27.751196172248804</v>
      </c>
      <c r="AU217">
        <f t="shared" si="141"/>
        <v>47.540983606557376</v>
      </c>
      <c r="AV217">
        <f t="shared" si="141"/>
        <v>2.3102310231023102</v>
      </c>
      <c r="AW217">
        <f t="shared" si="141"/>
        <v>34.913793103448278</v>
      </c>
      <c r="AX217">
        <f t="shared" si="141"/>
        <v>54.617414248021113</v>
      </c>
      <c r="AY217">
        <f t="shared" si="141"/>
        <v>50.920245398772998</v>
      </c>
      <c r="AZ217">
        <f t="shared" si="141"/>
        <v>63.157894736842103</v>
      </c>
      <c r="BA217">
        <f t="shared" si="141"/>
        <v>49.420849420849422</v>
      </c>
      <c r="BB217">
        <f t="shared" si="141"/>
        <v>46.610169491525419</v>
      </c>
      <c r="BC217">
        <f t="shared" si="141"/>
        <v>43.542435424354245</v>
      </c>
      <c r="BD217">
        <f t="shared" si="141"/>
        <v>56.050955414012741</v>
      </c>
      <c r="BE217">
        <f t="shared" si="141"/>
        <v>44.165863066538094</v>
      </c>
      <c r="BF217">
        <f t="shared" si="141"/>
        <v>22.31204527081649</v>
      </c>
      <c r="BG217">
        <f t="shared" si="141"/>
        <v>16.159250585480095</v>
      </c>
      <c r="BH217">
        <f t="shared" si="141"/>
        <v>27.627627627627625</v>
      </c>
      <c r="BI217">
        <f t="shared" si="141"/>
        <v>99.354838709677423</v>
      </c>
      <c r="BJ217">
        <f t="shared" si="141"/>
        <v>87.5</v>
      </c>
      <c r="BK217">
        <f t="shared" si="141"/>
        <v>89.473684210526315</v>
      </c>
      <c r="BL217">
        <f t="shared" si="141"/>
        <v>83.050847457627114</v>
      </c>
      <c r="BM217">
        <f t="shared" si="141"/>
        <v>86.206896551724128</v>
      </c>
    </row>
    <row r="218" spans="1:65" x14ac:dyDescent="0.15">
      <c r="A218" t="s">
        <v>202</v>
      </c>
      <c r="B218" s="4" t="s">
        <v>279</v>
      </c>
      <c r="C218">
        <f>(C137/C127)*100</f>
        <v>7.5812274368231041</v>
      </c>
      <c r="D218">
        <f t="shared" ref="D218:BM218" si="142">(D137/D127)*100</f>
        <v>3.6627505183137523</v>
      </c>
      <c r="E218">
        <f t="shared" si="142"/>
        <v>8.0172076652326947</v>
      </c>
      <c r="F218">
        <f t="shared" si="142"/>
        <v>3.0769230769230771</v>
      </c>
      <c r="G218">
        <f t="shared" si="142"/>
        <v>15.442278860569717</v>
      </c>
      <c r="H218">
        <f t="shared" si="142"/>
        <v>13.921360255047821</v>
      </c>
      <c r="I218">
        <f t="shared" si="142"/>
        <v>27.685950413223143</v>
      </c>
      <c r="J218">
        <f t="shared" si="142"/>
        <v>34.743875278396438</v>
      </c>
      <c r="K218">
        <f t="shared" si="142"/>
        <v>20.824742268041238</v>
      </c>
      <c r="L218">
        <f t="shared" si="142"/>
        <v>25.474914758889426</v>
      </c>
      <c r="M218">
        <f t="shared" si="142"/>
        <v>13.733905579399142</v>
      </c>
      <c r="N218">
        <f t="shared" si="142"/>
        <v>25.955204216073781</v>
      </c>
      <c r="O218">
        <f t="shared" si="142"/>
        <v>31.111111111111111</v>
      </c>
      <c r="P218">
        <f t="shared" si="142"/>
        <v>36.979166666666671</v>
      </c>
      <c r="Q218">
        <f t="shared" si="142"/>
        <v>26.415094339622641</v>
      </c>
      <c r="R218">
        <f t="shared" si="142"/>
        <v>30.316742081447963</v>
      </c>
      <c r="S218">
        <f t="shared" si="142"/>
        <v>28.616352201257861</v>
      </c>
      <c r="T218">
        <f t="shared" si="142"/>
        <v>34.93150684931507</v>
      </c>
      <c r="U218">
        <f t="shared" si="142"/>
        <v>5.7280513918629552</v>
      </c>
      <c r="V218">
        <f t="shared" si="142"/>
        <v>4.0632054176072234</v>
      </c>
      <c r="W218">
        <f t="shared" si="142"/>
        <v>23.337222870478413</v>
      </c>
      <c r="X218">
        <f t="shared" si="142"/>
        <v>0</v>
      </c>
      <c r="Y218">
        <f t="shared" si="142"/>
        <v>0.17636684303350969</v>
      </c>
      <c r="Z218">
        <f t="shared" si="142"/>
        <v>21.908602150537636</v>
      </c>
      <c r="AA218">
        <f t="shared" si="142"/>
        <v>5.8823529411764701</v>
      </c>
      <c r="AB218">
        <f t="shared" si="142"/>
        <v>21.739130434782609</v>
      </c>
      <c r="AC218">
        <f t="shared" si="142"/>
        <v>10.262675626145388</v>
      </c>
      <c r="AD218">
        <f t="shared" si="142"/>
        <v>14.683544303797468</v>
      </c>
      <c r="AE218">
        <f t="shared" si="142"/>
        <v>10.1364522417154</v>
      </c>
      <c r="AF218">
        <f t="shared" si="142"/>
        <v>16.129032258064516</v>
      </c>
      <c r="AG218">
        <f t="shared" si="142"/>
        <v>53.692307692307693</v>
      </c>
      <c r="AH218">
        <f t="shared" si="142"/>
        <v>27.083333333333332</v>
      </c>
      <c r="AI218">
        <f t="shared" si="142"/>
        <v>2.510460251046025</v>
      </c>
      <c r="AJ218">
        <f t="shared" si="142"/>
        <v>0</v>
      </c>
      <c r="AK218">
        <f t="shared" si="142"/>
        <v>8.695652173913043</v>
      </c>
      <c r="AL218">
        <f t="shared" si="142"/>
        <v>18.181818181818183</v>
      </c>
      <c r="AM218">
        <f t="shared" si="142"/>
        <v>26.923076923076923</v>
      </c>
      <c r="AN218">
        <f t="shared" si="142"/>
        <v>31.666666666666664</v>
      </c>
      <c r="AO218">
        <f t="shared" si="142"/>
        <v>18.548387096774192</v>
      </c>
      <c r="AP218">
        <f t="shared" si="142"/>
        <v>10.819165378670787</v>
      </c>
      <c r="AQ218">
        <f t="shared" si="142"/>
        <v>44.53125</v>
      </c>
      <c r="AR218">
        <f t="shared" si="142"/>
        <v>39.906103286384976</v>
      </c>
      <c r="AS218">
        <f t="shared" si="142"/>
        <v>8.3333333333333321</v>
      </c>
      <c r="AT218">
        <f t="shared" si="142"/>
        <v>52.631578947368418</v>
      </c>
      <c r="AU218">
        <f t="shared" si="142"/>
        <v>45.081967213114751</v>
      </c>
      <c r="AV218">
        <f t="shared" si="142"/>
        <v>31.353135313531354</v>
      </c>
      <c r="AW218">
        <f t="shared" si="142"/>
        <v>21.120689655172413</v>
      </c>
      <c r="AX218">
        <f t="shared" si="142"/>
        <v>13.456464379947231</v>
      </c>
      <c r="AY218">
        <f t="shared" si="142"/>
        <v>12.065439672801636</v>
      </c>
      <c r="AZ218">
        <f t="shared" si="142"/>
        <v>9.5693779904306222</v>
      </c>
      <c r="BA218">
        <f t="shared" si="142"/>
        <v>11.969111969111969</v>
      </c>
      <c r="BB218">
        <f t="shared" si="142"/>
        <v>7.2033898305084749</v>
      </c>
      <c r="BC218">
        <f t="shared" si="142"/>
        <v>9.9630996309963091</v>
      </c>
      <c r="BD218">
        <f t="shared" si="142"/>
        <v>6.6878980891719744</v>
      </c>
      <c r="BE218">
        <f t="shared" si="142"/>
        <v>18.322082931533267</v>
      </c>
      <c r="BF218">
        <f t="shared" si="142"/>
        <v>4.2845594179466451</v>
      </c>
      <c r="BG218">
        <f t="shared" si="142"/>
        <v>6.557377049180328</v>
      </c>
      <c r="BH218">
        <f t="shared" si="142"/>
        <v>19.119119119119119</v>
      </c>
      <c r="BI218">
        <f t="shared" si="142"/>
        <v>0</v>
      </c>
      <c r="BJ218">
        <f t="shared" si="142"/>
        <v>0</v>
      </c>
      <c r="BK218">
        <f t="shared" si="142"/>
        <v>0</v>
      </c>
      <c r="BL218">
        <f t="shared" si="142"/>
        <v>10.16949152542373</v>
      </c>
      <c r="BM218">
        <f t="shared" si="142"/>
        <v>0</v>
      </c>
    </row>
    <row r="220" spans="1:65" x14ac:dyDescent="0.15">
      <c r="A220" t="s">
        <v>280</v>
      </c>
      <c r="B220" s="12" t="s">
        <v>281</v>
      </c>
      <c r="C220">
        <f>SUM(C212,C215,C217:C218)</f>
        <v>81.949458483754512</v>
      </c>
      <c r="D220">
        <f t="shared" ref="D220:BM220" si="143">SUM(D212,D215,D217:D218)</f>
        <v>55.148583275742915</v>
      </c>
      <c r="E220">
        <f t="shared" si="143"/>
        <v>54.125928822839263</v>
      </c>
      <c r="F220">
        <f t="shared" si="143"/>
        <v>89.230769230769226</v>
      </c>
      <c r="G220">
        <f t="shared" si="143"/>
        <v>78.185907046476771</v>
      </c>
      <c r="H220">
        <f t="shared" si="143"/>
        <v>65.462274176408073</v>
      </c>
      <c r="I220">
        <f t="shared" si="143"/>
        <v>80.661157024793383</v>
      </c>
      <c r="J220">
        <f t="shared" si="143"/>
        <v>78.619153674832972</v>
      </c>
      <c r="K220">
        <f t="shared" si="143"/>
        <v>60.412371134020617</v>
      </c>
      <c r="L220">
        <f t="shared" si="143"/>
        <v>74.622503653190449</v>
      </c>
      <c r="M220">
        <f t="shared" si="143"/>
        <v>69.613733905579409</v>
      </c>
      <c r="N220">
        <f t="shared" si="143"/>
        <v>55.204216073781289</v>
      </c>
      <c r="O220">
        <f t="shared" si="143"/>
        <v>94.81481481481481</v>
      </c>
      <c r="P220">
        <f t="shared" si="143"/>
        <v>68.489583333333343</v>
      </c>
      <c r="Q220">
        <f t="shared" si="143"/>
        <v>94.339622641509436</v>
      </c>
      <c r="R220">
        <f t="shared" si="143"/>
        <v>64.25339366515837</v>
      </c>
      <c r="S220">
        <f t="shared" si="143"/>
        <v>76.729559748427675</v>
      </c>
      <c r="T220">
        <f t="shared" si="143"/>
        <v>66.095890410958901</v>
      </c>
      <c r="U220">
        <f t="shared" si="143"/>
        <v>98.875802997858671</v>
      </c>
      <c r="V220">
        <f t="shared" si="143"/>
        <v>99.097065462753946</v>
      </c>
      <c r="W220">
        <f t="shared" si="143"/>
        <v>59.159859976662773</v>
      </c>
      <c r="X220">
        <f t="shared" si="143"/>
        <v>96.551724137931046</v>
      </c>
      <c r="Y220">
        <f t="shared" si="143"/>
        <v>81.128747795414455</v>
      </c>
      <c r="Z220">
        <f t="shared" si="143"/>
        <v>84.946236559139791</v>
      </c>
      <c r="AA220">
        <f t="shared" si="143"/>
        <v>92.647058823529406</v>
      </c>
      <c r="AB220">
        <f t="shared" si="143"/>
        <v>54.731457800511507</v>
      </c>
      <c r="AC220">
        <f t="shared" si="143"/>
        <v>49.297495418448385</v>
      </c>
      <c r="AD220">
        <f t="shared" si="143"/>
        <v>76.455696202531641</v>
      </c>
      <c r="AE220">
        <f t="shared" si="143"/>
        <v>89.083820662768034</v>
      </c>
      <c r="AF220">
        <f t="shared" si="143"/>
        <v>96.774193548387089</v>
      </c>
      <c r="AG220">
        <f t="shared" si="143"/>
        <v>92.15384615384616</v>
      </c>
      <c r="AH220">
        <f t="shared" si="143"/>
        <v>93.333333333333329</v>
      </c>
      <c r="AI220">
        <f t="shared" si="143"/>
        <v>98.744769874476987</v>
      </c>
      <c r="AJ220">
        <f t="shared" si="143"/>
        <v>100</v>
      </c>
      <c r="AK220">
        <f t="shared" si="143"/>
        <v>100</v>
      </c>
      <c r="AL220">
        <f t="shared" si="143"/>
        <v>100.00000000000001</v>
      </c>
      <c r="AM220">
        <f t="shared" si="143"/>
        <v>89.230769230769241</v>
      </c>
      <c r="AN220">
        <f t="shared" si="143"/>
        <v>61.249999999999993</v>
      </c>
      <c r="AO220">
        <f t="shared" si="143"/>
        <v>93.548387096774206</v>
      </c>
      <c r="AP220">
        <f t="shared" si="143"/>
        <v>69.706336939721794</v>
      </c>
      <c r="AQ220">
        <f t="shared" si="143"/>
        <v>53.90625</v>
      </c>
      <c r="AR220">
        <f t="shared" si="143"/>
        <v>59.624413145539904</v>
      </c>
      <c r="AS220">
        <f t="shared" si="143"/>
        <v>95.833333333333329</v>
      </c>
      <c r="AT220">
        <f t="shared" si="143"/>
        <v>81.339712918660283</v>
      </c>
      <c r="AU220">
        <f t="shared" si="143"/>
        <v>93.442622950819668</v>
      </c>
      <c r="AV220">
        <f t="shared" si="143"/>
        <v>33.663366336633665</v>
      </c>
      <c r="AW220">
        <f t="shared" si="143"/>
        <v>62.931034482758619</v>
      </c>
      <c r="AX220">
        <f t="shared" si="143"/>
        <v>78.364116094986812</v>
      </c>
      <c r="AY220">
        <f t="shared" si="143"/>
        <v>77.914110429447845</v>
      </c>
      <c r="AZ220">
        <f t="shared" si="143"/>
        <v>86.124401913875602</v>
      </c>
      <c r="BA220">
        <f t="shared" si="143"/>
        <v>75.289575289575282</v>
      </c>
      <c r="BB220">
        <f t="shared" si="143"/>
        <v>79.66101694915254</v>
      </c>
      <c r="BC220">
        <f t="shared" si="143"/>
        <v>65.313653136531372</v>
      </c>
      <c r="BD220">
        <f t="shared" si="143"/>
        <v>78.662420382165607</v>
      </c>
      <c r="BE220">
        <f t="shared" si="143"/>
        <v>74.734811957569917</v>
      </c>
      <c r="BF220">
        <f t="shared" si="143"/>
        <v>46.564268391269202</v>
      </c>
      <c r="BG220">
        <f t="shared" si="143"/>
        <v>35.362997658079628</v>
      </c>
      <c r="BH220">
        <f t="shared" si="143"/>
        <v>55.45545545545545</v>
      </c>
      <c r="BI220">
        <f t="shared" si="143"/>
        <v>100</v>
      </c>
      <c r="BJ220">
        <f t="shared" si="143"/>
        <v>100</v>
      </c>
      <c r="BK220">
        <f t="shared" si="143"/>
        <v>94.73684210526315</v>
      </c>
      <c r="BL220">
        <f t="shared" si="143"/>
        <v>98.305084745762713</v>
      </c>
      <c r="BM220">
        <f t="shared" si="143"/>
        <v>99.999999999999986</v>
      </c>
    </row>
    <row r="221" spans="1:65" x14ac:dyDescent="0.15">
      <c r="A221" t="s">
        <v>282</v>
      </c>
      <c r="B221" s="12" t="s">
        <v>283</v>
      </c>
      <c r="C221">
        <f>100-C220</f>
        <v>18.050541516245488</v>
      </c>
      <c r="D221">
        <f t="shared" ref="D221:BM221" si="144">100-D220</f>
        <v>44.851416724257085</v>
      </c>
      <c r="E221">
        <f t="shared" si="144"/>
        <v>45.874071177160737</v>
      </c>
      <c r="F221">
        <f t="shared" si="144"/>
        <v>10.769230769230774</v>
      </c>
      <c r="G221">
        <f t="shared" si="144"/>
        <v>21.814092953523229</v>
      </c>
      <c r="H221">
        <f t="shared" si="144"/>
        <v>34.537725823591927</v>
      </c>
      <c r="I221">
        <f t="shared" si="144"/>
        <v>19.338842975206617</v>
      </c>
      <c r="J221">
        <f t="shared" si="144"/>
        <v>21.380846325167028</v>
      </c>
      <c r="K221">
        <f t="shared" si="144"/>
        <v>39.587628865979383</v>
      </c>
      <c r="L221">
        <f t="shared" si="144"/>
        <v>25.377496346809551</v>
      </c>
      <c r="M221">
        <f t="shared" si="144"/>
        <v>30.386266094420591</v>
      </c>
      <c r="N221">
        <f t="shared" si="144"/>
        <v>44.795783926218711</v>
      </c>
      <c r="O221">
        <f t="shared" si="144"/>
        <v>5.1851851851851904</v>
      </c>
      <c r="P221">
        <f t="shared" si="144"/>
        <v>31.510416666666657</v>
      </c>
      <c r="Q221">
        <f t="shared" si="144"/>
        <v>5.6603773584905639</v>
      </c>
      <c r="R221">
        <f t="shared" si="144"/>
        <v>35.74660633484163</v>
      </c>
      <c r="S221">
        <f t="shared" si="144"/>
        <v>23.270440251572325</v>
      </c>
      <c r="T221">
        <f t="shared" si="144"/>
        <v>33.904109589041099</v>
      </c>
      <c r="U221">
        <f t="shared" si="144"/>
        <v>1.1241970021413294</v>
      </c>
      <c r="V221">
        <f t="shared" si="144"/>
        <v>0.90293453724605399</v>
      </c>
      <c r="W221">
        <f t="shared" si="144"/>
        <v>40.840140023337227</v>
      </c>
      <c r="X221">
        <f t="shared" si="144"/>
        <v>3.4482758620689538</v>
      </c>
      <c r="Y221">
        <f t="shared" si="144"/>
        <v>18.871252204585545</v>
      </c>
      <c r="Z221">
        <f t="shared" si="144"/>
        <v>15.053763440860209</v>
      </c>
      <c r="AA221">
        <f t="shared" si="144"/>
        <v>7.3529411764705941</v>
      </c>
      <c r="AB221">
        <f t="shared" si="144"/>
        <v>45.268542199488493</v>
      </c>
      <c r="AC221">
        <f t="shared" si="144"/>
        <v>50.702504581551615</v>
      </c>
      <c r="AD221">
        <f t="shared" si="144"/>
        <v>23.544303797468359</v>
      </c>
      <c r="AE221">
        <f t="shared" si="144"/>
        <v>10.916179337231966</v>
      </c>
      <c r="AF221">
        <f t="shared" si="144"/>
        <v>3.225806451612911</v>
      </c>
      <c r="AG221">
        <f t="shared" si="144"/>
        <v>7.8461538461538396</v>
      </c>
      <c r="AH221">
        <f t="shared" si="144"/>
        <v>6.6666666666666714</v>
      </c>
      <c r="AI221">
        <f t="shared" si="144"/>
        <v>1.2552301255230134</v>
      </c>
      <c r="AJ221">
        <f t="shared" si="144"/>
        <v>0</v>
      </c>
      <c r="AK221">
        <f t="shared" si="144"/>
        <v>0</v>
      </c>
      <c r="AL221">
        <f t="shared" si="144"/>
        <v>0</v>
      </c>
      <c r="AM221">
        <f t="shared" si="144"/>
        <v>10.769230769230759</v>
      </c>
      <c r="AN221">
        <f t="shared" si="144"/>
        <v>38.750000000000007</v>
      </c>
      <c r="AO221">
        <f t="shared" si="144"/>
        <v>6.4516129032257936</v>
      </c>
      <c r="AP221">
        <f t="shared" si="144"/>
        <v>30.293663060278206</v>
      </c>
      <c r="AQ221">
        <f t="shared" si="144"/>
        <v>46.09375</v>
      </c>
      <c r="AR221">
        <f t="shared" si="144"/>
        <v>40.375586854460096</v>
      </c>
      <c r="AS221">
        <f t="shared" si="144"/>
        <v>4.1666666666666714</v>
      </c>
      <c r="AT221">
        <f t="shared" si="144"/>
        <v>18.660287081339717</v>
      </c>
      <c r="AU221">
        <f t="shared" si="144"/>
        <v>6.5573770491803316</v>
      </c>
      <c r="AV221">
        <f t="shared" si="144"/>
        <v>66.336633663366342</v>
      </c>
      <c r="AW221">
        <f t="shared" si="144"/>
        <v>37.068965517241381</v>
      </c>
      <c r="AX221">
        <f t="shared" si="144"/>
        <v>21.635883905013188</v>
      </c>
      <c r="AY221">
        <f t="shared" si="144"/>
        <v>22.085889570552155</v>
      </c>
      <c r="AZ221">
        <f t="shared" si="144"/>
        <v>13.875598086124398</v>
      </c>
      <c r="BA221">
        <f t="shared" si="144"/>
        <v>24.710424710424718</v>
      </c>
      <c r="BB221">
        <f t="shared" si="144"/>
        <v>20.33898305084746</v>
      </c>
      <c r="BC221">
        <f t="shared" si="144"/>
        <v>34.686346863468628</v>
      </c>
      <c r="BD221">
        <f t="shared" si="144"/>
        <v>21.337579617834393</v>
      </c>
      <c r="BE221">
        <f t="shared" si="144"/>
        <v>25.265188042430083</v>
      </c>
      <c r="BF221">
        <f t="shared" si="144"/>
        <v>53.435731608730798</v>
      </c>
      <c r="BG221">
        <f t="shared" si="144"/>
        <v>64.637002341920379</v>
      </c>
      <c r="BH221">
        <f t="shared" si="144"/>
        <v>44.54454454454455</v>
      </c>
      <c r="BI221">
        <f t="shared" si="144"/>
        <v>0</v>
      </c>
      <c r="BJ221">
        <f t="shared" si="144"/>
        <v>0</v>
      </c>
      <c r="BK221">
        <f t="shared" si="144"/>
        <v>5.2631578947368496</v>
      </c>
      <c r="BL221">
        <f t="shared" si="144"/>
        <v>1.6949152542372872</v>
      </c>
      <c r="BM221">
        <f t="shared" si="144"/>
        <v>0</v>
      </c>
    </row>
    <row r="222" spans="1:65" x14ac:dyDescent="0.15">
      <c r="B222" s="12"/>
    </row>
    <row r="224" spans="1:65" s="8" customFormat="1" x14ac:dyDescent="0.15">
      <c r="A224" s="8" t="s">
        <v>284</v>
      </c>
    </row>
    <row r="225" spans="1:65" x14ac:dyDescent="0.15">
      <c r="A225" t="s">
        <v>205</v>
      </c>
      <c r="B225" t="s">
        <v>285</v>
      </c>
      <c r="C225">
        <f>(C140/C139)*100</f>
        <v>43.831168831168831</v>
      </c>
      <c r="D225">
        <f t="shared" ref="D225:BM225" si="145">(D140/D139)*100</f>
        <v>66.625</v>
      </c>
      <c r="E225">
        <f t="shared" si="145"/>
        <v>55.838641188959656</v>
      </c>
      <c r="F225">
        <f t="shared" si="145"/>
        <v>7.1428571428571423</v>
      </c>
      <c r="G225">
        <f t="shared" si="145"/>
        <v>21.86046511627907</v>
      </c>
      <c r="H225">
        <f t="shared" si="145"/>
        <v>13.761467889908257</v>
      </c>
      <c r="I225">
        <f t="shared" si="145"/>
        <v>32.795698924731184</v>
      </c>
      <c r="J225">
        <f t="shared" si="145"/>
        <v>25.274725274725274</v>
      </c>
      <c r="K225">
        <f t="shared" si="145"/>
        <v>20.606060606060606</v>
      </c>
      <c r="L225">
        <f t="shared" si="145"/>
        <v>12.930011862396205</v>
      </c>
      <c r="M225">
        <f t="shared" si="145"/>
        <v>40.1673640167364</v>
      </c>
      <c r="N225">
        <f t="shared" si="145"/>
        <v>40.298507462686565</v>
      </c>
      <c r="O225">
        <f t="shared" si="145"/>
        <v>13.043478260869565</v>
      </c>
      <c r="P225">
        <f t="shared" si="145"/>
        <v>24.675324675324674</v>
      </c>
      <c r="Q225">
        <f t="shared" si="145"/>
        <v>10</v>
      </c>
      <c r="R225">
        <f t="shared" si="145"/>
        <v>13.714285714285715</v>
      </c>
      <c r="S225">
        <f t="shared" si="145"/>
        <v>28.571428571428569</v>
      </c>
      <c r="T225">
        <f t="shared" si="145"/>
        <v>36.17696160267112</v>
      </c>
      <c r="U225">
        <f t="shared" si="145"/>
        <v>12.655086848635236</v>
      </c>
      <c r="V225">
        <f t="shared" si="145"/>
        <v>31.569664902998234</v>
      </c>
      <c r="W225">
        <f t="shared" si="145"/>
        <v>33.505154639175252</v>
      </c>
      <c r="X225">
        <f t="shared" si="145"/>
        <v>0</v>
      </c>
      <c r="Y225">
        <f t="shared" si="145"/>
        <v>42.805100182149367</v>
      </c>
      <c r="Z225">
        <f t="shared" si="145"/>
        <v>2.5773195876288657</v>
      </c>
      <c r="AA225">
        <f t="shared" si="145"/>
        <v>5.2631578947368416</v>
      </c>
      <c r="AB225">
        <f t="shared" si="145"/>
        <v>0.61728395061728392</v>
      </c>
      <c r="AC225">
        <f t="shared" si="145"/>
        <v>46.02368866328257</v>
      </c>
      <c r="AD225">
        <f t="shared" si="145"/>
        <v>14.285714285714285</v>
      </c>
      <c r="AE225">
        <f t="shared" si="145"/>
        <v>19.654427645788335</v>
      </c>
      <c r="AF225">
        <f t="shared" si="145"/>
        <v>0</v>
      </c>
      <c r="AG225">
        <f t="shared" si="145"/>
        <v>3.225806451612903</v>
      </c>
      <c r="AH225">
        <f t="shared" si="145"/>
        <v>10</v>
      </c>
      <c r="AI225">
        <f t="shared" si="145"/>
        <v>0</v>
      </c>
      <c r="AJ225">
        <f t="shared" si="145"/>
        <v>0</v>
      </c>
      <c r="AK225">
        <f t="shared" si="145"/>
        <v>3.125</v>
      </c>
      <c r="AL225">
        <f t="shared" si="145"/>
        <v>30</v>
      </c>
      <c r="AM225">
        <f t="shared" si="145"/>
        <v>0</v>
      </c>
      <c r="AN225">
        <f t="shared" si="145"/>
        <v>1.3513513513513513</v>
      </c>
      <c r="AO225">
        <f t="shared" si="145"/>
        <v>0</v>
      </c>
      <c r="AP225">
        <f t="shared" si="145"/>
        <v>4.5630317092034032</v>
      </c>
      <c r="AQ225">
        <f t="shared" si="145"/>
        <v>0</v>
      </c>
      <c r="AR225">
        <f t="shared" si="145"/>
        <v>0</v>
      </c>
      <c r="AS225">
        <f t="shared" si="145"/>
        <v>20</v>
      </c>
      <c r="AT225">
        <f t="shared" si="145"/>
        <v>0</v>
      </c>
      <c r="AU225">
        <f t="shared" si="145"/>
        <v>10.44776119402985</v>
      </c>
      <c r="AV225">
        <f t="shared" si="145"/>
        <v>28.820116054158607</v>
      </c>
      <c r="AW225">
        <f t="shared" si="145"/>
        <v>9.5890410958904102</v>
      </c>
      <c r="AX225">
        <f t="shared" si="145"/>
        <v>12.142857142857142</v>
      </c>
      <c r="AY225">
        <f t="shared" si="145"/>
        <v>6.3157894736842106</v>
      </c>
      <c r="AZ225">
        <f t="shared" si="145"/>
        <v>6.5217391304347823</v>
      </c>
      <c r="BA225">
        <f t="shared" si="145"/>
        <v>9.0909090909090917</v>
      </c>
      <c r="BB225">
        <f t="shared" si="145"/>
        <v>27.380952380952383</v>
      </c>
      <c r="BC225">
        <f t="shared" si="145"/>
        <v>9.5890410958904102</v>
      </c>
      <c r="BD225">
        <f t="shared" si="145"/>
        <v>24.468085106382979</v>
      </c>
      <c r="BE225">
        <f t="shared" si="145"/>
        <v>12.244897959183673</v>
      </c>
      <c r="BF225">
        <f t="shared" si="145"/>
        <v>66.666666666666657</v>
      </c>
      <c r="BG225">
        <f t="shared" si="145"/>
        <v>8.938547486033519</v>
      </c>
      <c r="BH225">
        <f t="shared" si="145"/>
        <v>32.198142414860683</v>
      </c>
      <c r="BI225">
        <f t="shared" si="145"/>
        <v>8.3333333333333321</v>
      </c>
      <c r="BJ225">
        <f t="shared" si="145"/>
        <v>0</v>
      </c>
      <c r="BK225">
        <f t="shared" si="145"/>
        <v>0</v>
      </c>
      <c r="BL225">
        <f t="shared" si="145"/>
        <v>0</v>
      </c>
      <c r="BM225">
        <f t="shared" si="145"/>
        <v>12.5</v>
      </c>
    </row>
    <row r="226" spans="1:65" x14ac:dyDescent="0.15">
      <c r="A226" t="s">
        <v>206</v>
      </c>
      <c r="B226" t="s">
        <v>286</v>
      </c>
      <c r="C226">
        <f>(C141/C139)*100</f>
        <v>56.168831168831169</v>
      </c>
      <c r="D226">
        <f t="shared" ref="D226:BM226" si="146">(D141/D139)*100</f>
        <v>33.375</v>
      </c>
      <c r="E226">
        <f t="shared" si="146"/>
        <v>44.161358811040344</v>
      </c>
      <c r="F226">
        <f t="shared" si="146"/>
        <v>92.857142857142861</v>
      </c>
      <c r="G226">
        <f t="shared" si="146"/>
        <v>78.139534883720927</v>
      </c>
      <c r="H226">
        <f t="shared" si="146"/>
        <v>86.238532110091754</v>
      </c>
      <c r="I226">
        <f t="shared" si="146"/>
        <v>67.204301075268816</v>
      </c>
      <c r="J226">
        <f t="shared" si="146"/>
        <v>74.72527472527473</v>
      </c>
      <c r="K226">
        <f t="shared" si="146"/>
        <v>79.393939393939391</v>
      </c>
      <c r="L226">
        <f t="shared" si="146"/>
        <v>87.069988137603787</v>
      </c>
      <c r="M226">
        <f t="shared" si="146"/>
        <v>59.832635983263593</v>
      </c>
      <c r="N226">
        <f t="shared" si="146"/>
        <v>59.701492537313428</v>
      </c>
      <c r="O226">
        <f t="shared" si="146"/>
        <v>86.956521739130437</v>
      </c>
      <c r="P226">
        <f t="shared" si="146"/>
        <v>75.324675324675326</v>
      </c>
      <c r="Q226">
        <f t="shared" si="146"/>
        <v>90</v>
      </c>
      <c r="R226">
        <f t="shared" si="146"/>
        <v>86.285714285714292</v>
      </c>
      <c r="S226">
        <f t="shared" si="146"/>
        <v>71.428571428571431</v>
      </c>
      <c r="T226">
        <f t="shared" si="146"/>
        <v>63.82303839732888</v>
      </c>
      <c r="U226">
        <f t="shared" si="146"/>
        <v>87.344913151364764</v>
      </c>
      <c r="V226">
        <f t="shared" si="146"/>
        <v>68.430335097001759</v>
      </c>
      <c r="W226">
        <f t="shared" si="146"/>
        <v>66.494845360824741</v>
      </c>
      <c r="X226">
        <f t="shared" si="146"/>
        <v>100</v>
      </c>
      <c r="Y226">
        <f t="shared" si="146"/>
        <v>57.19489981785064</v>
      </c>
      <c r="Z226">
        <f t="shared" si="146"/>
        <v>97.422680412371136</v>
      </c>
      <c r="AA226">
        <f t="shared" si="146"/>
        <v>94.73684210526315</v>
      </c>
      <c r="AB226">
        <f t="shared" si="146"/>
        <v>99.382716049382708</v>
      </c>
      <c r="AC226">
        <f t="shared" si="146"/>
        <v>53.97631133671743</v>
      </c>
      <c r="AD226">
        <f t="shared" si="146"/>
        <v>85.714285714285708</v>
      </c>
      <c r="AE226">
        <f t="shared" si="146"/>
        <v>80.345572354211654</v>
      </c>
      <c r="AF226">
        <f t="shared" si="146"/>
        <v>100</v>
      </c>
      <c r="AG226">
        <f t="shared" si="146"/>
        <v>96.774193548387103</v>
      </c>
      <c r="AH226">
        <f t="shared" si="146"/>
        <v>90</v>
      </c>
      <c r="AI226">
        <f t="shared" si="146"/>
        <v>100</v>
      </c>
      <c r="AJ226">
        <f t="shared" si="146"/>
        <v>100</v>
      </c>
      <c r="AK226">
        <f t="shared" si="146"/>
        <v>96.875</v>
      </c>
      <c r="AL226">
        <f t="shared" si="146"/>
        <v>70</v>
      </c>
      <c r="AM226">
        <f t="shared" si="146"/>
        <v>100</v>
      </c>
      <c r="AN226">
        <f t="shared" si="146"/>
        <v>98.648648648648646</v>
      </c>
      <c r="AO226">
        <f t="shared" si="146"/>
        <v>100</v>
      </c>
      <c r="AP226">
        <f t="shared" si="146"/>
        <v>95.436968290796599</v>
      </c>
      <c r="AQ226">
        <f t="shared" si="146"/>
        <v>100</v>
      </c>
      <c r="AR226">
        <f t="shared" si="146"/>
        <v>100</v>
      </c>
      <c r="AS226">
        <f t="shared" si="146"/>
        <v>80</v>
      </c>
      <c r="AT226">
        <f t="shared" si="146"/>
        <v>100</v>
      </c>
      <c r="AU226">
        <f t="shared" si="146"/>
        <v>89.552238805970148</v>
      </c>
      <c r="AV226">
        <f t="shared" si="146"/>
        <v>71.179883945841397</v>
      </c>
      <c r="AW226">
        <f t="shared" si="146"/>
        <v>90.410958904109577</v>
      </c>
      <c r="AX226">
        <f t="shared" si="146"/>
        <v>87.857142857142861</v>
      </c>
      <c r="AY226">
        <f t="shared" si="146"/>
        <v>93.684210526315795</v>
      </c>
      <c r="AZ226">
        <f t="shared" si="146"/>
        <v>93.478260869565219</v>
      </c>
      <c r="BA226">
        <f t="shared" si="146"/>
        <v>90.909090909090907</v>
      </c>
      <c r="BB226">
        <f t="shared" si="146"/>
        <v>72.61904761904762</v>
      </c>
      <c r="BC226">
        <f t="shared" si="146"/>
        <v>90.410958904109577</v>
      </c>
      <c r="BD226">
        <f t="shared" si="146"/>
        <v>75.531914893617028</v>
      </c>
      <c r="BE226">
        <f t="shared" si="146"/>
        <v>87.755102040816325</v>
      </c>
      <c r="BF226">
        <f t="shared" si="146"/>
        <v>33.333333333333329</v>
      </c>
      <c r="BG226">
        <f t="shared" si="146"/>
        <v>91.061452513966472</v>
      </c>
      <c r="BH226">
        <f t="shared" si="146"/>
        <v>67.801857585139317</v>
      </c>
      <c r="BI226">
        <f t="shared" si="146"/>
        <v>91.666666666666657</v>
      </c>
      <c r="BJ226">
        <f t="shared" si="146"/>
        <v>100</v>
      </c>
      <c r="BK226">
        <f t="shared" si="146"/>
        <v>100</v>
      </c>
      <c r="BL226">
        <f t="shared" si="146"/>
        <v>100</v>
      </c>
      <c r="BM226">
        <f t="shared" si="146"/>
        <v>87.5</v>
      </c>
    </row>
    <row r="227" spans="1:65" x14ac:dyDescent="0.15">
      <c r="A227" t="s">
        <v>207</v>
      </c>
      <c r="B227" t="s">
        <v>287</v>
      </c>
      <c r="C227">
        <f>(C142/C139)*100</f>
        <v>77.597402597402592</v>
      </c>
      <c r="D227">
        <f t="shared" ref="D227:BM227" si="147">(D142/D139)*100</f>
        <v>93.75</v>
      </c>
      <c r="E227">
        <f t="shared" si="147"/>
        <v>84.288747346072185</v>
      </c>
      <c r="F227">
        <f t="shared" si="147"/>
        <v>85.714285714285708</v>
      </c>
      <c r="G227">
        <f t="shared" si="147"/>
        <v>64.186046511627907</v>
      </c>
      <c r="H227">
        <f t="shared" si="147"/>
        <v>59.633027522935777</v>
      </c>
      <c r="I227">
        <f t="shared" si="147"/>
        <v>36.021505376344088</v>
      </c>
      <c r="J227">
        <f t="shared" si="147"/>
        <v>18.681318681318682</v>
      </c>
      <c r="K227">
        <f t="shared" si="147"/>
        <v>13.333333333333334</v>
      </c>
      <c r="L227">
        <f t="shared" si="147"/>
        <v>9.5068632435180476</v>
      </c>
      <c r="M227">
        <f t="shared" si="147"/>
        <v>65.271966527196653</v>
      </c>
      <c r="N227">
        <f t="shared" si="147"/>
        <v>67.164179104477611</v>
      </c>
      <c r="O227">
        <f t="shared" si="147"/>
        <v>47.826086956521742</v>
      </c>
      <c r="P227">
        <f t="shared" si="147"/>
        <v>57.142857142857139</v>
      </c>
      <c r="Q227">
        <f t="shared" si="147"/>
        <v>56.666666666666664</v>
      </c>
      <c r="R227">
        <f t="shared" si="147"/>
        <v>40.571428571428569</v>
      </c>
      <c r="S227">
        <f t="shared" si="147"/>
        <v>42.857142857142854</v>
      </c>
      <c r="T227">
        <f t="shared" si="147"/>
        <v>99.382303839732884</v>
      </c>
      <c r="U227">
        <f t="shared" si="147"/>
        <v>99.511726566877456</v>
      </c>
      <c r="V227">
        <f t="shared" si="147"/>
        <v>76.10229276895943</v>
      </c>
      <c r="W227">
        <f t="shared" si="147"/>
        <v>80.025773195876297</v>
      </c>
      <c r="X227">
        <f t="shared" si="147"/>
        <v>13.043478260869565</v>
      </c>
      <c r="Y227">
        <f t="shared" si="147"/>
        <v>96.721311475409834</v>
      </c>
      <c r="Z227">
        <f t="shared" si="147"/>
        <v>86.597938144329902</v>
      </c>
      <c r="AA227">
        <f t="shared" si="147"/>
        <v>55.26315789473685</v>
      </c>
      <c r="AB227">
        <f t="shared" si="147"/>
        <v>50.617283950617285</v>
      </c>
      <c r="AC227">
        <f t="shared" si="147"/>
        <v>78.849407783417931</v>
      </c>
      <c r="AD227">
        <f t="shared" si="147"/>
        <v>42.471042471042466</v>
      </c>
      <c r="AE227">
        <f t="shared" si="147"/>
        <v>17.278617710583152</v>
      </c>
      <c r="AF227">
        <f t="shared" si="147"/>
        <v>0</v>
      </c>
      <c r="AG227">
        <f t="shared" si="147"/>
        <v>0</v>
      </c>
      <c r="AH227">
        <f t="shared" si="147"/>
        <v>25</v>
      </c>
      <c r="AI227">
        <f t="shared" si="147"/>
        <v>8.6637298091042574</v>
      </c>
      <c r="AJ227">
        <f t="shared" si="147"/>
        <v>0</v>
      </c>
      <c r="AK227">
        <f t="shared" si="147"/>
        <v>5.859375</v>
      </c>
      <c r="AL227">
        <f t="shared" si="147"/>
        <v>0</v>
      </c>
      <c r="AM227">
        <f t="shared" si="147"/>
        <v>34.328358208955223</v>
      </c>
      <c r="AN227">
        <f t="shared" si="147"/>
        <v>28.378378378378379</v>
      </c>
      <c r="AO227">
        <f t="shared" si="147"/>
        <v>0</v>
      </c>
      <c r="AP227">
        <f t="shared" si="147"/>
        <v>79.698375870069611</v>
      </c>
      <c r="AQ227">
        <f t="shared" si="147"/>
        <v>9.5890410958904102</v>
      </c>
      <c r="AR227">
        <f t="shared" si="147"/>
        <v>17.142857142857142</v>
      </c>
      <c r="AS227">
        <f t="shared" si="147"/>
        <v>20</v>
      </c>
      <c r="AT227">
        <f t="shared" si="147"/>
        <v>15.789473684210526</v>
      </c>
      <c r="AU227">
        <f t="shared" si="147"/>
        <v>11.940298507462686</v>
      </c>
      <c r="AV227">
        <f t="shared" si="147"/>
        <v>85.880077369439064</v>
      </c>
      <c r="AW227">
        <f t="shared" si="147"/>
        <v>86.301369863013704</v>
      </c>
      <c r="AX227">
        <f t="shared" si="147"/>
        <v>63.571428571428569</v>
      </c>
      <c r="AY227">
        <f t="shared" si="147"/>
        <v>54.736842105263165</v>
      </c>
      <c r="AZ227">
        <f t="shared" si="147"/>
        <v>48.913043478260867</v>
      </c>
      <c r="BA227">
        <f t="shared" si="147"/>
        <v>83.91608391608392</v>
      </c>
      <c r="BB227">
        <f t="shared" si="147"/>
        <v>52.380952380952387</v>
      </c>
      <c r="BC227">
        <f t="shared" si="147"/>
        <v>68.493150684931507</v>
      </c>
      <c r="BD227">
        <f t="shared" si="147"/>
        <v>89.361702127659569</v>
      </c>
      <c r="BE227">
        <f t="shared" si="147"/>
        <v>94.897959183673478</v>
      </c>
      <c r="BF227">
        <f t="shared" si="147"/>
        <v>91.111111111111114</v>
      </c>
      <c r="BG227">
        <f t="shared" si="147"/>
        <v>88.268156424581008</v>
      </c>
      <c r="BH227">
        <f t="shared" si="147"/>
        <v>98.761609907120743</v>
      </c>
      <c r="BI227">
        <f t="shared" si="147"/>
        <v>0</v>
      </c>
      <c r="BJ227">
        <f t="shared" si="147"/>
        <v>50</v>
      </c>
      <c r="BK227">
        <f t="shared" si="147"/>
        <v>50</v>
      </c>
      <c r="BL227">
        <f t="shared" si="147"/>
        <v>0</v>
      </c>
      <c r="BM227">
        <f t="shared" si="147"/>
        <v>50</v>
      </c>
    </row>
    <row r="229" spans="1:65" s="2" customFormat="1" x14ac:dyDescent="0.15">
      <c r="A229" s="2" t="s">
        <v>288</v>
      </c>
    </row>
    <row r="230" spans="1:65" x14ac:dyDescent="0.15">
      <c r="A230" t="s">
        <v>210</v>
      </c>
      <c r="B230" t="s">
        <v>287</v>
      </c>
      <c r="C230">
        <f>(C145/C144)*100</f>
        <v>97.894736842105274</v>
      </c>
      <c r="D230">
        <f t="shared" ref="D230:BM230" si="148">(D145/D144)*100</f>
        <v>97.41379310344827</v>
      </c>
      <c r="E230">
        <f t="shared" si="148"/>
        <v>100</v>
      </c>
      <c r="F230">
        <f t="shared" si="148"/>
        <v>100</v>
      </c>
      <c r="G230">
        <f t="shared" si="148"/>
        <v>71.321695760598502</v>
      </c>
      <c r="H230">
        <f t="shared" si="148"/>
        <v>10</v>
      </c>
      <c r="I230">
        <f t="shared" si="148"/>
        <v>10</v>
      </c>
      <c r="J230">
        <f t="shared" si="148"/>
        <v>0</v>
      </c>
      <c r="K230">
        <f t="shared" si="148"/>
        <v>11.428571428571429</v>
      </c>
      <c r="L230">
        <f t="shared" si="148"/>
        <v>19.600000000000001</v>
      </c>
      <c r="M230">
        <f t="shared" si="148"/>
        <v>35.97122302158273</v>
      </c>
      <c r="N230">
        <f t="shared" si="148"/>
        <v>68.322981366459629</v>
      </c>
      <c r="O230">
        <f t="shared" si="148"/>
        <v>0</v>
      </c>
      <c r="P230">
        <f t="shared" si="148"/>
        <v>56.000000000000007</v>
      </c>
      <c r="Q230">
        <f t="shared" si="148"/>
        <v>0</v>
      </c>
      <c r="R230">
        <f t="shared" si="148"/>
        <v>55.555555555555557</v>
      </c>
      <c r="S230">
        <f t="shared" si="148"/>
        <v>75</v>
      </c>
      <c r="T230">
        <f t="shared" si="148"/>
        <v>95.833333333333343</v>
      </c>
      <c r="U230">
        <f t="shared" si="148"/>
        <v>84.134615384615387</v>
      </c>
      <c r="V230">
        <f t="shared" si="148"/>
        <v>56.530612244897959</v>
      </c>
      <c r="W230">
        <f t="shared" si="148"/>
        <v>86.912751677852356</v>
      </c>
      <c r="X230">
        <f t="shared" si="148"/>
        <v>49.382716049382715</v>
      </c>
      <c r="Y230">
        <f t="shared" si="148"/>
        <v>78.91373801916933</v>
      </c>
      <c r="Z230">
        <f t="shared" si="148"/>
        <v>96.698113207547166</v>
      </c>
      <c r="AA230">
        <f t="shared" si="148"/>
        <v>90.909090909090907</v>
      </c>
      <c r="AB230">
        <f t="shared" si="148"/>
        <v>77.777777777777786</v>
      </c>
      <c r="AC230">
        <f t="shared" si="148"/>
        <v>85.039370078740163</v>
      </c>
      <c r="AD230">
        <f t="shared" si="148"/>
        <v>77.973568281938327</v>
      </c>
      <c r="AE230">
        <f t="shared" si="148"/>
        <v>50.847457627118644</v>
      </c>
      <c r="AF230" t="e">
        <f t="shared" si="148"/>
        <v>#DIV/0!</v>
      </c>
      <c r="AG230">
        <f t="shared" si="148"/>
        <v>100</v>
      </c>
      <c r="AH230">
        <f t="shared" si="148"/>
        <v>31.111111111111111</v>
      </c>
      <c r="AI230">
        <f t="shared" si="148"/>
        <v>6.4516129032258061</v>
      </c>
      <c r="AJ230">
        <f t="shared" si="148"/>
        <v>2.880658436213992</v>
      </c>
      <c r="AK230">
        <f t="shared" si="148"/>
        <v>7.4074074074074066</v>
      </c>
      <c r="AL230">
        <f t="shared" si="148"/>
        <v>0</v>
      </c>
      <c r="AM230">
        <f t="shared" si="148"/>
        <v>32.692307692307693</v>
      </c>
      <c r="AN230">
        <f t="shared" si="148"/>
        <v>11.111111111111111</v>
      </c>
      <c r="AO230" t="e">
        <f t="shared" si="148"/>
        <v>#DIV/0!</v>
      </c>
      <c r="AP230">
        <f t="shared" si="148"/>
        <v>67.948717948717956</v>
      </c>
      <c r="AQ230">
        <f t="shared" si="148"/>
        <v>5.6274256144890042</v>
      </c>
      <c r="AR230">
        <f t="shared" si="148"/>
        <v>24.390243902439025</v>
      </c>
      <c r="AS230">
        <f t="shared" si="148"/>
        <v>30.606060606060602</v>
      </c>
      <c r="AT230">
        <f t="shared" si="148"/>
        <v>49.206349206349202</v>
      </c>
      <c r="AU230">
        <f t="shared" si="148"/>
        <v>6.4516129032258061</v>
      </c>
      <c r="AV230">
        <f t="shared" si="148"/>
        <v>38.783269961977183</v>
      </c>
      <c r="AW230">
        <f t="shared" si="148"/>
        <v>71.774193548387103</v>
      </c>
      <c r="AX230">
        <f t="shared" si="148"/>
        <v>44.444444444444443</v>
      </c>
      <c r="AY230">
        <f t="shared" si="148"/>
        <v>58.51063829787234</v>
      </c>
      <c r="AZ230">
        <f t="shared" si="148"/>
        <v>58.571428571428577</v>
      </c>
      <c r="BA230">
        <f t="shared" si="148"/>
        <v>87.096774193548384</v>
      </c>
      <c r="BB230">
        <f t="shared" si="148"/>
        <v>93.774319066147854</v>
      </c>
      <c r="BC230">
        <f t="shared" si="148"/>
        <v>95.918367346938766</v>
      </c>
      <c r="BD230">
        <f t="shared" si="148"/>
        <v>93.75</v>
      </c>
      <c r="BE230">
        <f t="shared" si="148"/>
        <v>97.674418604651152</v>
      </c>
      <c r="BF230">
        <f t="shared" si="148"/>
        <v>99.086757990867582</v>
      </c>
      <c r="BG230">
        <f t="shared" si="148"/>
        <v>96.376811594202891</v>
      </c>
      <c r="BH230">
        <f t="shared" si="148"/>
        <v>95.419847328244273</v>
      </c>
      <c r="BI230">
        <f t="shared" si="148"/>
        <v>0</v>
      </c>
      <c r="BJ230">
        <f t="shared" si="148"/>
        <v>8.8235294117647065</v>
      </c>
      <c r="BK230">
        <f t="shared" si="148"/>
        <v>7.1428571428571423</v>
      </c>
      <c r="BL230">
        <f t="shared" si="148"/>
        <v>37.662337662337663</v>
      </c>
      <c r="BM230">
        <f t="shared" si="148"/>
        <v>10</v>
      </c>
    </row>
    <row r="232" spans="1:65" s="7" customFormat="1" x14ac:dyDescent="0.15">
      <c r="A232" s="7" t="s">
        <v>289</v>
      </c>
    </row>
    <row r="233" spans="1:65" x14ac:dyDescent="0.15">
      <c r="A233" t="s">
        <v>213</v>
      </c>
      <c r="B233" t="s">
        <v>285</v>
      </c>
      <c r="C233">
        <f>(C148/C147)*100</f>
        <v>21.260412893879028</v>
      </c>
      <c r="D233">
        <f t="shared" ref="D233:BM233" si="149">(D148/D147)*100</f>
        <v>41.802110065583122</v>
      </c>
      <c r="E233">
        <f t="shared" si="149"/>
        <v>29.083461341525858</v>
      </c>
      <c r="F233">
        <f t="shared" si="149"/>
        <v>7.4204946996466434</v>
      </c>
      <c r="G233">
        <f t="shared" si="149"/>
        <v>16.608668142992723</v>
      </c>
      <c r="H233">
        <f t="shared" si="149"/>
        <v>2.2811918063314711</v>
      </c>
      <c r="I233">
        <f t="shared" si="149"/>
        <v>3.4475965327029159</v>
      </c>
      <c r="J233">
        <f t="shared" si="149"/>
        <v>4.6590909090909092</v>
      </c>
      <c r="K233">
        <f t="shared" si="149"/>
        <v>11.120263591433279</v>
      </c>
      <c r="L233">
        <f t="shared" si="149"/>
        <v>19.330700478071087</v>
      </c>
      <c r="M233">
        <f t="shared" si="149"/>
        <v>20.02149959688256</v>
      </c>
      <c r="N233">
        <f t="shared" si="149"/>
        <v>16.628959276018097</v>
      </c>
      <c r="O233">
        <f t="shared" si="149"/>
        <v>14.409221902017292</v>
      </c>
      <c r="P233">
        <f t="shared" si="149"/>
        <v>26.145002781383276</v>
      </c>
      <c r="Q233">
        <f t="shared" si="149"/>
        <v>21.10773387369132</v>
      </c>
      <c r="R233">
        <f t="shared" si="149"/>
        <v>19.062875450540648</v>
      </c>
      <c r="S233">
        <f t="shared" si="149"/>
        <v>32.755854988771254</v>
      </c>
      <c r="T233">
        <f t="shared" si="149"/>
        <v>26.739926739926741</v>
      </c>
      <c r="U233">
        <f t="shared" si="149"/>
        <v>8.6922474549725912</v>
      </c>
      <c r="V233">
        <f t="shared" si="149"/>
        <v>2.5450180072028812</v>
      </c>
      <c r="W233">
        <f t="shared" si="149"/>
        <v>7.6923076923076925</v>
      </c>
      <c r="X233">
        <f t="shared" si="149"/>
        <v>0.12224938875305623</v>
      </c>
      <c r="Y233">
        <f t="shared" si="149"/>
        <v>6.0015588464536247</v>
      </c>
      <c r="Z233">
        <f t="shared" si="149"/>
        <v>4.4656297039638737</v>
      </c>
      <c r="AA233">
        <f t="shared" si="149"/>
        <v>0.60520476094411946</v>
      </c>
      <c r="AB233">
        <f t="shared" si="149"/>
        <v>1.0086244701067095</v>
      </c>
      <c r="AC233">
        <f t="shared" si="149"/>
        <v>6.1765897124341835</v>
      </c>
      <c r="AD233">
        <f t="shared" si="149"/>
        <v>2.2478277295051003</v>
      </c>
      <c r="AE233">
        <f t="shared" si="149"/>
        <v>5.0828481862964621</v>
      </c>
      <c r="AF233">
        <f t="shared" si="149"/>
        <v>8.4961767204757857E-2</v>
      </c>
      <c r="AG233">
        <f t="shared" si="149"/>
        <v>1.8028668538495642</v>
      </c>
      <c r="AH233">
        <f t="shared" si="149"/>
        <v>0.73495636196600822</v>
      </c>
      <c r="AI233">
        <f t="shared" si="149"/>
        <v>0.21362449560882982</v>
      </c>
      <c r="AJ233">
        <f t="shared" si="149"/>
        <v>13.548387096774196</v>
      </c>
      <c r="AK233">
        <f t="shared" si="149"/>
        <v>15.391014975041598</v>
      </c>
      <c r="AL233">
        <f t="shared" si="149"/>
        <v>20.320532204414874</v>
      </c>
      <c r="AM233">
        <f t="shared" si="149"/>
        <v>0.25132644512705948</v>
      </c>
      <c r="AN233">
        <f t="shared" si="149"/>
        <v>0.34435261707988984</v>
      </c>
      <c r="AO233">
        <f t="shared" si="149"/>
        <v>3.6758563074352546</v>
      </c>
      <c r="AP233">
        <f t="shared" si="149"/>
        <v>2.3703703703703702</v>
      </c>
      <c r="AQ233">
        <f t="shared" si="149"/>
        <v>0.61115355233002289</v>
      </c>
      <c r="AR233">
        <f t="shared" si="149"/>
        <v>0.94232331437855399</v>
      </c>
      <c r="AS233">
        <f t="shared" si="149"/>
        <v>1.3559322033898304</v>
      </c>
      <c r="AT233">
        <f t="shared" si="149"/>
        <v>0.16174686615446826</v>
      </c>
      <c r="AU233">
        <f t="shared" si="149"/>
        <v>0.47430830039525695</v>
      </c>
      <c r="AV233">
        <f t="shared" si="149"/>
        <v>7.2072072072072073</v>
      </c>
      <c r="AW233">
        <f t="shared" si="149"/>
        <v>2.7495188342040144</v>
      </c>
      <c r="AX233">
        <f t="shared" si="149"/>
        <v>3.0706836616454227</v>
      </c>
      <c r="AY233">
        <f t="shared" si="149"/>
        <v>0.57364602665766828</v>
      </c>
      <c r="AZ233">
        <f t="shared" si="149"/>
        <v>2.4254251463618623</v>
      </c>
      <c r="BA233">
        <f t="shared" si="149"/>
        <v>3.5368421052631578</v>
      </c>
      <c r="BB233">
        <f t="shared" si="149"/>
        <v>7.0404172099087354</v>
      </c>
      <c r="BC233">
        <f t="shared" si="149"/>
        <v>2.3239184840900968</v>
      </c>
      <c r="BD233">
        <f t="shared" si="149"/>
        <v>4.5655375552282766</v>
      </c>
      <c r="BE233">
        <f t="shared" si="149"/>
        <v>4.1334594083479672</v>
      </c>
      <c r="BF233">
        <f t="shared" si="149"/>
        <v>37.407471165432952</v>
      </c>
      <c r="BG233">
        <f t="shared" si="149"/>
        <v>2.3799405014874631</v>
      </c>
      <c r="BH233">
        <f t="shared" si="149"/>
        <v>8.1662413415967912</v>
      </c>
      <c r="BI233">
        <f t="shared" si="149"/>
        <v>0.26385224274406333</v>
      </c>
      <c r="BJ233">
        <f t="shared" si="149"/>
        <v>1.5345268542199488</v>
      </c>
      <c r="BK233">
        <f t="shared" si="149"/>
        <v>0.19493177387914229</v>
      </c>
      <c r="BL233">
        <f t="shared" si="149"/>
        <v>1.6701461377870561</v>
      </c>
      <c r="BM233">
        <f t="shared" si="149"/>
        <v>2.030456852791878</v>
      </c>
    </row>
    <row r="234" spans="1:65" x14ac:dyDescent="0.15">
      <c r="A234" t="s">
        <v>214</v>
      </c>
      <c r="B234" t="s">
        <v>290</v>
      </c>
      <c r="C234">
        <f>(C149/C147)*100</f>
        <v>99.78268743208983</v>
      </c>
      <c r="D234">
        <f t="shared" ref="D234:BM234" si="150">(D149/D147)*100</f>
        <v>99.857428001140576</v>
      </c>
      <c r="E234">
        <f t="shared" si="150"/>
        <v>99.129544290834616</v>
      </c>
      <c r="F234">
        <f t="shared" si="150"/>
        <v>98.004572853876539</v>
      </c>
      <c r="G234">
        <f t="shared" si="150"/>
        <v>97.010439734261311</v>
      </c>
      <c r="H234">
        <f t="shared" si="150"/>
        <v>79.934823091247679</v>
      </c>
      <c r="I234">
        <f t="shared" si="150"/>
        <v>88.04176516942475</v>
      </c>
      <c r="J234">
        <f t="shared" si="150"/>
        <v>81.931818181818187</v>
      </c>
      <c r="K234">
        <f t="shared" si="150"/>
        <v>96.540362438220768</v>
      </c>
      <c r="L234">
        <f t="shared" si="150"/>
        <v>99.314071918520057</v>
      </c>
      <c r="M234">
        <f t="shared" si="150"/>
        <v>99.059392636388068</v>
      </c>
      <c r="N234">
        <f t="shared" si="150"/>
        <v>97.579185520361989</v>
      </c>
      <c r="O234">
        <f t="shared" si="150"/>
        <v>98.789625360230545</v>
      </c>
      <c r="P234">
        <f t="shared" si="150"/>
        <v>99.833117003523085</v>
      </c>
      <c r="Q234">
        <f t="shared" si="150"/>
        <v>99.088145896656528</v>
      </c>
      <c r="R234">
        <f t="shared" si="150"/>
        <v>98.678414096916299</v>
      </c>
      <c r="S234">
        <f t="shared" si="150"/>
        <v>99.550850176451718</v>
      </c>
      <c r="T234">
        <f t="shared" si="150"/>
        <v>98.53479853479854</v>
      </c>
      <c r="U234">
        <f t="shared" si="150"/>
        <v>99.843382928739231</v>
      </c>
      <c r="V234">
        <f t="shared" si="150"/>
        <v>99.087635054021604</v>
      </c>
      <c r="W234">
        <f t="shared" si="150"/>
        <v>97.884615384615387</v>
      </c>
      <c r="X234">
        <f t="shared" si="150"/>
        <v>93.765281173594133</v>
      </c>
      <c r="Y234">
        <f t="shared" si="150"/>
        <v>94.310210444271235</v>
      </c>
      <c r="Z234">
        <f t="shared" si="150"/>
        <v>99.397892624184649</v>
      </c>
      <c r="AA234">
        <f t="shared" si="150"/>
        <v>98.708896509985877</v>
      </c>
      <c r="AB234">
        <f t="shared" si="150"/>
        <v>99.649174097354191</v>
      </c>
      <c r="AC234">
        <f t="shared" si="150"/>
        <v>99.625354394491694</v>
      </c>
      <c r="AD234">
        <f t="shared" si="150"/>
        <v>99.11220249338875</v>
      </c>
      <c r="AE234">
        <f t="shared" si="150"/>
        <v>96.574115539632771</v>
      </c>
      <c r="AF234">
        <f t="shared" si="150"/>
        <v>87.807986406117237</v>
      </c>
      <c r="AG234">
        <f t="shared" si="150"/>
        <v>96.409043889463575</v>
      </c>
      <c r="AH234">
        <f t="shared" si="150"/>
        <v>96.087888531618432</v>
      </c>
      <c r="AI234">
        <f t="shared" si="150"/>
        <v>90.197009257061481</v>
      </c>
      <c r="AJ234">
        <f t="shared" si="150"/>
        <v>84.3010752688172</v>
      </c>
      <c r="AK234">
        <f t="shared" si="150"/>
        <v>97.33777038269551</v>
      </c>
      <c r="AL234">
        <f t="shared" si="150"/>
        <v>91.200483822195338</v>
      </c>
      <c r="AM234">
        <f t="shared" si="150"/>
        <v>98.129014241831896</v>
      </c>
      <c r="AN234">
        <f t="shared" si="150"/>
        <v>96.38429752066115</v>
      </c>
      <c r="AO234">
        <f t="shared" si="150"/>
        <v>68.629908103592314</v>
      </c>
      <c r="AP234">
        <f t="shared" si="150"/>
        <v>99.925925925925924</v>
      </c>
      <c r="AQ234">
        <f t="shared" si="150"/>
        <v>99.286987522281649</v>
      </c>
      <c r="AR234">
        <f t="shared" si="150"/>
        <v>99.512591389114547</v>
      </c>
      <c r="AS234">
        <f t="shared" si="150"/>
        <v>99.322033898305079</v>
      </c>
      <c r="AT234">
        <f t="shared" si="150"/>
        <v>94.257986251516385</v>
      </c>
      <c r="AU234">
        <f t="shared" si="150"/>
        <v>53.63636363636364</v>
      </c>
      <c r="AV234">
        <f t="shared" si="150"/>
        <v>72.072072072072075</v>
      </c>
      <c r="AW234">
        <f t="shared" si="150"/>
        <v>99.532581798185319</v>
      </c>
      <c r="AX234">
        <f t="shared" si="150"/>
        <v>99.073001158748554</v>
      </c>
      <c r="AY234">
        <f t="shared" si="150"/>
        <v>98.515269107474268</v>
      </c>
      <c r="AZ234">
        <f t="shared" si="150"/>
        <v>98.968497351547256</v>
      </c>
      <c r="BA234">
        <f t="shared" si="150"/>
        <v>96.252631578947373</v>
      </c>
      <c r="BB234">
        <f t="shared" si="150"/>
        <v>99.73924380704041</v>
      </c>
      <c r="BC234">
        <f t="shared" si="150"/>
        <v>98.998927422238111</v>
      </c>
      <c r="BD234">
        <f t="shared" si="150"/>
        <v>90.058910162002945</v>
      </c>
      <c r="BE234">
        <f t="shared" si="150"/>
        <v>98.257463190598401</v>
      </c>
      <c r="BF234">
        <f t="shared" si="150"/>
        <v>99.948355999311417</v>
      </c>
      <c r="BG234">
        <f t="shared" si="150"/>
        <v>99.815837937384899</v>
      </c>
      <c r="BH234">
        <f t="shared" si="150"/>
        <v>99.799489609916151</v>
      </c>
      <c r="BI234">
        <f t="shared" si="150"/>
        <v>73.218997361477577</v>
      </c>
      <c r="BJ234">
        <f t="shared" si="150"/>
        <v>39.258312020460359</v>
      </c>
      <c r="BK234">
        <f t="shared" si="150"/>
        <v>53.216374269005854</v>
      </c>
      <c r="BL234">
        <f t="shared" si="150"/>
        <v>83.716075156576196</v>
      </c>
      <c r="BM234">
        <f t="shared" si="150"/>
        <v>30.456852791878177</v>
      </c>
    </row>
    <row r="235" spans="1:65" x14ac:dyDescent="0.15">
      <c r="A235" t="s">
        <v>215</v>
      </c>
      <c r="B235" t="s">
        <v>291</v>
      </c>
      <c r="C235">
        <f>(C150/C147)*100</f>
        <v>22.274538210793189</v>
      </c>
      <c r="D235">
        <f t="shared" ref="D235:BM235" si="151">(D150/D147)*100</f>
        <v>30.595950955232393</v>
      </c>
      <c r="E235">
        <f t="shared" si="151"/>
        <v>44.802867383512549</v>
      </c>
      <c r="F235">
        <f t="shared" si="151"/>
        <v>42.194969860735817</v>
      </c>
      <c r="G235">
        <f t="shared" si="151"/>
        <v>24.501739955710221</v>
      </c>
      <c r="H235">
        <f t="shared" si="151"/>
        <v>4.1433891992551208</v>
      </c>
      <c r="I235">
        <f t="shared" si="151"/>
        <v>6.4026792750197004</v>
      </c>
      <c r="J235">
        <f t="shared" si="151"/>
        <v>7.3863636363636367</v>
      </c>
      <c r="K235">
        <f t="shared" si="151"/>
        <v>19.192751235584844</v>
      </c>
      <c r="L235">
        <f t="shared" si="151"/>
        <v>30.866763666597379</v>
      </c>
      <c r="M235">
        <f t="shared" si="151"/>
        <v>27.519484009674816</v>
      </c>
      <c r="N235">
        <f t="shared" si="151"/>
        <v>24.479638009049772</v>
      </c>
      <c r="O235">
        <f t="shared" si="151"/>
        <v>35.50432276657061</v>
      </c>
      <c r="P235">
        <f t="shared" si="151"/>
        <v>23.048396068978306</v>
      </c>
      <c r="Q235">
        <f t="shared" si="151"/>
        <v>20.601148260722731</v>
      </c>
      <c r="R235">
        <f t="shared" si="151"/>
        <v>18.702442931517822</v>
      </c>
      <c r="S235">
        <f t="shared" si="151"/>
        <v>33.397497593840228</v>
      </c>
      <c r="T235">
        <f t="shared" si="151"/>
        <v>13.553113553113553</v>
      </c>
      <c r="U235">
        <f t="shared" si="151"/>
        <v>17.69772905246672</v>
      </c>
      <c r="V235">
        <f t="shared" si="151"/>
        <v>14.741896758703483</v>
      </c>
      <c r="W235">
        <f t="shared" si="151"/>
        <v>26.73076923076923</v>
      </c>
      <c r="X235">
        <f t="shared" si="151"/>
        <v>11.613691931540341</v>
      </c>
      <c r="Y235">
        <f t="shared" si="151"/>
        <v>5.222135619641465</v>
      </c>
      <c r="Z235">
        <f t="shared" si="151"/>
        <v>30.289346044489047</v>
      </c>
      <c r="AA235">
        <f t="shared" si="151"/>
        <v>27.29473471857979</v>
      </c>
      <c r="AB235">
        <f t="shared" si="151"/>
        <v>18.94459874287385</v>
      </c>
      <c r="AC235">
        <f t="shared" si="151"/>
        <v>20.635884973673551</v>
      </c>
      <c r="AD235">
        <f t="shared" si="151"/>
        <v>15.923687193048735</v>
      </c>
      <c r="AE235">
        <f t="shared" si="151"/>
        <v>19.390953873712494</v>
      </c>
      <c r="AF235">
        <f t="shared" si="151"/>
        <v>16.185216652506373</v>
      </c>
      <c r="AG235">
        <f t="shared" si="151"/>
        <v>36.131225062804788</v>
      </c>
      <c r="AH235">
        <f t="shared" si="151"/>
        <v>27.805849027713979</v>
      </c>
      <c r="AI235">
        <f t="shared" si="151"/>
        <v>4.0588654165677669</v>
      </c>
      <c r="AJ235">
        <f t="shared" si="151"/>
        <v>3.010752688172043</v>
      </c>
      <c r="AK235">
        <f t="shared" si="151"/>
        <v>8.8186356073211325</v>
      </c>
      <c r="AL235">
        <f t="shared" si="151"/>
        <v>24.674931962503781</v>
      </c>
      <c r="AM235">
        <f t="shared" si="151"/>
        <v>4.4401005305780501</v>
      </c>
      <c r="AN235">
        <f t="shared" si="151"/>
        <v>4.3732782369145999</v>
      </c>
      <c r="AO235">
        <f t="shared" si="151"/>
        <v>8.5630743525480355</v>
      </c>
      <c r="AP235">
        <f t="shared" si="151"/>
        <v>13.925925925925926</v>
      </c>
      <c r="AQ235">
        <f t="shared" si="151"/>
        <v>30.786860198624904</v>
      </c>
      <c r="AR235">
        <f t="shared" si="151"/>
        <v>28.513403736799347</v>
      </c>
      <c r="AS235">
        <f t="shared" si="151"/>
        <v>16.610169491525422</v>
      </c>
      <c r="AT235">
        <f t="shared" si="151"/>
        <v>11.443590780428629</v>
      </c>
      <c r="AU235">
        <f t="shared" si="151"/>
        <v>19.920948616600789</v>
      </c>
      <c r="AV235">
        <f t="shared" si="151"/>
        <v>34.234234234234236</v>
      </c>
      <c r="AW235">
        <f t="shared" si="151"/>
        <v>19.081660709375857</v>
      </c>
      <c r="AX235">
        <f t="shared" si="151"/>
        <v>16.59907300115875</v>
      </c>
      <c r="AY235">
        <f t="shared" si="151"/>
        <v>17.023789438164332</v>
      </c>
      <c r="AZ235">
        <f t="shared" si="151"/>
        <v>21.940340117089491</v>
      </c>
      <c r="BA235">
        <f t="shared" si="151"/>
        <v>27.705263157894738</v>
      </c>
      <c r="BB235">
        <f t="shared" si="151"/>
        <v>22.425032594524119</v>
      </c>
      <c r="BC235">
        <f t="shared" si="151"/>
        <v>11.691097604576333</v>
      </c>
      <c r="BD235">
        <f t="shared" si="151"/>
        <v>15.709376534118801</v>
      </c>
      <c r="BE235">
        <f t="shared" si="151"/>
        <v>28.218289882480075</v>
      </c>
      <c r="BF235">
        <f t="shared" si="151"/>
        <v>49.423308658977447</v>
      </c>
      <c r="BG235">
        <f t="shared" si="151"/>
        <v>34.282476271426546</v>
      </c>
      <c r="BH235">
        <f t="shared" si="151"/>
        <v>75.227852716004378</v>
      </c>
      <c r="BI235">
        <f t="shared" si="151"/>
        <v>6.4643799472295509</v>
      </c>
      <c r="BJ235">
        <f t="shared" si="151"/>
        <v>0.12787723785166241</v>
      </c>
      <c r="BK235">
        <f t="shared" si="151"/>
        <v>2.0467836257309941</v>
      </c>
      <c r="BL235">
        <f t="shared" si="151"/>
        <v>1.8789144050104383</v>
      </c>
      <c r="BM235">
        <f t="shared" si="151"/>
        <v>4.5685279187817258</v>
      </c>
    </row>
    <row r="236" spans="1:65" x14ac:dyDescent="0.15">
      <c r="A236" t="s">
        <v>216</v>
      </c>
      <c r="B236" t="s">
        <v>292</v>
      </c>
      <c r="C236">
        <f>(C151/C147)*100</f>
        <v>77.653024266570085</v>
      </c>
      <c r="D236">
        <f t="shared" ref="D236:BM236" si="152">(D151/D147)*100</f>
        <v>88.451668092386655</v>
      </c>
      <c r="E236">
        <f t="shared" si="152"/>
        <v>81.464413722478241</v>
      </c>
      <c r="F236">
        <f t="shared" si="152"/>
        <v>75.784660153814173</v>
      </c>
      <c r="G236">
        <f t="shared" si="152"/>
        <v>48.639670990192982</v>
      </c>
      <c r="H236">
        <f t="shared" si="152"/>
        <v>5.6797020484171323</v>
      </c>
      <c r="I236">
        <f t="shared" si="152"/>
        <v>5.1418439716312054</v>
      </c>
      <c r="J236">
        <f t="shared" si="152"/>
        <v>1.0227272727272727</v>
      </c>
      <c r="K236">
        <f t="shared" si="152"/>
        <v>5.0658978583196044</v>
      </c>
      <c r="L236">
        <f t="shared" si="152"/>
        <v>13.489918935772188</v>
      </c>
      <c r="M236">
        <f t="shared" si="152"/>
        <v>56.611126041386726</v>
      </c>
      <c r="N236">
        <f t="shared" si="152"/>
        <v>58.86877828054299</v>
      </c>
      <c r="O236">
        <f t="shared" si="152"/>
        <v>64.899135446685875</v>
      </c>
      <c r="P236">
        <f t="shared" si="152"/>
        <v>61.802336361950672</v>
      </c>
      <c r="Q236">
        <f t="shared" si="152"/>
        <v>69.098277608915907</v>
      </c>
      <c r="R236">
        <f t="shared" si="152"/>
        <v>48.738486183420108</v>
      </c>
      <c r="S236">
        <f t="shared" si="152"/>
        <v>56.817452678857869</v>
      </c>
      <c r="T236">
        <f t="shared" si="152"/>
        <v>80.219780219780219</v>
      </c>
      <c r="U236">
        <f t="shared" si="152"/>
        <v>90.211433046202032</v>
      </c>
      <c r="V236">
        <f t="shared" si="152"/>
        <v>45.666266506602646</v>
      </c>
      <c r="W236">
        <f t="shared" si="152"/>
        <v>56.730769230769226</v>
      </c>
      <c r="X236">
        <f t="shared" si="152"/>
        <v>29.339853300733498</v>
      </c>
      <c r="Y236">
        <f t="shared" si="152"/>
        <v>71.239282930631333</v>
      </c>
      <c r="Z236">
        <f t="shared" si="152"/>
        <v>84.445559458103361</v>
      </c>
      <c r="AA236">
        <f t="shared" si="152"/>
        <v>81.117611458543465</v>
      </c>
      <c r="AB236">
        <f t="shared" si="152"/>
        <v>41.382838766262239</v>
      </c>
      <c r="AC236">
        <f t="shared" si="152"/>
        <v>53.179424868367761</v>
      </c>
      <c r="AD236">
        <f t="shared" si="152"/>
        <v>51.227805062334717</v>
      </c>
      <c r="AE236">
        <f t="shared" si="152"/>
        <v>21.652485445588894</v>
      </c>
      <c r="AF236">
        <f t="shared" si="152"/>
        <v>5.0977060322854717</v>
      </c>
      <c r="AG236">
        <f t="shared" si="152"/>
        <v>0.472883109206443</v>
      </c>
      <c r="AH236">
        <f t="shared" si="152"/>
        <v>16.712601439289543</v>
      </c>
      <c r="AI236">
        <f t="shared" si="152"/>
        <v>5.221932114882506</v>
      </c>
      <c r="AJ236">
        <f t="shared" si="152"/>
        <v>10.32258064516129</v>
      </c>
      <c r="AK236">
        <f t="shared" si="152"/>
        <v>9.3178036605657244</v>
      </c>
      <c r="AL236">
        <f t="shared" si="152"/>
        <v>2.9331720592682191</v>
      </c>
      <c r="AM236">
        <f t="shared" si="152"/>
        <v>10.220608768500419</v>
      </c>
      <c r="AN236">
        <f t="shared" si="152"/>
        <v>6.7837465564738295</v>
      </c>
      <c r="AO236">
        <f t="shared" si="152"/>
        <v>2.7151211361737677</v>
      </c>
      <c r="AP236">
        <f t="shared" si="152"/>
        <v>67.259259259259267</v>
      </c>
      <c r="AQ236">
        <f t="shared" si="152"/>
        <v>0.89126559714795017</v>
      </c>
      <c r="AR236">
        <f t="shared" si="152"/>
        <v>12.688870836718117</v>
      </c>
      <c r="AS236">
        <f t="shared" si="152"/>
        <v>12.203389830508476</v>
      </c>
      <c r="AT236">
        <f t="shared" si="152"/>
        <v>7.3190456934896879</v>
      </c>
      <c r="AU236">
        <f t="shared" si="152"/>
        <v>2.6482213438735176</v>
      </c>
      <c r="AV236">
        <f t="shared" si="152"/>
        <v>49.549549549549546</v>
      </c>
      <c r="AW236">
        <f t="shared" si="152"/>
        <v>67.610668133076715</v>
      </c>
      <c r="AX236">
        <f t="shared" si="152"/>
        <v>14.049826187717265</v>
      </c>
      <c r="AY236">
        <f t="shared" si="152"/>
        <v>37.691918339800914</v>
      </c>
      <c r="AZ236">
        <f t="shared" si="152"/>
        <v>48.118204627822692</v>
      </c>
      <c r="BA236">
        <f t="shared" si="152"/>
        <v>72.673684210526318</v>
      </c>
      <c r="BB236">
        <f t="shared" si="152"/>
        <v>61.277705345501957</v>
      </c>
      <c r="BC236">
        <f t="shared" si="152"/>
        <v>29.352878083661064</v>
      </c>
      <c r="BD236">
        <f t="shared" si="152"/>
        <v>66.028473244968083</v>
      </c>
      <c r="BE236">
        <f t="shared" si="152"/>
        <v>86.005673375658517</v>
      </c>
      <c r="BF236">
        <f t="shared" si="152"/>
        <v>86.262695816835944</v>
      </c>
      <c r="BG236">
        <f t="shared" si="152"/>
        <v>82.433772489021109</v>
      </c>
      <c r="BH236">
        <f t="shared" si="152"/>
        <v>91.870215092963903</v>
      </c>
      <c r="BI236">
        <f t="shared" si="152"/>
        <v>0.26385224274406333</v>
      </c>
      <c r="BJ236">
        <f t="shared" si="152"/>
        <v>7.6726342710997448</v>
      </c>
      <c r="BK236">
        <f t="shared" si="152"/>
        <v>4.9707602339181287</v>
      </c>
      <c r="BL236">
        <f t="shared" si="152"/>
        <v>20.041753653444676</v>
      </c>
      <c r="BM236">
        <f t="shared" si="152"/>
        <v>2.5380710659898478</v>
      </c>
    </row>
    <row r="238" spans="1:65" s="6" customFormat="1" x14ac:dyDescent="0.15">
      <c r="A238" s="6" t="s">
        <v>293</v>
      </c>
    </row>
    <row r="239" spans="1:65" x14ac:dyDescent="0.15">
      <c r="A239" t="s">
        <v>219</v>
      </c>
      <c r="B239" t="s">
        <v>294</v>
      </c>
      <c r="C239">
        <f>(C154/(SUM(C154,C156)))*100</f>
        <v>55.77617328519856</v>
      </c>
      <c r="D239">
        <f t="shared" ref="D239:BM239" si="153">(D154/(SUM(D154,D156)))*100</f>
        <v>73.691099476439788</v>
      </c>
      <c r="E239">
        <f t="shared" si="153"/>
        <v>57.582110412299095</v>
      </c>
      <c r="F239">
        <f t="shared" si="153"/>
        <v>38.095238095238095</v>
      </c>
      <c r="G239">
        <f t="shared" si="153"/>
        <v>47.31800766283525</v>
      </c>
      <c r="H239">
        <f t="shared" si="153"/>
        <v>34.722222222222221</v>
      </c>
      <c r="I239">
        <f t="shared" si="153"/>
        <v>25</v>
      </c>
      <c r="J239">
        <f t="shared" si="153"/>
        <v>42.857142857142854</v>
      </c>
      <c r="K239">
        <f t="shared" si="153"/>
        <v>61.271676300578036</v>
      </c>
      <c r="L239">
        <f t="shared" si="153"/>
        <v>57.861635220125784</v>
      </c>
      <c r="M239">
        <f t="shared" si="153"/>
        <v>44.733420026007806</v>
      </c>
      <c r="N239">
        <f t="shared" si="153"/>
        <v>65.740740740740748</v>
      </c>
      <c r="O239">
        <f t="shared" si="153"/>
        <v>36</v>
      </c>
      <c r="P239">
        <f t="shared" si="153"/>
        <v>79.807692307692307</v>
      </c>
      <c r="Q239">
        <f t="shared" si="153"/>
        <v>56.910569105691053</v>
      </c>
      <c r="R239">
        <f t="shared" si="153"/>
        <v>47.098976109215016</v>
      </c>
      <c r="S239">
        <f t="shared" si="153"/>
        <v>51.813471502590666</v>
      </c>
      <c r="T239">
        <f t="shared" si="153"/>
        <v>1.7565872020075282</v>
      </c>
      <c r="U239">
        <f t="shared" si="153"/>
        <v>2.9962546816479403</v>
      </c>
      <c r="V239">
        <f t="shared" si="153"/>
        <v>50</v>
      </c>
      <c r="W239">
        <f t="shared" si="153"/>
        <v>40</v>
      </c>
      <c r="X239">
        <f t="shared" si="153"/>
        <v>0</v>
      </c>
      <c r="Y239">
        <f t="shared" si="153"/>
        <v>75</v>
      </c>
      <c r="Z239">
        <f t="shared" si="153"/>
        <v>29.166666666666668</v>
      </c>
      <c r="AA239">
        <f t="shared" si="153"/>
        <v>50</v>
      </c>
      <c r="AB239">
        <f t="shared" si="153"/>
        <v>33.333333333333329</v>
      </c>
      <c r="AC239">
        <f t="shared" si="153"/>
        <v>33.928571428571431</v>
      </c>
      <c r="AD239">
        <f t="shared" si="153"/>
        <v>29.268292682926827</v>
      </c>
      <c r="AE239">
        <f t="shared" si="153"/>
        <v>21.678321678321677</v>
      </c>
      <c r="AF239">
        <f t="shared" si="153"/>
        <v>0</v>
      </c>
      <c r="AG239">
        <f t="shared" si="153"/>
        <v>11.363636363636363</v>
      </c>
      <c r="AH239">
        <f t="shared" si="153"/>
        <v>57.142857142857139</v>
      </c>
      <c r="AI239">
        <f t="shared" si="153"/>
        <v>100</v>
      </c>
      <c r="AJ239" t="e">
        <f t="shared" si="153"/>
        <v>#DIV/0!</v>
      </c>
      <c r="AK239">
        <f t="shared" si="153"/>
        <v>64.705882352941174</v>
      </c>
      <c r="AL239">
        <f t="shared" si="153"/>
        <v>46.666666666666664</v>
      </c>
      <c r="AM239" t="e">
        <f t="shared" si="153"/>
        <v>#DIV/0!</v>
      </c>
      <c r="AN239">
        <f t="shared" si="153"/>
        <v>90.909090909090907</v>
      </c>
      <c r="AO239">
        <f t="shared" si="153"/>
        <v>55.555555555555557</v>
      </c>
      <c r="AP239">
        <f t="shared" si="153"/>
        <v>0</v>
      </c>
      <c r="AQ239" t="e">
        <f t="shared" si="153"/>
        <v>#DIV/0!</v>
      </c>
      <c r="AR239">
        <f t="shared" si="153"/>
        <v>80</v>
      </c>
      <c r="AS239">
        <f t="shared" si="153"/>
        <v>54.54545454545454</v>
      </c>
      <c r="AT239">
        <f t="shared" si="153"/>
        <v>60</v>
      </c>
      <c r="AU239">
        <f t="shared" si="153"/>
        <v>70</v>
      </c>
      <c r="AV239">
        <f t="shared" si="153"/>
        <v>50</v>
      </c>
      <c r="AW239">
        <f t="shared" si="153"/>
        <v>54.237288135593218</v>
      </c>
      <c r="AX239">
        <f t="shared" si="153"/>
        <v>68.421052631578945</v>
      </c>
      <c r="AY239">
        <f t="shared" si="153"/>
        <v>44.897959183673471</v>
      </c>
      <c r="AZ239">
        <f t="shared" si="153"/>
        <v>30.526315789473685</v>
      </c>
      <c r="BA239">
        <f t="shared" si="153"/>
        <v>52.380952380952387</v>
      </c>
      <c r="BB239">
        <f t="shared" si="153"/>
        <v>68.888888888888886</v>
      </c>
      <c r="BC239">
        <f t="shared" si="153"/>
        <v>42.5</v>
      </c>
      <c r="BD239">
        <f t="shared" si="153"/>
        <v>27.61904761904762</v>
      </c>
      <c r="BE239">
        <f t="shared" si="153"/>
        <v>23.076923076923077</v>
      </c>
      <c r="BF239">
        <f t="shared" si="153"/>
        <v>41.17647058823529</v>
      </c>
      <c r="BG239">
        <f t="shared" si="153"/>
        <v>20</v>
      </c>
      <c r="BH239">
        <f t="shared" si="153"/>
        <v>40</v>
      </c>
      <c r="BI239" t="e">
        <f t="shared" si="153"/>
        <v>#DIV/0!</v>
      </c>
      <c r="BJ239" t="e">
        <f t="shared" si="153"/>
        <v>#DIV/0!</v>
      </c>
      <c r="BK239">
        <f t="shared" si="153"/>
        <v>100</v>
      </c>
      <c r="BL239" t="e">
        <f t="shared" si="153"/>
        <v>#DIV/0!</v>
      </c>
      <c r="BM239">
        <f t="shared" si="153"/>
        <v>0</v>
      </c>
    </row>
    <row r="240" spans="1:65" x14ac:dyDescent="0.15">
      <c r="A240" t="s">
        <v>221</v>
      </c>
      <c r="B240" t="s">
        <v>295</v>
      </c>
      <c r="C240">
        <f>(C156/(SUM(C154,C156)))*100</f>
        <v>44.223826714801447</v>
      </c>
      <c r="D240">
        <f t="shared" ref="D240:BM240" si="154">(D156/(SUM(D154,D156)))*100</f>
        <v>26.308900523560208</v>
      </c>
      <c r="E240">
        <f t="shared" si="154"/>
        <v>42.417889587700905</v>
      </c>
      <c r="F240">
        <f t="shared" si="154"/>
        <v>61.904761904761905</v>
      </c>
      <c r="G240">
        <f t="shared" si="154"/>
        <v>52.68199233716475</v>
      </c>
      <c r="H240">
        <f t="shared" si="154"/>
        <v>65.277777777777786</v>
      </c>
      <c r="I240">
        <f t="shared" si="154"/>
        <v>75</v>
      </c>
      <c r="J240">
        <f t="shared" si="154"/>
        <v>57.142857142857139</v>
      </c>
      <c r="K240">
        <f t="shared" si="154"/>
        <v>38.728323699421964</v>
      </c>
      <c r="L240">
        <f t="shared" si="154"/>
        <v>42.138364779874216</v>
      </c>
      <c r="M240">
        <f t="shared" si="154"/>
        <v>55.266579973992201</v>
      </c>
      <c r="N240">
        <f t="shared" si="154"/>
        <v>34.25925925925926</v>
      </c>
      <c r="O240">
        <f t="shared" si="154"/>
        <v>64</v>
      </c>
      <c r="P240">
        <f t="shared" si="154"/>
        <v>20.192307692307693</v>
      </c>
      <c r="Q240">
        <f t="shared" si="154"/>
        <v>43.089430894308947</v>
      </c>
      <c r="R240">
        <f t="shared" si="154"/>
        <v>52.901023890784984</v>
      </c>
      <c r="S240">
        <f t="shared" si="154"/>
        <v>48.186528497409327</v>
      </c>
      <c r="T240">
        <f t="shared" si="154"/>
        <v>98.243412797992463</v>
      </c>
      <c r="U240">
        <f t="shared" si="154"/>
        <v>97.00374531835206</v>
      </c>
      <c r="V240">
        <f t="shared" si="154"/>
        <v>50</v>
      </c>
      <c r="W240">
        <f t="shared" si="154"/>
        <v>60</v>
      </c>
      <c r="X240">
        <f t="shared" si="154"/>
        <v>100</v>
      </c>
      <c r="Y240">
        <f t="shared" si="154"/>
        <v>25</v>
      </c>
      <c r="Z240">
        <f t="shared" si="154"/>
        <v>70.833333333333343</v>
      </c>
      <c r="AA240">
        <f t="shared" si="154"/>
        <v>50</v>
      </c>
      <c r="AB240">
        <f t="shared" si="154"/>
        <v>66.666666666666657</v>
      </c>
      <c r="AC240">
        <f t="shared" si="154"/>
        <v>66.071428571428569</v>
      </c>
      <c r="AD240">
        <f t="shared" si="154"/>
        <v>70.731707317073173</v>
      </c>
      <c r="AE240">
        <f t="shared" si="154"/>
        <v>78.32167832167832</v>
      </c>
      <c r="AF240">
        <f t="shared" si="154"/>
        <v>100</v>
      </c>
      <c r="AG240">
        <f t="shared" si="154"/>
        <v>88.63636363636364</v>
      </c>
      <c r="AH240">
        <f t="shared" si="154"/>
        <v>42.857142857142854</v>
      </c>
      <c r="AI240">
        <f t="shared" si="154"/>
        <v>0</v>
      </c>
      <c r="AJ240" t="e">
        <f t="shared" si="154"/>
        <v>#DIV/0!</v>
      </c>
      <c r="AK240">
        <f t="shared" si="154"/>
        <v>35.294117647058826</v>
      </c>
      <c r="AL240">
        <f t="shared" si="154"/>
        <v>53.333333333333336</v>
      </c>
      <c r="AM240" t="e">
        <f t="shared" si="154"/>
        <v>#DIV/0!</v>
      </c>
      <c r="AN240">
        <f t="shared" si="154"/>
        <v>9.0909090909090917</v>
      </c>
      <c r="AO240">
        <f t="shared" si="154"/>
        <v>44.444444444444443</v>
      </c>
      <c r="AP240">
        <f t="shared" si="154"/>
        <v>100</v>
      </c>
      <c r="AQ240" t="e">
        <f t="shared" si="154"/>
        <v>#DIV/0!</v>
      </c>
      <c r="AR240">
        <f t="shared" si="154"/>
        <v>20</v>
      </c>
      <c r="AS240">
        <f t="shared" si="154"/>
        <v>45.454545454545453</v>
      </c>
      <c r="AT240">
        <f t="shared" si="154"/>
        <v>40</v>
      </c>
      <c r="AU240">
        <f t="shared" si="154"/>
        <v>30</v>
      </c>
      <c r="AV240">
        <f t="shared" si="154"/>
        <v>50</v>
      </c>
      <c r="AW240">
        <f t="shared" si="154"/>
        <v>45.762711864406782</v>
      </c>
      <c r="AX240">
        <f t="shared" si="154"/>
        <v>31.578947368421051</v>
      </c>
      <c r="AY240">
        <f t="shared" si="154"/>
        <v>55.102040816326522</v>
      </c>
      <c r="AZ240">
        <f t="shared" si="154"/>
        <v>69.473684210526315</v>
      </c>
      <c r="BA240">
        <f t="shared" si="154"/>
        <v>47.619047619047613</v>
      </c>
      <c r="BB240">
        <f t="shared" si="154"/>
        <v>31.111111111111111</v>
      </c>
      <c r="BC240">
        <f t="shared" si="154"/>
        <v>57.499999999999993</v>
      </c>
      <c r="BD240">
        <f t="shared" si="154"/>
        <v>72.38095238095238</v>
      </c>
      <c r="BE240">
        <f t="shared" si="154"/>
        <v>76.923076923076934</v>
      </c>
      <c r="BF240">
        <f t="shared" si="154"/>
        <v>58.82352941176471</v>
      </c>
      <c r="BG240">
        <f t="shared" si="154"/>
        <v>80</v>
      </c>
      <c r="BH240">
        <f t="shared" si="154"/>
        <v>60</v>
      </c>
      <c r="BI240" t="e">
        <f t="shared" si="154"/>
        <v>#DIV/0!</v>
      </c>
      <c r="BJ240" t="e">
        <f t="shared" si="154"/>
        <v>#DIV/0!</v>
      </c>
      <c r="BK240">
        <f t="shared" si="154"/>
        <v>0</v>
      </c>
      <c r="BL240" t="e">
        <f t="shared" si="154"/>
        <v>#DIV/0!</v>
      </c>
      <c r="BM240">
        <f t="shared" si="154"/>
        <v>100</v>
      </c>
    </row>
    <row r="241" spans="1:65" x14ac:dyDescent="0.15">
      <c r="A241" t="s">
        <v>296</v>
      </c>
      <c r="B241" t="s">
        <v>297</v>
      </c>
      <c r="C241">
        <f>(((SUM(C155,C157))/(SUM(C154,C156)))*100)</f>
        <v>98.014440433212997</v>
      </c>
      <c r="D241">
        <f t="shared" ref="D241:BM241" si="155">(((SUM(D155,D157))/(SUM(D154,D156)))*100)</f>
        <v>99.083769633507856</v>
      </c>
      <c r="E241">
        <f t="shared" si="155"/>
        <v>99.161425576519918</v>
      </c>
      <c r="F241">
        <f t="shared" si="155"/>
        <v>85.714285714285708</v>
      </c>
      <c r="G241">
        <f t="shared" si="155"/>
        <v>90.229885057471265</v>
      </c>
      <c r="H241">
        <f t="shared" si="155"/>
        <v>44.444444444444443</v>
      </c>
      <c r="I241">
        <f t="shared" si="155"/>
        <v>11.458333333333332</v>
      </c>
      <c r="J241">
        <f t="shared" si="155"/>
        <v>2.0408163265306123</v>
      </c>
      <c r="K241">
        <f t="shared" si="155"/>
        <v>2.3121387283236992</v>
      </c>
      <c r="L241">
        <f t="shared" si="155"/>
        <v>27.358490566037734</v>
      </c>
      <c r="M241">
        <f t="shared" si="155"/>
        <v>86.736020806241882</v>
      </c>
      <c r="N241">
        <f t="shared" si="155"/>
        <v>95.949074074074076</v>
      </c>
      <c r="O241">
        <f t="shared" si="155"/>
        <v>94.666666666666671</v>
      </c>
      <c r="P241">
        <f t="shared" si="155"/>
        <v>95.192307692307693</v>
      </c>
      <c r="Q241">
        <f t="shared" si="155"/>
        <v>97.560975609756099</v>
      </c>
      <c r="R241">
        <f t="shared" si="155"/>
        <v>91.808873720136518</v>
      </c>
      <c r="S241">
        <f t="shared" si="155"/>
        <v>94.818652849740943</v>
      </c>
      <c r="T241">
        <f t="shared" si="155"/>
        <v>99.874529485570889</v>
      </c>
      <c r="U241">
        <f t="shared" si="155"/>
        <v>99.250936329588015</v>
      </c>
      <c r="V241">
        <f t="shared" si="155"/>
        <v>90</v>
      </c>
      <c r="W241">
        <f t="shared" si="155"/>
        <v>95.882352941176478</v>
      </c>
      <c r="X241">
        <f t="shared" si="155"/>
        <v>50</v>
      </c>
      <c r="Y241">
        <f t="shared" si="155"/>
        <v>100</v>
      </c>
      <c r="Z241">
        <f t="shared" si="155"/>
        <v>98.611111111111114</v>
      </c>
      <c r="AA241">
        <f t="shared" si="155"/>
        <v>100</v>
      </c>
      <c r="AB241">
        <f t="shared" si="155"/>
        <v>88.888888888888886</v>
      </c>
      <c r="AC241">
        <f t="shared" si="155"/>
        <v>91.071428571428569</v>
      </c>
      <c r="AD241">
        <f t="shared" si="155"/>
        <v>68.292682926829272</v>
      </c>
      <c r="AE241">
        <f t="shared" si="155"/>
        <v>42.657342657342653</v>
      </c>
      <c r="AF241">
        <f t="shared" si="155"/>
        <v>0</v>
      </c>
      <c r="AG241">
        <f t="shared" si="155"/>
        <v>2.2727272727272729</v>
      </c>
      <c r="AH241">
        <f t="shared" si="155"/>
        <v>52.380952380952387</v>
      </c>
      <c r="AI241">
        <f t="shared" si="155"/>
        <v>0</v>
      </c>
      <c r="AJ241" t="e">
        <f t="shared" si="155"/>
        <v>#DIV/0!</v>
      </c>
      <c r="AK241">
        <f t="shared" si="155"/>
        <v>29.411764705882355</v>
      </c>
      <c r="AL241">
        <f t="shared" si="155"/>
        <v>2.2222222222222223</v>
      </c>
      <c r="AM241" t="e">
        <f t="shared" si="155"/>
        <v>#DIV/0!</v>
      </c>
      <c r="AN241">
        <f t="shared" si="155"/>
        <v>45.454545454545453</v>
      </c>
      <c r="AO241">
        <f t="shared" si="155"/>
        <v>38.888888888888893</v>
      </c>
      <c r="AP241">
        <f t="shared" si="155"/>
        <v>100</v>
      </c>
      <c r="AQ241" t="e">
        <f t="shared" si="155"/>
        <v>#DIV/0!</v>
      </c>
      <c r="AR241">
        <f t="shared" si="155"/>
        <v>20</v>
      </c>
      <c r="AS241">
        <f t="shared" si="155"/>
        <v>18.181818181818183</v>
      </c>
      <c r="AT241">
        <f t="shared" si="155"/>
        <v>20</v>
      </c>
      <c r="AU241">
        <f t="shared" si="155"/>
        <v>0</v>
      </c>
      <c r="AV241">
        <f t="shared" si="155"/>
        <v>0</v>
      </c>
      <c r="AW241">
        <f t="shared" si="155"/>
        <v>96.610169491525426</v>
      </c>
      <c r="AX241">
        <f t="shared" si="155"/>
        <v>73.68421052631578</v>
      </c>
      <c r="AY241">
        <f t="shared" si="155"/>
        <v>89.795918367346943</v>
      </c>
      <c r="AZ241">
        <f t="shared" si="155"/>
        <v>85.263157894736835</v>
      </c>
      <c r="BA241">
        <f t="shared" si="155"/>
        <v>99.047619047619051</v>
      </c>
      <c r="BB241">
        <f t="shared" si="155"/>
        <v>71.111111111111114</v>
      </c>
      <c r="BC241">
        <f t="shared" si="155"/>
        <v>95</v>
      </c>
      <c r="BD241">
        <f t="shared" si="155"/>
        <v>98.095238095238088</v>
      </c>
      <c r="BE241">
        <f t="shared" si="155"/>
        <v>100</v>
      </c>
      <c r="BF241">
        <f t="shared" si="155"/>
        <v>100</v>
      </c>
      <c r="BG241">
        <f t="shared" si="155"/>
        <v>100</v>
      </c>
      <c r="BH241">
        <f t="shared" si="155"/>
        <v>100</v>
      </c>
      <c r="BI241" t="e">
        <f t="shared" si="155"/>
        <v>#DIV/0!</v>
      </c>
      <c r="BJ241" t="e">
        <f t="shared" si="155"/>
        <v>#DIV/0!</v>
      </c>
      <c r="BK241">
        <f t="shared" si="155"/>
        <v>0</v>
      </c>
      <c r="BL241" t="e">
        <f t="shared" si="155"/>
        <v>#DIV/0!</v>
      </c>
      <c r="BM241">
        <f t="shared" si="155"/>
        <v>0</v>
      </c>
    </row>
    <row r="243" spans="1:65" s="6" customFormat="1" x14ac:dyDescent="0.15">
      <c r="A243" s="6" t="s">
        <v>298</v>
      </c>
    </row>
    <row r="244" spans="1:65" x14ac:dyDescent="0.15">
      <c r="A244" t="s">
        <v>220</v>
      </c>
      <c r="B244" t="s">
        <v>299</v>
      </c>
      <c r="C244">
        <f>(C155/C154)*100</f>
        <v>99.35275080906149</v>
      </c>
      <c r="D244">
        <f t="shared" ref="D244:BM244" si="156">(D155/D154)*100</f>
        <v>99.46714031971581</v>
      </c>
      <c r="E244">
        <f t="shared" si="156"/>
        <v>99.635922330097088</v>
      </c>
      <c r="F244">
        <f t="shared" si="156"/>
        <v>75</v>
      </c>
      <c r="G244">
        <f t="shared" si="156"/>
        <v>93.117408906882588</v>
      </c>
      <c r="H244">
        <f t="shared" si="156"/>
        <v>56.000000000000007</v>
      </c>
      <c r="I244">
        <f t="shared" si="156"/>
        <v>12.5</v>
      </c>
      <c r="J244">
        <f t="shared" si="156"/>
        <v>4.7619047619047619</v>
      </c>
      <c r="K244">
        <f t="shared" si="156"/>
        <v>3.7735849056603774</v>
      </c>
      <c r="L244">
        <f t="shared" si="156"/>
        <v>29.347826086956523</v>
      </c>
      <c r="M244">
        <f t="shared" si="156"/>
        <v>95.639534883720927</v>
      </c>
      <c r="N244">
        <f t="shared" si="156"/>
        <v>98.239436619718319</v>
      </c>
      <c r="O244">
        <f t="shared" si="156"/>
        <v>100</v>
      </c>
      <c r="P244">
        <f t="shared" si="156"/>
        <v>97.188755020080322</v>
      </c>
      <c r="Q244">
        <f t="shared" si="156"/>
        <v>100</v>
      </c>
      <c r="R244">
        <f t="shared" si="156"/>
        <v>95.652173913043484</v>
      </c>
      <c r="S244">
        <f t="shared" si="156"/>
        <v>98</v>
      </c>
      <c r="T244">
        <f t="shared" si="156"/>
        <v>100</v>
      </c>
      <c r="U244">
        <f t="shared" si="156"/>
        <v>100</v>
      </c>
      <c r="V244">
        <f t="shared" si="156"/>
        <v>100</v>
      </c>
      <c r="W244">
        <f t="shared" si="156"/>
        <v>98.529411764705884</v>
      </c>
      <c r="X244" t="e">
        <f t="shared" si="156"/>
        <v>#DIV/0!</v>
      </c>
      <c r="Y244">
        <f t="shared" si="156"/>
        <v>100</v>
      </c>
      <c r="Z244">
        <f t="shared" si="156"/>
        <v>100</v>
      </c>
      <c r="AA244">
        <f t="shared" si="156"/>
        <v>100</v>
      </c>
      <c r="AB244">
        <f t="shared" si="156"/>
        <v>100</v>
      </c>
      <c r="AC244">
        <f t="shared" si="156"/>
        <v>94.73684210526315</v>
      </c>
      <c r="AD244">
        <f t="shared" si="156"/>
        <v>83.333333333333343</v>
      </c>
      <c r="AE244">
        <f t="shared" si="156"/>
        <v>61.29032258064516</v>
      </c>
      <c r="AF244" t="e">
        <f t="shared" si="156"/>
        <v>#DIV/0!</v>
      </c>
      <c r="AG244">
        <f t="shared" si="156"/>
        <v>10</v>
      </c>
      <c r="AH244">
        <f t="shared" si="156"/>
        <v>66.666666666666657</v>
      </c>
      <c r="AI244">
        <f t="shared" si="156"/>
        <v>0</v>
      </c>
      <c r="AJ244" t="e">
        <f t="shared" si="156"/>
        <v>#DIV/0!</v>
      </c>
      <c r="AK244">
        <f t="shared" si="156"/>
        <v>27.27272727272727</v>
      </c>
      <c r="AL244">
        <f t="shared" si="156"/>
        <v>0</v>
      </c>
      <c r="AM244" t="e">
        <f t="shared" si="156"/>
        <v>#DIV/0!</v>
      </c>
      <c r="AN244">
        <f t="shared" si="156"/>
        <v>50</v>
      </c>
      <c r="AO244">
        <f t="shared" si="156"/>
        <v>60</v>
      </c>
      <c r="AP244" t="e">
        <f t="shared" si="156"/>
        <v>#DIV/0!</v>
      </c>
      <c r="AQ244" t="e">
        <f t="shared" si="156"/>
        <v>#DIV/0!</v>
      </c>
      <c r="AR244">
        <f t="shared" si="156"/>
        <v>25</v>
      </c>
      <c r="AS244">
        <f t="shared" si="156"/>
        <v>33.333333333333329</v>
      </c>
      <c r="AT244">
        <f t="shared" si="156"/>
        <v>33.333333333333329</v>
      </c>
      <c r="AU244">
        <f t="shared" si="156"/>
        <v>0</v>
      </c>
      <c r="AV244">
        <f t="shared" si="156"/>
        <v>0</v>
      </c>
      <c r="AW244">
        <f t="shared" si="156"/>
        <v>100</v>
      </c>
      <c r="AX244">
        <f t="shared" si="156"/>
        <v>87.179487179487182</v>
      </c>
      <c r="AY244">
        <f t="shared" si="156"/>
        <v>90.909090909090907</v>
      </c>
      <c r="AZ244">
        <f t="shared" si="156"/>
        <v>89.65517241379311</v>
      </c>
      <c r="BA244">
        <f t="shared" si="156"/>
        <v>98.181818181818187</v>
      </c>
      <c r="BB244">
        <f t="shared" si="156"/>
        <v>70.967741935483872</v>
      </c>
      <c r="BC244">
        <f t="shared" si="156"/>
        <v>100</v>
      </c>
      <c r="BD244">
        <f t="shared" si="156"/>
        <v>96.551724137931032</v>
      </c>
      <c r="BE244">
        <f t="shared" si="156"/>
        <v>100</v>
      </c>
      <c r="BF244">
        <f t="shared" si="156"/>
        <v>100</v>
      </c>
      <c r="BG244">
        <f t="shared" si="156"/>
        <v>100</v>
      </c>
      <c r="BH244">
        <f t="shared" si="156"/>
        <v>100</v>
      </c>
      <c r="BI244" t="e">
        <f t="shared" si="156"/>
        <v>#DIV/0!</v>
      </c>
      <c r="BJ244" t="e">
        <f t="shared" si="156"/>
        <v>#DIV/0!</v>
      </c>
      <c r="BK244">
        <f t="shared" si="156"/>
        <v>0</v>
      </c>
      <c r="BL244" t="e">
        <f t="shared" si="156"/>
        <v>#DIV/0!</v>
      </c>
      <c r="BM244" t="e">
        <f t="shared" si="156"/>
        <v>#DIV/0!</v>
      </c>
    </row>
    <row r="246" spans="1:65" s="6" customFormat="1" x14ac:dyDescent="0.15">
      <c r="A246" s="6" t="s">
        <v>300</v>
      </c>
    </row>
    <row r="247" spans="1:65" x14ac:dyDescent="0.15">
      <c r="A247" t="s">
        <v>222</v>
      </c>
      <c r="B247" t="s">
        <v>301</v>
      </c>
      <c r="C247">
        <f>(C157/C156)*100</f>
        <v>96.326530612244895</v>
      </c>
      <c r="D247">
        <f t="shared" ref="D247:BM247" si="157">(D157/D156)*100</f>
        <v>98.009950248756212</v>
      </c>
      <c r="E247">
        <f t="shared" si="157"/>
        <v>98.517298187808905</v>
      </c>
      <c r="F247">
        <f t="shared" si="157"/>
        <v>92.307692307692307</v>
      </c>
      <c r="G247">
        <f t="shared" si="157"/>
        <v>87.63636363636364</v>
      </c>
      <c r="H247">
        <f t="shared" si="157"/>
        <v>38.297872340425535</v>
      </c>
      <c r="I247">
        <f t="shared" si="157"/>
        <v>11.111111111111111</v>
      </c>
      <c r="J247">
        <f t="shared" si="157"/>
        <v>0</v>
      </c>
      <c r="K247">
        <f t="shared" si="157"/>
        <v>0</v>
      </c>
      <c r="L247">
        <f t="shared" si="157"/>
        <v>24.626865671641792</v>
      </c>
      <c r="M247">
        <f t="shared" si="157"/>
        <v>79.529411764705884</v>
      </c>
      <c r="N247">
        <f t="shared" si="157"/>
        <v>91.554054054054063</v>
      </c>
      <c r="O247">
        <f t="shared" si="157"/>
        <v>91.666666666666657</v>
      </c>
      <c r="P247">
        <f t="shared" si="157"/>
        <v>87.301587301587304</v>
      </c>
      <c r="Q247">
        <f t="shared" si="157"/>
        <v>94.339622641509436</v>
      </c>
      <c r="R247">
        <f t="shared" si="157"/>
        <v>88.387096774193552</v>
      </c>
      <c r="S247">
        <f t="shared" si="157"/>
        <v>91.397849462365585</v>
      </c>
      <c r="T247">
        <f t="shared" si="157"/>
        <v>99.872286079182629</v>
      </c>
      <c r="U247">
        <f t="shared" si="157"/>
        <v>99.227799227799224</v>
      </c>
      <c r="V247">
        <f t="shared" si="157"/>
        <v>80</v>
      </c>
      <c r="W247">
        <f t="shared" si="157"/>
        <v>94.117647058823522</v>
      </c>
      <c r="X247">
        <f t="shared" si="157"/>
        <v>50</v>
      </c>
      <c r="Y247">
        <f t="shared" si="157"/>
        <v>100</v>
      </c>
      <c r="Z247">
        <f t="shared" si="157"/>
        <v>98.039215686274503</v>
      </c>
      <c r="AA247">
        <f t="shared" si="157"/>
        <v>100</v>
      </c>
      <c r="AB247">
        <f t="shared" si="157"/>
        <v>83.333333333333343</v>
      </c>
      <c r="AC247">
        <f t="shared" si="157"/>
        <v>89.189189189189193</v>
      </c>
      <c r="AD247">
        <f t="shared" si="157"/>
        <v>62.068965517241381</v>
      </c>
      <c r="AE247">
        <f t="shared" si="157"/>
        <v>37.5</v>
      </c>
      <c r="AF247">
        <f t="shared" si="157"/>
        <v>0</v>
      </c>
      <c r="AG247">
        <f t="shared" si="157"/>
        <v>1.2820512820512819</v>
      </c>
      <c r="AH247">
        <f t="shared" si="157"/>
        <v>33.333333333333329</v>
      </c>
      <c r="AI247" t="e">
        <f t="shared" si="157"/>
        <v>#DIV/0!</v>
      </c>
      <c r="AJ247" t="e">
        <f t="shared" si="157"/>
        <v>#DIV/0!</v>
      </c>
      <c r="AK247">
        <f t="shared" si="157"/>
        <v>33.333333333333329</v>
      </c>
      <c r="AL247">
        <f t="shared" si="157"/>
        <v>4.1666666666666661</v>
      </c>
      <c r="AM247" t="e">
        <f t="shared" si="157"/>
        <v>#DIV/0!</v>
      </c>
      <c r="AN247">
        <f t="shared" si="157"/>
        <v>0</v>
      </c>
      <c r="AO247">
        <f t="shared" si="157"/>
        <v>12.5</v>
      </c>
      <c r="AP247">
        <f t="shared" si="157"/>
        <v>100</v>
      </c>
      <c r="AQ247" t="e">
        <f t="shared" si="157"/>
        <v>#DIV/0!</v>
      </c>
      <c r="AR247">
        <f t="shared" si="157"/>
        <v>0</v>
      </c>
      <c r="AS247">
        <f t="shared" si="157"/>
        <v>0</v>
      </c>
      <c r="AT247">
        <f t="shared" si="157"/>
        <v>0</v>
      </c>
      <c r="AU247">
        <f t="shared" si="157"/>
        <v>0</v>
      </c>
      <c r="AV247">
        <f t="shared" si="157"/>
        <v>0</v>
      </c>
      <c r="AW247">
        <f t="shared" si="157"/>
        <v>92.592592592592595</v>
      </c>
      <c r="AX247">
        <f t="shared" si="157"/>
        <v>44.444444444444443</v>
      </c>
      <c r="AY247">
        <f t="shared" si="157"/>
        <v>88.888888888888886</v>
      </c>
      <c r="AZ247">
        <f t="shared" si="157"/>
        <v>83.333333333333343</v>
      </c>
      <c r="BA247">
        <f t="shared" si="157"/>
        <v>100</v>
      </c>
      <c r="BB247">
        <f t="shared" si="157"/>
        <v>71.428571428571431</v>
      </c>
      <c r="BC247">
        <f t="shared" si="157"/>
        <v>91.304347826086953</v>
      </c>
      <c r="BD247">
        <f t="shared" si="157"/>
        <v>98.68421052631578</v>
      </c>
      <c r="BE247">
        <f t="shared" si="157"/>
        <v>100</v>
      </c>
      <c r="BF247">
        <f t="shared" si="157"/>
        <v>100</v>
      </c>
      <c r="BG247">
        <f t="shared" si="157"/>
        <v>100</v>
      </c>
      <c r="BH247">
        <f t="shared" si="157"/>
        <v>100</v>
      </c>
      <c r="BI247" t="e">
        <f t="shared" si="157"/>
        <v>#DIV/0!</v>
      </c>
      <c r="BJ247" t="e">
        <f t="shared" si="157"/>
        <v>#DIV/0!</v>
      </c>
      <c r="BK247" t="e">
        <f t="shared" si="157"/>
        <v>#DIV/0!</v>
      </c>
      <c r="BL247" t="e">
        <f t="shared" si="157"/>
        <v>#DIV/0!</v>
      </c>
      <c r="BM247">
        <f t="shared" si="157"/>
        <v>0</v>
      </c>
    </row>
    <row r="249" spans="1:65" s="5" customFormat="1" x14ac:dyDescent="0.15">
      <c r="A249" s="5" t="s">
        <v>302</v>
      </c>
    </row>
    <row r="250" spans="1:65" x14ac:dyDescent="0.15">
      <c r="A250" t="s">
        <v>126</v>
      </c>
      <c r="B250" t="s">
        <v>303</v>
      </c>
      <c r="C250">
        <f>(C58/C57)*100</f>
        <v>85.513382730984418</v>
      </c>
      <c r="D250">
        <f t="shared" ref="D250:BM250" si="158">(D58/D57)*100</f>
        <v>93.072149671204969</v>
      </c>
      <c r="E250">
        <f t="shared" si="158"/>
        <v>91.973094170403584</v>
      </c>
      <c r="F250">
        <f t="shared" si="158"/>
        <v>92.684783436096524</v>
      </c>
      <c r="G250">
        <f t="shared" si="158"/>
        <v>72.08573784006596</v>
      </c>
      <c r="H250">
        <f t="shared" si="158"/>
        <v>23.571428571428569</v>
      </c>
      <c r="I250">
        <f t="shared" si="158"/>
        <v>2.3634250290585044</v>
      </c>
      <c r="J250">
        <f t="shared" si="158"/>
        <v>0.64629304773335794</v>
      </c>
      <c r="K250">
        <f t="shared" si="158"/>
        <v>1.2421530653132096</v>
      </c>
      <c r="L250">
        <f t="shared" si="158"/>
        <v>11.872243184354573</v>
      </c>
      <c r="M250">
        <f t="shared" si="158"/>
        <v>89.546210501306717</v>
      </c>
      <c r="N250">
        <f t="shared" si="158"/>
        <v>94.58989469616462</v>
      </c>
      <c r="O250">
        <f t="shared" si="158"/>
        <v>96.517930061622977</v>
      </c>
      <c r="P250">
        <f t="shared" si="158"/>
        <v>93.65269461077844</v>
      </c>
      <c r="Q250">
        <f t="shared" si="158"/>
        <v>96.998946998947005</v>
      </c>
      <c r="R250">
        <f t="shared" si="158"/>
        <v>88.097317529631937</v>
      </c>
      <c r="S250">
        <f t="shared" si="158"/>
        <v>89.884952728101155</v>
      </c>
      <c r="T250">
        <f t="shared" si="158"/>
        <v>81.400688863375422</v>
      </c>
      <c r="U250">
        <f t="shared" si="158"/>
        <v>49.342623447440168</v>
      </c>
      <c r="V250">
        <f t="shared" si="158"/>
        <v>60.575916230366488</v>
      </c>
      <c r="W250">
        <f t="shared" si="158"/>
        <v>58.465051986297254</v>
      </c>
      <c r="X250">
        <f t="shared" si="158"/>
        <v>60.491949910554567</v>
      </c>
      <c r="Y250">
        <f t="shared" si="158"/>
        <v>61.695288046696561</v>
      </c>
      <c r="Z250">
        <f t="shared" si="158"/>
        <v>86.730599863000293</v>
      </c>
      <c r="AA250">
        <f t="shared" si="158"/>
        <v>93.754713100706113</v>
      </c>
      <c r="AB250">
        <f t="shared" si="158"/>
        <v>67.240935973257905</v>
      </c>
      <c r="AC250">
        <f t="shared" si="158"/>
        <v>64.485831259532787</v>
      </c>
      <c r="AD250">
        <f t="shared" si="158"/>
        <v>70.681458003169567</v>
      </c>
      <c r="AE250">
        <f t="shared" si="158"/>
        <v>26.134041683694321</v>
      </c>
      <c r="AF250">
        <f t="shared" si="158"/>
        <v>22.848515349773528</v>
      </c>
      <c r="AG250">
        <f t="shared" si="158"/>
        <v>5.6061068702290076</v>
      </c>
      <c r="AH250">
        <f t="shared" si="158"/>
        <v>69.862241198743263</v>
      </c>
      <c r="AI250">
        <f t="shared" si="158"/>
        <v>7.4787190920145923</v>
      </c>
      <c r="AJ250">
        <f t="shared" si="158"/>
        <v>1.8816150529204232</v>
      </c>
      <c r="AK250">
        <f t="shared" si="158"/>
        <v>7.2982966599987877</v>
      </c>
      <c r="AL250">
        <f t="shared" si="158"/>
        <v>3.8099574984820888</v>
      </c>
      <c r="AM250">
        <f t="shared" si="158"/>
        <v>29.332087809434842</v>
      </c>
      <c r="AN250">
        <f t="shared" si="158"/>
        <v>37.86057692307692</v>
      </c>
      <c r="AO250">
        <f t="shared" si="158"/>
        <v>6.6287507354383211</v>
      </c>
      <c r="AP250">
        <f t="shared" si="158"/>
        <v>81.469387755102048</v>
      </c>
      <c r="AQ250">
        <f t="shared" si="158"/>
        <v>1.2895662368112544</v>
      </c>
      <c r="AR250">
        <f t="shared" si="158"/>
        <v>34.156468531468533</v>
      </c>
      <c r="AS250">
        <f t="shared" si="158"/>
        <v>40.030411212481823</v>
      </c>
      <c r="AT250">
        <f t="shared" si="158"/>
        <v>32.347626088385084</v>
      </c>
      <c r="AU250">
        <f t="shared" si="158"/>
        <v>7.3164392462638075</v>
      </c>
      <c r="AV250">
        <f t="shared" si="158"/>
        <v>64.039408866995075</v>
      </c>
      <c r="AW250">
        <f t="shared" si="158"/>
        <v>94.282468761832632</v>
      </c>
      <c r="AX250">
        <f t="shared" si="158"/>
        <v>77.732793522267201</v>
      </c>
      <c r="AY250">
        <f t="shared" si="158"/>
        <v>81.483820047355962</v>
      </c>
      <c r="AZ250">
        <f t="shared" si="158"/>
        <v>86.352040816326522</v>
      </c>
      <c r="BA250">
        <f t="shared" si="158"/>
        <v>96.285754945211337</v>
      </c>
      <c r="BB250">
        <f t="shared" si="158"/>
        <v>77.956556717618668</v>
      </c>
      <c r="BC250">
        <f t="shared" si="158"/>
        <v>88.84937769875539</v>
      </c>
      <c r="BD250">
        <f t="shared" si="158"/>
        <v>87.713653730142767</v>
      </c>
      <c r="BE250">
        <f t="shared" si="158"/>
        <v>95.056603773584897</v>
      </c>
      <c r="BF250">
        <f t="shared" si="158"/>
        <v>90.331491712707177</v>
      </c>
      <c r="BG250">
        <f t="shared" si="158"/>
        <v>89.919604205318493</v>
      </c>
      <c r="BH250">
        <f t="shared" si="158"/>
        <v>94.684156023472553</v>
      </c>
      <c r="BI250">
        <f t="shared" si="158"/>
        <v>1.5129041827350933</v>
      </c>
      <c r="BJ250">
        <f t="shared" si="158"/>
        <v>19.024856596558319</v>
      </c>
      <c r="BK250">
        <f t="shared" si="158"/>
        <v>8.2798459563543005</v>
      </c>
      <c r="BL250">
        <f t="shared" si="158"/>
        <v>2.7798369162342476</v>
      </c>
      <c r="BM250">
        <f t="shared" si="158"/>
        <v>1.1531638083973978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A04B-6DC8-F243-9A03-28C1EAFFA88D}">
  <dimension ref="A1:DA76"/>
  <sheetViews>
    <sheetView zoomScale="125" workbookViewId="0">
      <selection activeCell="E1" sqref="E1"/>
    </sheetView>
  </sheetViews>
  <sheetFormatPr baseColWidth="10" defaultColWidth="8.83203125" defaultRowHeight="13" x14ac:dyDescent="0.15"/>
  <cols>
    <col min="1" max="1" width="20.33203125" customWidth="1"/>
    <col min="58" max="58" width="11" customWidth="1"/>
  </cols>
  <sheetData>
    <row r="1" spans="1:90" s="13" customFormat="1" ht="37.75" customHeight="1" x14ac:dyDescent="0.15">
      <c r="A1" s="13" t="s">
        <v>0</v>
      </c>
      <c r="B1" s="13" t="s">
        <v>65</v>
      </c>
      <c r="C1" s="13" t="s">
        <v>66</v>
      </c>
      <c r="D1" s="13" t="s">
        <v>69</v>
      </c>
      <c r="F1" s="13" t="s">
        <v>228</v>
      </c>
      <c r="G1" s="13" t="s">
        <v>229</v>
      </c>
      <c r="H1" s="13" t="s">
        <v>231</v>
      </c>
      <c r="I1" s="13" t="s">
        <v>233</v>
      </c>
      <c r="J1" s="13" t="s">
        <v>235</v>
      </c>
      <c r="K1" s="13" t="s">
        <v>237</v>
      </c>
      <c r="L1" s="13" t="s">
        <v>239</v>
      </c>
      <c r="M1" s="13" t="s">
        <v>241</v>
      </c>
      <c r="N1" s="13" t="s">
        <v>243</v>
      </c>
      <c r="O1" s="13" t="s">
        <v>245</v>
      </c>
      <c r="P1" s="13" t="s">
        <v>247</v>
      </c>
      <c r="Q1" s="13" t="s">
        <v>249</v>
      </c>
      <c r="R1" s="13" t="s">
        <v>225</v>
      </c>
      <c r="T1" s="13" t="s">
        <v>252</v>
      </c>
      <c r="U1" s="13" t="s">
        <v>233</v>
      </c>
      <c r="V1" s="13" t="s">
        <v>235</v>
      </c>
      <c r="W1" s="13" t="s">
        <v>237</v>
      </c>
      <c r="X1" s="13" t="s">
        <v>239</v>
      </c>
      <c r="Y1" s="13" t="s">
        <v>241</v>
      </c>
      <c r="Z1" s="13" t="s">
        <v>243</v>
      </c>
      <c r="AA1" s="13" t="s">
        <v>245</v>
      </c>
      <c r="AB1" s="13" t="s">
        <v>247</v>
      </c>
      <c r="AC1" s="13" t="s">
        <v>249</v>
      </c>
      <c r="AD1" s="13" t="s">
        <v>225</v>
      </c>
      <c r="AE1" s="13" t="s">
        <v>253</v>
      </c>
      <c r="AG1" s="13" t="s">
        <v>255</v>
      </c>
      <c r="AI1" s="13" t="s">
        <v>256</v>
      </c>
      <c r="AJ1" s="13" t="s">
        <v>181</v>
      </c>
      <c r="AK1" s="13" t="s">
        <v>182</v>
      </c>
      <c r="AL1" s="13" t="s">
        <v>183</v>
      </c>
      <c r="AM1" s="13" t="s">
        <v>184</v>
      </c>
      <c r="AN1" s="13" t="s">
        <v>185</v>
      </c>
      <c r="AO1" s="13" t="s">
        <v>186</v>
      </c>
      <c r="AP1" s="13" t="s">
        <v>187</v>
      </c>
      <c r="AQ1" s="13" t="s">
        <v>188</v>
      </c>
      <c r="AR1" s="13" t="s">
        <v>189</v>
      </c>
      <c r="AS1" s="13" t="s">
        <v>190</v>
      </c>
      <c r="AT1" s="13" t="s">
        <v>191</v>
      </c>
      <c r="AV1" s="13" t="s">
        <v>268</v>
      </c>
      <c r="AW1" s="13" t="s">
        <v>193</v>
      </c>
      <c r="AX1" s="13" t="s">
        <v>194</v>
      </c>
      <c r="AY1" s="13" t="s">
        <v>195</v>
      </c>
      <c r="AZ1" s="13" t="s">
        <v>196</v>
      </c>
      <c r="BA1" s="13" t="s">
        <v>197</v>
      </c>
      <c r="BB1" s="13" t="s">
        <v>198</v>
      </c>
      <c r="BC1" s="13" t="s">
        <v>199</v>
      </c>
      <c r="BD1" s="13" t="s">
        <v>200</v>
      </c>
      <c r="BE1" s="13" t="s">
        <v>201</v>
      </c>
      <c r="BF1" s="13" t="s">
        <v>202</v>
      </c>
      <c r="BH1" s="13" t="s">
        <v>280</v>
      </c>
      <c r="BI1" s="13" t="s">
        <v>282</v>
      </c>
      <c r="BL1" s="13" t="s">
        <v>284</v>
      </c>
      <c r="BM1" s="13" t="s">
        <v>205</v>
      </c>
      <c r="BN1" s="13" t="s">
        <v>206</v>
      </c>
      <c r="BO1" s="13" t="s">
        <v>207</v>
      </c>
      <c r="BQ1" s="13" t="s">
        <v>288</v>
      </c>
      <c r="BR1" s="13" t="s">
        <v>210</v>
      </c>
      <c r="BT1" s="13" t="s">
        <v>289</v>
      </c>
      <c r="BU1" s="13" t="s">
        <v>213</v>
      </c>
      <c r="BV1" s="13" t="s">
        <v>214</v>
      </c>
      <c r="BW1" s="13" t="s">
        <v>215</v>
      </c>
      <c r="BX1" s="13" t="s">
        <v>216</v>
      </c>
      <c r="BZ1" s="13" t="s">
        <v>293</v>
      </c>
      <c r="CA1" s="13" t="s">
        <v>219</v>
      </c>
      <c r="CB1" s="13" t="s">
        <v>221</v>
      </c>
      <c r="CC1" s="13" t="s">
        <v>296</v>
      </c>
      <c r="CE1" s="13" t="s">
        <v>298</v>
      </c>
      <c r="CF1" s="13" t="s">
        <v>220</v>
      </c>
      <c r="CH1" s="13" t="s">
        <v>300</v>
      </c>
      <c r="CI1" s="13" t="s">
        <v>222</v>
      </c>
      <c r="CK1" s="13" t="s">
        <v>302</v>
      </c>
      <c r="CL1" s="13" t="s">
        <v>126</v>
      </c>
    </row>
    <row r="2" spans="1:90" s="13" customFormat="1" ht="37.75" customHeight="1" x14ac:dyDescent="0.15">
      <c r="G2" s="13" t="s">
        <v>230</v>
      </c>
      <c r="H2" s="13" t="s">
        <v>232</v>
      </c>
      <c r="I2" s="13" t="s">
        <v>234</v>
      </c>
      <c r="J2" s="13" t="s">
        <v>236</v>
      </c>
      <c r="K2" s="13" t="s">
        <v>238</v>
      </c>
      <c r="L2" s="13" t="s">
        <v>240</v>
      </c>
      <c r="M2" s="13" t="s">
        <v>242</v>
      </c>
      <c r="N2" s="13" t="s">
        <v>244</v>
      </c>
      <c r="O2" s="13" t="s">
        <v>246</v>
      </c>
      <c r="P2" s="13" t="s">
        <v>248</v>
      </c>
      <c r="Q2" s="13" t="s">
        <v>250</v>
      </c>
      <c r="R2" s="13" t="s">
        <v>251</v>
      </c>
      <c r="U2" s="13" t="s">
        <v>234</v>
      </c>
      <c r="V2" s="13" t="s">
        <v>236</v>
      </c>
      <c r="W2" s="13" t="s">
        <v>238</v>
      </c>
      <c r="X2" s="13" t="s">
        <v>240</v>
      </c>
      <c r="Y2" s="13" t="s">
        <v>242</v>
      </c>
      <c r="Z2" s="13" t="s">
        <v>244</v>
      </c>
      <c r="AA2" s="13" t="s">
        <v>246</v>
      </c>
      <c r="AB2" s="13" t="s">
        <v>248</v>
      </c>
      <c r="AC2" s="13" t="s">
        <v>250</v>
      </c>
      <c r="AD2" s="13" t="s">
        <v>251</v>
      </c>
      <c r="AE2" s="13" t="s">
        <v>254</v>
      </c>
      <c r="AG2" s="13" t="s">
        <v>255</v>
      </c>
      <c r="AJ2" s="13" t="s">
        <v>257</v>
      </c>
      <c r="AK2" s="13" t="s">
        <v>258</v>
      </c>
      <c r="AL2" s="13" t="s">
        <v>259</v>
      </c>
      <c r="AM2" s="13" t="s">
        <v>260</v>
      </c>
      <c r="AN2" s="13" t="s">
        <v>261</v>
      </c>
      <c r="AO2" s="13" t="s">
        <v>262</v>
      </c>
      <c r="AP2" s="13" t="s">
        <v>263</v>
      </c>
      <c r="AQ2" s="13" t="s">
        <v>264</v>
      </c>
      <c r="AR2" s="13" t="s">
        <v>265</v>
      </c>
      <c r="AS2" s="13" t="s">
        <v>266</v>
      </c>
      <c r="AT2" s="13" t="s">
        <v>267</v>
      </c>
      <c r="AV2" s="13" t="s">
        <v>269</v>
      </c>
      <c r="AW2" t="s">
        <v>270</v>
      </c>
      <c r="AX2" t="s">
        <v>271</v>
      </c>
      <c r="AY2" t="s">
        <v>272</v>
      </c>
      <c r="AZ2" s="4" t="s">
        <v>273</v>
      </c>
      <c r="BA2" t="s">
        <v>274</v>
      </c>
      <c r="BB2" t="s">
        <v>275</v>
      </c>
      <c r="BC2" s="4" t="s">
        <v>276</v>
      </c>
      <c r="BD2" t="s">
        <v>277</v>
      </c>
      <c r="BE2" s="4" t="s">
        <v>278</v>
      </c>
      <c r="BF2" s="4" t="s">
        <v>279</v>
      </c>
      <c r="BH2" s="13" t="s">
        <v>281</v>
      </c>
      <c r="BI2" s="14" t="s">
        <v>283</v>
      </c>
      <c r="BM2" s="13" t="s">
        <v>285</v>
      </c>
      <c r="BN2" s="13" t="s">
        <v>286</v>
      </c>
      <c r="BO2" s="13" t="s">
        <v>287</v>
      </c>
      <c r="BR2" s="13" t="s">
        <v>287</v>
      </c>
      <c r="BU2" s="13" t="s">
        <v>285</v>
      </c>
      <c r="BV2" s="13" t="s">
        <v>290</v>
      </c>
      <c r="BW2" s="13" t="s">
        <v>291</v>
      </c>
      <c r="BX2" s="13" t="s">
        <v>292</v>
      </c>
      <c r="CA2" s="13" t="s">
        <v>294</v>
      </c>
      <c r="CB2" s="13" t="s">
        <v>295</v>
      </c>
      <c r="CC2" s="13" t="s">
        <v>297</v>
      </c>
      <c r="CF2" s="13" t="s">
        <v>299</v>
      </c>
      <c r="CI2" s="13" t="s">
        <v>301</v>
      </c>
      <c r="CL2" s="13" t="s">
        <v>303</v>
      </c>
    </row>
    <row r="3" spans="1:90" x14ac:dyDescent="0.15">
      <c r="A3" t="s">
        <v>2</v>
      </c>
      <c r="B3">
        <v>2.68111875</v>
      </c>
      <c r="C3" t="s">
        <v>67</v>
      </c>
      <c r="D3" t="s">
        <v>70</v>
      </c>
      <c r="G3">
        <v>3127.7987966776927</v>
      </c>
      <c r="H3">
        <v>2466.5076845253498</v>
      </c>
      <c r="I3">
        <v>372.23267339426872</v>
      </c>
      <c r="J3">
        <v>62.28743131948184</v>
      </c>
      <c r="K3">
        <v>309.9452420747869</v>
      </c>
      <c r="L3">
        <v>344.63225472575579</v>
      </c>
      <c r="M3">
        <v>35.432969912280086</v>
      </c>
      <c r="N3">
        <v>1029.7939992400561</v>
      </c>
      <c r="O3">
        <v>263.69589187349499</v>
      </c>
      <c r="P3">
        <v>206.63016138319125</v>
      </c>
      <c r="Q3">
        <v>57.065730490303721</v>
      </c>
      <c r="R3">
        <v>1049.1888880341462</v>
      </c>
      <c r="U3">
        <v>11.900787025995708</v>
      </c>
      <c r="V3">
        <v>1.991414261865013</v>
      </c>
      <c r="W3">
        <v>9.9093727641306941</v>
      </c>
      <c r="X3">
        <v>11.018363939899833</v>
      </c>
      <c r="Y3">
        <v>1.1328404483663248</v>
      </c>
      <c r="Z3">
        <v>32.923920820414978</v>
      </c>
      <c r="AA3">
        <v>8.4307178631051745</v>
      </c>
      <c r="AB3">
        <v>6.6062485094204622</v>
      </c>
      <c r="AC3">
        <v>1.8244693536847125</v>
      </c>
      <c r="AD3">
        <v>33.544001907941805</v>
      </c>
      <c r="AE3">
        <v>1.0493679942761815</v>
      </c>
      <c r="AG3">
        <v>100</v>
      </c>
      <c r="AJ3">
        <v>7.7844311377245514</v>
      </c>
      <c r="AK3">
        <v>1.7964071856287425</v>
      </c>
      <c r="AL3">
        <v>4.7904191616766472</v>
      </c>
      <c r="AM3">
        <v>1.7964071856287425</v>
      </c>
      <c r="AN3">
        <v>3.5928143712574849</v>
      </c>
      <c r="AO3">
        <v>1.1976047904191618</v>
      </c>
      <c r="AP3">
        <v>0.5988023952095809</v>
      </c>
      <c r="AQ3">
        <v>37.724550898203589</v>
      </c>
      <c r="AR3">
        <v>3.5928143712574849</v>
      </c>
      <c r="AS3">
        <v>1.1976047904191618</v>
      </c>
      <c r="AT3">
        <v>38.922155688622759</v>
      </c>
      <c r="AW3">
        <v>26.233453670276774</v>
      </c>
      <c r="AX3">
        <v>1.2033694344163659</v>
      </c>
      <c r="AY3">
        <v>2.286401925391095</v>
      </c>
      <c r="AZ3">
        <v>11.070998796630565</v>
      </c>
      <c r="BA3">
        <v>11.672683513838749</v>
      </c>
      <c r="BB3">
        <v>73.766546329723226</v>
      </c>
      <c r="BC3">
        <v>8.4235860409145609</v>
      </c>
      <c r="BD3">
        <v>2.8880866425992782</v>
      </c>
      <c r="BE3">
        <v>54.873646209386287</v>
      </c>
      <c r="BF3">
        <v>7.5812274368231041</v>
      </c>
      <c r="BH3">
        <v>81.949458483754512</v>
      </c>
      <c r="BI3">
        <v>18.050541516245488</v>
      </c>
      <c r="BM3">
        <v>43.831168831168831</v>
      </c>
      <c r="BN3">
        <v>56.168831168831169</v>
      </c>
      <c r="BO3">
        <v>77.597402597402592</v>
      </c>
      <c r="BR3">
        <v>97.894736842105274</v>
      </c>
      <c r="BU3">
        <v>21.260412893879028</v>
      </c>
      <c r="BV3">
        <v>99.78268743208983</v>
      </c>
      <c r="BW3">
        <v>22.274538210793189</v>
      </c>
      <c r="BX3">
        <v>77.653024266570085</v>
      </c>
      <c r="CA3">
        <v>55.77617328519856</v>
      </c>
      <c r="CB3">
        <v>44.223826714801447</v>
      </c>
      <c r="CC3">
        <v>98.014440433212997</v>
      </c>
      <c r="CF3">
        <v>99.35275080906149</v>
      </c>
      <c r="CI3">
        <v>96.326530612244895</v>
      </c>
      <c r="CL3">
        <v>85.513382730984418</v>
      </c>
    </row>
    <row r="4" spans="1:90" x14ac:dyDescent="0.15">
      <c r="A4" t="s">
        <v>3</v>
      </c>
      <c r="B4">
        <v>3.8601257499999999</v>
      </c>
      <c r="C4" t="s">
        <v>67</v>
      </c>
      <c r="D4" t="s">
        <v>70</v>
      </c>
      <c r="G4">
        <v>2722.7092278017108</v>
      </c>
      <c r="H4">
        <v>2797.0591372573808</v>
      </c>
      <c r="I4">
        <v>468.89664151485221</v>
      </c>
      <c r="J4">
        <v>94.038387220934453</v>
      </c>
      <c r="K4">
        <v>374.85825429391775</v>
      </c>
      <c r="L4">
        <v>207.24713437120539</v>
      </c>
      <c r="M4">
        <v>150.2541724191239</v>
      </c>
      <c r="N4">
        <v>908.51962529977163</v>
      </c>
      <c r="O4">
        <v>257.50456445622268</v>
      </c>
      <c r="P4">
        <v>197.92101332450116</v>
      </c>
      <c r="Q4">
        <v>59.583551131721549</v>
      </c>
      <c r="R4">
        <v>711.63484764712655</v>
      </c>
      <c r="U4">
        <v>17.221693625118935</v>
      </c>
      <c r="V4">
        <v>3.4538534728829688</v>
      </c>
      <c r="W4">
        <v>13.767840152235966</v>
      </c>
      <c r="X4">
        <v>7.6117982873453851</v>
      </c>
      <c r="Y4">
        <v>5.5185537583254041</v>
      </c>
      <c r="Z4">
        <v>33.368220742150335</v>
      </c>
      <c r="AA4">
        <v>9.457659372026642</v>
      </c>
      <c r="AB4">
        <v>7.2692673644148424</v>
      </c>
      <c r="AC4">
        <v>2.1883920076117986</v>
      </c>
      <c r="AD4">
        <v>26.137012369172218</v>
      </c>
      <c r="AE4">
        <v>0.68506184586108532</v>
      </c>
      <c r="AG4">
        <v>100.00000000000001</v>
      </c>
      <c r="AJ4">
        <v>22.865013774104685</v>
      </c>
      <c r="AK4">
        <v>11.294765840220386</v>
      </c>
      <c r="AL4">
        <v>19.55922865013774</v>
      </c>
      <c r="AM4">
        <v>11.294765840220386</v>
      </c>
      <c r="AN4">
        <v>10.192837465564738</v>
      </c>
      <c r="AO4">
        <v>8.8154269972451793</v>
      </c>
      <c r="AP4">
        <v>6.887052341597796</v>
      </c>
      <c r="AQ4">
        <v>60.606060606060609</v>
      </c>
      <c r="AR4">
        <v>17.630853994490359</v>
      </c>
      <c r="AS4">
        <v>10.743801652892563</v>
      </c>
      <c r="AT4">
        <v>60.330578512396691</v>
      </c>
      <c r="AW4">
        <v>60.539046302695233</v>
      </c>
      <c r="AX4">
        <v>4.14651002073255</v>
      </c>
      <c r="AY4">
        <v>12.508638562543192</v>
      </c>
      <c r="AZ4">
        <v>19.695922598479612</v>
      </c>
      <c r="BA4">
        <v>24.187975120939875</v>
      </c>
      <c r="BB4">
        <v>39.460953697304767</v>
      </c>
      <c r="BC4">
        <v>7.0490670352453346</v>
      </c>
      <c r="BD4">
        <v>4.0082930200414655</v>
      </c>
      <c r="BE4">
        <v>24.740843123704217</v>
      </c>
      <c r="BF4">
        <v>3.6627505183137523</v>
      </c>
      <c r="BH4">
        <v>55.148583275742915</v>
      </c>
      <c r="BI4">
        <v>44.851416724257085</v>
      </c>
      <c r="BM4">
        <v>66.625</v>
      </c>
      <c r="BN4">
        <v>33.375</v>
      </c>
      <c r="BO4">
        <v>93.75</v>
      </c>
      <c r="BR4">
        <v>97.41379310344827</v>
      </c>
      <c r="BU4">
        <v>41.802110065583122</v>
      </c>
      <c r="BV4">
        <v>99.857428001140576</v>
      </c>
      <c r="BW4">
        <v>30.595950955232393</v>
      </c>
      <c r="BX4">
        <v>88.451668092386655</v>
      </c>
      <c r="CA4">
        <v>73.691099476439788</v>
      </c>
      <c r="CB4">
        <v>26.308900523560208</v>
      </c>
      <c r="CC4">
        <v>99.083769633507856</v>
      </c>
      <c r="CF4">
        <v>99.46714031971581</v>
      </c>
      <c r="CI4">
        <v>98.009950248756212</v>
      </c>
      <c r="CL4">
        <v>93.072149671204969</v>
      </c>
    </row>
    <row r="5" spans="1:90" x14ac:dyDescent="0.15">
      <c r="A5" t="s">
        <v>4</v>
      </c>
      <c r="B5">
        <v>5.4168824999999998</v>
      </c>
      <c r="C5" t="s">
        <v>67</v>
      </c>
      <c r="D5" t="s">
        <v>70</v>
      </c>
      <c r="G5">
        <v>2323.8458652186014</v>
      </c>
      <c r="H5">
        <v>2881.7313279363175</v>
      </c>
      <c r="I5">
        <v>484.78068335430942</v>
      </c>
      <c r="J5">
        <v>12.737953979987568</v>
      </c>
      <c r="K5">
        <v>472.04272937432188</v>
      </c>
      <c r="L5">
        <v>86.950381515567301</v>
      </c>
      <c r="M5">
        <v>3.6921605739094399</v>
      </c>
      <c r="N5">
        <v>360.5394800422568</v>
      </c>
      <c r="O5">
        <v>425.52150614306294</v>
      </c>
      <c r="P5">
        <v>264.17408906322044</v>
      </c>
      <c r="Q5">
        <v>161.34741707984253</v>
      </c>
      <c r="R5">
        <v>929.50142448170141</v>
      </c>
      <c r="U5">
        <v>20.861137591356847</v>
      </c>
      <c r="V5">
        <v>0.54814108674928497</v>
      </c>
      <c r="W5">
        <v>20.312996504607565</v>
      </c>
      <c r="X5">
        <v>3.7416587225929456</v>
      </c>
      <c r="Y5">
        <v>0.15888147442008263</v>
      </c>
      <c r="Z5">
        <v>15.514775977121067</v>
      </c>
      <c r="AA5">
        <v>18.311089926914523</v>
      </c>
      <c r="AB5">
        <v>11.367969494756911</v>
      </c>
      <c r="AC5">
        <v>6.9431204321576105</v>
      </c>
      <c r="AD5">
        <v>39.998411185255797</v>
      </c>
      <c r="AE5">
        <v>1.4140451223387274</v>
      </c>
      <c r="AG5">
        <v>100</v>
      </c>
      <c r="AJ5">
        <v>8.695652173913043</v>
      </c>
      <c r="AK5">
        <v>1.4492753623188406</v>
      </c>
      <c r="AL5">
        <v>7.2463768115942031</v>
      </c>
      <c r="AM5">
        <v>1.4492753623188406</v>
      </c>
      <c r="AN5">
        <v>2.8985507246376812</v>
      </c>
      <c r="AO5">
        <v>0</v>
      </c>
      <c r="AP5">
        <v>0</v>
      </c>
      <c r="AQ5">
        <v>30.434782608695656</v>
      </c>
      <c r="AR5">
        <v>4.3478260869565215</v>
      </c>
      <c r="AS5">
        <v>1.4492753623188406</v>
      </c>
      <c r="AT5">
        <v>79.710144927536234</v>
      </c>
      <c r="AW5">
        <v>45.639421196714899</v>
      </c>
      <c r="AX5">
        <v>2.5029331247555726</v>
      </c>
      <c r="AY5">
        <v>11.419632381697301</v>
      </c>
      <c r="AZ5">
        <v>11.693390692217442</v>
      </c>
      <c r="BA5">
        <v>20.023464998044581</v>
      </c>
      <c r="BB5">
        <v>54.360578803285101</v>
      </c>
      <c r="BC5">
        <v>9.46421587798201</v>
      </c>
      <c r="BD5">
        <v>11.928040672663277</v>
      </c>
      <c r="BE5">
        <v>24.951114587407115</v>
      </c>
      <c r="BF5">
        <v>8.0172076652326947</v>
      </c>
      <c r="BH5">
        <v>54.125928822839263</v>
      </c>
      <c r="BI5">
        <v>45.874071177160737</v>
      </c>
      <c r="BM5">
        <v>55.838641188959656</v>
      </c>
      <c r="BN5">
        <v>44.161358811040344</v>
      </c>
      <c r="BO5">
        <v>84.288747346072185</v>
      </c>
      <c r="BR5">
        <v>100</v>
      </c>
      <c r="BU5">
        <v>29.083461341525858</v>
      </c>
      <c r="BV5">
        <v>99.129544290834616</v>
      </c>
      <c r="BW5">
        <v>44.802867383512549</v>
      </c>
      <c r="BX5">
        <v>81.464413722478241</v>
      </c>
      <c r="CA5">
        <v>57.582110412299095</v>
      </c>
      <c r="CB5">
        <v>42.417889587700905</v>
      </c>
      <c r="CC5">
        <v>99.161425576519918</v>
      </c>
      <c r="CF5">
        <v>99.635922330097088</v>
      </c>
      <c r="CI5">
        <v>98.517298187808905</v>
      </c>
      <c r="CL5">
        <v>91.973094170403584</v>
      </c>
    </row>
    <row r="6" spans="1:90" x14ac:dyDescent="0.15">
      <c r="A6" t="s">
        <v>5</v>
      </c>
      <c r="B6">
        <v>5.2153935000000002</v>
      </c>
      <c r="C6" t="s">
        <v>67</v>
      </c>
      <c r="D6" t="s">
        <v>70</v>
      </c>
      <c r="G6">
        <v>1163.0953637534733</v>
      </c>
      <c r="H6">
        <v>5037.7790285622741</v>
      </c>
      <c r="I6">
        <v>13.038325871288523</v>
      </c>
      <c r="J6">
        <v>0.57522025902743479</v>
      </c>
      <c r="K6">
        <v>12.463105612261087</v>
      </c>
      <c r="L6">
        <v>2.6843612087946958</v>
      </c>
      <c r="M6">
        <v>0.19174008634247827</v>
      </c>
      <c r="N6">
        <v>922.46155539366293</v>
      </c>
      <c r="O6">
        <v>19.94096897961774</v>
      </c>
      <c r="P6">
        <v>4.0265418131920434</v>
      </c>
      <c r="Q6">
        <v>15.914427166425696</v>
      </c>
      <c r="R6">
        <v>200.56013031423228</v>
      </c>
      <c r="U6">
        <v>1.1210023079459281</v>
      </c>
      <c r="V6">
        <v>4.945598417408506E-2</v>
      </c>
      <c r="W6">
        <v>1.071546323771843</v>
      </c>
      <c r="X6">
        <v>0.23079459281239698</v>
      </c>
      <c r="Y6">
        <v>1.6485328058028353E-2</v>
      </c>
      <c r="Z6">
        <v>79.310913287174415</v>
      </c>
      <c r="AA6">
        <v>1.714474118034949</v>
      </c>
      <c r="AB6">
        <v>0.34619188921859545</v>
      </c>
      <c r="AC6">
        <v>1.3682822288163534</v>
      </c>
      <c r="AD6">
        <v>17.243653148697661</v>
      </c>
      <c r="AE6">
        <v>0.3626772172766195</v>
      </c>
      <c r="AG6">
        <v>100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W6">
        <v>10.76923076923077</v>
      </c>
      <c r="AX6">
        <v>0</v>
      </c>
      <c r="AY6">
        <v>0</v>
      </c>
      <c r="AZ6">
        <v>9.2307692307692317</v>
      </c>
      <c r="BA6">
        <v>1.5384615384615385</v>
      </c>
      <c r="BB6">
        <v>89.230769230769241</v>
      </c>
      <c r="BC6">
        <v>7.6923076923076925</v>
      </c>
      <c r="BD6">
        <v>9.2307692307692317</v>
      </c>
      <c r="BE6">
        <v>69.230769230769226</v>
      </c>
      <c r="BF6">
        <v>3.0769230769230771</v>
      </c>
      <c r="BH6">
        <v>89.230769230769226</v>
      </c>
      <c r="BI6">
        <v>10.769230769230774</v>
      </c>
      <c r="BM6">
        <v>7.1428571428571423</v>
      </c>
      <c r="BN6">
        <v>92.857142857142861</v>
      </c>
      <c r="BO6">
        <v>85.714285714285708</v>
      </c>
      <c r="BR6">
        <v>100</v>
      </c>
      <c r="BU6">
        <v>7.4204946996466434</v>
      </c>
      <c r="BV6">
        <v>98.004572853876539</v>
      </c>
      <c r="BW6">
        <v>42.194969860735817</v>
      </c>
      <c r="BX6">
        <v>75.784660153814173</v>
      </c>
      <c r="CA6">
        <v>38.095238095238095</v>
      </c>
      <c r="CB6">
        <v>61.904761904761905</v>
      </c>
      <c r="CC6">
        <v>85.714285714285708</v>
      </c>
      <c r="CF6">
        <v>75</v>
      </c>
      <c r="CI6">
        <v>92.307692307692307</v>
      </c>
      <c r="CL6">
        <v>92.684783436096524</v>
      </c>
    </row>
    <row r="7" spans="1:90" x14ac:dyDescent="0.15">
      <c r="F7" t="s">
        <v>304</v>
      </c>
      <c r="G7" s="16">
        <f>AVERAGE(G3:G6)</f>
        <v>2334.3623133628694</v>
      </c>
      <c r="H7" s="16">
        <f t="shared" ref="H7:R7" si="0">AVERAGE(H3:H6)</f>
        <v>3295.7692945703307</v>
      </c>
      <c r="I7" s="16">
        <f t="shared" si="0"/>
        <v>334.73708103367971</v>
      </c>
      <c r="J7" s="16">
        <f t="shared" si="0"/>
        <v>42.409748194857826</v>
      </c>
      <c r="K7" s="16">
        <f t="shared" si="0"/>
        <v>292.32733283882192</v>
      </c>
      <c r="L7" s="16">
        <f t="shared" si="0"/>
        <v>160.3785329553308</v>
      </c>
      <c r="M7" s="16">
        <f t="shared" si="0"/>
        <v>47.392760747913982</v>
      </c>
      <c r="N7" s="16">
        <f t="shared" si="0"/>
        <v>805.32866499393685</v>
      </c>
      <c r="O7" s="16">
        <f t="shared" si="0"/>
        <v>241.66573286309961</v>
      </c>
      <c r="P7" s="16">
        <f t="shared" si="0"/>
        <v>168.18795139602622</v>
      </c>
      <c r="Q7" s="16">
        <f t="shared" si="0"/>
        <v>73.47778146707337</v>
      </c>
      <c r="R7" s="16">
        <f t="shared" si="0"/>
        <v>722.72132261930165</v>
      </c>
      <c r="S7" s="16"/>
      <c r="T7" s="16"/>
      <c r="U7" s="16">
        <f>AVERAGE(U3:U6)</f>
        <v>12.776155137604356</v>
      </c>
      <c r="V7" s="16">
        <f t="shared" ref="V7:Z7" si="1">AVERAGE(V3:V6)</f>
        <v>1.5107162014178381</v>
      </c>
      <c r="W7" s="16">
        <f t="shared" si="1"/>
        <v>11.265438936186516</v>
      </c>
      <c r="X7" s="16">
        <f t="shared" si="1"/>
        <v>5.6506538856626403</v>
      </c>
      <c r="Y7" s="16">
        <f t="shared" si="1"/>
        <v>1.7066902522924599</v>
      </c>
      <c r="Z7" s="16">
        <f t="shared" si="1"/>
        <v>40.279457706715199</v>
      </c>
      <c r="AA7" s="16">
        <f>AVERAGE(AA3:AA6)</f>
        <v>9.4784853200203223</v>
      </c>
      <c r="AB7" s="16">
        <f t="shared" ref="AB7" si="2">AVERAGE(AB3:AB6)</f>
        <v>6.3974193144527032</v>
      </c>
      <c r="AC7" s="16">
        <f t="shared" ref="AC7" si="3">AVERAGE(AC3:AC6)</f>
        <v>3.0810660055676187</v>
      </c>
      <c r="AD7" s="16">
        <f t="shared" ref="AD7" si="4">AVERAGE(AD3:AD6)</f>
        <v>29.23076965276687</v>
      </c>
      <c r="AE7" s="16">
        <f t="shared" ref="AE7" si="5">AVERAGE(AE3:AE6)</f>
        <v>0.87778804493815343</v>
      </c>
      <c r="AF7" s="16"/>
      <c r="AG7" s="16"/>
      <c r="AH7" s="16"/>
      <c r="AI7" s="16"/>
      <c r="AJ7" s="16">
        <f>AVERAGE(AJ3:AJ6)</f>
        <v>9.8362742714355704</v>
      </c>
      <c r="AK7" s="16">
        <f t="shared" ref="AK7:AP7" si="6">AVERAGE(AK3:AK6)</f>
        <v>3.6351120970419921</v>
      </c>
      <c r="AL7" s="16">
        <f t="shared" si="6"/>
        <v>7.8990061558521472</v>
      </c>
      <c r="AM7" s="16">
        <f t="shared" si="6"/>
        <v>3.6351120970419921</v>
      </c>
      <c r="AN7" s="16">
        <f t="shared" si="6"/>
        <v>4.1710506403649754</v>
      </c>
      <c r="AO7" s="16">
        <f t="shared" si="6"/>
        <v>2.5032579469160852</v>
      </c>
      <c r="AP7" s="16">
        <f t="shared" si="6"/>
        <v>1.8714636842018442</v>
      </c>
      <c r="AQ7" s="16">
        <f>AVERAGE(AQ3:AQ6)</f>
        <v>32.191348528239963</v>
      </c>
      <c r="AR7" s="16">
        <f t="shared" ref="AR7" si="7">AVERAGE(AR3:AR6)</f>
        <v>6.392873613176091</v>
      </c>
      <c r="AS7" s="16">
        <f t="shared" ref="AS7" si="8">AVERAGE(AS3:AS6)</f>
        <v>3.347670451407641</v>
      </c>
      <c r="AT7" s="16">
        <f t="shared" ref="AT7" si="9">AVERAGE(AT3:AT6)</f>
        <v>44.740719782138925</v>
      </c>
      <c r="AU7" s="16"/>
      <c r="AV7" s="16"/>
      <c r="AW7" s="16">
        <f t="shared" ref="AW7" si="10">AVERAGE(AW3:AW6)</f>
        <v>35.79528798472942</v>
      </c>
      <c r="AX7" s="16">
        <f t="shared" ref="AX7" si="11">AVERAGE(AX3:AX6)</f>
        <v>1.963203144976122</v>
      </c>
      <c r="AY7" s="16">
        <f t="shared" ref="AY7" si="12">AVERAGE(AY3:AY6)</f>
        <v>6.5536682174078971</v>
      </c>
      <c r="AZ7" s="16">
        <f t="shared" ref="AZ7" si="13">AVERAGE(AZ3:AZ6)</f>
        <v>12.922770329524214</v>
      </c>
      <c r="BA7" s="16">
        <f t="shared" ref="BA7" si="14">AVERAGE(BA3:BA6)</f>
        <v>14.355646292821186</v>
      </c>
      <c r="BB7" s="16">
        <f t="shared" ref="BB7" si="15">AVERAGE(BB3:BB6)</f>
        <v>64.204712015270587</v>
      </c>
      <c r="BC7" s="16">
        <f t="shared" ref="BC7" si="16">AVERAGE(BC3:BC6)</f>
        <v>8.1572941616124002</v>
      </c>
      <c r="BD7" s="16">
        <f t="shared" ref="BD7" si="17">AVERAGE(BD3:BD6)</f>
        <v>7.0137973915183132</v>
      </c>
      <c r="BE7" s="16">
        <f t="shared" ref="BE7" si="18">AVERAGE(BE3:BE6)</f>
        <v>43.449093287816709</v>
      </c>
      <c r="BF7" s="16">
        <f t="shared" ref="BF7" si="19">AVERAGE(BF3:BF6)</f>
        <v>5.5845271743231573</v>
      </c>
      <c r="BG7" s="16"/>
      <c r="BH7" s="16">
        <f t="shared" ref="BH7" si="20">AVERAGE(BH3:BH6)</f>
        <v>70.113684953276476</v>
      </c>
      <c r="BI7" s="16">
        <f t="shared" ref="BI7" si="21">AVERAGE(BI3:BI6)</f>
        <v>29.886315046723521</v>
      </c>
      <c r="BJ7" s="16"/>
      <c r="BK7" s="16"/>
      <c r="BL7" s="16"/>
      <c r="BM7" s="16">
        <f t="shared" ref="BM7" si="22">AVERAGE(BM3:BM6)</f>
        <v>43.359416790746408</v>
      </c>
      <c r="BN7" s="16">
        <f t="shared" ref="BN7" si="23">AVERAGE(BN3:BN6)</f>
        <v>56.640583209253592</v>
      </c>
      <c r="BO7" s="16">
        <f t="shared" ref="BO7" si="24">AVERAGE(BO3:BO6)</f>
        <v>85.337608914440125</v>
      </c>
      <c r="BP7" s="16"/>
      <c r="BQ7" s="16"/>
      <c r="BR7" s="16">
        <f t="shared" ref="BR7" si="25">AVERAGE(BR3:BR6)</f>
        <v>98.827132486388393</v>
      </c>
      <c r="BS7" s="16"/>
      <c r="BT7" s="16"/>
      <c r="BU7" s="16">
        <f t="shared" ref="BU7" si="26">AVERAGE(BU3:BU6)</f>
        <v>24.891619750158661</v>
      </c>
      <c r="BV7" s="16">
        <f t="shared" ref="BV7" si="27">AVERAGE(BV3:BV6)</f>
        <v>99.193558144485394</v>
      </c>
      <c r="BW7" s="16">
        <f t="shared" ref="BW7" si="28">AVERAGE(BW3:BW6)</f>
        <v>34.967081602568484</v>
      </c>
      <c r="BX7" s="16">
        <f t="shared" ref="BX7" si="29">AVERAGE(BX3:BX6)</f>
        <v>80.838441558812292</v>
      </c>
      <c r="BY7" s="16"/>
      <c r="BZ7" s="16"/>
      <c r="CA7" s="16">
        <f t="shared" ref="CA7" si="30">AVERAGE(CA3:CA6)</f>
        <v>56.28615531729389</v>
      </c>
      <c r="CB7" s="16">
        <f t="shared" ref="CB7" si="31">AVERAGE(CB3:CB6)</f>
        <v>43.713844682706117</v>
      </c>
      <c r="CC7" s="16">
        <f t="shared" ref="CC7" si="32">AVERAGE(CC3:CC6)</f>
        <v>95.493480339381634</v>
      </c>
      <c r="CD7" s="16"/>
      <c r="CE7" s="16"/>
      <c r="CF7" s="16">
        <f t="shared" ref="CF7" si="33">AVERAGE(CF3:CF6)</f>
        <v>93.363953364718597</v>
      </c>
      <c r="CG7" s="16"/>
      <c r="CH7" s="16"/>
      <c r="CI7" s="16">
        <f t="shared" ref="CI7" si="34">AVERAGE(CI3:CI6)</f>
        <v>96.29036783912558</v>
      </c>
      <c r="CJ7" s="16"/>
      <c r="CK7" s="16"/>
      <c r="CL7" s="16">
        <f t="shared" ref="CL7" si="35">AVERAGE(CL3:CL6)</f>
        <v>90.810852502172366</v>
      </c>
    </row>
    <row r="8" spans="1:90" x14ac:dyDescent="0.15">
      <c r="A8" t="s">
        <v>6</v>
      </c>
      <c r="B8">
        <v>6.3580635000000001</v>
      </c>
      <c r="C8" t="s">
        <v>67</v>
      </c>
      <c r="D8" t="s">
        <v>70</v>
      </c>
      <c r="G8">
        <v>1990.071347981976</v>
      </c>
      <c r="H8">
        <v>1907.813597646516</v>
      </c>
      <c r="I8">
        <v>249.28974050038977</v>
      </c>
      <c r="J8">
        <v>39.477428937285701</v>
      </c>
      <c r="K8">
        <v>209.81231156310409</v>
      </c>
      <c r="L8">
        <v>33.815327575762652</v>
      </c>
      <c r="M8">
        <v>63.069517943631737</v>
      </c>
      <c r="N8">
        <v>994.32791132079763</v>
      </c>
      <c r="O8">
        <v>106.79352290205972</v>
      </c>
      <c r="P8">
        <v>82.100469742084201</v>
      </c>
      <c r="Q8">
        <v>24.693053159975516</v>
      </c>
      <c r="R8">
        <v>501.25325108816543</v>
      </c>
      <c r="U8">
        <v>12.526673516162177</v>
      </c>
      <c r="V8">
        <v>1.9837192760610129</v>
      </c>
      <c r="W8">
        <v>10.542954240101162</v>
      </c>
      <c r="X8">
        <v>1.6992017703311466</v>
      </c>
      <c r="Y8">
        <v>3.1692088832687899</v>
      </c>
      <c r="Z8">
        <v>49.964435311783767</v>
      </c>
      <c r="AA8">
        <v>5.3663162886272024</v>
      </c>
      <c r="AB8">
        <v>4.1255038330830631</v>
      </c>
      <c r="AC8">
        <v>1.2408124555441398</v>
      </c>
      <c r="AD8">
        <v>25.18770252114123</v>
      </c>
      <c r="AE8">
        <v>2.086461708685686</v>
      </c>
      <c r="AG8">
        <v>100</v>
      </c>
      <c r="AJ8">
        <v>35.458167330677291</v>
      </c>
      <c r="AK8">
        <v>12.749003984063744</v>
      </c>
      <c r="AL8">
        <v>17.131474103585656</v>
      </c>
      <c r="AM8">
        <v>12.749003984063744</v>
      </c>
      <c r="AN8">
        <v>3.5856573705179287</v>
      </c>
      <c r="AO8">
        <v>1.593625498007968</v>
      </c>
      <c r="AP8">
        <v>1.593625498007968</v>
      </c>
      <c r="AQ8">
        <v>32.270916334661351</v>
      </c>
      <c r="AR8">
        <v>8.7649402390438258</v>
      </c>
      <c r="AS8">
        <v>8.3665338645418323</v>
      </c>
      <c r="AT8">
        <v>44.621513944223103</v>
      </c>
      <c r="AW8">
        <v>13.643178410794601</v>
      </c>
      <c r="AX8">
        <v>0</v>
      </c>
      <c r="AY8">
        <v>1.7241379310344827</v>
      </c>
      <c r="AZ8">
        <v>4.1979010494752629</v>
      </c>
      <c r="BA8">
        <v>7.7211394302848584</v>
      </c>
      <c r="BB8">
        <v>86.356821589205396</v>
      </c>
      <c r="BC8">
        <v>8.3958020989505258</v>
      </c>
      <c r="BD8">
        <v>12.368815592203898</v>
      </c>
      <c r="BE8">
        <v>50.14992503748126</v>
      </c>
      <c r="BF8">
        <v>15.442278860569717</v>
      </c>
      <c r="BH8">
        <v>78.185907046476771</v>
      </c>
      <c r="BI8">
        <v>21.814092953523229</v>
      </c>
      <c r="BM8">
        <v>21.86046511627907</v>
      </c>
      <c r="BN8">
        <v>78.139534883720927</v>
      </c>
      <c r="BO8">
        <v>64.186046511627907</v>
      </c>
      <c r="BR8">
        <v>71.321695760598502</v>
      </c>
      <c r="BU8">
        <v>16.608668142992723</v>
      </c>
      <c r="BV8">
        <v>97.010439734261311</v>
      </c>
      <c r="BW8">
        <v>24.501739955710221</v>
      </c>
      <c r="BX8">
        <v>48.639670990192982</v>
      </c>
      <c r="CA8">
        <v>47.31800766283525</v>
      </c>
      <c r="CB8">
        <v>52.68199233716475</v>
      </c>
      <c r="CC8">
        <v>90.229885057471265</v>
      </c>
      <c r="CF8">
        <v>93.117408906882588</v>
      </c>
      <c r="CI8">
        <v>87.63636363636364</v>
      </c>
      <c r="CL8">
        <v>72.08573784006596</v>
      </c>
    </row>
    <row r="9" spans="1:90" x14ac:dyDescent="0.15">
      <c r="A9" t="s">
        <v>7</v>
      </c>
      <c r="B9">
        <v>4.4415967500000004</v>
      </c>
      <c r="C9" t="s">
        <v>67</v>
      </c>
      <c r="D9" t="s">
        <v>70</v>
      </c>
      <c r="G9">
        <v>1030.2601198544194</v>
      </c>
      <c r="H9">
        <v>1040.1664671607118</v>
      </c>
      <c r="I9" s="15">
        <v>234.60031575356317</v>
      </c>
      <c r="J9">
        <v>22.739569953080498</v>
      </c>
      <c r="K9">
        <v>211.86074580048265</v>
      </c>
      <c r="L9">
        <v>24.540724008770042</v>
      </c>
      <c r="M9">
        <v>2.2514425696119305</v>
      </c>
      <c r="N9">
        <v>483.60986395264268</v>
      </c>
      <c r="O9">
        <v>31.520195974567027</v>
      </c>
      <c r="P9">
        <v>16.2103865012059</v>
      </c>
      <c r="Q9">
        <v>15.309809473361128</v>
      </c>
      <c r="R9">
        <v>180.11540556895443</v>
      </c>
      <c r="U9">
        <v>22.77097902097902</v>
      </c>
      <c r="V9">
        <v>2.2071678321678321</v>
      </c>
      <c r="W9">
        <v>20.56381118881119</v>
      </c>
      <c r="X9">
        <v>2.3819930069930066</v>
      </c>
      <c r="Y9">
        <v>0.21853146853146854</v>
      </c>
      <c r="Z9">
        <v>46.94055944055944</v>
      </c>
      <c r="AA9">
        <v>3.0594405594405596</v>
      </c>
      <c r="AB9">
        <v>1.5734265734265735</v>
      </c>
      <c r="AC9">
        <v>1.486013986013986</v>
      </c>
      <c r="AD9">
        <v>17.482517482517483</v>
      </c>
      <c r="AE9">
        <v>7.1459790209790235</v>
      </c>
      <c r="AG9">
        <v>100</v>
      </c>
      <c r="AJ9">
        <v>17.82178217821782</v>
      </c>
      <c r="AK9">
        <v>5.9405940594059405</v>
      </c>
      <c r="AL9">
        <v>8.9108910891089099</v>
      </c>
      <c r="AM9">
        <v>5.9405940594059405</v>
      </c>
      <c r="AN9">
        <v>2.9702970297029703</v>
      </c>
      <c r="AO9">
        <v>2.9702970297029703</v>
      </c>
      <c r="AP9">
        <v>2.9702970297029703</v>
      </c>
      <c r="AQ9">
        <v>13.861386138613863</v>
      </c>
      <c r="AR9">
        <v>3.9603960396039604</v>
      </c>
      <c r="AS9">
        <v>2.9702970297029703</v>
      </c>
      <c r="AT9">
        <v>55.445544554455452</v>
      </c>
      <c r="AW9">
        <v>3.8257173219978751</v>
      </c>
      <c r="AX9">
        <v>0</v>
      </c>
      <c r="AY9">
        <v>1.487778958554729</v>
      </c>
      <c r="AZ9">
        <v>0.3188097768331562</v>
      </c>
      <c r="BA9">
        <v>2.0191285866099893</v>
      </c>
      <c r="BB9">
        <v>96.174282678002115</v>
      </c>
      <c r="BC9">
        <v>13.283740701381507</v>
      </c>
      <c r="BD9">
        <v>31.030818278427201</v>
      </c>
      <c r="BE9">
        <v>37.93836344314559</v>
      </c>
      <c r="BF9">
        <v>13.921360255047821</v>
      </c>
      <c r="BH9">
        <v>65.462274176408073</v>
      </c>
      <c r="BI9">
        <v>34.537725823591927</v>
      </c>
      <c r="BM9">
        <v>13.761467889908257</v>
      </c>
      <c r="BN9">
        <v>86.238532110091754</v>
      </c>
      <c r="BO9">
        <v>59.633027522935777</v>
      </c>
      <c r="BR9">
        <v>10</v>
      </c>
      <c r="BU9">
        <v>2.2811918063314711</v>
      </c>
      <c r="BV9">
        <v>79.934823091247679</v>
      </c>
      <c r="BW9">
        <v>4.1433891992551208</v>
      </c>
      <c r="BX9">
        <v>5.6797020484171323</v>
      </c>
      <c r="CA9">
        <v>34.722222222222221</v>
      </c>
      <c r="CB9">
        <v>65.277777777777786</v>
      </c>
      <c r="CC9">
        <v>44.444444444444443</v>
      </c>
      <c r="CF9">
        <v>56.000000000000007</v>
      </c>
      <c r="CI9">
        <v>38.297872340425535</v>
      </c>
      <c r="CL9">
        <v>23.571428571428569</v>
      </c>
    </row>
    <row r="10" spans="1:90" x14ac:dyDescent="0.15">
      <c r="A10" t="s">
        <v>8</v>
      </c>
      <c r="B10">
        <v>7.7472845000000001</v>
      </c>
      <c r="C10" t="s">
        <v>67</v>
      </c>
      <c r="D10" t="s">
        <v>70</v>
      </c>
      <c r="G10">
        <v>1052.3687364262923</v>
      </c>
      <c r="H10">
        <v>1332.5959566865008</v>
      </c>
      <c r="I10" s="15">
        <v>174.6418374076749</v>
      </c>
      <c r="J10">
        <v>18.458080376420924</v>
      </c>
      <c r="K10">
        <v>156.18375703125398</v>
      </c>
      <c r="L10">
        <v>24.008412237862181</v>
      </c>
      <c r="M10">
        <v>1.2907748514979669</v>
      </c>
      <c r="N10" s="15">
        <v>655.19731462036793</v>
      </c>
      <c r="O10">
        <v>20.910552594267063</v>
      </c>
      <c r="P10">
        <v>12.391438574380482</v>
      </c>
      <c r="Q10">
        <v>8.5191140198865813</v>
      </c>
      <c r="R10">
        <v>96.549958892047911</v>
      </c>
      <c r="U10">
        <v>16.595118361339384</v>
      </c>
      <c r="V10">
        <v>1.7539555991659512</v>
      </c>
      <c r="W10">
        <v>14.841162762173433</v>
      </c>
      <c r="X10">
        <v>2.2813688212927756</v>
      </c>
      <c r="Y10">
        <v>0.12265423770391266</v>
      </c>
      <c r="Z10">
        <v>62.259291058506072</v>
      </c>
      <c r="AA10">
        <v>1.9869986508033854</v>
      </c>
      <c r="AB10">
        <v>1.1774806819575616</v>
      </c>
      <c r="AC10">
        <v>0.80951796884582361</v>
      </c>
      <c r="AD10">
        <v>9.1745369802526682</v>
      </c>
      <c r="AE10">
        <v>7.5800318901018002</v>
      </c>
      <c r="AG10">
        <v>100</v>
      </c>
      <c r="AJ10">
        <v>6.2937062937062942</v>
      </c>
      <c r="AK10">
        <v>0.69930069930069927</v>
      </c>
      <c r="AL10">
        <v>4.1958041958041958</v>
      </c>
      <c r="AM10">
        <v>0.69930069930069927</v>
      </c>
      <c r="AN10">
        <v>0.69930069930069927</v>
      </c>
      <c r="AO10">
        <v>0</v>
      </c>
      <c r="AP10">
        <v>0</v>
      </c>
      <c r="AQ10">
        <v>11.188811188811188</v>
      </c>
      <c r="AR10">
        <v>1.3986013986013985</v>
      </c>
      <c r="AS10">
        <v>0.69930069930069927</v>
      </c>
      <c r="AT10">
        <v>35.664335664335667</v>
      </c>
      <c r="AW10">
        <v>4.8760330578512399</v>
      </c>
      <c r="AX10">
        <v>0</v>
      </c>
      <c r="AY10">
        <v>0.74380165289256195</v>
      </c>
      <c r="AZ10">
        <v>0.16528925619834711</v>
      </c>
      <c r="BA10">
        <v>3.9669421487603307</v>
      </c>
      <c r="BB10">
        <v>95.123966942148769</v>
      </c>
      <c r="BC10">
        <v>3.1404958677685952</v>
      </c>
      <c r="BD10">
        <v>14.628099173553718</v>
      </c>
      <c r="BE10">
        <v>49.669421487603302</v>
      </c>
      <c r="BF10">
        <v>27.685950413223143</v>
      </c>
      <c r="BH10">
        <v>80.661157024793383</v>
      </c>
      <c r="BI10">
        <v>19.338842975206617</v>
      </c>
      <c r="BM10">
        <v>32.795698924731184</v>
      </c>
      <c r="BN10">
        <v>67.204301075268816</v>
      </c>
      <c r="BO10">
        <v>36.021505376344088</v>
      </c>
      <c r="BR10">
        <v>10</v>
      </c>
      <c r="BU10">
        <v>3.4475965327029159</v>
      </c>
      <c r="BV10">
        <v>88.04176516942475</v>
      </c>
      <c r="BW10">
        <v>6.4026792750197004</v>
      </c>
      <c r="BX10">
        <v>5.1418439716312054</v>
      </c>
      <c r="CA10">
        <v>25</v>
      </c>
      <c r="CB10">
        <v>75</v>
      </c>
      <c r="CC10">
        <v>11.458333333333332</v>
      </c>
      <c r="CF10">
        <v>12.5</v>
      </c>
      <c r="CI10">
        <v>11.111111111111111</v>
      </c>
      <c r="CL10">
        <v>2.3634250290585044</v>
      </c>
    </row>
    <row r="11" spans="1:90" x14ac:dyDescent="0.15">
      <c r="A11" t="s">
        <v>9</v>
      </c>
      <c r="B11">
        <v>4.0130239999999997</v>
      </c>
      <c r="C11" t="s">
        <v>67</v>
      </c>
      <c r="D11" t="s">
        <v>70</v>
      </c>
      <c r="G11">
        <v>726.38489079556973</v>
      </c>
      <c r="H11">
        <v>2698.9621791447053</v>
      </c>
      <c r="I11">
        <v>121.3548685480077</v>
      </c>
      <c r="J11">
        <v>9.4691683877295532</v>
      </c>
      <c r="K11">
        <v>111.88570016027815</v>
      </c>
      <c r="L11">
        <v>22.676166402194458</v>
      </c>
      <c r="M11">
        <v>0.24918864178235667</v>
      </c>
      <c r="N11">
        <v>219.28600476847387</v>
      </c>
      <c r="O11">
        <v>32.145334789924007</v>
      </c>
      <c r="P11">
        <v>12.210243447335477</v>
      </c>
      <c r="Q11">
        <v>19.935091342588532</v>
      </c>
      <c r="R11">
        <v>264.63833757286278</v>
      </c>
      <c r="U11">
        <v>16.706689536878216</v>
      </c>
      <c r="V11">
        <v>1.3036020583190395</v>
      </c>
      <c r="W11">
        <v>15.403087478559177</v>
      </c>
      <c r="X11">
        <v>3.1217838765008574</v>
      </c>
      <c r="Y11">
        <v>3.4305317324185243E-2</v>
      </c>
      <c r="Z11">
        <v>30.188679245283019</v>
      </c>
      <c r="AA11">
        <v>4.4253859348198965</v>
      </c>
      <c r="AB11">
        <v>1.6809605488850772</v>
      </c>
      <c r="AC11">
        <v>2.7444253859348198</v>
      </c>
      <c r="AD11">
        <v>36.432246998284732</v>
      </c>
      <c r="AE11">
        <v>9.0909090909091006</v>
      </c>
      <c r="AG11">
        <v>100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28.947368421052634</v>
      </c>
      <c r="AR11">
        <v>0</v>
      </c>
      <c r="AS11">
        <v>0</v>
      </c>
      <c r="AT11">
        <v>47.368421052631575</v>
      </c>
      <c r="AW11">
        <v>5.7906458797327396</v>
      </c>
      <c r="AX11">
        <v>0</v>
      </c>
      <c r="AY11">
        <v>0.22271714922048996</v>
      </c>
      <c r="AZ11">
        <v>0.22271714922048996</v>
      </c>
      <c r="BA11">
        <v>5.3452115812917596</v>
      </c>
      <c r="BB11">
        <v>94.209354120267264</v>
      </c>
      <c r="BC11">
        <v>2.0044543429844097</v>
      </c>
      <c r="BD11">
        <v>15.812917594654788</v>
      </c>
      <c r="BE11">
        <v>41.648106904231625</v>
      </c>
      <c r="BF11">
        <v>34.743875278396438</v>
      </c>
      <c r="BH11">
        <v>78.619153674832972</v>
      </c>
      <c r="BI11">
        <v>21.380846325167028</v>
      </c>
      <c r="BM11">
        <v>25.274725274725274</v>
      </c>
      <c r="BN11">
        <v>74.72527472527473</v>
      </c>
      <c r="BO11">
        <v>18.681318681318682</v>
      </c>
      <c r="BR11">
        <v>0</v>
      </c>
      <c r="BU11">
        <v>4.6590909090909092</v>
      </c>
      <c r="BV11">
        <v>81.931818181818187</v>
      </c>
      <c r="BW11">
        <v>7.3863636363636367</v>
      </c>
      <c r="BX11">
        <v>1.0227272727272727</v>
      </c>
      <c r="CA11">
        <v>42.857142857142854</v>
      </c>
      <c r="CB11">
        <v>57.142857142857139</v>
      </c>
      <c r="CC11">
        <v>2.0408163265306123</v>
      </c>
      <c r="CF11">
        <v>4.7619047619047619</v>
      </c>
      <c r="CI11">
        <v>0</v>
      </c>
      <c r="CL11">
        <v>0.64629304773335794</v>
      </c>
    </row>
    <row r="12" spans="1:90" x14ac:dyDescent="0.15">
      <c r="A12" t="s">
        <v>10</v>
      </c>
      <c r="B12">
        <v>6.6728507500000003</v>
      </c>
      <c r="C12" t="s">
        <v>67</v>
      </c>
      <c r="D12" t="s">
        <v>70</v>
      </c>
      <c r="G12">
        <v>1170.8638920179653</v>
      </c>
      <c r="H12">
        <v>2244.0184204629481</v>
      </c>
      <c r="I12">
        <v>83.772291774995864</v>
      </c>
      <c r="J12">
        <v>11.089713043559382</v>
      </c>
      <c r="K12">
        <v>72.682578731436479</v>
      </c>
      <c r="L12">
        <v>24.727062867395915</v>
      </c>
      <c r="M12">
        <v>52.451345476294371</v>
      </c>
      <c r="N12">
        <v>363.86247661840781</v>
      </c>
      <c r="O12">
        <v>82.723264865469972</v>
      </c>
      <c r="P12">
        <v>51.85190152799386</v>
      </c>
      <c r="Q12">
        <v>30.871363337476115</v>
      </c>
      <c r="R12">
        <v>535.60316780650305</v>
      </c>
      <c r="U12">
        <v>7.1547420965058244</v>
      </c>
      <c r="V12">
        <v>0.94713938307948287</v>
      </c>
      <c r="W12">
        <v>6.2076027134263407</v>
      </c>
      <c r="X12">
        <v>2.1118648406501985</v>
      </c>
      <c r="Y12">
        <v>4.4797132983489059</v>
      </c>
      <c r="Z12">
        <v>31.07641110968898</v>
      </c>
      <c r="AA12">
        <v>7.0651478305388453</v>
      </c>
      <c r="AB12">
        <v>4.4285165749392039</v>
      </c>
      <c r="AC12">
        <v>2.6366312555996414</v>
      </c>
      <c r="AD12">
        <v>45.744272366568538</v>
      </c>
      <c r="AE12">
        <v>2.3678484576986989</v>
      </c>
      <c r="AG12">
        <v>100</v>
      </c>
      <c r="AJ12">
        <v>17.567567567567568</v>
      </c>
      <c r="AK12">
        <v>1.3513513513513513</v>
      </c>
      <c r="AL12">
        <v>5.4054054054054053</v>
      </c>
      <c r="AM12">
        <v>1.3513513513513513</v>
      </c>
      <c r="AN12">
        <v>1.3513513513513513</v>
      </c>
      <c r="AO12">
        <v>0</v>
      </c>
      <c r="AP12">
        <v>0</v>
      </c>
      <c r="AQ12">
        <v>47.297297297297298</v>
      </c>
      <c r="AR12">
        <v>2.7027027027027026</v>
      </c>
      <c r="AS12">
        <v>1.3513513513513513</v>
      </c>
      <c r="AT12">
        <v>39.189189189189186</v>
      </c>
      <c r="AW12">
        <v>19.793814432989691</v>
      </c>
      <c r="AX12">
        <v>0.82474226804123718</v>
      </c>
      <c r="AY12">
        <v>4.536082474226804</v>
      </c>
      <c r="AZ12">
        <v>4.1237113402061851</v>
      </c>
      <c r="BA12">
        <v>10.309278350515463</v>
      </c>
      <c r="BB12">
        <v>80.206185567010309</v>
      </c>
      <c r="BC12">
        <v>5.7731958762886597</v>
      </c>
      <c r="BD12">
        <v>23.917525773195877</v>
      </c>
      <c r="BE12">
        <v>29.690721649484537</v>
      </c>
      <c r="BF12">
        <v>20.824742268041238</v>
      </c>
      <c r="BH12">
        <v>60.412371134020617</v>
      </c>
      <c r="BI12">
        <v>39.587628865979383</v>
      </c>
      <c r="BM12">
        <v>20.606060606060606</v>
      </c>
      <c r="BN12">
        <v>79.393939393939391</v>
      </c>
      <c r="BO12">
        <v>13.333333333333334</v>
      </c>
      <c r="BR12">
        <v>11.428571428571429</v>
      </c>
      <c r="BU12">
        <v>11.120263591433279</v>
      </c>
      <c r="BV12">
        <v>96.540362438220768</v>
      </c>
      <c r="BW12">
        <v>19.192751235584844</v>
      </c>
      <c r="BX12">
        <v>5.0658978583196044</v>
      </c>
      <c r="CA12">
        <v>61.271676300578036</v>
      </c>
      <c r="CB12">
        <v>38.728323699421964</v>
      </c>
      <c r="CC12">
        <v>2.3121387283236992</v>
      </c>
      <c r="CF12">
        <v>3.7735849056603774</v>
      </c>
      <c r="CI12">
        <v>0</v>
      </c>
      <c r="CL12">
        <v>1.2421530653132096</v>
      </c>
    </row>
    <row r="13" spans="1:90" x14ac:dyDescent="0.15">
      <c r="A13" t="s">
        <v>11</v>
      </c>
      <c r="B13">
        <v>7.5130955000000004</v>
      </c>
      <c r="C13" t="s">
        <v>67</v>
      </c>
      <c r="D13" t="s">
        <v>70</v>
      </c>
      <c r="G13">
        <v>2947.7863019310748</v>
      </c>
      <c r="H13">
        <v>2504.5602042460391</v>
      </c>
      <c r="I13">
        <v>507.64694791913661</v>
      </c>
      <c r="J13">
        <v>234.39073814514936</v>
      </c>
      <c r="K13">
        <v>273.25620977398728</v>
      </c>
      <c r="L13">
        <v>785.42858932113927</v>
      </c>
      <c r="M13">
        <v>66.550465117873188</v>
      </c>
      <c r="N13">
        <v>640.34857536417576</v>
      </c>
      <c r="O13">
        <v>108.07795535142604</v>
      </c>
      <c r="P13">
        <v>42.326095814967346</v>
      </c>
      <c r="Q13">
        <v>65.75185953645871</v>
      </c>
      <c r="R13">
        <v>772.91710187897911</v>
      </c>
      <c r="U13">
        <v>17.221294080462364</v>
      </c>
      <c r="V13">
        <v>7.9514155416083447</v>
      </c>
      <c r="W13">
        <v>9.2698785388540212</v>
      </c>
      <c r="X13">
        <v>26.644692283379239</v>
      </c>
      <c r="Y13">
        <v>2.257642118571364</v>
      </c>
      <c r="Z13">
        <v>21.723032464893667</v>
      </c>
      <c r="AA13">
        <v>3.6664108005598952</v>
      </c>
      <c r="AB13">
        <v>1.4358603874113876</v>
      </c>
      <c r="AC13">
        <v>2.2305504131485074</v>
      </c>
      <c r="AD13">
        <v>26.220255565087825</v>
      </c>
      <c r="AE13">
        <v>2.2666726870456344</v>
      </c>
      <c r="AG13">
        <v>100</v>
      </c>
      <c r="AJ13">
        <v>9.82396365701306</v>
      </c>
      <c r="AK13">
        <v>2.0442930153321974</v>
      </c>
      <c r="AL13">
        <v>5.9625212947189095</v>
      </c>
      <c r="AM13">
        <v>2.0442930153321974</v>
      </c>
      <c r="AN13">
        <v>0.51107325383304936</v>
      </c>
      <c r="AO13">
        <v>0.11357183418512209</v>
      </c>
      <c r="AP13">
        <v>0.11357183418512209</v>
      </c>
      <c r="AQ13">
        <v>49.460533787620669</v>
      </c>
      <c r="AR13">
        <v>4.0885860306643949</v>
      </c>
      <c r="AS13">
        <v>1.4764338444065872</v>
      </c>
      <c r="AT13">
        <v>31.289040318001138</v>
      </c>
      <c r="AW13">
        <v>12.810521188504628</v>
      </c>
      <c r="AX13">
        <v>0.34096444227959083</v>
      </c>
      <c r="AY13">
        <v>2.3867510959571359</v>
      </c>
      <c r="AZ13">
        <v>2.3380418899171942</v>
      </c>
      <c r="BA13">
        <v>7.7447637603507067</v>
      </c>
      <c r="BB13">
        <v>87.189478811495363</v>
      </c>
      <c r="BC13">
        <v>6.9167072576717006</v>
      </c>
      <c r="BD13">
        <v>14.905017048222113</v>
      </c>
      <c r="BE13">
        <v>39.892839746712127</v>
      </c>
      <c r="BF13">
        <v>25.474914758889426</v>
      </c>
      <c r="BH13">
        <v>74.622503653190449</v>
      </c>
      <c r="BI13">
        <v>25.377496346809551</v>
      </c>
      <c r="BM13">
        <v>12.930011862396205</v>
      </c>
      <c r="BN13">
        <v>87.069988137603787</v>
      </c>
      <c r="BO13">
        <v>9.5068632435180476</v>
      </c>
      <c r="BR13">
        <v>19.600000000000001</v>
      </c>
      <c r="BU13">
        <v>19.330700478071087</v>
      </c>
      <c r="BV13">
        <v>99.314071918520057</v>
      </c>
      <c r="BW13">
        <v>30.866763666597379</v>
      </c>
      <c r="BX13">
        <v>13.489918935772188</v>
      </c>
      <c r="CA13">
        <v>57.861635220125784</v>
      </c>
      <c r="CB13">
        <v>42.138364779874216</v>
      </c>
      <c r="CC13">
        <v>27.358490566037734</v>
      </c>
      <c r="CF13">
        <v>29.347826086956523</v>
      </c>
      <c r="CI13">
        <v>24.626865671641792</v>
      </c>
      <c r="CL13">
        <v>11.872243184354573</v>
      </c>
    </row>
    <row r="14" spans="1:90" x14ac:dyDescent="0.15">
      <c r="F14" t="s">
        <v>304</v>
      </c>
      <c r="G14" s="16">
        <f>AVERAGE(G8:G13)</f>
        <v>1486.2892148345497</v>
      </c>
      <c r="H14" s="16">
        <f t="shared" ref="H14:T14" si="36">AVERAGE(H8:H13)</f>
        <v>1954.6861375579037</v>
      </c>
      <c r="I14" s="16">
        <f t="shared" si="36"/>
        <v>228.55100031729467</v>
      </c>
      <c r="J14" s="16">
        <f t="shared" si="36"/>
        <v>55.937449807204239</v>
      </c>
      <c r="K14" s="16">
        <f t="shared" si="36"/>
        <v>172.61355051009045</v>
      </c>
      <c r="L14" s="16">
        <f t="shared" si="36"/>
        <v>152.53271373552073</v>
      </c>
      <c r="M14" s="16">
        <f t="shared" si="36"/>
        <v>30.977122433448589</v>
      </c>
      <c r="N14" s="16">
        <f t="shared" si="36"/>
        <v>559.43869110747767</v>
      </c>
      <c r="O14" s="16">
        <f t="shared" si="36"/>
        <v>63.695137746285639</v>
      </c>
      <c r="P14" s="16">
        <f t="shared" si="36"/>
        <v>36.181755934661211</v>
      </c>
      <c r="Q14" s="16">
        <f t="shared" si="36"/>
        <v>27.513381811624431</v>
      </c>
      <c r="R14" s="16">
        <f t="shared" si="36"/>
        <v>391.84620380125216</v>
      </c>
      <c r="S14" s="16" t="e">
        <f t="shared" si="36"/>
        <v>#DIV/0!</v>
      </c>
      <c r="T14" s="16" t="e">
        <f t="shared" si="36"/>
        <v>#DIV/0!</v>
      </c>
      <c r="U14" s="16">
        <f>AVERAGE(U8:U13)</f>
        <v>15.495916102054499</v>
      </c>
      <c r="V14" s="16">
        <f t="shared" ref="V14" si="37">AVERAGE(V8:V13)</f>
        <v>2.691166615066944</v>
      </c>
      <c r="W14" s="16">
        <f t="shared" ref="W14" si="38">AVERAGE(W8:W13)</f>
        <v>12.804749486987554</v>
      </c>
      <c r="X14" s="16">
        <f t="shared" ref="X14" si="39">AVERAGE(X8:X13)</f>
        <v>6.3734840998578717</v>
      </c>
      <c r="Y14" s="16">
        <f t="shared" ref="Y14" si="40">AVERAGE(Y8:Y13)</f>
        <v>1.7136758872914377</v>
      </c>
      <c r="Z14" s="16">
        <f t="shared" ref="Z14" si="41">AVERAGE(Z8:Z13)</f>
        <v>40.358734771785826</v>
      </c>
      <c r="AA14" s="16">
        <f t="shared" ref="AA14" si="42">AVERAGE(AA8:AA13)</f>
        <v>4.2616166774649642</v>
      </c>
      <c r="AB14" s="16">
        <f t="shared" ref="AB14" si="43">AVERAGE(AB8:AB13)</f>
        <v>2.4036247666171446</v>
      </c>
      <c r="AC14" s="16">
        <f t="shared" ref="AC14" si="44">AVERAGE(AC8:AC13)</f>
        <v>1.8579919108478198</v>
      </c>
      <c r="AD14" s="16">
        <f t="shared" ref="AD14" si="45">AVERAGE(AD8:AD13)</f>
        <v>26.706921985642079</v>
      </c>
      <c r="AE14" s="16">
        <f t="shared" ref="AE14" si="46">AVERAGE(AE8:AE13)</f>
        <v>5.0896504759033236</v>
      </c>
      <c r="AF14" s="16" t="e">
        <f t="shared" ref="AF14" si="47">AVERAGE(AF8:AF13)</f>
        <v>#DIV/0!</v>
      </c>
      <c r="AG14" s="16">
        <f t="shared" ref="AG14" si="48">AVERAGE(AG8:AG13)</f>
        <v>100</v>
      </c>
      <c r="AH14" s="16" t="e">
        <f t="shared" ref="AH14" si="49">AVERAGE(AH8:AH13)</f>
        <v>#DIV/0!</v>
      </c>
      <c r="AI14" s="16" t="e">
        <f t="shared" ref="AI14" si="50">AVERAGE(AI8:AI13)</f>
        <v>#DIV/0!</v>
      </c>
      <c r="AJ14" s="16">
        <f t="shared" ref="AJ14" si="51">AVERAGE(AJ8:AJ13)</f>
        <v>14.494197837863672</v>
      </c>
      <c r="AK14" s="16">
        <f t="shared" ref="AK14" si="52">AVERAGE(AK8:AK13)</f>
        <v>3.797423851575656</v>
      </c>
      <c r="AL14" s="16">
        <f t="shared" ref="AL14" si="53">AVERAGE(AL8:AL13)</f>
        <v>6.9343493481038472</v>
      </c>
      <c r="AM14" s="16">
        <f t="shared" ref="AM14" si="54">AVERAGE(AM8:AM13)</f>
        <v>3.797423851575656</v>
      </c>
      <c r="AN14" s="16">
        <f>AVERAGE(AN8:AN13)</f>
        <v>1.5196132841176666</v>
      </c>
      <c r="AO14" s="16">
        <f t="shared" ref="AO14:CA14" si="55">AVERAGE(AO8:AO13)</f>
        <v>0.77958239364934334</v>
      </c>
      <c r="AP14" s="16">
        <f t="shared" si="55"/>
        <v>0.77958239364934334</v>
      </c>
      <c r="AQ14" s="16">
        <f t="shared" si="55"/>
        <v>30.504385528009504</v>
      </c>
      <c r="AR14" s="16">
        <f t="shared" si="55"/>
        <v>3.485871068436047</v>
      </c>
      <c r="AS14" s="16">
        <f t="shared" si="55"/>
        <v>2.4773194648839065</v>
      </c>
      <c r="AT14" s="16">
        <f t="shared" si="55"/>
        <v>42.263007453806019</v>
      </c>
      <c r="AU14" s="16"/>
      <c r="AV14" s="16"/>
      <c r="AW14" s="16">
        <f t="shared" si="55"/>
        <v>10.123318381978462</v>
      </c>
      <c r="AX14" s="16">
        <f t="shared" si="55"/>
        <v>0.194284451720138</v>
      </c>
      <c r="AY14" s="16">
        <f t="shared" si="55"/>
        <v>1.8502115436477007</v>
      </c>
      <c r="AZ14" s="16">
        <f t="shared" si="55"/>
        <v>1.8944117436417727</v>
      </c>
      <c r="BA14" s="16">
        <f t="shared" si="55"/>
        <v>6.1844106429688521</v>
      </c>
      <c r="BB14" s="16">
        <f t="shared" si="55"/>
        <v>89.87668161802155</v>
      </c>
      <c r="BC14" s="16">
        <f t="shared" si="55"/>
        <v>6.5857326908409002</v>
      </c>
      <c r="BD14" s="16">
        <f t="shared" si="55"/>
        <v>18.77719891004293</v>
      </c>
      <c r="BE14" s="16">
        <f t="shared" si="55"/>
        <v>41.498229711443081</v>
      </c>
      <c r="BF14" s="16">
        <f t="shared" si="55"/>
        <v>23.015520305694633</v>
      </c>
      <c r="BG14" s="16" t="e">
        <f t="shared" si="55"/>
        <v>#DIV/0!</v>
      </c>
      <c r="BH14" s="16">
        <f t="shared" si="55"/>
        <v>72.993894451620378</v>
      </c>
      <c r="BI14" s="16">
        <f t="shared" si="55"/>
        <v>27.006105548379622</v>
      </c>
      <c r="BJ14" s="16" t="e">
        <f t="shared" si="55"/>
        <v>#DIV/0!</v>
      </c>
      <c r="BK14" s="16" t="e">
        <f t="shared" si="55"/>
        <v>#DIV/0!</v>
      </c>
      <c r="BL14" s="16" t="e">
        <f t="shared" si="55"/>
        <v>#DIV/0!</v>
      </c>
      <c r="BM14" s="16">
        <f t="shared" si="55"/>
        <v>21.204738279016762</v>
      </c>
      <c r="BN14" s="16">
        <f t="shared" si="55"/>
        <v>78.795261720983234</v>
      </c>
      <c r="BO14" s="16">
        <f t="shared" si="55"/>
        <v>33.56034911151297</v>
      </c>
      <c r="BP14" s="16" t="e">
        <f t="shared" si="55"/>
        <v>#DIV/0!</v>
      </c>
      <c r="BQ14" s="16" t="e">
        <f t="shared" si="55"/>
        <v>#DIV/0!</v>
      </c>
      <c r="BR14" s="16">
        <f t="shared" si="55"/>
        <v>20.391711198194987</v>
      </c>
      <c r="BS14" s="16" t="e">
        <f t="shared" si="55"/>
        <v>#DIV/0!</v>
      </c>
      <c r="BT14" s="16" t="e">
        <f t="shared" si="55"/>
        <v>#DIV/0!</v>
      </c>
      <c r="BU14" s="16">
        <f t="shared" si="55"/>
        <v>9.5745852434370651</v>
      </c>
      <c r="BV14" s="16">
        <f t="shared" si="55"/>
        <v>90.462213422248794</v>
      </c>
      <c r="BW14" s="16">
        <f t="shared" si="55"/>
        <v>15.415614494755152</v>
      </c>
      <c r="BX14" s="16">
        <f t="shared" si="55"/>
        <v>13.173293512843395</v>
      </c>
      <c r="BY14" s="16" t="e">
        <f t="shared" si="55"/>
        <v>#DIV/0!</v>
      </c>
      <c r="BZ14" s="16" t="e">
        <f t="shared" si="55"/>
        <v>#DIV/0!</v>
      </c>
      <c r="CA14" s="16">
        <f t="shared" si="55"/>
        <v>44.838447377150693</v>
      </c>
      <c r="CB14" s="16">
        <f>AVERAGE(CB8:CB13)</f>
        <v>55.161552622849307</v>
      </c>
      <c r="CC14" s="16">
        <f t="shared" ref="CC14" si="56">AVERAGE(CC8:CC13)</f>
        <v>29.640684742690183</v>
      </c>
      <c r="CD14" s="16" t="e">
        <f t="shared" ref="CD14" si="57">AVERAGE(CD8:CD13)</f>
        <v>#DIV/0!</v>
      </c>
      <c r="CE14" s="16" t="e">
        <f t="shared" ref="CE14" si="58">AVERAGE(CE8:CE13)</f>
        <v>#DIV/0!</v>
      </c>
      <c r="CF14" s="16">
        <f t="shared" ref="CF14" si="59">AVERAGE(CF8:CF13)</f>
        <v>33.250120776900708</v>
      </c>
      <c r="CG14" s="16" t="e">
        <f t="shared" ref="CG14" si="60">AVERAGE(CG8:CG13)</f>
        <v>#DIV/0!</v>
      </c>
      <c r="CH14" s="16" t="e">
        <f t="shared" ref="CH14" si="61">AVERAGE(CH8:CH13)</f>
        <v>#DIV/0!</v>
      </c>
      <c r="CI14" s="16">
        <f t="shared" ref="CI14" si="62">AVERAGE(CI8:CI13)</f>
        <v>26.945368793257014</v>
      </c>
      <c r="CJ14" s="16" t="e">
        <f t="shared" ref="CJ14" si="63">AVERAGE(CJ8:CJ13)</f>
        <v>#DIV/0!</v>
      </c>
      <c r="CK14" s="16" t="e">
        <f t="shared" ref="CK14" si="64">AVERAGE(CK8:CK13)</f>
        <v>#DIV/0!</v>
      </c>
      <c r="CL14" s="16">
        <f t="shared" ref="CL14" si="65">AVERAGE(CL8:CL13)</f>
        <v>18.630213456325695</v>
      </c>
    </row>
    <row r="15" spans="1:90" x14ac:dyDescent="0.15">
      <c r="A15" t="s">
        <v>12</v>
      </c>
      <c r="B15">
        <v>6.221006</v>
      </c>
      <c r="C15" t="s">
        <v>67</v>
      </c>
      <c r="D15" t="s">
        <v>70</v>
      </c>
      <c r="G15">
        <v>2213.468368299275</v>
      </c>
      <c r="H15">
        <v>1353.1573510779447</v>
      </c>
      <c r="I15" s="15">
        <v>211.21985736712037</v>
      </c>
      <c r="J15">
        <v>23.951110158067682</v>
      </c>
      <c r="K15">
        <v>187.26874720905269</v>
      </c>
      <c r="L15">
        <v>38.418223676363596</v>
      </c>
      <c r="M15">
        <v>22.343653100479248</v>
      </c>
      <c r="N15">
        <v>1196.2695422573133</v>
      </c>
      <c r="O15">
        <v>155.76258888031936</v>
      </c>
      <c r="P15">
        <v>123.61344772855065</v>
      </c>
      <c r="Q15">
        <v>32.149141151768703</v>
      </c>
      <c r="R15">
        <v>583.98914902187846</v>
      </c>
      <c r="U15">
        <v>9.5424836601307188</v>
      </c>
      <c r="V15">
        <v>1.0820624546114743</v>
      </c>
      <c r="W15">
        <v>8.4604212055192445</v>
      </c>
      <c r="X15">
        <v>1.7356572258533043</v>
      </c>
      <c r="Y15">
        <v>1.009440813362382</v>
      </c>
      <c r="Z15">
        <v>54.045025417574436</v>
      </c>
      <c r="AA15">
        <v>7.0370370370370372</v>
      </c>
      <c r="AB15">
        <v>5.5846042120551918</v>
      </c>
      <c r="AC15">
        <v>1.4524328249818446</v>
      </c>
      <c r="AD15">
        <v>26.38344226579521</v>
      </c>
      <c r="AE15">
        <v>0.24691358024691112</v>
      </c>
      <c r="AG15">
        <v>100</v>
      </c>
      <c r="AJ15">
        <v>1.3422818791946309</v>
      </c>
      <c r="AK15">
        <v>0.67114093959731547</v>
      </c>
      <c r="AL15">
        <v>16.107382550335569</v>
      </c>
      <c r="AM15">
        <v>0.67114093959731547</v>
      </c>
      <c r="AN15">
        <v>2.0134228187919461</v>
      </c>
      <c r="AO15">
        <v>0.67114093959731547</v>
      </c>
      <c r="AP15">
        <v>0</v>
      </c>
      <c r="AQ15">
        <v>29.530201342281881</v>
      </c>
      <c r="AR15">
        <v>6.7114093959731544</v>
      </c>
      <c r="AS15">
        <v>0</v>
      </c>
      <c r="AT15">
        <v>56.375838926174495</v>
      </c>
      <c r="AW15">
        <v>17.339055793991417</v>
      </c>
      <c r="AX15">
        <v>0.51502145922746778</v>
      </c>
      <c r="AY15">
        <v>3.7768240343347639</v>
      </c>
      <c r="AZ15">
        <v>4.1201716738197423</v>
      </c>
      <c r="BA15">
        <v>8.9270386266094413</v>
      </c>
      <c r="BB15">
        <v>82.66094420600858</v>
      </c>
      <c r="BC15">
        <v>10.987124463519313</v>
      </c>
      <c r="BD15">
        <v>17.167381974248926</v>
      </c>
      <c r="BE15">
        <v>40.772532188841204</v>
      </c>
      <c r="BF15">
        <v>13.733905579399142</v>
      </c>
      <c r="BH15">
        <v>69.613733905579409</v>
      </c>
      <c r="BI15">
        <v>30.386266094420591</v>
      </c>
      <c r="BM15">
        <v>40.1673640167364</v>
      </c>
      <c r="BN15">
        <v>59.832635983263593</v>
      </c>
      <c r="BO15">
        <v>65.271966527196653</v>
      </c>
      <c r="BR15">
        <v>35.97122302158273</v>
      </c>
      <c r="BU15">
        <v>20.02149959688256</v>
      </c>
      <c r="BV15">
        <v>99.059392636388068</v>
      </c>
      <c r="BW15">
        <v>27.519484009674816</v>
      </c>
      <c r="BX15">
        <v>56.611126041386726</v>
      </c>
      <c r="CA15">
        <v>44.733420026007806</v>
      </c>
      <c r="CB15">
        <v>55.266579973992201</v>
      </c>
      <c r="CC15">
        <v>86.736020806241882</v>
      </c>
      <c r="CF15">
        <v>95.639534883720927</v>
      </c>
      <c r="CI15">
        <v>79.529411764705884</v>
      </c>
      <c r="CL15">
        <v>89.546210501306717</v>
      </c>
    </row>
    <row r="16" spans="1:90" x14ac:dyDescent="0.15">
      <c r="A16" t="s">
        <v>13</v>
      </c>
      <c r="B16">
        <v>5.2601934999999997</v>
      </c>
      <c r="C16" t="s">
        <v>67</v>
      </c>
      <c r="D16" t="s">
        <v>70</v>
      </c>
      <c r="G16">
        <v>2623.0974202755092</v>
      </c>
      <c r="H16">
        <v>1967.7983328940277</v>
      </c>
      <c r="I16" s="15">
        <v>180.41161413548761</v>
      </c>
      <c r="J16">
        <v>36.120344242089196</v>
      </c>
      <c r="K16">
        <v>144.29126989339841</v>
      </c>
      <c r="L16">
        <v>25.4743480444208</v>
      </c>
      <c r="M16">
        <v>30.607239068296632</v>
      </c>
      <c r="N16" s="15">
        <v>840.27327131596974</v>
      </c>
      <c r="O16">
        <v>286.68146903721316</v>
      </c>
      <c r="P16">
        <v>164.25251276402665</v>
      </c>
      <c r="Q16">
        <v>122.42895627318653</v>
      </c>
      <c r="R16">
        <v>1245.3914480522437</v>
      </c>
      <c r="U16">
        <v>6.8778083780258017</v>
      </c>
      <c r="V16">
        <v>1.3770111610378315</v>
      </c>
      <c r="W16">
        <v>5.5007972169879693</v>
      </c>
      <c r="X16">
        <v>0.97115523988983921</v>
      </c>
      <c r="Y16">
        <v>1.1668357733004782</v>
      </c>
      <c r="Z16">
        <v>32.033628062037977</v>
      </c>
      <c r="AA16">
        <v>10.929120162342368</v>
      </c>
      <c r="AB16">
        <v>6.2617770691404546</v>
      </c>
      <c r="AC16">
        <v>4.6673430932019127</v>
      </c>
      <c r="AD16">
        <v>47.477895347151758</v>
      </c>
      <c r="AE16">
        <v>0.54355703725177307</v>
      </c>
      <c r="AG16">
        <v>100</v>
      </c>
      <c r="AJ16">
        <v>24.736842105263158</v>
      </c>
      <c r="AK16">
        <v>5.2631578947368416</v>
      </c>
      <c r="AL16">
        <v>16.315789473684212</v>
      </c>
      <c r="AM16">
        <v>5.2631578947368416</v>
      </c>
      <c r="AN16">
        <v>0.52631578947368418</v>
      </c>
      <c r="AO16">
        <v>0</v>
      </c>
      <c r="AP16">
        <v>0</v>
      </c>
      <c r="AQ16">
        <v>29.473684210526311</v>
      </c>
      <c r="AR16">
        <v>6.3157894736842106</v>
      </c>
      <c r="AS16">
        <v>3.6842105263157889</v>
      </c>
      <c r="AT16">
        <v>47.89473684210526</v>
      </c>
      <c r="AW16">
        <v>45.322793148880102</v>
      </c>
      <c r="AX16">
        <v>0.79051383399209485</v>
      </c>
      <c r="AY16">
        <v>8.4321475625823457</v>
      </c>
      <c r="AZ16">
        <v>6.1923583662714092</v>
      </c>
      <c r="BA16">
        <v>29.907773386034254</v>
      </c>
      <c r="BB16">
        <v>54.677206851119898</v>
      </c>
      <c r="BC16">
        <v>1.8445322793148879</v>
      </c>
      <c r="BD16">
        <v>5.6653491436100127</v>
      </c>
      <c r="BE16">
        <v>21.212121212121211</v>
      </c>
      <c r="BF16">
        <v>25.955204216073781</v>
      </c>
      <c r="BH16">
        <v>55.204216073781289</v>
      </c>
      <c r="BI16">
        <v>44.795783926218711</v>
      </c>
      <c r="BM16">
        <v>40.298507462686565</v>
      </c>
      <c r="BN16">
        <v>59.701492537313428</v>
      </c>
      <c r="BO16">
        <v>67.164179104477611</v>
      </c>
      <c r="BR16">
        <v>68.322981366459629</v>
      </c>
      <c r="BU16">
        <v>16.628959276018097</v>
      </c>
      <c r="BV16">
        <v>97.579185520361989</v>
      </c>
      <c r="BW16">
        <v>24.479638009049772</v>
      </c>
      <c r="BX16">
        <v>58.86877828054299</v>
      </c>
      <c r="CA16">
        <v>65.740740740740748</v>
      </c>
      <c r="CB16">
        <v>34.25925925925926</v>
      </c>
      <c r="CC16">
        <v>95.949074074074076</v>
      </c>
      <c r="CF16">
        <v>98.239436619718319</v>
      </c>
      <c r="CI16">
        <v>91.554054054054063</v>
      </c>
      <c r="CL16">
        <v>94.58989469616462</v>
      </c>
    </row>
    <row r="17" spans="1:90" x14ac:dyDescent="0.15">
      <c r="A17" t="s">
        <v>14</v>
      </c>
      <c r="B17">
        <v>6.4308439999999996</v>
      </c>
      <c r="C17" t="s">
        <v>67</v>
      </c>
      <c r="D17" t="s">
        <v>70</v>
      </c>
      <c r="G17">
        <v>898.17137532802849</v>
      </c>
      <c r="H17">
        <v>4188.87474179128</v>
      </c>
      <c r="I17">
        <v>24.413591746277785</v>
      </c>
      <c r="J17">
        <v>3.4210128561663136</v>
      </c>
      <c r="K17">
        <v>20.992578890111471</v>
      </c>
      <c r="L17">
        <v>3.5765134405375099</v>
      </c>
      <c r="M17">
        <v>0.15550058437119607</v>
      </c>
      <c r="N17">
        <v>269.79351388402517</v>
      </c>
      <c r="O17">
        <v>19.7485742151419</v>
      </c>
      <c r="P17">
        <v>11.662543827839706</v>
      </c>
      <c r="Q17">
        <v>8.0860303873021966</v>
      </c>
      <c r="R17">
        <v>550.78306984277651</v>
      </c>
      <c r="U17">
        <v>2.7181440443213298</v>
      </c>
      <c r="V17">
        <v>0.38088642659279781</v>
      </c>
      <c r="W17">
        <v>2.3372576177285316</v>
      </c>
      <c r="X17">
        <v>0.39819944598337953</v>
      </c>
      <c r="Y17">
        <v>1.7313019390581719E-2</v>
      </c>
      <c r="Z17">
        <v>30.038088642659279</v>
      </c>
      <c r="AA17">
        <v>2.1987534626038783</v>
      </c>
      <c r="AB17">
        <v>1.2984764542936287</v>
      </c>
      <c r="AC17">
        <v>0.90027700831024937</v>
      </c>
      <c r="AD17">
        <v>61.322714681440438</v>
      </c>
      <c r="AE17">
        <v>3.3067867036011123</v>
      </c>
      <c r="AG17">
        <v>100</v>
      </c>
      <c r="AJ17">
        <v>0</v>
      </c>
      <c r="AK17">
        <v>0</v>
      </c>
      <c r="AL17">
        <v>13.636363636363635</v>
      </c>
      <c r="AM17">
        <v>0</v>
      </c>
      <c r="AN17">
        <v>0</v>
      </c>
      <c r="AO17">
        <v>0</v>
      </c>
      <c r="AP17">
        <v>0</v>
      </c>
      <c r="AQ17">
        <v>9.0909090909090917</v>
      </c>
      <c r="AR17">
        <v>4.5454545454545459</v>
      </c>
      <c r="AS17">
        <v>0</v>
      </c>
      <c r="AT17">
        <v>36.363636363636367</v>
      </c>
      <c r="AW17">
        <v>4.4444444444444446</v>
      </c>
      <c r="AX17">
        <v>0</v>
      </c>
      <c r="AY17">
        <v>0</v>
      </c>
      <c r="AZ17">
        <v>1.4814814814814816</v>
      </c>
      <c r="BA17">
        <v>2.9629629629629632</v>
      </c>
      <c r="BB17">
        <v>95.555555555555557</v>
      </c>
      <c r="BC17">
        <v>0.74074074074074081</v>
      </c>
      <c r="BD17">
        <v>2.2222222222222223</v>
      </c>
      <c r="BE17">
        <v>61.481481481481481</v>
      </c>
      <c r="BF17">
        <v>31.111111111111111</v>
      </c>
      <c r="BH17">
        <v>94.81481481481481</v>
      </c>
      <c r="BI17">
        <v>5.1851851851851904</v>
      </c>
      <c r="BM17">
        <v>13.043478260869565</v>
      </c>
      <c r="BN17">
        <v>86.956521739130437</v>
      </c>
      <c r="BO17">
        <v>47.826086956521742</v>
      </c>
      <c r="BR17">
        <v>0</v>
      </c>
      <c r="BU17">
        <v>14.409221902017292</v>
      </c>
      <c r="BV17">
        <v>98.789625360230545</v>
      </c>
      <c r="BW17">
        <v>35.50432276657061</v>
      </c>
      <c r="BX17">
        <v>64.899135446685875</v>
      </c>
      <c r="CA17">
        <v>36</v>
      </c>
      <c r="CB17">
        <v>64</v>
      </c>
      <c r="CC17">
        <v>94.666666666666671</v>
      </c>
      <c r="CF17">
        <v>100</v>
      </c>
      <c r="CI17">
        <v>91.666666666666657</v>
      </c>
      <c r="CL17">
        <v>96.517930061622977</v>
      </c>
    </row>
    <row r="18" spans="1:90" x14ac:dyDescent="0.15">
      <c r="A18" t="s">
        <v>15</v>
      </c>
      <c r="B18">
        <v>5.13418025</v>
      </c>
      <c r="C18" t="s">
        <v>67</v>
      </c>
      <c r="D18" t="s">
        <v>70</v>
      </c>
      <c r="G18">
        <v>1912.0871340658521</v>
      </c>
      <c r="H18">
        <v>2764.8035925501449</v>
      </c>
      <c r="I18">
        <v>87.258331064632955</v>
      </c>
      <c r="J18">
        <v>12.465475866376137</v>
      </c>
      <c r="K18">
        <v>74.792855198256817</v>
      </c>
      <c r="L18">
        <v>14.99752565173379</v>
      </c>
      <c r="M18">
        <v>4.8693265103031784</v>
      </c>
      <c r="N18">
        <v>1050.4111148026016</v>
      </c>
      <c r="O18">
        <v>124.07043948252499</v>
      </c>
      <c r="P18">
        <v>60.769194848583666</v>
      </c>
      <c r="Q18">
        <v>63.301244633941316</v>
      </c>
      <c r="R18">
        <v>620.54697047303705</v>
      </c>
      <c r="U18">
        <v>4.5635122746256496</v>
      </c>
      <c r="V18">
        <v>0.65193032494652126</v>
      </c>
      <c r="W18">
        <v>3.9115819496791278</v>
      </c>
      <c r="X18">
        <v>0.78435367220128349</v>
      </c>
      <c r="Y18">
        <v>0.25466028318223488</v>
      </c>
      <c r="Z18">
        <v>54.935316288071711</v>
      </c>
      <c r="AA18">
        <v>6.4887440154833458</v>
      </c>
      <c r="AB18">
        <v>3.1781603341142919</v>
      </c>
      <c r="AC18">
        <v>3.3105836813690539</v>
      </c>
      <c r="AD18">
        <v>32.453906488744018</v>
      </c>
      <c r="AE18">
        <v>0.51950697769176202</v>
      </c>
      <c r="AG18">
        <v>100.00000000000001</v>
      </c>
      <c r="AJ18">
        <v>15.625</v>
      </c>
      <c r="AK18">
        <v>3.125</v>
      </c>
      <c r="AL18">
        <v>20.3125</v>
      </c>
      <c r="AM18">
        <v>3.125</v>
      </c>
      <c r="AN18">
        <v>3.125</v>
      </c>
      <c r="AO18">
        <v>0</v>
      </c>
      <c r="AP18">
        <v>0</v>
      </c>
      <c r="AQ18">
        <v>59.375</v>
      </c>
      <c r="AR18">
        <v>17.1875</v>
      </c>
      <c r="AS18">
        <v>3.125</v>
      </c>
      <c r="AT18">
        <v>75</v>
      </c>
      <c r="AW18">
        <v>30.208333333333332</v>
      </c>
      <c r="AX18">
        <v>0</v>
      </c>
      <c r="AY18">
        <v>1.5625</v>
      </c>
      <c r="AZ18">
        <v>3.125</v>
      </c>
      <c r="BA18">
        <v>25.520833333333332</v>
      </c>
      <c r="BB18">
        <v>69.791666666666657</v>
      </c>
      <c r="BC18">
        <v>1.3020833333333335</v>
      </c>
      <c r="BD18">
        <v>4.4270833333333339</v>
      </c>
      <c r="BE18">
        <v>27.083333333333332</v>
      </c>
      <c r="BF18">
        <v>36.979166666666671</v>
      </c>
      <c r="BH18">
        <v>68.489583333333343</v>
      </c>
      <c r="BI18">
        <v>31.510416666666657</v>
      </c>
      <c r="BM18">
        <v>24.675324675324674</v>
      </c>
      <c r="BN18">
        <v>75.324675324675326</v>
      </c>
      <c r="BO18">
        <v>57.142857142857139</v>
      </c>
      <c r="BR18">
        <v>56.000000000000007</v>
      </c>
      <c r="BU18">
        <v>26.145002781383276</v>
      </c>
      <c r="BV18">
        <v>99.833117003523085</v>
      </c>
      <c r="BW18">
        <v>23.048396068978306</v>
      </c>
      <c r="BX18">
        <v>61.802336361950672</v>
      </c>
      <c r="CA18">
        <v>79.807692307692307</v>
      </c>
      <c r="CB18">
        <v>20.192307692307693</v>
      </c>
      <c r="CC18">
        <v>95.192307692307693</v>
      </c>
      <c r="CF18">
        <v>97.188755020080322</v>
      </c>
      <c r="CI18">
        <v>87.301587301587304</v>
      </c>
      <c r="CL18">
        <v>93.65269461077844</v>
      </c>
    </row>
    <row r="19" spans="1:90" x14ac:dyDescent="0.15">
      <c r="A19" t="s">
        <v>16</v>
      </c>
      <c r="B19">
        <v>6.3725885</v>
      </c>
      <c r="C19" t="s">
        <v>67</v>
      </c>
      <c r="D19" t="s">
        <v>70</v>
      </c>
      <c r="G19">
        <v>966.95400934800671</v>
      </c>
      <c r="H19">
        <v>3576.5686110126207</v>
      </c>
      <c r="I19">
        <v>19.615263091285431</v>
      </c>
      <c r="J19">
        <v>2.9815199898753857</v>
      </c>
      <c r="K19">
        <v>16.633743101410047</v>
      </c>
      <c r="L19">
        <v>9.4153262838170075</v>
      </c>
      <c r="M19">
        <v>0.15692210473028345</v>
      </c>
      <c r="N19">
        <v>464.64635210636936</v>
      </c>
      <c r="O19">
        <v>32.639797783898963</v>
      </c>
      <c r="P19">
        <v>19.301418881824866</v>
      </c>
      <c r="Q19">
        <v>13.338378902074094</v>
      </c>
      <c r="R19">
        <v>433.73269747450348</v>
      </c>
      <c r="U19">
        <v>2.0285621551444333</v>
      </c>
      <c r="V19">
        <v>0.30834144758195392</v>
      </c>
      <c r="W19">
        <v>1.7202207075624798</v>
      </c>
      <c r="X19">
        <v>0.97370983446932824</v>
      </c>
      <c r="Y19">
        <v>1.6228497241155469E-2</v>
      </c>
      <c r="Z19">
        <v>48.052580331061343</v>
      </c>
      <c r="AA19">
        <v>3.3755274261603372</v>
      </c>
      <c r="AB19">
        <v>1.9961051606621225</v>
      </c>
      <c r="AC19">
        <v>1.3794222654982149</v>
      </c>
      <c r="AD19">
        <v>44.855566374553717</v>
      </c>
      <c r="AE19">
        <v>0.69782538136968242</v>
      </c>
      <c r="AG19">
        <v>100</v>
      </c>
      <c r="AJ19">
        <v>5.2631578947368416</v>
      </c>
      <c r="AK19">
        <v>0</v>
      </c>
      <c r="AL19">
        <v>10.526315789473683</v>
      </c>
      <c r="AM19">
        <v>0</v>
      </c>
      <c r="AN19">
        <v>0</v>
      </c>
      <c r="AO19">
        <v>0</v>
      </c>
      <c r="AP19">
        <v>0</v>
      </c>
      <c r="AQ19">
        <v>31.578947368421051</v>
      </c>
      <c r="AR19">
        <v>0</v>
      </c>
      <c r="AS19">
        <v>0</v>
      </c>
      <c r="AT19">
        <v>52.631578947368418</v>
      </c>
      <c r="AW19">
        <v>1.8867924528301887</v>
      </c>
      <c r="AX19">
        <v>0</v>
      </c>
      <c r="AY19">
        <v>0</v>
      </c>
      <c r="AZ19">
        <v>0</v>
      </c>
      <c r="BA19">
        <v>1.8867924528301887</v>
      </c>
      <c r="BB19">
        <v>98.113207547169807</v>
      </c>
      <c r="BC19">
        <v>2.8301886792452833</v>
      </c>
      <c r="BD19">
        <v>3.7735849056603774</v>
      </c>
      <c r="BE19">
        <v>65.094339622641513</v>
      </c>
      <c r="BF19">
        <v>26.415094339622641</v>
      </c>
      <c r="BH19">
        <v>94.339622641509436</v>
      </c>
      <c r="BI19">
        <v>5.6603773584905639</v>
      </c>
      <c r="BM19">
        <v>10</v>
      </c>
      <c r="BN19">
        <v>90</v>
      </c>
      <c r="BO19">
        <v>56.666666666666664</v>
      </c>
      <c r="BR19">
        <v>0</v>
      </c>
      <c r="BU19">
        <v>21.10773387369132</v>
      </c>
      <c r="BV19">
        <v>99.088145896656528</v>
      </c>
      <c r="BW19">
        <v>20.601148260722731</v>
      </c>
      <c r="BX19">
        <v>69.098277608915907</v>
      </c>
      <c r="CA19">
        <v>56.910569105691053</v>
      </c>
      <c r="CB19">
        <v>43.089430894308947</v>
      </c>
      <c r="CC19">
        <v>97.560975609756099</v>
      </c>
      <c r="CF19">
        <v>100</v>
      </c>
      <c r="CI19">
        <v>94.339622641509436</v>
      </c>
      <c r="CL19">
        <v>96.998946998947005</v>
      </c>
    </row>
    <row r="20" spans="1:90" x14ac:dyDescent="0.15">
      <c r="A20" t="s">
        <v>17</v>
      </c>
      <c r="B20">
        <v>5.1014035</v>
      </c>
      <c r="C20" t="s">
        <v>67</v>
      </c>
      <c r="D20" t="s">
        <v>70</v>
      </c>
      <c r="G20">
        <v>1586.6221913244071</v>
      </c>
      <c r="H20">
        <v>1571.1362569143962</v>
      </c>
      <c r="I20">
        <v>90.367288139430656</v>
      </c>
      <c r="J20">
        <v>3.7244652378507208</v>
      </c>
      <c r="K20">
        <v>86.642822901579933</v>
      </c>
      <c r="L20">
        <v>34.304285085467164</v>
      </c>
      <c r="M20">
        <v>3.5284407516480516</v>
      </c>
      <c r="N20">
        <v>978.94628409613154</v>
      </c>
      <c r="O20">
        <v>79.193892425878488</v>
      </c>
      <c r="P20">
        <v>57.435174457382168</v>
      </c>
      <c r="Q20">
        <v>21.758717968496317</v>
      </c>
      <c r="R20">
        <v>356.7645648888585</v>
      </c>
      <c r="U20">
        <v>5.6955769705955026</v>
      </c>
      <c r="V20">
        <v>0.23474178403755869</v>
      </c>
      <c r="W20">
        <v>5.4608351865579436</v>
      </c>
      <c r="X20">
        <v>2.1620953792933038</v>
      </c>
      <c r="Y20">
        <v>0.22238695329873981</v>
      </c>
      <c r="Z20">
        <v>61.700024709661484</v>
      </c>
      <c r="AA20">
        <v>4.9913516184828266</v>
      </c>
      <c r="AB20">
        <v>3.6199654064739315</v>
      </c>
      <c r="AC20">
        <v>1.3713862120088955</v>
      </c>
      <c r="AD20">
        <v>22.485791944650359</v>
      </c>
      <c r="AE20">
        <v>2.7427724240177902</v>
      </c>
      <c r="AG20">
        <v>100</v>
      </c>
      <c r="AJ20">
        <v>0</v>
      </c>
      <c r="AK20">
        <v>0</v>
      </c>
      <c r="AL20">
        <v>5.2631578947368416</v>
      </c>
      <c r="AM20">
        <v>0</v>
      </c>
      <c r="AN20">
        <v>0</v>
      </c>
      <c r="AO20">
        <v>0</v>
      </c>
      <c r="AP20">
        <v>0</v>
      </c>
      <c r="AQ20">
        <v>15.789473684210526</v>
      </c>
      <c r="AR20">
        <v>0</v>
      </c>
      <c r="AS20">
        <v>0</v>
      </c>
      <c r="AT20">
        <v>52.631578947368418</v>
      </c>
      <c r="AW20">
        <v>17.647058823529413</v>
      </c>
      <c r="AX20">
        <v>0.22624434389140274</v>
      </c>
      <c r="AY20">
        <v>3.1674208144796379</v>
      </c>
      <c r="AZ20">
        <v>0.90497737556561098</v>
      </c>
      <c r="BA20">
        <v>13.348416289592761</v>
      </c>
      <c r="BB20">
        <v>82.35294117647058</v>
      </c>
      <c r="BC20">
        <v>1.809954751131222</v>
      </c>
      <c r="BD20">
        <v>19.004524886877828</v>
      </c>
      <c r="BE20">
        <v>31.221719457013574</v>
      </c>
      <c r="BF20">
        <v>30.316742081447963</v>
      </c>
      <c r="BH20">
        <v>64.25339366515837</v>
      </c>
      <c r="BI20">
        <v>35.74660633484163</v>
      </c>
      <c r="BM20">
        <v>13.714285714285715</v>
      </c>
      <c r="BN20">
        <v>86.285714285714292</v>
      </c>
      <c r="BO20">
        <v>40.571428571428569</v>
      </c>
      <c r="BR20">
        <v>55.555555555555557</v>
      </c>
      <c r="BU20">
        <v>19.062875450540648</v>
      </c>
      <c r="BV20">
        <v>98.678414096916299</v>
      </c>
      <c r="BW20">
        <v>18.702442931517822</v>
      </c>
      <c r="BX20">
        <v>48.738486183420108</v>
      </c>
      <c r="CA20">
        <v>47.098976109215016</v>
      </c>
      <c r="CB20">
        <v>52.901023890784984</v>
      </c>
      <c r="CC20">
        <v>91.808873720136518</v>
      </c>
      <c r="CF20">
        <v>95.652173913043484</v>
      </c>
      <c r="CI20">
        <v>88.387096774193552</v>
      </c>
      <c r="CL20">
        <v>88.097317529631937</v>
      </c>
    </row>
    <row r="21" spans="1:90" x14ac:dyDescent="0.15">
      <c r="A21" t="s">
        <v>18</v>
      </c>
      <c r="B21">
        <v>3.92815</v>
      </c>
      <c r="C21" t="s">
        <v>67</v>
      </c>
      <c r="D21" t="s">
        <v>70</v>
      </c>
      <c r="G21">
        <v>1267.5177882718328</v>
      </c>
      <c r="H21">
        <v>2234.8942886600562</v>
      </c>
      <c r="I21">
        <v>88.082176087980343</v>
      </c>
      <c r="J21">
        <v>7.1280373712816463</v>
      </c>
      <c r="K21">
        <v>80.954138716698694</v>
      </c>
      <c r="L21">
        <v>12.474065399742882</v>
      </c>
      <c r="M21">
        <v>2.0365821060804703</v>
      </c>
      <c r="N21">
        <v>793.50330308160335</v>
      </c>
      <c r="O21">
        <v>59.060881076333644</v>
      </c>
      <c r="P21">
        <v>49.132543309191348</v>
      </c>
      <c r="Q21">
        <v>9.9283377671422937</v>
      </c>
      <c r="R21">
        <v>302.43244275294984</v>
      </c>
      <c r="U21">
        <v>6.9491865836513362</v>
      </c>
      <c r="V21">
        <v>0.56236192006426988</v>
      </c>
      <c r="W21">
        <v>6.3868246635870651</v>
      </c>
      <c r="X21">
        <v>0.98413336011247232</v>
      </c>
      <c r="Y21">
        <v>0.16067483430407711</v>
      </c>
      <c r="Z21">
        <v>62.602932315726044</v>
      </c>
      <c r="AA21">
        <v>4.6595701948182366</v>
      </c>
      <c r="AB21">
        <v>3.8762803775858603</v>
      </c>
      <c r="AC21">
        <v>0.7832898172323759</v>
      </c>
      <c r="AD21">
        <v>23.860212894155453</v>
      </c>
      <c r="AE21">
        <v>0.78328981723238655</v>
      </c>
      <c r="AG21">
        <v>100</v>
      </c>
      <c r="AJ21">
        <v>0</v>
      </c>
      <c r="AK21">
        <v>0</v>
      </c>
      <c r="AL21">
        <v>10.714285714285714</v>
      </c>
      <c r="AM21">
        <v>0</v>
      </c>
      <c r="AN21">
        <v>0</v>
      </c>
      <c r="AO21">
        <v>0</v>
      </c>
      <c r="AP21">
        <v>0</v>
      </c>
      <c r="AQ21">
        <v>42.857142857142854</v>
      </c>
      <c r="AR21">
        <v>7.1428571428571423</v>
      </c>
      <c r="AS21">
        <v>0</v>
      </c>
      <c r="AT21">
        <v>50</v>
      </c>
      <c r="AW21">
        <v>16.352201257861633</v>
      </c>
      <c r="AX21">
        <v>0.62893081761006298</v>
      </c>
      <c r="AY21">
        <v>4.4025157232704402</v>
      </c>
      <c r="AZ21">
        <v>0.94339622641509435</v>
      </c>
      <c r="BA21">
        <v>10.377358490566039</v>
      </c>
      <c r="BB21">
        <v>83.647798742138363</v>
      </c>
      <c r="BC21">
        <v>4.716981132075472</v>
      </c>
      <c r="BD21">
        <v>7.8616352201257858</v>
      </c>
      <c r="BE21">
        <v>42.452830188679243</v>
      </c>
      <c r="BF21">
        <v>28.616352201257861</v>
      </c>
      <c r="BH21">
        <v>76.729559748427675</v>
      </c>
      <c r="BI21">
        <v>23.270440251572325</v>
      </c>
      <c r="BM21">
        <v>28.571428571428569</v>
      </c>
      <c r="BN21">
        <v>71.428571428571431</v>
      </c>
      <c r="BO21">
        <v>42.857142857142854</v>
      </c>
      <c r="BR21">
        <v>75</v>
      </c>
      <c r="BU21">
        <v>32.755854988771254</v>
      </c>
      <c r="BV21">
        <v>99.550850176451718</v>
      </c>
      <c r="BW21">
        <v>33.397497593840228</v>
      </c>
      <c r="BX21">
        <v>56.817452678857869</v>
      </c>
      <c r="CA21">
        <v>51.813471502590666</v>
      </c>
      <c r="CB21">
        <v>48.186528497409327</v>
      </c>
      <c r="CC21">
        <v>94.818652849740943</v>
      </c>
      <c r="CF21">
        <v>98</v>
      </c>
      <c r="CI21">
        <v>91.397849462365585</v>
      </c>
      <c r="CL21">
        <v>89.884952728101155</v>
      </c>
    </row>
    <row r="22" spans="1:90" x14ac:dyDescent="0.15">
      <c r="A22" t="s">
        <v>19</v>
      </c>
      <c r="B22">
        <v>1.42219925</v>
      </c>
      <c r="C22" t="s">
        <v>67</v>
      </c>
      <c r="D22" t="s">
        <v>70</v>
      </c>
      <c r="G22">
        <v>6926.5962557637404</v>
      </c>
      <c r="H22">
        <v>612.43176720842735</v>
      </c>
      <c r="I22" s="15">
        <v>236.95695241014928</v>
      </c>
      <c r="J22">
        <v>31.64113607850658</v>
      </c>
      <c r="K22">
        <v>205.31581633164271</v>
      </c>
      <c r="L22">
        <v>4211.7867802278761</v>
      </c>
      <c r="M22">
        <v>33.750545150407021</v>
      </c>
      <c r="N22">
        <v>191.9562255429399</v>
      </c>
      <c r="O22">
        <v>673.60463029354003</v>
      </c>
      <c r="P22">
        <v>560.39967676821652</v>
      </c>
      <c r="Q22">
        <v>113.20495352532355</v>
      </c>
      <c r="R22">
        <v>443.67904145639227</v>
      </c>
      <c r="U22">
        <v>3.4209724901025278</v>
      </c>
      <c r="V22">
        <v>0.4568064155923256</v>
      </c>
      <c r="W22">
        <v>2.9641660745102016</v>
      </c>
      <c r="X22">
        <v>60.806009542178465</v>
      </c>
      <c r="Y22">
        <v>0.48726017663181398</v>
      </c>
      <c r="Z22">
        <v>2.7712922545934422</v>
      </c>
      <c r="AA22">
        <v>9.7249010252766226</v>
      </c>
      <c r="AB22">
        <v>8.0905491828240788</v>
      </c>
      <c r="AC22">
        <v>1.6343518424525429</v>
      </c>
      <c r="AD22">
        <v>6.4054410719723887</v>
      </c>
      <c r="AE22">
        <v>16.384123439244739</v>
      </c>
      <c r="AG22">
        <v>100</v>
      </c>
      <c r="AJ22">
        <v>6.666666666666667</v>
      </c>
      <c r="AK22">
        <v>0</v>
      </c>
      <c r="AL22">
        <v>2.2222222222222223</v>
      </c>
      <c r="AM22">
        <v>0</v>
      </c>
      <c r="AN22">
        <v>0</v>
      </c>
      <c r="AO22">
        <v>0</v>
      </c>
      <c r="AP22">
        <v>0</v>
      </c>
      <c r="AQ22">
        <v>93.333333333333329</v>
      </c>
      <c r="AR22">
        <v>2.2222222222222223</v>
      </c>
      <c r="AS22">
        <v>0</v>
      </c>
      <c r="AT22">
        <v>66.666666666666657</v>
      </c>
      <c r="AW22">
        <v>20.205479452054796</v>
      </c>
      <c r="AX22">
        <v>0.68493150684931503</v>
      </c>
      <c r="AY22">
        <v>4.7945205479452051</v>
      </c>
      <c r="AZ22">
        <v>3.4246575342465753</v>
      </c>
      <c r="BA22">
        <v>11.301369863013697</v>
      </c>
      <c r="BB22">
        <v>79.794520547945197</v>
      </c>
      <c r="BC22">
        <v>4.4520547945205475</v>
      </c>
      <c r="BD22">
        <v>17.123287671232877</v>
      </c>
      <c r="BE22">
        <v>23.287671232876711</v>
      </c>
      <c r="BF22">
        <v>34.93150684931507</v>
      </c>
      <c r="BH22">
        <v>66.095890410958901</v>
      </c>
      <c r="BI22">
        <v>33.904109589041099</v>
      </c>
      <c r="BM22">
        <v>36.17696160267112</v>
      </c>
      <c r="BN22">
        <v>63.82303839732888</v>
      </c>
      <c r="BO22">
        <v>99.382303839732884</v>
      </c>
      <c r="BR22">
        <v>95.833333333333343</v>
      </c>
      <c r="BU22">
        <v>26.739926739926741</v>
      </c>
      <c r="BV22">
        <v>98.53479853479854</v>
      </c>
      <c r="BW22">
        <v>13.553113553113553</v>
      </c>
      <c r="BX22">
        <v>80.219780219780219</v>
      </c>
      <c r="CA22">
        <v>1.7565872020075282</v>
      </c>
      <c r="CB22">
        <v>98.243412797992463</v>
      </c>
      <c r="CC22">
        <v>99.874529485570889</v>
      </c>
      <c r="CF22">
        <v>100</v>
      </c>
      <c r="CI22">
        <v>99.872286079182629</v>
      </c>
      <c r="CL22">
        <v>81.400688863375422</v>
      </c>
    </row>
    <row r="23" spans="1:90" x14ac:dyDescent="0.15">
      <c r="F23" t="s">
        <v>304</v>
      </c>
      <c r="G23" s="16">
        <f>AVERAGE(G15:G22)</f>
        <v>2299.3143178345817</v>
      </c>
      <c r="H23" s="16">
        <f t="shared" ref="H23:BS23" si="66">AVERAGE(H15:H22)</f>
        <v>2283.7081177636128</v>
      </c>
      <c r="I23" s="16">
        <f t="shared" si="66"/>
        <v>117.29063425529554</v>
      </c>
      <c r="J23" s="16">
        <f t="shared" si="66"/>
        <v>15.179137725026708</v>
      </c>
      <c r="K23" s="16">
        <f t="shared" si="66"/>
        <v>102.11149653026885</v>
      </c>
      <c r="L23" s="16">
        <f t="shared" si="66"/>
        <v>543.80588347624484</v>
      </c>
      <c r="M23" s="16">
        <f t="shared" si="66"/>
        <v>12.181026172039511</v>
      </c>
      <c r="N23" s="16">
        <f t="shared" si="66"/>
        <v>723.22495088586925</v>
      </c>
      <c r="O23" s="16">
        <f t="shared" si="66"/>
        <v>178.8452841493563</v>
      </c>
      <c r="P23" s="16">
        <f t="shared" si="66"/>
        <v>130.82081407320194</v>
      </c>
      <c r="Q23" s="16">
        <f t="shared" si="66"/>
        <v>48.024470076154373</v>
      </c>
      <c r="R23" s="16">
        <f t="shared" si="66"/>
        <v>567.16492299533002</v>
      </c>
      <c r="S23" s="16" t="e">
        <f t="shared" si="66"/>
        <v>#DIV/0!</v>
      </c>
      <c r="T23" s="16" t="e">
        <f t="shared" si="66"/>
        <v>#DIV/0!</v>
      </c>
      <c r="U23" s="16">
        <f t="shared" si="66"/>
        <v>5.2245308195746638</v>
      </c>
      <c r="V23" s="16">
        <f t="shared" si="66"/>
        <v>0.6317677418080917</v>
      </c>
      <c r="W23" s="16">
        <f t="shared" si="66"/>
        <v>4.5927630777665707</v>
      </c>
      <c r="X23" s="16">
        <f t="shared" si="66"/>
        <v>8.6019142124976717</v>
      </c>
      <c r="Y23" s="16">
        <f t="shared" si="66"/>
        <v>0.41685004383893287</v>
      </c>
      <c r="Z23" s="16">
        <f t="shared" si="66"/>
        <v>43.272361002673215</v>
      </c>
      <c r="AA23" s="16">
        <f t="shared" si="66"/>
        <v>6.1756256177755811</v>
      </c>
      <c r="AB23" s="16">
        <f t="shared" si="66"/>
        <v>4.2382397746436951</v>
      </c>
      <c r="AC23" s="16">
        <f t="shared" si="66"/>
        <v>1.937385843131886</v>
      </c>
      <c r="AD23" s="16">
        <f t="shared" si="66"/>
        <v>33.155621383557921</v>
      </c>
      <c r="AE23" s="16">
        <f t="shared" si="66"/>
        <v>3.1530969200820196</v>
      </c>
      <c r="AF23" s="16" t="e">
        <f t="shared" si="66"/>
        <v>#DIV/0!</v>
      </c>
      <c r="AG23" s="16">
        <f t="shared" si="66"/>
        <v>100</v>
      </c>
      <c r="AH23" s="16" t="e">
        <f t="shared" si="66"/>
        <v>#DIV/0!</v>
      </c>
      <c r="AI23" s="16" t="e">
        <f t="shared" si="66"/>
        <v>#DIV/0!</v>
      </c>
      <c r="AJ23" s="16">
        <f t="shared" si="66"/>
        <v>6.7042435682326618</v>
      </c>
      <c r="AK23" s="16">
        <f t="shared" si="66"/>
        <v>1.1324123542917697</v>
      </c>
      <c r="AL23" s="16">
        <f t="shared" si="66"/>
        <v>11.887252160137733</v>
      </c>
      <c r="AM23" s="16">
        <f t="shared" si="66"/>
        <v>1.1324123542917697</v>
      </c>
      <c r="AN23" s="16">
        <f t="shared" si="66"/>
        <v>0.70809232603320371</v>
      </c>
      <c r="AO23" s="16">
        <f t="shared" si="66"/>
        <v>8.3892617449664433E-2</v>
      </c>
      <c r="AP23" s="16">
        <f t="shared" si="66"/>
        <v>0</v>
      </c>
      <c r="AQ23" s="16">
        <f t="shared" si="66"/>
        <v>38.878586485853127</v>
      </c>
      <c r="AR23" s="16">
        <f t="shared" si="66"/>
        <v>5.5156540975239094</v>
      </c>
      <c r="AS23" s="16">
        <f t="shared" si="66"/>
        <v>0.85115131578947367</v>
      </c>
      <c r="AT23" s="16">
        <f t="shared" si="66"/>
        <v>54.695504586664953</v>
      </c>
      <c r="AU23" s="16"/>
      <c r="AV23" s="16"/>
      <c r="AW23" s="16">
        <f t="shared" si="66"/>
        <v>19.175769838365664</v>
      </c>
      <c r="AX23" s="16">
        <f t="shared" si="66"/>
        <v>0.35570524519629299</v>
      </c>
      <c r="AY23" s="16">
        <f t="shared" si="66"/>
        <v>3.2669910853265489</v>
      </c>
      <c r="AZ23" s="16">
        <f t="shared" si="66"/>
        <v>2.5240053322249887</v>
      </c>
      <c r="BA23" s="16">
        <f t="shared" si="66"/>
        <v>13.029068175617834</v>
      </c>
      <c r="BB23" s="16">
        <f t="shared" si="66"/>
        <v>80.824230161634318</v>
      </c>
      <c r="BC23" s="16">
        <f t="shared" si="66"/>
        <v>3.5854575217351004</v>
      </c>
      <c r="BD23" s="16">
        <f t="shared" si="66"/>
        <v>9.6556336696639207</v>
      </c>
      <c r="BE23" s="16">
        <f t="shared" si="66"/>
        <v>39.075753589623538</v>
      </c>
      <c r="BF23" s="16">
        <f t="shared" si="66"/>
        <v>28.50738538061178</v>
      </c>
      <c r="BG23" s="16" t="e">
        <f t="shared" si="66"/>
        <v>#DIV/0!</v>
      </c>
      <c r="BH23" s="16">
        <f t="shared" si="66"/>
        <v>73.692601824195407</v>
      </c>
      <c r="BI23" s="16">
        <f t="shared" si="66"/>
        <v>26.307398175804597</v>
      </c>
      <c r="BJ23" s="16" t="e">
        <f t="shared" si="66"/>
        <v>#DIV/0!</v>
      </c>
      <c r="BK23" s="16" t="e">
        <f t="shared" si="66"/>
        <v>#DIV/0!</v>
      </c>
      <c r="BL23" s="16" t="e">
        <f t="shared" si="66"/>
        <v>#DIV/0!</v>
      </c>
      <c r="BM23" s="16">
        <f t="shared" si="66"/>
        <v>25.830918788000329</v>
      </c>
      <c r="BN23" s="16">
        <f t="shared" si="66"/>
        <v>74.169081211999668</v>
      </c>
      <c r="BO23" s="16">
        <f t="shared" si="66"/>
        <v>59.610328958253007</v>
      </c>
      <c r="BP23" s="16" t="e">
        <f t="shared" si="66"/>
        <v>#DIV/0!</v>
      </c>
      <c r="BQ23" s="16" t="e">
        <f t="shared" si="66"/>
        <v>#DIV/0!</v>
      </c>
      <c r="BR23" s="16">
        <f t="shared" si="66"/>
        <v>48.335386659616404</v>
      </c>
      <c r="BS23" s="16" t="e">
        <f t="shared" si="66"/>
        <v>#DIV/0!</v>
      </c>
      <c r="BT23" s="16" t="e">
        <f t="shared" ref="BT23:CL23" si="67">AVERAGE(BT15:BT22)</f>
        <v>#DIV/0!</v>
      </c>
      <c r="BU23" s="16">
        <f t="shared" si="67"/>
        <v>22.108884326153898</v>
      </c>
      <c r="BV23" s="16">
        <f t="shared" si="67"/>
        <v>98.889191153165854</v>
      </c>
      <c r="BW23" s="16">
        <f t="shared" si="67"/>
        <v>24.60075539918348</v>
      </c>
      <c r="BX23" s="16">
        <f t="shared" si="67"/>
        <v>62.131921602692543</v>
      </c>
      <c r="BY23" s="16" t="e">
        <f t="shared" si="67"/>
        <v>#DIV/0!</v>
      </c>
      <c r="BZ23" s="16" t="e">
        <f t="shared" si="67"/>
        <v>#DIV/0!</v>
      </c>
      <c r="CA23" s="16">
        <f t="shared" si="67"/>
        <v>47.982682124243141</v>
      </c>
      <c r="CB23" s="16">
        <f t="shared" si="67"/>
        <v>52.017317875756852</v>
      </c>
      <c r="CC23" s="16">
        <f t="shared" si="67"/>
        <v>94.575887613061838</v>
      </c>
      <c r="CD23" s="16" t="e">
        <f t="shared" si="67"/>
        <v>#DIV/0!</v>
      </c>
      <c r="CE23" s="16" t="e">
        <f t="shared" si="67"/>
        <v>#DIV/0!</v>
      </c>
      <c r="CF23" s="16">
        <f t="shared" si="67"/>
        <v>98.089987554570385</v>
      </c>
      <c r="CG23" s="16" t="e">
        <f t="shared" si="67"/>
        <v>#DIV/0!</v>
      </c>
      <c r="CH23" s="16" t="e">
        <f t="shared" si="67"/>
        <v>#DIV/0!</v>
      </c>
      <c r="CI23" s="16">
        <f t="shared" si="67"/>
        <v>90.506071843033141</v>
      </c>
      <c r="CJ23" s="16" t="e">
        <f t="shared" si="67"/>
        <v>#DIV/0!</v>
      </c>
      <c r="CK23" s="16" t="e">
        <f t="shared" si="67"/>
        <v>#DIV/0!</v>
      </c>
      <c r="CL23" s="16">
        <f t="shared" si="67"/>
        <v>91.336079498741029</v>
      </c>
    </row>
    <row r="24" spans="1:90" x14ac:dyDescent="0.15">
      <c r="A24" t="s">
        <v>20</v>
      </c>
      <c r="B24">
        <v>7.45896925</v>
      </c>
      <c r="C24" t="s">
        <v>68</v>
      </c>
      <c r="D24" t="s">
        <v>71</v>
      </c>
      <c r="G24">
        <v>3909.2532791980607</v>
      </c>
      <c r="H24">
        <v>2212.7722272082033</v>
      </c>
      <c r="I24">
        <v>1026.6834120545543</v>
      </c>
      <c r="J24">
        <v>525.80991669861089</v>
      </c>
      <c r="K24">
        <v>500.87349535594348</v>
      </c>
      <c r="L24">
        <v>1674.896300182495</v>
      </c>
      <c r="M24">
        <v>55.771781067471217</v>
      </c>
      <c r="N24">
        <v>171.20327986336719</v>
      </c>
      <c r="O24">
        <v>140.90418726421214</v>
      </c>
      <c r="P24">
        <v>35.795830637054848</v>
      </c>
      <c r="Q24">
        <v>105.10835662715729</v>
      </c>
      <c r="R24">
        <v>493.23168881544859</v>
      </c>
      <c r="U24">
        <v>26.262903391748686</v>
      </c>
      <c r="V24">
        <v>13.450392674645906</v>
      </c>
      <c r="W24">
        <v>12.812510717102782</v>
      </c>
      <c r="X24">
        <v>42.844404814979939</v>
      </c>
      <c r="Y24">
        <v>1.4266607222469907</v>
      </c>
      <c r="Z24">
        <v>4.3794368805514594</v>
      </c>
      <c r="AA24">
        <v>3.6043760074076614</v>
      </c>
      <c r="AB24">
        <v>0.91566926163448681</v>
      </c>
      <c r="AC24">
        <v>2.6887067457731746</v>
      </c>
      <c r="AD24">
        <v>12.617030762371822</v>
      </c>
      <c r="AE24">
        <v>8.8651874206934345</v>
      </c>
      <c r="AG24">
        <v>99.999999999999986</v>
      </c>
      <c r="AJ24">
        <v>0.10198878123406425</v>
      </c>
      <c r="AK24">
        <v>2.5497195308516064E-2</v>
      </c>
      <c r="AL24">
        <v>0.45894951555328911</v>
      </c>
      <c r="AM24">
        <v>2.5497195308516064E-2</v>
      </c>
      <c r="AN24">
        <v>0</v>
      </c>
      <c r="AO24">
        <v>0</v>
      </c>
      <c r="AP24">
        <v>0</v>
      </c>
      <c r="AQ24">
        <v>3.8245792962774097</v>
      </c>
      <c r="AR24">
        <v>0.15298317185109639</v>
      </c>
      <c r="AS24">
        <v>0</v>
      </c>
      <c r="AT24">
        <v>0</v>
      </c>
      <c r="AW24">
        <v>3.1316916488222697</v>
      </c>
      <c r="AX24">
        <v>0.16059957173447537</v>
      </c>
      <c r="AY24">
        <v>2.676659528907923E-2</v>
      </c>
      <c r="AZ24">
        <v>2.7837259100642395</v>
      </c>
      <c r="BA24">
        <v>0.16059957173447537</v>
      </c>
      <c r="BB24">
        <v>96.868308351177731</v>
      </c>
      <c r="BC24">
        <v>13.035331905781586</v>
      </c>
      <c r="BD24">
        <v>0.77623126338329762</v>
      </c>
      <c r="BE24">
        <v>77.328693790149899</v>
      </c>
      <c r="BF24">
        <v>5.7280513918629552</v>
      </c>
      <c r="BH24">
        <v>98.875802997858671</v>
      </c>
      <c r="BI24">
        <v>1.1241970021413294</v>
      </c>
      <c r="BM24">
        <v>12.655086848635236</v>
      </c>
      <c r="BN24">
        <v>87.344913151364764</v>
      </c>
      <c r="BO24">
        <v>99.511726566877456</v>
      </c>
      <c r="BR24">
        <v>84.134615384615387</v>
      </c>
      <c r="BU24">
        <v>8.6922474549725912</v>
      </c>
      <c r="BV24">
        <v>99.843382928739231</v>
      </c>
      <c r="BW24">
        <v>17.69772905246672</v>
      </c>
      <c r="BX24">
        <v>90.211433046202032</v>
      </c>
      <c r="CA24">
        <v>2.9962546816479403</v>
      </c>
      <c r="CB24">
        <v>97.00374531835206</v>
      </c>
      <c r="CC24">
        <v>99.250936329588015</v>
      </c>
      <c r="CF24">
        <v>100</v>
      </c>
      <c r="CI24">
        <v>99.227799227799224</v>
      </c>
      <c r="CL24">
        <v>49.342623447440168</v>
      </c>
    </row>
    <row r="25" spans="1:90" x14ac:dyDescent="0.15">
      <c r="A25" t="s">
        <v>21</v>
      </c>
      <c r="B25">
        <v>8.7059247499999994</v>
      </c>
      <c r="C25" t="s">
        <v>68</v>
      </c>
      <c r="D25" t="s">
        <v>71</v>
      </c>
      <c r="G25">
        <v>1401.4593912036744</v>
      </c>
      <c r="H25">
        <v>1755.1265877872424</v>
      </c>
      <c r="I25">
        <v>52.263258994973512</v>
      </c>
      <c r="J25">
        <v>1.3783716658014993</v>
      </c>
      <c r="K25">
        <v>50.884887329172017</v>
      </c>
      <c r="L25">
        <v>130.25612241824169</v>
      </c>
      <c r="M25">
        <v>112.56701937378911</v>
      </c>
      <c r="N25">
        <v>478.40983233860368</v>
      </c>
      <c r="O25">
        <v>12.749937908663869</v>
      </c>
      <c r="P25">
        <v>2.2972861096691655</v>
      </c>
      <c r="Q25">
        <v>10.452651798994703</v>
      </c>
      <c r="R25">
        <v>580.9836571353319</v>
      </c>
      <c r="U25">
        <v>3.7292025243832474</v>
      </c>
      <c r="V25">
        <v>9.8352594049668063E-2</v>
      </c>
      <c r="W25">
        <v>3.6308499303335795</v>
      </c>
      <c r="X25">
        <v>9.2943201376936315</v>
      </c>
      <c r="Y25">
        <v>8.0321285140562253</v>
      </c>
      <c r="Z25">
        <v>34.136546184738961</v>
      </c>
      <c r="AA25">
        <v>0.9097614949594296</v>
      </c>
      <c r="AB25">
        <v>0.1639209900827801</v>
      </c>
      <c r="AC25">
        <v>0.74584050487664943</v>
      </c>
      <c r="AD25">
        <v>41.45561839193509</v>
      </c>
      <c r="AE25">
        <v>2.442422752233405</v>
      </c>
      <c r="AG25">
        <v>100</v>
      </c>
      <c r="AJ25">
        <v>16.666666666666664</v>
      </c>
      <c r="AK25">
        <v>8.3333333333333321</v>
      </c>
      <c r="AL25">
        <v>8.3333333333333321</v>
      </c>
      <c r="AM25">
        <v>8.3333333333333321</v>
      </c>
      <c r="AN25">
        <v>0</v>
      </c>
      <c r="AO25">
        <v>0</v>
      </c>
      <c r="AP25">
        <v>0</v>
      </c>
      <c r="AQ25">
        <v>16.666666666666664</v>
      </c>
      <c r="AR25">
        <v>8.3333333333333321</v>
      </c>
      <c r="AS25">
        <v>8.3333333333333321</v>
      </c>
      <c r="AT25">
        <v>8.3333333333333321</v>
      </c>
      <c r="AW25">
        <v>7.4492099322799099</v>
      </c>
      <c r="AX25">
        <v>0</v>
      </c>
      <c r="AY25">
        <v>0</v>
      </c>
      <c r="AZ25">
        <v>6.5462753950338595</v>
      </c>
      <c r="BA25">
        <v>0.90293453724604955</v>
      </c>
      <c r="BB25">
        <v>92.550790067720087</v>
      </c>
      <c r="BC25">
        <v>0.67720090293453727</v>
      </c>
      <c r="BD25">
        <v>0</v>
      </c>
      <c r="BE25">
        <v>87.810383747178335</v>
      </c>
      <c r="BF25">
        <v>4.0632054176072234</v>
      </c>
      <c r="BH25">
        <v>99.097065462753946</v>
      </c>
      <c r="BI25">
        <v>0.90293453724605399</v>
      </c>
      <c r="BM25">
        <v>31.569664902998234</v>
      </c>
      <c r="BN25">
        <v>68.430335097001759</v>
      </c>
      <c r="BO25">
        <v>76.10229276895943</v>
      </c>
      <c r="BR25">
        <v>56.530612244897959</v>
      </c>
      <c r="BU25">
        <v>2.5450180072028812</v>
      </c>
      <c r="BV25">
        <v>99.087635054021604</v>
      </c>
      <c r="BW25">
        <v>14.741896758703483</v>
      </c>
      <c r="BX25">
        <v>45.666266506602646</v>
      </c>
      <c r="CA25">
        <v>50</v>
      </c>
      <c r="CB25">
        <v>50</v>
      </c>
      <c r="CC25">
        <v>90</v>
      </c>
      <c r="CF25">
        <v>100</v>
      </c>
      <c r="CI25">
        <v>80</v>
      </c>
      <c r="CL25">
        <v>60.575916230366488</v>
      </c>
    </row>
    <row r="26" spans="1:90" x14ac:dyDescent="0.15">
      <c r="A26" t="s">
        <v>22</v>
      </c>
      <c r="B26">
        <v>5.8484397499999998</v>
      </c>
      <c r="C26" t="s">
        <v>68</v>
      </c>
      <c r="D26" t="s">
        <v>71</v>
      </c>
      <c r="G26">
        <v>1343.4352298833205</v>
      </c>
      <c r="H26">
        <v>2845.0323011363844</v>
      </c>
      <c r="I26">
        <v>150.98043884268449</v>
      </c>
      <c r="J26">
        <v>4.4456301357981847</v>
      </c>
      <c r="K26">
        <v>146.53480870688631</v>
      </c>
      <c r="L26">
        <v>132.68496097613044</v>
      </c>
      <c r="M26">
        <v>254.76880393612674</v>
      </c>
      <c r="N26">
        <v>88.912602715963686</v>
      </c>
      <c r="O26">
        <v>44.627287132435619</v>
      </c>
      <c r="P26">
        <v>29.067581657141975</v>
      </c>
      <c r="Q26">
        <v>15.559705475293645</v>
      </c>
      <c r="R26">
        <v>620.16540394384674</v>
      </c>
      <c r="U26">
        <v>11.238386152475499</v>
      </c>
      <c r="V26">
        <v>0.33091510754740994</v>
      </c>
      <c r="W26">
        <v>10.907471044928089</v>
      </c>
      <c r="X26">
        <v>9.8765432098765427</v>
      </c>
      <c r="Y26">
        <v>18.963981163293877</v>
      </c>
      <c r="Z26">
        <v>6.6183021509481996</v>
      </c>
      <c r="AA26">
        <v>3.3218785796105386</v>
      </c>
      <c r="AB26">
        <v>2.1636757031946035</v>
      </c>
      <c r="AC26">
        <v>1.1582028764159349</v>
      </c>
      <c r="AD26">
        <v>46.162657502863688</v>
      </c>
      <c r="AE26">
        <v>3.8182512409316516</v>
      </c>
      <c r="AG26">
        <v>100</v>
      </c>
      <c r="AJ26">
        <v>11.538461538461538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57.692307692307686</v>
      </c>
      <c r="AR26">
        <v>0</v>
      </c>
      <c r="AS26">
        <v>0</v>
      </c>
      <c r="AT26">
        <v>0</v>
      </c>
      <c r="AW26">
        <v>8.634772462077013</v>
      </c>
      <c r="AX26">
        <v>0.11668611435239205</v>
      </c>
      <c r="AY26">
        <v>3.2672112018669779</v>
      </c>
      <c r="AZ26">
        <v>1.1668611435239207</v>
      </c>
      <c r="BA26">
        <v>4.0840140023337224</v>
      </c>
      <c r="BB26">
        <v>91.365227537922991</v>
      </c>
      <c r="BC26">
        <v>6.1843640606767796</v>
      </c>
      <c r="BD26">
        <v>33.372228704784128</v>
      </c>
      <c r="BE26">
        <v>28.471411901983661</v>
      </c>
      <c r="BF26">
        <v>23.337222870478413</v>
      </c>
      <c r="BH26">
        <v>59.159859976662773</v>
      </c>
      <c r="BI26">
        <v>40.840140023337227</v>
      </c>
      <c r="BM26">
        <v>33.505154639175252</v>
      </c>
      <c r="BN26">
        <v>66.494845360824741</v>
      </c>
      <c r="BO26">
        <v>80.025773195876297</v>
      </c>
      <c r="BR26">
        <v>86.912751677852356</v>
      </c>
      <c r="BU26">
        <v>7.6923076923076925</v>
      </c>
      <c r="BV26">
        <v>97.884615384615387</v>
      </c>
      <c r="BW26">
        <v>26.73076923076923</v>
      </c>
      <c r="BX26">
        <v>56.730769230769226</v>
      </c>
      <c r="CA26">
        <v>40</v>
      </c>
      <c r="CB26">
        <v>60</v>
      </c>
      <c r="CC26">
        <v>95.882352941176478</v>
      </c>
      <c r="CF26">
        <v>98.529411764705884</v>
      </c>
      <c r="CI26">
        <v>94.117647058823522</v>
      </c>
      <c r="CL26">
        <v>58.465051986297254</v>
      </c>
    </row>
    <row r="27" spans="1:90" x14ac:dyDescent="0.15">
      <c r="A27" t="s">
        <v>23</v>
      </c>
      <c r="B27">
        <v>6.5080340000000003</v>
      </c>
      <c r="C27" t="s">
        <v>68</v>
      </c>
      <c r="D27" t="s">
        <v>71</v>
      </c>
      <c r="G27">
        <v>767.0519238221558</v>
      </c>
      <c r="H27">
        <v>1717.8767043933697</v>
      </c>
      <c r="I27">
        <v>5.6852806853805617</v>
      </c>
      <c r="J27">
        <v>1.2292498779201215</v>
      </c>
      <c r="K27">
        <v>4.45603080746044</v>
      </c>
      <c r="L27">
        <v>3.5340933990203491</v>
      </c>
      <c r="M27">
        <v>37.338465041823689</v>
      </c>
      <c r="N27">
        <v>125.69080001733242</v>
      </c>
      <c r="O27">
        <v>2.4584997558402431</v>
      </c>
      <c r="P27">
        <v>0.92193740844009109</v>
      </c>
      <c r="Q27">
        <v>1.5365623474001517</v>
      </c>
      <c r="R27">
        <v>538.10413405953318</v>
      </c>
      <c r="U27">
        <v>0.74118589743589736</v>
      </c>
      <c r="V27">
        <v>0.16025641025641024</v>
      </c>
      <c r="W27">
        <v>0.58092948717948723</v>
      </c>
      <c r="X27">
        <v>0.46073717948717952</v>
      </c>
      <c r="Y27">
        <v>4.8677884615384617</v>
      </c>
      <c r="Z27">
        <v>16.386217948717949</v>
      </c>
      <c r="AA27">
        <v>0.32051282051282048</v>
      </c>
      <c r="AB27">
        <v>0.1201923076923077</v>
      </c>
      <c r="AC27">
        <v>0.2003205128205128</v>
      </c>
      <c r="AD27">
        <v>70.152243589743591</v>
      </c>
      <c r="AE27">
        <v>7.071314102564088</v>
      </c>
      <c r="AG27">
        <v>99.999999999999986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25</v>
      </c>
      <c r="AR27">
        <v>0</v>
      </c>
      <c r="AS27">
        <v>0</v>
      </c>
      <c r="AT27">
        <v>0</v>
      </c>
      <c r="AW27">
        <v>3.4482758620689653</v>
      </c>
      <c r="AX27">
        <v>0</v>
      </c>
      <c r="AY27">
        <v>0</v>
      </c>
      <c r="AZ27">
        <v>0</v>
      </c>
      <c r="BA27">
        <v>3.4482758620689653</v>
      </c>
      <c r="BB27">
        <v>96.551724137931032</v>
      </c>
      <c r="BC27">
        <v>27.586206896551722</v>
      </c>
      <c r="BD27">
        <v>0</v>
      </c>
      <c r="BE27">
        <v>68.965517241379317</v>
      </c>
      <c r="BF27">
        <v>0</v>
      </c>
      <c r="BH27">
        <v>96.551724137931046</v>
      </c>
      <c r="BI27">
        <v>3.4482758620689538</v>
      </c>
      <c r="BM27">
        <v>0</v>
      </c>
      <c r="BN27">
        <v>100</v>
      </c>
      <c r="BO27">
        <v>13.043478260869565</v>
      </c>
      <c r="BR27">
        <v>49.382716049382715</v>
      </c>
      <c r="BU27">
        <v>0.12224938875305623</v>
      </c>
      <c r="BV27">
        <v>93.765281173594133</v>
      </c>
      <c r="BW27">
        <v>11.613691931540341</v>
      </c>
      <c r="BX27">
        <v>29.339853300733498</v>
      </c>
      <c r="CA27">
        <v>0</v>
      </c>
      <c r="CB27">
        <v>100</v>
      </c>
      <c r="CC27">
        <v>50</v>
      </c>
      <c r="CF27" t="e">
        <v>#DIV/0!</v>
      </c>
      <c r="CI27">
        <v>50</v>
      </c>
      <c r="CL27">
        <v>60.491949910554567</v>
      </c>
    </row>
    <row r="28" spans="1:90" x14ac:dyDescent="0.15">
      <c r="A28" t="s">
        <v>24</v>
      </c>
      <c r="B28">
        <v>3.8999657499999998</v>
      </c>
      <c r="C28" t="s">
        <v>68</v>
      </c>
      <c r="D28" t="s">
        <v>71</v>
      </c>
      <c r="G28">
        <v>1515.1415111786559</v>
      </c>
      <c r="H28">
        <v>3031.0522598820262</v>
      </c>
      <c r="I28">
        <v>198.20686886801508</v>
      </c>
      <c r="J28">
        <v>52.820976697038944</v>
      </c>
      <c r="K28">
        <v>145.38589217097612</v>
      </c>
      <c r="L28">
        <v>140.77046702269118</v>
      </c>
      <c r="M28">
        <v>80.257115078510637</v>
      </c>
      <c r="N28">
        <v>328.97724806942216</v>
      </c>
      <c r="O28">
        <v>48.718376565230095</v>
      </c>
      <c r="P28">
        <v>1.0256500329522125</v>
      </c>
      <c r="Q28">
        <v>47.692726532277881</v>
      </c>
      <c r="R28">
        <v>641.800508119847</v>
      </c>
      <c r="U28">
        <v>13.081739719072601</v>
      </c>
      <c r="V28">
        <v>3.4862074801150786</v>
      </c>
      <c r="W28">
        <v>9.5955322389575226</v>
      </c>
      <c r="X28">
        <v>9.2909121678795064</v>
      </c>
      <c r="Y28">
        <v>5.2970045693010661</v>
      </c>
      <c r="Z28">
        <v>21.712641732949738</v>
      </c>
      <c r="AA28">
        <v>3.215434083601286</v>
      </c>
      <c r="AB28">
        <v>6.7693349128448127E-2</v>
      </c>
      <c r="AC28">
        <v>3.1477407344728383</v>
      </c>
      <c r="AD28">
        <v>42.359113217126414</v>
      </c>
      <c r="AE28">
        <v>5.0431545100693853</v>
      </c>
      <c r="AG28">
        <v>100</v>
      </c>
      <c r="AJ28">
        <v>10.194174757281553</v>
      </c>
      <c r="AK28">
        <v>10.194174757281553</v>
      </c>
      <c r="AL28">
        <v>41.747572815533978</v>
      </c>
      <c r="AM28">
        <v>10.194174757281553</v>
      </c>
      <c r="AN28">
        <v>0</v>
      </c>
      <c r="AO28">
        <v>0</v>
      </c>
      <c r="AP28">
        <v>0</v>
      </c>
      <c r="AQ28">
        <v>24.757281553398059</v>
      </c>
      <c r="AR28">
        <v>13.592233009708737</v>
      </c>
      <c r="AS28">
        <v>4.8543689320388346</v>
      </c>
      <c r="AT28">
        <v>9.2233009708737868</v>
      </c>
      <c r="AW28">
        <v>37.213403880070544</v>
      </c>
      <c r="AX28">
        <v>18.165784832451497</v>
      </c>
      <c r="AY28">
        <v>0</v>
      </c>
      <c r="AZ28">
        <v>18.694885361552029</v>
      </c>
      <c r="BA28">
        <v>0.35273368606701938</v>
      </c>
      <c r="BB28">
        <v>62.786596119929449</v>
      </c>
      <c r="BC28">
        <v>41.798941798941797</v>
      </c>
      <c r="BD28">
        <v>0.35273368606701938</v>
      </c>
      <c r="BE28">
        <v>20.458553791887123</v>
      </c>
      <c r="BF28">
        <v>0.17636684303350969</v>
      </c>
      <c r="BH28">
        <v>81.128747795414455</v>
      </c>
      <c r="BI28">
        <v>18.871252204585545</v>
      </c>
      <c r="BM28">
        <v>42.805100182149367</v>
      </c>
      <c r="BN28">
        <v>57.19489981785064</v>
      </c>
      <c r="BO28">
        <v>96.721311475409834</v>
      </c>
      <c r="BR28">
        <v>78.91373801916933</v>
      </c>
      <c r="BU28">
        <v>6.0015588464536247</v>
      </c>
      <c r="BV28">
        <v>94.310210444271235</v>
      </c>
      <c r="BW28">
        <v>5.222135619641465</v>
      </c>
      <c r="BX28">
        <v>71.239282930631333</v>
      </c>
      <c r="CA28">
        <v>75</v>
      </c>
      <c r="CB28">
        <v>25</v>
      </c>
      <c r="CC28">
        <v>100</v>
      </c>
      <c r="CF28">
        <v>100</v>
      </c>
      <c r="CI28">
        <v>100</v>
      </c>
      <c r="CL28">
        <v>61.695288046696561</v>
      </c>
    </row>
    <row r="29" spans="1:90" x14ac:dyDescent="0.15">
      <c r="F29" t="s">
        <v>304</v>
      </c>
      <c r="G29" s="16">
        <f>AVERAGE(G24:G28)</f>
        <v>1787.2682670571735</v>
      </c>
      <c r="H29" s="16">
        <f t="shared" ref="H29:BS29" si="68">AVERAGE(H24:H28)</f>
        <v>2312.3720160814455</v>
      </c>
      <c r="I29" s="16">
        <f t="shared" si="68"/>
        <v>286.76385188912161</v>
      </c>
      <c r="J29" s="16">
        <f t="shared" si="68"/>
        <v>117.13682901503394</v>
      </c>
      <c r="K29" s="16">
        <f t="shared" si="68"/>
        <v>169.62702287408769</v>
      </c>
      <c r="L29" s="16">
        <f t="shared" si="68"/>
        <v>416.42838879971566</v>
      </c>
      <c r="M29" s="16">
        <f t="shared" si="68"/>
        <v>108.14063689954428</v>
      </c>
      <c r="N29" s="16">
        <f t="shared" si="68"/>
        <v>238.63875260093783</v>
      </c>
      <c r="O29" s="16">
        <f t="shared" si="68"/>
        <v>49.891657725276396</v>
      </c>
      <c r="P29" s="16">
        <f t="shared" si="68"/>
        <v>13.821657169051658</v>
      </c>
      <c r="Q29" s="16">
        <f t="shared" si="68"/>
        <v>36.070000556224734</v>
      </c>
      <c r="R29" s="16">
        <f t="shared" si="68"/>
        <v>574.85707841480144</v>
      </c>
      <c r="S29" s="16" t="e">
        <f t="shared" si="68"/>
        <v>#DIV/0!</v>
      </c>
      <c r="T29" s="16" t="e">
        <f t="shared" si="68"/>
        <v>#DIV/0!</v>
      </c>
      <c r="U29" s="16">
        <f t="shared" si="68"/>
        <v>11.010683537023187</v>
      </c>
      <c r="V29" s="16">
        <f t="shared" si="68"/>
        <v>3.5052248533228947</v>
      </c>
      <c r="W29" s="16">
        <f t="shared" si="68"/>
        <v>7.5054586837002928</v>
      </c>
      <c r="X29" s="16">
        <f t="shared" si="68"/>
        <v>14.353383501983362</v>
      </c>
      <c r="Y29" s="16">
        <f t="shared" si="68"/>
        <v>7.7175126860873231</v>
      </c>
      <c r="Z29" s="16">
        <f t="shared" si="68"/>
        <v>16.646628979581262</v>
      </c>
      <c r="AA29" s="16">
        <f t="shared" si="68"/>
        <v>2.2743925972183474</v>
      </c>
      <c r="AB29" s="16">
        <f t="shared" si="68"/>
        <v>0.68623032234652526</v>
      </c>
      <c r="AC29" s="16">
        <f t="shared" si="68"/>
        <v>1.5881622748718218</v>
      </c>
      <c r="AD29" s="16">
        <f t="shared" si="68"/>
        <v>42.549332692808122</v>
      </c>
      <c r="AE29" s="16">
        <f t="shared" si="68"/>
        <v>5.4480660052983927</v>
      </c>
      <c r="AF29" s="16" t="e">
        <f t="shared" si="68"/>
        <v>#DIV/0!</v>
      </c>
      <c r="AG29" s="16">
        <f t="shared" si="68"/>
        <v>100</v>
      </c>
      <c r="AH29" s="16" t="e">
        <f t="shared" si="68"/>
        <v>#DIV/0!</v>
      </c>
      <c r="AI29" s="16" t="e">
        <f t="shared" si="68"/>
        <v>#DIV/0!</v>
      </c>
      <c r="AJ29" s="16">
        <f t="shared" si="68"/>
        <v>7.7002583487287639</v>
      </c>
      <c r="AK29" s="16">
        <f t="shared" si="68"/>
        <v>3.7106010571846801</v>
      </c>
      <c r="AL29" s="16">
        <f t="shared" si="68"/>
        <v>10.107971132884121</v>
      </c>
      <c r="AM29" s="16">
        <f t="shared" si="68"/>
        <v>3.7106010571846801</v>
      </c>
      <c r="AN29" s="16">
        <f t="shared" si="68"/>
        <v>0</v>
      </c>
      <c r="AO29" s="16">
        <f t="shared" si="68"/>
        <v>0</v>
      </c>
      <c r="AP29" s="16">
        <f t="shared" si="68"/>
        <v>0</v>
      </c>
      <c r="AQ29" s="16">
        <f t="shared" si="68"/>
        <v>25.588167041729964</v>
      </c>
      <c r="AR29" s="16">
        <f t="shared" si="68"/>
        <v>4.4157099029786329</v>
      </c>
      <c r="AS29" s="16">
        <f t="shared" si="68"/>
        <v>2.6375404530744335</v>
      </c>
      <c r="AT29" s="16">
        <f t="shared" si="68"/>
        <v>3.5113268608414239</v>
      </c>
      <c r="AU29" s="16"/>
      <c r="AV29" s="16"/>
      <c r="AW29" s="16">
        <f t="shared" si="68"/>
        <v>11.975470757063741</v>
      </c>
      <c r="AX29" s="16">
        <f t="shared" si="68"/>
        <v>3.6886141037076725</v>
      </c>
      <c r="AY29" s="16">
        <f t="shared" si="68"/>
        <v>0.65879555943121137</v>
      </c>
      <c r="AZ29" s="16">
        <f t="shared" si="68"/>
        <v>5.8383495620348098</v>
      </c>
      <c r="BA29" s="16">
        <f t="shared" si="68"/>
        <v>1.7897115318900461</v>
      </c>
      <c r="BB29" s="16">
        <f t="shared" si="68"/>
        <v>88.024529242936268</v>
      </c>
      <c r="BC29" s="16">
        <f t="shared" si="68"/>
        <v>17.856409112977286</v>
      </c>
      <c r="BD29" s="16">
        <f t="shared" si="68"/>
        <v>6.9002387308468887</v>
      </c>
      <c r="BE29" s="16">
        <f t="shared" si="68"/>
        <v>56.606912094515664</v>
      </c>
      <c r="BF29" s="16">
        <f t="shared" si="68"/>
        <v>6.6609693045964207</v>
      </c>
      <c r="BG29" s="16" t="e">
        <f t="shared" si="68"/>
        <v>#DIV/0!</v>
      </c>
      <c r="BH29" s="16">
        <f t="shared" si="68"/>
        <v>86.962640074124195</v>
      </c>
      <c r="BI29" s="16">
        <f t="shared" si="68"/>
        <v>13.037359925875823</v>
      </c>
      <c r="BJ29" s="16" t="e">
        <f t="shared" si="68"/>
        <v>#DIV/0!</v>
      </c>
      <c r="BK29" s="16" t="e">
        <f t="shared" si="68"/>
        <v>#DIV/0!</v>
      </c>
      <c r="BL29" s="16" t="e">
        <f t="shared" si="68"/>
        <v>#DIV/0!</v>
      </c>
      <c r="BM29" s="16">
        <f t="shared" si="68"/>
        <v>24.107001314591617</v>
      </c>
      <c r="BN29" s="16">
        <f t="shared" si="68"/>
        <v>75.892998685408372</v>
      </c>
      <c r="BO29" s="16">
        <f t="shared" si="68"/>
        <v>73.080916453598519</v>
      </c>
      <c r="BP29" s="16" t="e">
        <f t="shared" si="68"/>
        <v>#DIV/0!</v>
      </c>
      <c r="BQ29" s="16" t="e">
        <f t="shared" si="68"/>
        <v>#DIV/0!</v>
      </c>
      <c r="BR29" s="16">
        <f t="shared" si="68"/>
        <v>71.174886675183558</v>
      </c>
      <c r="BS29" s="16" t="e">
        <f t="shared" si="68"/>
        <v>#DIV/0!</v>
      </c>
      <c r="BT29" s="16" t="e">
        <f t="shared" ref="BT29:CL29" si="69">AVERAGE(BT24:BT28)</f>
        <v>#DIV/0!</v>
      </c>
      <c r="BU29" s="16">
        <f t="shared" si="69"/>
        <v>5.0106762779379697</v>
      </c>
      <c r="BV29" s="16">
        <f t="shared" si="69"/>
        <v>96.978224997048329</v>
      </c>
      <c r="BW29" s="16">
        <f t="shared" si="69"/>
        <v>15.201244518624247</v>
      </c>
      <c r="BX29" s="16">
        <f t="shared" si="69"/>
        <v>58.637521002987754</v>
      </c>
      <c r="BY29" s="16" t="e">
        <f t="shared" si="69"/>
        <v>#DIV/0!</v>
      </c>
      <c r="BZ29" s="16" t="e">
        <f t="shared" si="69"/>
        <v>#DIV/0!</v>
      </c>
      <c r="CA29" s="16">
        <f t="shared" si="69"/>
        <v>33.599250936329589</v>
      </c>
      <c r="CB29" s="16">
        <f t="shared" si="69"/>
        <v>66.400749063670418</v>
      </c>
      <c r="CC29" s="16">
        <f t="shared" si="69"/>
        <v>87.026657854152887</v>
      </c>
      <c r="CD29" s="16" t="e">
        <f t="shared" si="69"/>
        <v>#DIV/0!</v>
      </c>
      <c r="CE29" s="16" t="e">
        <f t="shared" si="69"/>
        <v>#DIV/0!</v>
      </c>
      <c r="CF29" s="16" t="e">
        <f t="shared" si="69"/>
        <v>#DIV/0!</v>
      </c>
      <c r="CG29" s="16" t="e">
        <f t="shared" si="69"/>
        <v>#DIV/0!</v>
      </c>
      <c r="CH29" s="16" t="e">
        <f t="shared" si="69"/>
        <v>#DIV/0!</v>
      </c>
      <c r="CI29" s="16">
        <f t="shared" si="69"/>
        <v>84.669089257324543</v>
      </c>
      <c r="CJ29" s="16" t="e">
        <f t="shared" si="69"/>
        <v>#DIV/0!</v>
      </c>
      <c r="CK29" s="16" t="e">
        <f t="shared" si="69"/>
        <v>#DIV/0!</v>
      </c>
      <c r="CL29" s="16">
        <f t="shared" si="69"/>
        <v>58.114165924271013</v>
      </c>
    </row>
    <row r="30" spans="1:90" x14ac:dyDescent="0.15">
      <c r="A30" t="s">
        <v>25</v>
      </c>
      <c r="B30">
        <v>7.0699112499999996</v>
      </c>
      <c r="C30" t="s">
        <v>68</v>
      </c>
      <c r="D30" t="s">
        <v>71</v>
      </c>
      <c r="G30">
        <v>1813.318377935791</v>
      </c>
      <c r="H30">
        <v>1445.4212561720631</v>
      </c>
      <c r="I30" s="15">
        <v>114.00425995446548</v>
      </c>
      <c r="J30">
        <v>8.7695584580358066</v>
      </c>
      <c r="K30">
        <v>105.23470149642968</v>
      </c>
      <c r="L30">
        <v>27.440231304176557</v>
      </c>
      <c r="M30">
        <v>59.972464293664224</v>
      </c>
      <c r="N30">
        <v>845.69661323542073</v>
      </c>
      <c r="O30">
        <v>38.897235096126565</v>
      </c>
      <c r="P30">
        <v>20.368006741244454</v>
      </c>
      <c r="Q30">
        <v>18.529228354882108</v>
      </c>
      <c r="R30">
        <v>678.08489109392997</v>
      </c>
      <c r="U30">
        <v>6.2870514820592822</v>
      </c>
      <c r="V30">
        <v>0.48361934477379093</v>
      </c>
      <c r="W30">
        <v>5.8034321372854913</v>
      </c>
      <c r="X30">
        <v>1.5132605304212168</v>
      </c>
      <c r="Y30">
        <v>3.3073322932917315</v>
      </c>
      <c r="Z30">
        <v>46.638065522620906</v>
      </c>
      <c r="AA30">
        <v>2.1450858034321372</v>
      </c>
      <c r="AB30">
        <v>1.1232449297971918</v>
      </c>
      <c r="AC30">
        <v>1.0218408736349454</v>
      </c>
      <c r="AD30">
        <v>37.394695787831509</v>
      </c>
      <c r="AE30">
        <v>2.7145085803432067</v>
      </c>
      <c r="AG30">
        <v>99.999999999999986</v>
      </c>
      <c r="AJ30">
        <v>9.67741935483871</v>
      </c>
      <c r="AK30">
        <v>1.6129032258064515</v>
      </c>
      <c r="AL30">
        <v>1.6129032258064515</v>
      </c>
      <c r="AM30">
        <v>1.6129032258064515</v>
      </c>
      <c r="AN30">
        <v>12.903225806451612</v>
      </c>
      <c r="AO30">
        <v>1.6129032258064515</v>
      </c>
      <c r="AP30">
        <v>1.6129032258064515</v>
      </c>
      <c r="AQ30">
        <v>40.322580645161288</v>
      </c>
      <c r="AR30">
        <v>1.6129032258064515</v>
      </c>
      <c r="AS30">
        <v>1.6129032258064515</v>
      </c>
      <c r="AT30">
        <v>32.258064516129032</v>
      </c>
      <c r="AW30">
        <v>11.155913978494624</v>
      </c>
      <c r="AX30">
        <v>0.40322580645161288</v>
      </c>
      <c r="AY30">
        <v>1.6129032258064515</v>
      </c>
      <c r="AZ30">
        <v>2.0161290322580645</v>
      </c>
      <c r="BA30">
        <v>7.123655913978495</v>
      </c>
      <c r="BB30">
        <v>88.844086021505376</v>
      </c>
      <c r="BC30">
        <v>9.1397849462365599</v>
      </c>
      <c r="BD30">
        <v>5.913978494623656</v>
      </c>
      <c r="BE30">
        <v>51.881720430107528</v>
      </c>
      <c r="BF30">
        <v>21.908602150537636</v>
      </c>
      <c r="BH30">
        <v>84.946236559139791</v>
      </c>
      <c r="BI30">
        <v>15.053763440860209</v>
      </c>
      <c r="BM30">
        <v>2.5773195876288657</v>
      </c>
      <c r="BN30">
        <v>97.422680412371136</v>
      </c>
      <c r="BO30">
        <v>86.597938144329902</v>
      </c>
      <c r="BR30">
        <v>96.698113207547166</v>
      </c>
      <c r="BU30">
        <v>4.4656297039638737</v>
      </c>
      <c r="BV30">
        <v>99.397892624184649</v>
      </c>
      <c r="BW30">
        <v>30.289346044489047</v>
      </c>
      <c r="BX30">
        <v>84.445559458103361</v>
      </c>
      <c r="CA30">
        <v>29.166666666666668</v>
      </c>
      <c r="CB30">
        <v>70.833333333333343</v>
      </c>
      <c r="CC30">
        <v>98.611111111111114</v>
      </c>
      <c r="CF30">
        <v>100</v>
      </c>
      <c r="CI30">
        <v>98.039215686274503</v>
      </c>
      <c r="CL30">
        <v>86.730599863000293</v>
      </c>
    </row>
    <row r="31" spans="1:90" x14ac:dyDescent="0.15">
      <c r="A31" t="s">
        <v>26</v>
      </c>
      <c r="B31">
        <v>10.5266705</v>
      </c>
      <c r="C31" t="s">
        <v>68</v>
      </c>
      <c r="D31" t="s">
        <v>71</v>
      </c>
      <c r="G31">
        <v>896.57978750261066</v>
      </c>
      <c r="H31">
        <v>1385.7183047574254</v>
      </c>
      <c r="I31">
        <v>6.5547791203305925</v>
      </c>
      <c r="J31">
        <v>9.4996798845370906E-2</v>
      </c>
      <c r="K31">
        <v>6.4597823214852221</v>
      </c>
      <c r="L31">
        <v>3.6098783561240944</v>
      </c>
      <c r="M31">
        <v>4.1798591491963197</v>
      </c>
      <c r="N31">
        <v>470.89913187650359</v>
      </c>
      <c r="O31">
        <v>4.0848623503509494</v>
      </c>
      <c r="P31">
        <v>0.18999359769074181</v>
      </c>
      <c r="Q31">
        <v>3.8948687526602073</v>
      </c>
      <c r="R31">
        <v>334.38873193570561</v>
      </c>
      <c r="U31">
        <v>0.73108709472345834</v>
      </c>
      <c r="V31">
        <v>1.0595465140919687E-2</v>
      </c>
      <c r="W31">
        <v>0.72049162958253865</v>
      </c>
      <c r="X31">
        <v>0.40262767535494809</v>
      </c>
      <c r="Y31">
        <v>0.46620046620046618</v>
      </c>
      <c r="Z31">
        <v>52.52172070353889</v>
      </c>
      <c r="AA31">
        <v>0.45560500105954654</v>
      </c>
      <c r="AB31">
        <v>2.1190930281839375E-2</v>
      </c>
      <c r="AC31">
        <v>0.43441407077770711</v>
      </c>
      <c r="AD31">
        <v>37.296037296037298</v>
      </c>
      <c r="AE31">
        <v>8.1267217630853921</v>
      </c>
      <c r="AG31">
        <v>100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W31">
        <v>7.3529411764705888</v>
      </c>
      <c r="AX31">
        <v>0</v>
      </c>
      <c r="AY31">
        <v>0</v>
      </c>
      <c r="AZ31">
        <v>2.9411764705882351</v>
      </c>
      <c r="BA31">
        <v>4.4117647058823533</v>
      </c>
      <c r="BB31">
        <v>92.64705882352942</v>
      </c>
      <c r="BC31">
        <v>8.8235294117647065</v>
      </c>
      <c r="BD31">
        <v>2.9411764705882351</v>
      </c>
      <c r="BE31">
        <v>75</v>
      </c>
      <c r="BF31">
        <v>5.8823529411764701</v>
      </c>
      <c r="BH31">
        <v>92.647058823529406</v>
      </c>
      <c r="BI31">
        <v>7.3529411764705941</v>
      </c>
      <c r="BM31">
        <v>5.2631578947368416</v>
      </c>
      <c r="BN31">
        <v>94.73684210526315</v>
      </c>
      <c r="BO31">
        <v>55.26315789473685</v>
      </c>
      <c r="BR31">
        <v>90.909090909090907</v>
      </c>
      <c r="BU31">
        <v>0.60520476094411946</v>
      </c>
      <c r="BV31">
        <v>98.708896509985877</v>
      </c>
      <c r="BW31">
        <v>27.29473471857979</v>
      </c>
      <c r="BX31">
        <v>81.117611458543465</v>
      </c>
      <c r="CA31">
        <v>50</v>
      </c>
      <c r="CB31">
        <v>50</v>
      </c>
      <c r="CC31">
        <v>100</v>
      </c>
      <c r="CF31">
        <v>100</v>
      </c>
      <c r="CI31">
        <v>100</v>
      </c>
      <c r="CL31">
        <v>93.754713100706113</v>
      </c>
    </row>
    <row r="32" spans="1:90" x14ac:dyDescent="0.15">
      <c r="A32" t="s">
        <v>27</v>
      </c>
      <c r="B32">
        <v>6.8905545000000004</v>
      </c>
      <c r="C32" t="s">
        <v>68</v>
      </c>
      <c r="D32" t="s">
        <v>71</v>
      </c>
      <c r="G32">
        <v>1831.3475352382743</v>
      </c>
      <c r="H32">
        <v>1693.1873915226995</v>
      </c>
      <c r="I32" s="15">
        <v>120.59987334836404</v>
      </c>
      <c r="J32">
        <v>7.1111838677134038</v>
      </c>
      <c r="K32">
        <v>113.48868948065065</v>
      </c>
      <c r="L32">
        <v>94.041778495475214</v>
      </c>
      <c r="M32">
        <v>3.9184074373114672</v>
      </c>
      <c r="N32" s="15">
        <v>992.80834365362023</v>
      </c>
      <c r="O32">
        <v>13.786989131281089</v>
      </c>
      <c r="P32">
        <v>1.3061358124371558</v>
      </c>
      <c r="Q32">
        <v>12.480853318843932</v>
      </c>
      <c r="R32">
        <v>579.34379591656955</v>
      </c>
      <c r="U32">
        <v>6.5853078690862983</v>
      </c>
      <c r="V32">
        <v>0.38830335208812106</v>
      </c>
      <c r="W32">
        <v>6.1970045169981773</v>
      </c>
      <c r="X32">
        <v>5.1351137174102544</v>
      </c>
      <c r="Y32">
        <v>0.2139630715587606</v>
      </c>
      <c r="Z32">
        <v>54.211902686425226</v>
      </c>
      <c r="AA32">
        <v>0.7528330295586021</v>
      </c>
      <c r="AB32">
        <v>7.132102385292019E-2</v>
      </c>
      <c r="AC32">
        <v>0.68151200570568193</v>
      </c>
      <c r="AD32">
        <v>31.634836357873048</v>
      </c>
      <c r="AE32">
        <v>1.4660432680878159</v>
      </c>
      <c r="AG32">
        <v>100</v>
      </c>
      <c r="AJ32">
        <v>51.020408163265309</v>
      </c>
      <c r="AK32">
        <v>26.530612244897959</v>
      </c>
      <c r="AL32">
        <v>28.571428571428569</v>
      </c>
      <c r="AM32">
        <v>26.530612244897959</v>
      </c>
      <c r="AN32">
        <v>8.1632653061224492</v>
      </c>
      <c r="AO32">
        <v>8.1632653061224492</v>
      </c>
      <c r="AP32">
        <v>8.1632653061224492</v>
      </c>
      <c r="AQ32">
        <v>42.857142857142854</v>
      </c>
      <c r="AR32">
        <v>26.530612244897959</v>
      </c>
      <c r="AS32">
        <v>26.530612244897959</v>
      </c>
      <c r="AT32">
        <v>30.612244897959183</v>
      </c>
      <c r="AW32">
        <v>21.739130434782609</v>
      </c>
      <c r="AX32">
        <v>0.38363171355498721</v>
      </c>
      <c r="AY32">
        <v>5.3708439897698215</v>
      </c>
      <c r="AZ32">
        <v>1.7902813299232736</v>
      </c>
      <c r="BA32">
        <v>14.194373401534527</v>
      </c>
      <c r="BB32">
        <v>78.260869565217391</v>
      </c>
      <c r="BC32">
        <v>4.2199488491048589</v>
      </c>
      <c r="BD32">
        <v>25.319693094629159</v>
      </c>
      <c r="BE32">
        <v>26.982097186700766</v>
      </c>
      <c r="BF32">
        <v>21.739130434782609</v>
      </c>
      <c r="BH32">
        <v>54.731457800511507</v>
      </c>
      <c r="BI32">
        <v>45.268542199488493</v>
      </c>
      <c r="BM32">
        <v>0.61728395061728392</v>
      </c>
      <c r="BN32">
        <v>99.382716049382708</v>
      </c>
      <c r="BO32">
        <v>50.617283950617285</v>
      </c>
      <c r="BR32">
        <v>77.777777777777786</v>
      </c>
      <c r="BU32">
        <v>1.0086244701067095</v>
      </c>
      <c r="BV32">
        <v>99.649174097354191</v>
      </c>
      <c r="BW32">
        <v>18.94459874287385</v>
      </c>
      <c r="BX32">
        <v>41.382838766262239</v>
      </c>
      <c r="CA32">
        <v>33.333333333333329</v>
      </c>
      <c r="CB32">
        <v>66.666666666666657</v>
      </c>
      <c r="CC32">
        <v>88.888888888888886</v>
      </c>
      <c r="CF32">
        <v>100</v>
      </c>
      <c r="CI32">
        <v>83.333333333333343</v>
      </c>
      <c r="CL32">
        <v>67.240935973257905</v>
      </c>
    </row>
    <row r="33" spans="1:90" x14ac:dyDescent="0.15">
      <c r="A33" t="s">
        <v>28</v>
      </c>
      <c r="B33">
        <v>8.2265595000000005</v>
      </c>
      <c r="C33" t="s">
        <v>68</v>
      </c>
      <c r="D33" t="s">
        <v>71</v>
      </c>
      <c r="G33">
        <v>1822.2684707987585</v>
      </c>
      <c r="H33">
        <v>1514.241767776675</v>
      </c>
      <c r="I33">
        <v>214.7921011207662</v>
      </c>
      <c r="J33">
        <v>15.802474898528358</v>
      </c>
      <c r="K33">
        <v>198.98962622223786</v>
      </c>
      <c r="L33">
        <v>71.840482038694304</v>
      </c>
      <c r="M33">
        <v>15.437802400870011</v>
      </c>
      <c r="N33">
        <v>1200.5018622912773</v>
      </c>
      <c r="O33">
        <v>21.515677361842457</v>
      </c>
      <c r="P33">
        <v>13.614439912578277</v>
      </c>
      <c r="Q33">
        <v>7.9012374492641788</v>
      </c>
      <c r="R33">
        <v>267.91272827966537</v>
      </c>
      <c r="U33">
        <v>11.787072243346007</v>
      </c>
      <c r="V33">
        <v>0.86718697885397911</v>
      </c>
      <c r="W33">
        <v>10.919885264492029</v>
      </c>
      <c r="X33">
        <v>3.9423654192515505</v>
      </c>
      <c r="Y33">
        <v>0.84717497164965638</v>
      </c>
      <c r="Z33">
        <v>65.87952771662998</v>
      </c>
      <c r="AA33">
        <v>1.180708425055033</v>
      </c>
      <c r="AB33">
        <v>0.74711493562804343</v>
      </c>
      <c r="AC33">
        <v>0.43359348942698955</v>
      </c>
      <c r="AD33">
        <v>14.702154626108999</v>
      </c>
      <c r="AE33">
        <v>1.6609965979587891</v>
      </c>
      <c r="AG33">
        <v>100</v>
      </c>
      <c r="AJ33">
        <v>22.30769230769231</v>
      </c>
      <c r="AK33">
        <v>10</v>
      </c>
      <c r="AL33">
        <v>12.307692307692308</v>
      </c>
      <c r="AM33">
        <v>10</v>
      </c>
      <c r="AN33">
        <v>4.6153846153846159</v>
      </c>
      <c r="AO33">
        <v>3.8461538461538463</v>
      </c>
      <c r="AP33">
        <v>3.8461538461538463</v>
      </c>
      <c r="AQ33">
        <v>50</v>
      </c>
      <c r="AR33">
        <v>10.76923076923077</v>
      </c>
      <c r="AS33">
        <v>10</v>
      </c>
      <c r="AT33">
        <v>47.692307692307693</v>
      </c>
      <c r="AW33">
        <v>41.233964569334148</v>
      </c>
      <c r="AX33">
        <v>0.30543677458766039</v>
      </c>
      <c r="AY33">
        <v>8.7965791081246181</v>
      </c>
      <c r="AZ33">
        <v>4.6426389737324376</v>
      </c>
      <c r="BA33">
        <v>27.48930971288943</v>
      </c>
      <c r="BB33">
        <v>58.766035430665852</v>
      </c>
      <c r="BC33">
        <v>3.1154551007941356</v>
      </c>
      <c r="BD33">
        <v>14.111178985949907</v>
      </c>
      <c r="BE33">
        <v>31.276725717776422</v>
      </c>
      <c r="BF33">
        <v>10.262675626145388</v>
      </c>
      <c r="BH33">
        <v>49.297495418448385</v>
      </c>
      <c r="BI33">
        <v>50.702504581551615</v>
      </c>
      <c r="BM33">
        <v>46.02368866328257</v>
      </c>
      <c r="BN33">
        <v>53.97631133671743</v>
      </c>
      <c r="BO33">
        <v>78.849407783417931</v>
      </c>
      <c r="BR33">
        <v>85.039370078740163</v>
      </c>
      <c r="BU33">
        <v>6.1765897124341835</v>
      </c>
      <c r="BV33">
        <v>99.625354394491694</v>
      </c>
      <c r="BW33">
        <v>20.635884973673551</v>
      </c>
      <c r="BX33">
        <v>53.179424868367761</v>
      </c>
      <c r="CA33">
        <v>33.928571428571431</v>
      </c>
      <c r="CB33">
        <v>66.071428571428569</v>
      </c>
      <c r="CC33">
        <v>91.071428571428569</v>
      </c>
      <c r="CF33">
        <v>94.73684210526315</v>
      </c>
      <c r="CI33">
        <v>89.189189189189193</v>
      </c>
      <c r="CL33">
        <v>64.485831259532787</v>
      </c>
    </row>
    <row r="34" spans="1:90" x14ac:dyDescent="0.15">
      <c r="A34" t="s">
        <v>29</v>
      </c>
      <c r="B34">
        <v>5.8134030000000001</v>
      </c>
      <c r="C34" t="s">
        <v>68</v>
      </c>
      <c r="D34" t="s">
        <v>71</v>
      </c>
      <c r="G34">
        <v>1634.4987608806753</v>
      </c>
      <c r="H34">
        <v>1085.42277216976</v>
      </c>
      <c r="I34">
        <v>72.762889481427663</v>
      </c>
      <c r="J34">
        <v>4.8164560413238169</v>
      </c>
      <c r="K34">
        <v>67.946433440103846</v>
      </c>
      <c r="L34">
        <v>44.552218382245307</v>
      </c>
      <c r="M34">
        <v>39.047697192160939</v>
      </c>
      <c r="N34">
        <v>910.65422438458165</v>
      </c>
      <c r="O34">
        <v>10.665009805788451</v>
      </c>
      <c r="P34">
        <v>7.052667774795589</v>
      </c>
      <c r="Q34">
        <v>3.6123420309928624</v>
      </c>
      <c r="R34">
        <v>526.36983880181708</v>
      </c>
      <c r="U34">
        <v>4.4516943801304993</v>
      </c>
      <c r="V34">
        <v>0.29467480530414647</v>
      </c>
      <c r="W34">
        <v>4.1570195748263528</v>
      </c>
      <c r="X34">
        <v>2.7257419490633548</v>
      </c>
      <c r="Y34">
        <v>2.3889707430014737</v>
      </c>
      <c r="Z34">
        <v>55.714586402862551</v>
      </c>
      <c r="AA34">
        <v>0.65249421174489586</v>
      </c>
      <c r="AB34">
        <v>0.43148810776678598</v>
      </c>
      <c r="AC34">
        <v>0.22100610397810988</v>
      </c>
      <c r="AD34">
        <v>32.203746579667438</v>
      </c>
      <c r="AE34">
        <v>1.862765733529784</v>
      </c>
      <c r="AG34">
        <v>100</v>
      </c>
      <c r="AJ34">
        <v>0</v>
      </c>
      <c r="AK34">
        <v>0</v>
      </c>
      <c r="AL34">
        <v>10.714285714285714</v>
      </c>
      <c r="AM34">
        <v>0</v>
      </c>
      <c r="AN34">
        <v>0</v>
      </c>
      <c r="AO34">
        <v>0</v>
      </c>
      <c r="AP34">
        <v>0</v>
      </c>
      <c r="AQ34">
        <v>42.857142857142854</v>
      </c>
      <c r="AR34">
        <v>0</v>
      </c>
      <c r="AS34">
        <v>0</v>
      </c>
      <c r="AT34">
        <v>39.285714285714285</v>
      </c>
      <c r="AW34">
        <v>15.443037974683543</v>
      </c>
      <c r="AX34">
        <v>0</v>
      </c>
      <c r="AY34">
        <v>6.0759493670886071</v>
      </c>
      <c r="AZ34">
        <v>1.5189873417721518</v>
      </c>
      <c r="BA34">
        <v>7.8481012658227849</v>
      </c>
      <c r="BB34">
        <v>84.556962025316452</v>
      </c>
      <c r="BC34">
        <v>6.5822784810126587</v>
      </c>
      <c r="BD34">
        <v>9.6202531645569618</v>
      </c>
      <c r="BE34">
        <v>53.670886075949362</v>
      </c>
      <c r="BF34">
        <v>14.683544303797468</v>
      </c>
      <c r="BH34">
        <v>76.455696202531641</v>
      </c>
      <c r="BI34">
        <v>23.544303797468359</v>
      </c>
      <c r="BM34">
        <v>14.285714285714285</v>
      </c>
      <c r="BN34">
        <v>85.714285714285708</v>
      </c>
      <c r="BO34">
        <v>42.471042471042466</v>
      </c>
      <c r="BR34">
        <v>77.973568281938327</v>
      </c>
      <c r="BU34">
        <v>2.2478277295051003</v>
      </c>
      <c r="BV34">
        <v>99.11220249338875</v>
      </c>
      <c r="BW34">
        <v>15.923687193048735</v>
      </c>
      <c r="BX34">
        <v>51.227805062334717</v>
      </c>
      <c r="CA34">
        <v>29.268292682926827</v>
      </c>
      <c r="CB34">
        <v>70.731707317073173</v>
      </c>
      <c r="CC34">
        <v>68.292682926829272</v>
      </c>
      <c r="CF34">
        <v>83.333333333333343</v>
      </c>
      <c r="CI34">
        <v>62.068965517241381</v>
      </c>
      <c r="CL34">
        <v>70.681458003169567</v>
      </c>
    </row>
    <row r="35" spans="1:90" x14ac:dyDescent="0.15">
      <c r="A35" t="s">
        <v>30</v>
      </c>
      <c r="B35">
        <v>11.191343249999999</v>
      </c>
      <c r="C35" t="s">
        <v>68</v>
      </c>
      <c r="D35" t="s">
        <v>71</v>
      </c>
      <c r="G35">
        <v>1126.2276313435389</v>
      </c>
      <c r="H35">
        <v>1311.9068615825004</v>
      </c>
      <c r="I35">
        <v>51.647062116515819</v>
      </c>
      <c r="J35">
        <v>5.8080606186393222</v>
      </c>
      <c r="K35">
        <v>45.839001497876495</v>
      </c>
      <c r="L35">
        <v>41.371262560461638</v>
      </c>
      <c r="M35">
        <v>5.2719319461495386</v>
      </c>
      <c r="N35">
        <v>399.05844188989562</v>
      </c>
      <c r="O35">
        <v>19.300632209632209</v>
      </c>
      <c r="P35">
        <v>12.77773336100651</v>
      </c>
      <c r="Q35">
        <v>6.5228988486257009</v>
      </c>
      <c r="R35">
        <v>577.94670894398678</v>
      </c>
      <c r="U35">
        <v>4.585845763249762</v>
      </c>
      <c r="V35">
        <v>0.51570929863535386</v>
      </c>
      <c r="W35">
        <v>4.070136464614408</v>
      </c>
      <c r="X35">
        <v>3.6734370041256743</v>
      </c>
      <c r="Y35">
        <v>0.46810536337670583</v>
      </c>
      <c r="Z35">
        <v>35.433195810853697</v>
      </c>
      <c r="AA35">
        <v>1.7137416693113299</v>
      </c>
      <c r="AB35">
        <v>1.1345604569977785</v>
      </c>
      <c r="AC35">
        <v>0.57918121231355124</v>
      </c>
      <c r="AD35">
        <v>51.317042208822592</v>
      </c>
      <c r="AE35">
        <v>2.8086321802602328</v>
      </c>
      <c r="AG35">
        <v>99.999999999999986</v>
      </c>
      <c r="AJ35">
        <v>1.5384615384615385</v>
      </c>
      <c r="AK35">
        <v>1.5384615384615385</v>
      </c>
      <c r="AL35">
        <v>3.0769230769230771</v>
      </c>
      <c r="AM35">
        <v>1.5384615384615385</v>
      </c>
      <c r="AN35">
        <v>0</v>
      </c>
      <c r="AO35">
        <v>0</v>
      </c>
      <c r="AP35">
        <v>0</v>
      </c>
      <c r="AQ35">
        <v>23.076923076923077</v>
      </c>
      <c r="AR35">
        <v>1.5384615384615385</v>
      </c>
      <c r="AS35">
        <v>1.5384615384615385</v>
      </c>
      <c r="AT35">
        <v>9.2307692307692317</v>
      </c>
      <c r="AW35">
        <v>4.4834307992202724</v>
      </c>
      <c r="AX35">
        <v>0.38986354775828458</v>
      </c>
      <c r="AY35">
        <v>0.97465886939571145</v>
      </c>
      <c r="AZ35">
        <v>1.364522417153996</v>
      </c>
      <c r="BA35">
        <v>1.7543859649122806</v>
      </c>
      <c r="BB35">
        <v>95.516569200779728</v>
      </c>
      <c r="BC35">
        <v>11.695906432748536</v>
      </c>
      <c r="BD35">
        <v>7.7972709551656916</v>
      </c>
      <c r="BE35">
        <v>65.886939571150094</v>
      </c>
      <c r="BF35">
        <v>10.1364522417154</v>
      </c>
      <c r="BH35">
        <v>89.083820662768034</v>
      </c>
      <c r="BI35">
        <v>10.916179337231966</v>
      </c>
      <c r="BM35">
        <v>19.654427645788335</v>
      </c>
      <c r="BN35">
        <v>80.345572354211654</v>
      </c>
      <c r="BO35">
        <v>17.278617710583152</v>
      </c>
      <c r="BR35">
        <v>50.847457627118644</v>
      </c>
      <c r="BU35">
        <v>5.0828481862964621</v>
      </c>
      <c r="BV35">
        <v>96.574115539632771</v>
      </c>
      <c r="BW35">
        <v>19.390953873712494</v>
      </c>
      <c r="BX35">
        <v>21.652485445588894</v>
      </c>
      <c r="CA35">
        <v>21.678321678321677</v>
      </c>
      <c r="CB35">
        <v>78.32167832167832</v>
      </c>
      <c r="CC35">
        <v>42.657342657342653</v>
      </c>
      <c r="CF35">
        <v>61.29032258064516</v>
      </c>
      <c r="CI35">
        <v>37.5</v>
      </c>
      <c r="CL35">
        <v>26.134041683694321</v>
      </c>
    </row>
    <row r="36" spans="1:90" x14ac:dyDescent="0.15">
      <c r="A36" t="s">
        <v>31</v>
      </c>
      <c r="B36">
        <v>6.7239449999999996</v>
      </c>
      <c r="C36" t="s">
        <v>68</v>
      </c>
      <c r="D36" t="s">
        <v>71</v>
      </c>
      <c r="G36">
        <v>883.55868467097821</v>
      </c>
      <c r="H36">
        <v>2068.5773009743539</v>
      </c>
      <c r="I36">
        <v>4.9078331247504261</v>
      </c>
      <c r="J36">
        <v>0.29744443180305613</v>
      </c>
      <c r="K36">
        <v>4.6103886929473701</v>
      </c>
      <c r="L36">
        <v>2.230833238522921</v>
      </c>
      <c r="M36">
        <v>0</v>
      </c>
      <c r="N36">
        <v>350.09209623219704</v>
      </c>
      <c r="O36">
        <v>2.8257221021290331</v>
      </c>
      <c r="P36">
        <v>0.14872221590152807</v>
      </c>
      <c r="Q36">
        <v>2.6769998862275051</v>
      </c>
      <c r="R36">
        <v>518.14820020092372</v>
      </c>
      <c r="U36">
        <v>0.55546204342703254</v>
      </c>
      <c r="V36">
        <v>3.3664366268304997E-2</v>
      </c>
      <c r="W36">
        <v>0.52179767715872749</v>
      </c>
      <c r="X36">
        <v>0.25248274701228751</v>
      </c>
      <c r="Y36">
        <v>0</v>
      </c>
      <c r="Z36">
        <v>39.622959097794983</v>
      </c>
      <c r="AA36">
        <v>0.31981147954889749</v>
      </c>
      <c r="AB36">
        <v>1.6832183134152499E-2</v>
      </c>
      <c r="AC36">
        <v>0.30297929641474497</v>
      </c>
      <c r="AD36">
        <v>58.643326039387311</v>
      </c>
      <c r="AE36">
        <v>0.60595859282948794</v>
      </c>
      <c r="AG36">
        <v>100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W36">
        <v>6.4516129032258061</v>
      </c>
      <c r="AX36">
        <v>0</v>
      </c>
      <c r="AY36">
        <v>0</v>
      </c>
      <c r="AZ36">
        <v>6.4516129032258061</v>
      </c>
      <c r="BA36">
        <v>0</v>
      </c>
      <c r="BB36">
        <v>93.548387096774192</v>
      </c>
      <c r="BC36">
        <v>3.225806451612903</v>
      </c>
      <c r="BD36">
        <v>3.225806451612903</v>
      </c>
      <c r="BE36">
        <v>70.967741935483872</v>
      </c>
      <c r="BF36">
        <v>16.129032258064516</v>
      </c>
      <c r="BH36">
        <v>96.774193548387089</v>
      </c>
      <c r="BI36">
        <v>3.225806451612911</v>
      </c>
      <c r="BM36">
        <v>0</v>
      </c>
      <c r="BN36">
        <v>100</v>
      </c>
      <c r="BO36">
        <v>0</v>
      </c>
      <c r="BR36" t="e">
        <v>#DIV/0!</v>
      </c>
      <c r="BU36">
        <v>8.4961767204757857E-2</v>
      </c>
      <c r="BV36">
        <v>87.807986406117237</v>
      </c>
      <c r="BW36">
        <v>16.185216652506373</v>
      </c>
      <c r="BX36">
        <v>5.0977060322854717</v>
      </c>
      <c r="CA36">
        <v>0</v>
      </c>
      <c r="CB36">
        <v>100</v>
      </c>
      <c r="CC36">
        <v>0</v>
      </c>
      <c r="CF36" t="e">
        <v>#DIV/0!</v>
      </c>
      <c r="CI36">
        <v>0</v>
      </c>
      <c r="CL36">
        <v>22.848515349773528</v>
      </c>
    </row>
    <row r="37" spans="1:90" x14ac:dyDescent="0.15">
      <c r="A37" t="s">
        <v>32</v>
      </c>
      <c r="B37">
        <v>6.5140237499999998</v>
      </c>
      <c r="C37" t="s">
        <v>68</v>
      </c>
      <c r="D37" t="s">
        <v>71</v>
      </c>
      <c r="G37">
        <v>1630.4822345788962</v>
      </c>
      <c r="H37">
        <v>2513.8072301317602</v>
      </c>
      <c r="I37" s="15">
        <v>99.784714478512612</v>
      </c>
      <c r="J37">
        <v>0</v>
      </c>
      <c r="K37">
        <v>99.784714478512612</v>
      </c>
      <c r="L37">
        <v>4.7589633058982939</v>
      </c>
      <c r="M37">
        <v>0.3070298907031157</v>
      </c>
      <c r="N37" s="15">
        <v>1038.8356351939922</v>
      </c>
      <c r="O37">
        <v>28.553779835389761</v>
      </c>
      <c r="P37">
        <v>13.509315190937093</v>
      </c>
      <c r="Q37">
        <v>15.04446464445267</v>
      </c>
      <c r="R37">
        <v>245.62391256249259</v>
      </c>
      <c r="U37">
        <v>6.119951040391677</v>
      </c>
      <c r="V37">
        <v>0</v>
      </c>
      <c r="W37">
        <v>6.119951040391677</v>
      </c>
      <c r="X37">
        <v>0.29187458808021843</v>
      </c>
      <c r="Y37">
        <v>1.8830618585820545E-2</v>
      </c>
      <c r="Z37">
        <v>63.713397985123812</v>
      </c>
      <c r="AA37">
        <v>1.7512475284813107</v>
      </c>
      <c r="AB37">
        <v>0.82854721777610385</v>
      </c>
      <c r="AC37">
        <v>0.92270031070520664</v>
      </c>
      <c r="AD37">
        <v>15.064494868656436</v>
      </c>
      <c r="AE37">
        <v>13.040203370680715</v>
      </c>
      <c r="AG37">
        <v>100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W37">
        <v>8.7692307692307701</v>
      </c>
      <c r="AX37">
        <v>0</v>
      </c>
      <c r="AY37">
        <v>0</v>
      </c>
      <c r="AZ37">
        <v>1.2307692307692308</v>
      </c>
      <c r="BA37">
        <v>7.5384615384615383</v>
      </c>
      <c r="BB37">
        <v>91.230769230769226</v>
      </c>
      <c r="BC37">
        <v>0.46153846153846156</v>
      </c>
      <c r="BD37">
        <v>0.30769230769230771</v>
      </c>
      <c r="BE37">
        <v>36.769230769230774</v>
      </c>
      <c r="BF37">
        <v>53.692307692307693</v>
      </c>
      <c r="BH37">
        <v>92.15384615384616</v>
      </c>
      <c r="BI37">
        <v>7.8461538461538396</v>
      </c>
      <c r="BM37">
        <v>3.225806451612903</v>
      </c>
      <c r="BN37">
        <v>96.774193548387103</v>
      </c>
      <c r="BO37">
        <v>0</v>
      </c>
      <c r="BR37">
        <v>100</v>
      </c>
      <c r="BU37">
        <v>1.8028668538495642</v>
      </c>
      <c r="BV37">
        <v>96.409043889463575</v>
      </c>
      <c r="BW37">
        <v>36.131225062804788</v>
      </c>
      <c r="BX37">
        <v>0.472883109206443</v>
      </c>
      <c r="CA37">
        <v>11.363636363636363</v>
      </c>
      <c r="CB37">
        <v>88.63636363636364</v>
      </c>
      <c r="CC37">
        <v>2.2727272727272729</v>
      </c>
      <c r="CF37">
        <v>10</v>
      </c>
      <c r="CI37">
        <v>1.2820512820512819</v>
      </c>
      <c r="CL37">
        <v>5.6061068702290076</v>
      </c>
    </row>
    <row r="38" spans="1:90" x14ac:dyDescent="0.15">
      <c r="F38" t="s">
        <v>304</v>
      </c>
      <c r="G38" s="16">
        <f>AVERAGE(G30:G37)</f>
        <v>1454.7851853686902</v>
      </c>
      <c r="H38" s="16">
        <f t="shared" ref="H38:BS38" si="70">AVERAGE(H30:H37)</f>
        <v>1627.2853606359047</v>
      </c>
      <c r="I38" s="16">
        <f t="shared" si="70"/>
        <v>85.631689093141617</v>
      </c>
      <c r="J38" s="16">
        <f t="shared" si="70"/>
        <v>5.3375218893611418</v>
      </c>
      <c r="K38" s="16">
        <f t="shared" si="70"/>
        <v>80.294167203780475</v>
      </c>
      <c r="L38" s="16">
        <f t="shared" si="70"/>
        <v>36.230705960199792</v>
      </c>
      <c r="M38" s="16">
        <f t="shared" si="70"/>
        <v>16.016899038756954</v>
      </c>
      <c r="N38" s="16">
        <f t="shared" si="70"/>
        <v>776.068293594686</v>
      </c>
      <c r="O38" s="16">
        <f t="shared" si="70"/>
        <v>17.453738486567566</v>
      </c>
      <c r="P38" s="16">
        <f t="shared" si="70"/>
        <v>8.6208768258239186</v>
      </c>
      <c r="Q38" s="16">
        <f t="shared" si="70"/>
        <v>8.8328616607436459</v>
      </c>
      <c r="R38" s="16">
        <f t="shared" si="70"/>
        <v>465.97735096688632</v>
      </c>
      <c r="S38" s="16" t="e">
        <f t="shared" si="70"/>
        <v>#DIV/0!</v>
      </c>
      <c r="T38" s="16" t="e">
        <f t="shared" si="70"/>
        <v>#DIV/0!</v>
      </c>
      <c r="U38" s="16">
        <f t="shared" si="70"/>
        <v>5.1379339895517528</v>
      </c>
      <c r="V38" s="16">
        <f t="shared" si="70"/>
        <v>0.32421920138307703</v>
      </c>
      <c r="W38" s="16">
        <f t="shared" si="70"/>
        <v>4.8137147881686753</v>
      </c>
      <c r="X38" s="16">
        <f t="shared" si="70"/>
        <v>2.2421129538399382</v>
      </c>
      <c r="Y38" s="16">
        <f t="shared" si="70"/>
        <v>0.96382219095807686</v>
      </c>
      <c r="Z38" s="16">
        <f t="shared" si="70"/>
        <v>51.716919490731264</v>
      </c>
      <c r="AA38" s="16">
        <f t="shared" si="70"/>
        <v>1.121440893523969</v>
      </c>
      <c r="AB38" s="16">
        <f t="shared" si="70"/>
        <v>0.54678747315435194</v>
      </c>
      <c r="AC38" s="16">
        <f t="shared" si="70"/>
        <v>0.57465342036961709</v>
      </c>
      <c r="AD38" s="16">
        <f t="shared" si="70"/>
        <v>34.782041720548079</v>
      </c>
      <c r="AE38" s="16">
        <f t="shared" si="70"/>
        <v>4.0357287608469274</v>
      </c>
      <c r="AF38" s="16" t="e">
        <f t="shared" si="70"/>
        <v>#DIV/0!</v>
      </c>
      <c r="AG38" s="16">
        <f t="shared" si="70"/>
        <v>100</v>
      </c>
      <c r="AH38" s="16" t="e">
        <f t="shared" si="70"/>
        <v>#DIV/0!</v>
      </c>
      <c r="AI38" s="16" t="e">
        <f t="shared" si="70"/>
        <v>#DIV/0!</v>
      </c>
      <c r="AJ38" s="16" t="e">
        <f t="shared" si="70"/>
        <v>#DIV/0!</v>
      </c>
      <c r="AK38" s="16" t="e">
        <f t="shared" si="70"/>
        <v>#DIV/0!</v>
      </c>
      <c r="AL38" s="16" t="e">
        <f t="shared" si="70"/>
        <v>#DIV/0!</v>
      </c>
      <c r="AM38" s="16" t="e">
        <f t="shared" si="70"/>
        <v>#DIV/0!</v>
      </c>
      <c r="AN38" s="16" t="e">
        <f t="shared" si="70"/>
        <v>#DIV/0!</v>
      </c>
      <c r="AO38" s="16" t="e">
        <f t="shared" si="70"/>
        <v>#DIV/0!</v>
      </c>
      <c r="AP38" s="16" t="e">
        <f t="shared" si="70"/>
        <v>#DIV/0!</v>
      </c>
      <c r="AQ38" s="16" t="e">
        <f t="shared" si="70"/>
        <v>#DIV/0!</v>
      </c>
      <c r="AR38" s="16" t="e">
        <f t="shared" si="70"/>
        <v>#DIV/0!</v>
      </c>
      <c r="AS38" s="16" t="e">
        <f t="shared" si="70"/>
        <v>#DIV/0!</v>
      </c>
      <c r="AT38" s="16" t="e">
        <f t="shared" si="70"/>
        <v>#DIV/0!</v>
      </c>
      <c r="AU38" s="16"/>
      <c r="AV38" s="16"/>
      <c r="AW38" s="16">
        <f t="shared" si="70"/>
        <v>14.578657825680297</v>
      </c>
      <c r="AX38" s="16">
        <f t="shared" si="70"/>
        <v>0.18526973029406812</v>
      </c>
      <c r="AY38" s="16">
        <f t="shared" si="70"/>
        <v>2.8538668200231512</v>
      </c>
      <c r="AZ38" s="16">
        <f t="shared" si="70"/>
        <v>2.744514712427899</v>
      </c>
      <c r="BA38" s="16">
        <f t="shared" si="70"/>
        <v>8.7950065629351748</v>
      </c>
      <c r="BB38" s="16">
        <f t="shared" si="70"/>
        <v>85.421342174319705</v>
      </c>
      <c r="BC38" s="16">
        <f t="shared" si="70"/>
        <v>5.9080310168516021</v>
      </c>
      <c r="BD38" s="16">
        <f t="shared" si="70"/>
        <v>8.6546312406023524</v>
      </c>
      <c r="BE38" s="16">
        <f t="shared" si="70"/>
        <v>51.554417710799861</v>
      </c>
      <c r="BF38" s="16">
        <f t="shared" si="70"/>
        <v>19.3042622060659</v>
      </c>
      <c r="BG38" s="16" t="e">
        <f t="shared" si="70"/>
        <v>#DIV/0!</v>
      </c>
      <c r="BH38" s="16">
        <f t="shared" si="70"/>
        <v>79.511225646145249</v>
      </c>
      <c r="BI38" s="16">
        <f t="shared" si="70"/>
        <v>20.488774353854748</v>
      </c>
      <c r="BJ38" s="16" t="e">
        <f t="shared" si="70"/>
        <v>#DIV/0!</v>
      </c>
      <c r="BK38" s="16" t="e">
        <f t="shared" si="70"/>
        <v>#DIV/0!</v>
      </c>
      <c r="BL38" s="16" t="e">
        <f t="shared" si="70"/>
        <v>#DIV/0!</v>
      </c>
      <c r="BM38" s="16">
        <f t="shared" si="70"/>
        <v>11.455924809922635</v>
      </c>
      <c r="BN38" s="16">
        <f t="shared" si="70"/>
        <v>88.544075190077365</v>
      </c>
      <c r="BO38" s="16">
        <f t="shared" si="70"/>
        <v>41.384680994340954</v>
      </c>
      <c r="BP38" s="16" t="e">
        <f t="shared" si="70"/>
        <v>#DIV/0!</v>
      </c>
      <c r="BQ38" s="16" t="e">
        <f t="shared" si="70"/>
        <v>#DIV/0!</v>
      </c>
      <c r="BR38" s="16" t="e">
        <f t="shared" si="70"/>
        <v>#DIV/0!</v>
      </c>
      <c r="BS38" s="16" t="e">
        <f t="shared" si="70"/>
        <v>#DIV/0!</v>
      </c>
      <c r="BT38" s="16" t="e">
        <f t="shared" ref="BT38:CL38" si="71">AVERAGE(BT30:BT37)</f>
        <v>#DIV/0!</v>
      </c>
      <c r="BU38" s="16">
        <f t="shared" si="71"/>
        <v>2.6843191480380963</v>
      </c>
      <c r="BV38" s="16">
        <f t="shared" si="71"/>
        <v>97.160583244327341</v>
      </c>
      <c r="BW38" s="16">
        <f t="shared" si="71"/>
        <v>23.099455907711079</v>
      </c>
      <c r="BX38" s="16">
        <f t="shared" si="71"/>
        <v>42.322039275086553</v>
      </c>
      <c r="BY38" s="16" t="e">
        <f t="shared" si="71"/>
        <v>#DIV/0!</v>
      </c>
      <c r="BZ38" s="16" t="e">
        <f t="shared" si="71"/>
        <v>#DIV/0!</v>
      </c>
      <c r="CA38" s="16">
        <f t="shared" si="71"/>
        <v>26.092352769182039</v>
      </c>
      <c r="CB38" s="16">
        <f t="shared" si="71"/>
        <v>73.907647230817958</v>
      </c>
      <c r="CC38" s="16">
        <f t="shared" si="71"/>
        <v>61.47427267854097</v>
      </c>
      <c r="CD38" s="16" t="e">
        <f t="shared" si="71"/>
        <v>#DIV/0!</v>
      </c>
      <c r="CE38" s="16" t="e">
        <f t="shared" si="71"/>
        <v>#DIV/0!</v>
      </c>
      <c r="CF38" s="16" t="e">
        <f t="shared" si="71"/>
        <v>#DIV/0!</v>
      </c>
      <c r="CG38" s="16" t="e">
        <f t="shared" si="71"/>
        <v>#DIV/0!</v>
      </c>
      <c r="CH38" s="16" t="e">
        <f t="shared" si="71"/>
        <v>#DIV/0!</v>
      </c>
      <c r="CI38" s="16">
        <f t="shared" si="71"/>
        <v>58.926594376011209</v>
      </c>
      <c r="CJ38" s="16" t="e">
        <f t="shared" si="71"/>
        <v>#DIV/0!</v>
      </c>
      <c r="CK38" s="16" t="e">
        <f t="shared" si="71"/>
        <v>#DIV/0!</v>
      </c>
      <c r="CL38" s="16">
        <f t="shared" si="71"/>
        <v>54.685275262920435</v>
      </c>
    </row>
    <row r="39" spans="1:90" x14ac:dyDescent="0.15">
      <c r="A39" t="s">
        <v>38</v>
      </c>
      <c r="B39">
        <v>2.8274332499999999</v>
      </c>
      <c r="C39" t="s">
        <v>68</v>
      </c>
      <c r="D39" t="s">
        <v>71</v>
      </c>
      <c r="G39">
        <v>1561.1332292283116</v>
      </c>
      <c r="H39">
        <v>1514.4477769722769</v>
      </c>
      <c r="I39">
        <v>49.161195936278958</v>
      </c>
      <c r="J39">
        <v>3.1830990174569109</v>
      </c>
      <c r="K39">
        <v>45.978096918822047</v>
      </c>
      <c r="L39">
        <v>23.69640379662367</v>
      </c>
      <c r="M39">
        <v>18.391238767528819</v>
      </c>
      <c r="N39">
        <v>1266.5197312792443</v>
      </c>
      <c r="O39">
        <v>1.7683883430316172</v>
      </c>
      <c r="P39">
        <v>0</v>
      </c>
      <c r="Q39">
        <v>1.7683883430316172</v>
      </c>
      <c r="R39">
        <v>194.8763954020842</v>
      </c>
      <c r="U39">
        <v>3.1490711372904392</v>
      </c>
      <c r="V39">
        <v>0.20389669234254643</v>
      </c>
      <c r="W39">
        <v>2.9451744449478934</v>
      </c>
      <c r="X39">
        <v>1.517897598550068</v>
      </c>
      <c r="Y39">
        <v>1.1780697779791574</v>
      </c>
      <c r="Z39">
        <v>81.128228364295424</v>
      </c>
      <c r="AA39">
        <v>0.11327594019030357</v>
      </c>
      <c r="AB39">
        <v>0</v>
      </c>
      <c r="AC39">
        <v>0.11327594019030357</v>
      </c>
      <c r="AD39">
        <v>12.483008608971454</v>
      </c>
      <c r="AE39">
        <v>0.43044857272315795</v>
      </c>
      <c r="AG39">
        <v>100</v>
      </c>
      <c r="AJ39">
        <v>11.111111111111111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11.111111111111111</v>
      </c>
      <c r="AR39">
        <v>0</v>
      </c>
      <c r="AS39">
        <v>0</v>
      </c>
      <c r="AT39">
        <v>0</v>
      </c>
      <c r="AW39">
        <v>3.8461538461538463</v>
      </c>
      <c r="AX39">
        <v>0</v>
      </c>
      <c r="AY39">
        <v>0.76923076923076927</v>
      </c>
      <c r="AZ39">
        <v>0.76923076923076927</v>
      </c>
      <c r="BA39">
        <v>2.3076923076923079</v>
      </c>
      <c r="BB39">
        <v>96.15384615384616</v>
      </c>
      <c r="BC39">
        <v>2.3076923076923079</v>
      </c>
      <c r="BD39">
        <v>7.6923076923076925</v>
      </c>
      <c r="BE39">
        <v>59.230769230769234</v>
      </c>
      <c r="BF39">
        <v>26.923076923076923</v>
      </c>
      <c r="BH39">
        <v>89.230769230769241</v>
      </c>
      <c r="BI39">
        <v>10.769230769230759</v>
      </c>
      <c r="BM39">
        <v>0</v>
      </c>
      <c r="BN39">
        <v>100</v>
      </c>
      <c r="BO39">
        <v>34.328358208955223</v>
      </c>
      <c r="BR39">
        <v>32.692307692307693</v>
      </c>
      <c r="BU39">
        <v>0.25132644512705948</v>
      </c>
      <c r="BV39">
        <v>98.129014241831896</v>
      </c>
      <c r="BW39">
        <v>4.4401005305780501</v>
      </c>
      <c r="BX39">
        <v>10.220608768500419</v>
      </c>
      <c r="CA39" t="e">
        <v>#DIV/0!</v>
      </c>
      <c r="CB39" t="e">
        <v>#DIV/0!</v>
      </c>
      <c r="CC39" t="e">
        <v>#DIV/0!</v>
      </c>
      <c r="CF39" t="e">
        <v>#DIV/0!</v>
      </c>
      <c r="CI39" t="e">
        <v>#DIV/0!</v>
      </c>
      <c r="CL39">
        <v>29.332087809434842</v>
      </c>
    </row>
    <row r="40" spans="1:90" x14ac:dyDescent="0.15">
      <c r="A40" t="s">
        <v>39</v>
      </c>
      <c r="B40">
        <v>2.8650514999999999</v>
      </c>
      <c r="C40" t="s">
        <v>68</v>
      </c>
      <c r="D40" t="s">
        <v>71</v>
      </c>
      <c r="G40">
        <v>1898.7442285068873</v>
      </c>
      <c r="H40">
        <v>1161.5847044983311</v>
      </c>
      <c r="I40" s="15">
        <v>89.352669576794696</v>
      </c>
      <c r="J40">
        <v>5.5845418485496685</v>
      </c>
      <c r="K40">
        <v>83.768127728245034</v>
      </c>
      <c r="L40">
        <v>25.828506049542217</v>
      </c>
      <c r="M40">
        <v>6.2826095796183772</v>
      </c>
      <c r="N40" s="15">
        <v>1013.5943455117648</v>
      </c>
      <c r="O40">
        <v>5.2355079830153146</v>
      </c>
      <c r="P40">
        <v>3.8393725208778973</v>
      </c>
      <c r="Q40">
        <v>1.3961354621374171</v>
      </c>
      <c r="R40">
        <v>691.78512148909022</v>
      </c>
      <c r="U40">
        <v>4.7058823529411766</v>
      </c>
      <c r="V40">
        <v>0.29411764705882354</v>
      </c>
      <c r="W40">
        <v>4.4117647058823533</v>
      </c>
      <c r="X40">
        <v>1.3602941176470589</v>
      </c>
      <c r="Y40">
        <v>0.33088235294117646</v>
      </c>
      <c r="Z40">
        <v>53.382352941176471</v>
      </c>
      <c r="AA40">
        <v>0.27573529411764708</v>
      </c>
      <c r="AB40">
        <v>0.20220588235294121</v>
      </c>
      <c r="AC40">
        <v>7.3529411764705885E-2</v>
      </c>
      <c r="AD40">
        <v>36.433823529411761</v>
      </c>
      <c r="AE40">
        <v>3.5110294117647172</v>
      </c>
      <c r="AG40">
        <v>100</v>
      </c>
      <c r="AJ40">
        <v>0</v>
      </c>
      <c r="AK40">
        <v>0</v>
      </c>
      <c r="AL40">
        <v>0</v>
      </c>
      <c r="AM40">
        <v>0</v>
      </c>
      <c r="AN40">
        <v>6.25</v>
      </c>
      <c r="AO40">
        <v>0</v>
      </c>
      <c r="AP40">
        <v>0</v>
      </c>
      <c r="AQ40">
        <v>12.5</v>
      </c>
      <c r="AR40">
        <v>0</v>
      </c>
      <c r="AS40">
        <v>0</v>
      </c>
      <c r="AT40">
        <v>12.5</v>
      </c>
      <c r="AW40">
        <v>39.583333333333329</v>
      </c>
      <c r="AX40">
        <v>0</v>
      </c>
      <c r="AY40">
        <v>0.41666666666666669</v>
      </c>
      <c r="AZ40">
        <v>0.83333333333333337</v>
      </c>
      <c r="BA40">
        <v>38.333333333333336</v>
      </c>
      <c r="BB40">
        <v>60.416666666666664</v>
      </c>
      <c r="BC40">
        <v>0</v>
      </c>
      <c r="BD40">
        <v>0</v>
      </c>
      <c r="BE40">
        <v>28.749999999999996</v>
      </c>
      <c r="BF40">
        <v>31.666666666666664</v>
      </c>
      <c r="BH40">
        <v>61.249999999999993</v>
      </c>
      <c r="BI40">
        <v>38.750000000000007</v>
      </c>
      <c r="BM40">
        <v>1.3513513513513513</v>
      </c>
      <c r="BN40">
        <v>98.648648648648646</v>
      </c>
      <c r="BO40">
        <v>28.378378378378379</v>
      </c>
      <c r="BR40">
        <v>11.111111111111111</v>
      </c>
      <c r="BU40">
        <v>0.34435261707988984</v>
      </c>
      <c r="BV40">
        <v>96.38429752066115</v>
      </c>
      <c r="BW40">
        <v>4.3732782369145999</v>
      </c>
      <c r="BX40">
        <v>6.7837465564738295</v>
      </c>
      <c r="CA40">
        <v>90.909090909090907</v>
      </c>
      <c r="CB40">
        <v>9.0909090909090917</v>
      </c>
      <c r="CC40">
        <v>45.454545454545453</v>
      </c>
      <c r="CF40">
        <v>50</v>
      </c>
      <c r="CI40">
        <v>0</v>
      </c>
      <c r="CL40">
        <v>37.86057692307692</v>
      </c>
    </row>
    <row r="41" spans="1:90" x14ac:dyDescent="0.15">
      <c r="A41" t="s">
        <v>40</v>
      </c>
      <c r="B41">
        <v>2.8408567499999999</v>
      </c>
      <c r="C41" t="s">
        <v>68</v>
      </c>
      <c r="D41" t="s">
        <v>71</v>
      </c>
      <c r="G41">
        <v>1218.9984588276054</v>
      </c>
      <c r="H41">
        <v>1794.8810688888132</v>
      </c>
      <c r="I41">
        <v>44.000810670935799</v>
      </c>
      <c r="J41">
        <v>0.35200648536748641</v>
      </c>
      <c r="K41">
        <v>43.648804185568316</v>
      </c>
      <c r="L41">
        <v>11.616214017127051</v>
      </c>
      <c r="M41">
        <v>0</v>
      </c>
      <c r="N41">
        <v>842.7035259697625</v>
      </c>
      <c r="O41">
        <v>37.312687448953561</v>
      </c>
      <c r="P41">
        <v>6.3361167366147555</v>
      </c>
      <c r="Q41">
        <v>30.976570712338805</v>
      </c>
      <c r="R41">
        <v>230.56424791570362</v>
      </c>
      <c r="U41">
        <v>3.6095870632399656</v>
      </c>
      <c r="V41">
        <v>2.8876696505919723E-2</v>
      </c>
      <c r="W41">
        <v>3.5807103667340452</v>
      </c>
      <c r="X41">
        <v>0.95293098469535087</v>
      </c>
      <c r="Y41">
        <v>0</v>
      </c>
      <c r="Z41">
        <v>69.130811435171807</v>
      </c>
      <c r="AA41">
        <v>3.0609298296274909</v>
      </c>
      <c r="AB41">
        <v>0.51978053710655503</v>
      </c>
      <c r="AC41">
        <v>2.5411492925209354</v>
      </c>
      <c r="AD41">
        <v>18.914236211377418</v>
      </c>
      <c r="AE41">
        <v>4.3315044758879573</v>
      </c>
      <c r="AG41">
        <v>99.999999999999986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W41">
        <v>3.225806451612903</v>
      </c>
      <c r="AX41">
        <v>0.80645161290322576</v>
      </c>
      <c r="AY41">
        <v>0</v>
      </c>
      <c r="AZ41">
        <v>1.6129032258064515</v>
      </c>
      <c r="BA41">
        <v>0.80645161290322576</v>
      </c>
      <c r="BB41">
        <v>96.774193548387103</v>
      </c>
      <c r="BC41">
        <v>3.225806451612903</v>
      </c>
      <c r="BD41">
        <v>4.838709677419355</v>
      </c>
      <c r="BE41">
        <v>70.161290322580655</v>
      </c>
      <c r="BF41">
        <v>18.548387096774192</v>
      </c>
      <c r="BH41">
        <v>93.548387096774206</v>
      </c>
      <c r="BI41">
        <v>6.4516129032257936</v>
      </c>
      <c r="BM41">
        <v>0</v>
      </c>
      <c r="BN41">
        <v>100</v>
      </c>
      <c r="BO41">
        <v>0</v>
      </c>
      <c r="BR41" t="e">
        <v>#DIV/0!</v>
      </c>
      <c r="BU41">
        <v>3.6758563074352546</v>
      </c>
      <c r="BV41">
        <v>68.629908103592314</v>
      </c>
      <c r="BW41">
        <v>8.5630743525480355</v>
      </c>
      <c r="BX41">
        <v>2.7151211361737677</v>
      </c>
      <c r="CA41">
        <v>55.555555555555557</v>
      </c>
      <c r="CB41">
        <v>44.444444444444443</v>
      </c>
      <c r="CC41">
        <v>38.888888888888893</v>
      </c>
      <c r="CF41">
        <v>60</v>
      </c>
      <c r="CI41">
        <v>12.5</v>
      </c>
      <c r="CL41">
        <v>6.6287507354383211</v>
      </c>
    </row>
    <row r="42" spans="1:90" x14ac:dyDescent="0.15">
      <c r="A42" t="s">
        <v>41</v>
      </c>
      <c r="B42">
        <v>0.83078750000000001</v>
      </c>
      <c r="C42" t="s">
        <v>68</v>
      </c>
      <c r="D42" t="s">
        <v>71</v>
      </c>
      <c r="G42">
        <v>6694.8527752283226</v>
      </c>
      <c r="H42">
        <v>1474.5046115884024</v>
      </c>
      <c r="I42">
        <v>1095.346282894242</v>
      </c>
      <c r="J42">
        <v>316.5671125287754</v>
      </c>
      <c r="K42">
        <v>778.77917036546648</v>
      </c>
      <c r="L42">
        <v>3112.7093269939664</v>
      </c>
      <c r="M42">
        <v>93.886824248077872</v>
      </c>
      <c r="N42">
        <v>1624.964265832117</v>
      </c>
      <c r="O42">
        <v>19.258835743195462</v>
      </c>
      <c r="P42">
        <v>4.8147089357988655</v>
      </c>
      <c r="Q42">
        <v>14.444126807396596</v>
      </c>
      <c r="R42">
        <v>719.79898590193034</v>
      </c>
      <c r="U42">
        <v>16.361021215390149</v>
      </c>
      <c r="V42">
        <v>4.7285149226896799</v>
      </c>
      <c r="W42">
        <v>11.632506292700468</v>
      </c>
      <c r="X42">
        <v>46.494066882416398</v>
      </c>
      <c r="Y42">
        <v>1.4023732470334414</v>
      </c>
      <c r="Z42">
        <v>24.271844660194176</v>
      </c>
      <c r="AA42">
        <v>0.28766630708378282</v>
      </c>
      <c r="AB42">
        <v>7.1916576770945706E-2</v>
      </c>
      <c r="AC42">
        <v>0.21574973031283709</v>
      </c>
      <c r="AD42">
        <v>10.751528227256383</v>
      </c>
      <c r="AE42">
        <v>0.43149946062566968</v>
      </c>
      <c r="AG42">
        <v>100</v>
      </c>
      <c r="AJ42">
        <v>0</v>
      </c>
      <c r="AK42">
        <v>0</v>
      </c>
      <c r="AL42">
        <v>3.041825095057034</v>
      </c>
      <c r="AM42">
        <v>0</v>
      </c>
      <c r="AN42">
        <v>0.76045627376425851</v>
      </c>
      <c r="AO42">
        <v>0.38022813688212925</v>
      </c>
      <c r="AP42">
        <v>0</v>
      </c>
      <c r="AQ42">
        <v>15.96958174904943</v>
      </c>
      <c r="AR42">
        <v>2.2813688212927756</v>
      </c>
      <c r="AS42">
        <v>0</v>
      </c>
      <c r="AT42">
        <v>5.7034220532319395</v>
      </c>
      <c r="AW42">
        <v>8.5007727975270484</v>
      </c>
      <c r="AX42">
        <v>0.77279752704791349</v>
      </c>
      <c r="AY42">
        <v>3.2457496136012365</v>
      </c>
      <c r="AZ42">
        <v>1.545595054095827</v>
      </c>
      <c r="BA42">
        <v>2.936630602782071</v>
      </c>
      <c r="BB42">
        <v>91.499227202472952</v>
      </c>
      <c r="BC42">
        <v>18.856259659969087</v>
      </c>
      <c r="BD42">
        <v>23.338485316846985</v>
      </c>
      <c r="BE42">
        <v>38.485316846986088</v>
      </c>
      <c r="BF42">
        <v>10.819165378670787</v>
      </c>
      <c r="BH42">
        <v>69.706336939721794</v>
      </c>
      <c r="BI42">
        <v>30.293663060278206</v>
      </c>
      <c r="BM42">
        <v>4.5630317092034032</v>
      </c>
      <c r="BN42">
        <v>95.436968290796599</v>
      </c>
      <c r="BO42">
        <v>79.698375870069611</v>
      </c>
      <c r="BR42">
        <v>67.948717948717956</v>
      </c>
      <c r="BU42">
        <v>2.3703703703703702</v>
      </c>
      <c r="BV42">
        <v>99.925925925925924</v>
      </c>
      <c r="BW42">
        <v>13.925925925925926</v>
      </c>
      <c r="BX42">
        <v>67.259259259259267</v>
      </c>
      <c r="CA42">
        <v>0</v>
      </c>
      <c r="CB42">
        <v>100</v>
      </c>
      <c r="CC42">
        <v>100</v>
      </c>
      <c r="CF42" t="e">
        <v>#DIV/0!</v>
      </c>
      <c r="CI42">
        <v>100</v>
      </c>
      <c r="CL42">
        <v>81.469387755102048</v>
      </c>
    </row>
    <row r="43" spans="1:90" x14ac:dyDescent="0.15">
      <c r="F43" t="s">
        <v>304</v>
      </c>
      <c r="G43" s="16">
        <f>AVERAGE(G35:G42)</f>
        <v>2058.5978034691539</v>
      </c>
      <c r="H43" s="16">
        <f t="shared" ref="H43:BS43" si="72">AVERAGE(H35:H42)</f>
        <v>1683.3743644090428</v>
      </c>
      <c r="I43" s="16">
        <f t="shared" si="72"/>
        <v>189.97903223639648</v>
      </c>
      <c r="J43" s="16">
        <f t="shared" si="72"/>
        <v>42.141223352494123</v>
      </c>
      <c r="K43" s="16">
        <f t="shared" si="72"/>
        <v>147.83780888390237</v>
      </c>
      <c r="L43" s="16">
        <f t="shared" si="72"/>
        <v>407.30527699029278</v>
      </c>
      <c r="M43" s="16">
        <f t="shared" si="72"/>
        <v>17.519566683854336</v>
      </c>
      <c r="N43" s="16">
        <f t="shared" si="72"/>
        <v>913.97954193795738</v>
      </c>
      <c r="O43" s="16">
        <f t="shared" si="72"/>
        <v>16.463661518989312</v>
      </c>
      <c r="P43" s="16">
        <f t="shared" si="72"/>
        <v>6.25585572337007</v>
      </c>
      <c r="Q43" s="16">
        <f t="shared" si="72"/>
        <v>10.207805795619246</v>
      </c>
      <c r="R43" s="16">
        <f t="shared" si="72"/>
        <v>455.59011542288721</v>
      </c>
      <c r="S43" s="16" t="e">
        <f t="shared" si="72"/>
        <v>#DIV/0!</v>
      </c>
      <c r="T43" s="16" t="e">
        <f t="shared" si="72"/>
        <v>#DIV/0!</v>
      </c>
      <c r="U43" s="16">
        <f t="shared" si="72"/>
        <v>5.5280943256852435</v>
      </c>
      <c r="V43" s="16">
        <f t="shared" si="72"/>
        <v>0.76612485311046319</v>
      </c>
      <c r="W43" s="16">
        <f t="shared" si="72"/>
        <v>4.7619694725747816</v>
      </c>
      <c r="X43" s="16">
        <f t="shared" si="72"/>
        <v>7.0981371095458741</v>
      </c>
      <c r="Y43" s="16">
        <f t="shared" si="72"/>
        <v>0.54526044385929728</v>
      </c>
      <c r="Z43" s="16">
        <f t="shared" si="72"/>
        <v>52.2999637231677</v>
      </c>
      <c r="AA43" s="16">
        <f t="shared" si="72"/>
        <v>1.0804811177355913</v>
      </c>
      <c r="AB43" s="16">
        <f t="shared" si="72"/>
        <v>0.41507879091160355</v>
      </c>
      <c r="AC43" s="16">
        <f t="shared" si="72"/>
        <v>0.66540232682398781</v>
      </c>
      <c r="AD43" s="16">
        <f t="shared" si="72"/>
        <v>29.798687676803933</v>
      </c>
      <c r="AE43" s="16">
        <f t="shared" si="72"/>
        <v>3.6493756032023583</v>
      </c>
      <c r="AF43" s="16" t="e">
        <f t="shared" si="72"/>
        <v>#DIV/0!</v>
      </c>
      <c r="AG43" s="16">
        <f t="shared" si="72"/>
        <v>100</v>
      </c>
      <c r="AH43" s="16" t="e">
        <f t="shared" si="72"/>
        <v>#DIV/0!</v>
      </c>
      <c r="AI43" s="16" t="e">
        <f t="shared" si="72"/>
        <v>#DIV/0!</v>
      </c>
      <c r="AJ43" s="16" t="e">
        <f t="shared" si="72"/>
        <v>#DIV/0!</v>
      </c>
      <c r="AK43" s="16" t="e">
        <f t="shared" si="72"/>
        <v>#DIV/0!</v>
      </c>
      <c r="AL43" s="16" t="e">
        <f t="shared" si="72"/>
        <v>#DIV/0!</v>
      </c>
      <c r="AM43" s="16" t="e">
        <f t="shared" si="72"/>
        <v>#DIV/0!</v>
      </c>
      <c r="AN43" s="16" t="e">
        <f t="shared" si="72"/>
        <v>#DIV/0!</v>
      </c>
      <c r="AO43" s="16" t="e">
        <f t="shared" si="72"/>
        <v>#DIV/0!</v>
      </c>
      <c r="AP43" s="16" t="e">
        <f t="shared" si="72"/>
        <v>#DIV/0!</v>
      </c>
      <c r="AQ43" s="16" t="e">
        <f t="shared" si="72"/>
        <v>#DIV/0!</v>
      </c>
      <c r="AR43" s="16" t="e">
        <f t="shared" si="72"/>
        <v>#DIV/0!</v>
      </c>
      <c r="AS43" s="16" t="e">
        <f t="shared" si="72"/>
        <v>#DIV/0!</v>
      </c>
      <c r="AT43" s="16" t="e">
        <f t="shared" si="72"/>
        <v>#DIV/0!</v>
      </c>
      <c r="AU43" s="16"/>
      <c r="AV43" s="16"/>
      <c r="AW43" s="16">
        <f t="shared" si="72"/>
        <v>11.179874840748033</v>
      </c>
      <c r="AX43" s="16">
        <f t="shared" si="72"/>
        <v>0.26929780225043648</v>
      </c>
      <c r="AY43" s="16">
        <f t="shared" si="72"/>
        <v>1.032521592364692</v>
      </c>
      <c r="AZ43" s="16">
        <f t="shared" si="72"/>
        <v>2.0690602057554144</v>
      </c>
      <c r="BA43" s="16">
        <f t="shared" si="72"/>
        <v>7.8089952403774916</v>
      </c>
      <c r="BB43" s="16">
        <f t="shared" si="72"/>
        <v>88.820125159251958</v>
      </c>
      <c r="BC43" s="16">
        <f t="shared" si="72"/>
        <v>5.7101300977532254</v>
      </c>
      <c r="BD43" s="16">
        <f t="shared" si="72"/>
        <v>6.9818629552059104</v>
      </c>
      <c r="BE43" s="16">
        <f t="shared" si="72"/>
        <v>52.725713298375076</v>
      </c>
      <c r="BF43" s="16">
        <f t="shared" si="72"/>
        <v>23.402418807917762</v>
      </c>
      <c r="BG43" s="16" t="e">
        <f t="shared" si="72"/>
        <v>#DIV/0!</v>
      </c>
      <c r="BH43" s="16">
        <f t="shared" si="72"/>
        <v>83.90732240980148</v>
      </c>
      <c r="BI43" s="16">
        <f t="shared" si="72"/>
        <v>16.092677590198527</v>
      </c>
      <c r="BJ43" s="16" t="e">
        <f t="shared" si="72"/>
        <v>#DIV/0!</v>
      </c>
      <c r="BK43" s="16" t="e">
        <f t="shared" si="72"/>
        <v>#DIV/0!</v>
      </c>
      <c r="BL43" s="16" t="e">
        <f t="shared" si="72"/>
        <v>#DIV/0!</v>
      </c>
      <c r="BM43" s="16">
        <f t="shared" si="72"/>
        <v>5.0313177459848291</v>
      </c>
      <c r="BN43" s="16">
        <f t="shared" si="72"/>
        <v>94.968682254015164</v>
      </c>
      <c r="BO43" s="16">
        <f t="shared" si="72"/>
        <v>25.133551395290915</v>
      </c>
      <c r="BP43" s="16" t="e">
        <f t="shared" si="72"/>
        <v>#DIV/0!</v>
      </c>
      <c r="BQ43" s="16" t="e">
        <f t="shared" si="72"/>
        <v>#DIV/0!</v>
      </c>
      <c r="BR43" s="16" t="e">
        <f t="shared" si="72"/>
        <v>#DIV/0!</v>
      </c>
      <c r="BS43" s="16" t="e">
        <f t="shared" si="72"/>
        <v>#DIV/0!</v>
      </c>
      <c r="BT43" s="16" t="e">
        <f t="shared" ref="BT43:CL43" si="73">AVERAGE(BT35:BT42)</f>
        <v>#DIV/0!</v>
      </c>
      <c r="BU43" s="16">
        <f t="shared" si="73"/>
        <v>2.037112711925182</v>
      </c>
      <c r="BV43" s="16">
        <f t="shared" si="73"/>
        <v>92.627609358944028</v>
      </c>
      <c r="BW43" s="16">
        <f t="shared" si="73"/>
        <v>15.763653817837668</v>
      </c>
      <c r="BX43" s="16">
        <f t="shared" si="73"/>
        <v>19.565481197821832</v>
      </c>
      <c r="BY43" s="16" t="e">
        <f t="shared" si="73"/>
        <v>#DIV/0!</v>
      </c>
      <c r="BZ43" s="16" t="e">
        <f t="shared" si="73"/>
        <v>#DIV/0!</v>
      </c>
      <c r="CA43" s="16" t="e">
        <f t="shared" si="73"/>
        <v>#DIV/0!</v>
      </c>
      <c r="CB43" s="16" t="e">
        <f t="shared" si="73"/>
        <v>#DIV/0!</v>
      </c>
      <c r="CC43" s="16" t="e">
        <f t="shared" si="73"/>
        <v>#DIV/0!</v>
      </c>
      <c r="CD43" s="16" t="e">
        <f t="shared" si="73"/>
        <v>#DIV/0!</v>
      </c>
      <c r="CE43" s="16" t="e">
        <f t="shared" si="73"/>
        <v>#DIV/0!</v>
      </c>
      <c r="CF43" s="16" t="e">
        <f t="shared" si="73"/>
        <v>#DIV/0!</v>
      </c>
      <c r="CG43" s="16" t="e">
        <f t="shared" si="73"/>
        <v>#DIV/0!</v>
      </c>
      <c r="CH43" s="16" t="e">
        <f t="shared" si="73"/>
        <v>#DIV/0!</v>
      </c>
      <c r="CI43" s="16" t="e">
        <f t="shared" si="73"/>
        <v>#DIV/0!</v>
      </c>
      <c r="CJ43" s="16" t="e">
        <f t="shared" si="73"/>
        <v>#DIV/0!</v>
      </c>
      <c r="CK43" s="16" t="e">
        <f t="shared" si="73"/>
        <v>#DIV/0!</v>
      </c>
      <c r="CL43" s="16">
        <f t="shared" si="73"/>
        <v>33.070592798708674</v>
      </c>
    </row>
    <row r="44" spans="1:90" x14ac:dyDescent="0.15">
      <c r="A44" t="s">
        <v>55</v>
      </c>
      <c r="B44">
        <v>3.2128892499999999</v>
      </c>
      <c r="C44" t="s">
        <v>68</v>
      </c>
      <c r="D44" t="s">
        <v>71</v>
      </c>
      <c r="G44">
        <v>1792.1563900778715</v>
      </c>
      <c r="H44">
        <v>1547.8280180370364</v>
      </c>
      <c r="I44" s="15">
        <v>106.13499982920358</v>
      </c>
      <c r="J44">
        <v>8.4036510128694921</v>
      </c>
      <c r="K44">
        <v>97.731348816334091</v>
      </c>
      <c r="L44">
        <v>29.257155378138229</v>
      </c>
      <c r="M44">
        <v>14.939824022879096</v>
      </c>
      <c r="N44">
        <v>1268.0175639418633</v>
      </c>
      <c r="O44">
        <v>57.8918180886565</v>
      </c>
      <c r="P44">
        <v>32.68086505004802</v>
      </c>
      <c r="Q44">
        <v>25.210953038608473</v>
      </c>
      <c r="R44">
        <v>249.61955971560491</v>
      </c>
      <c r="U44">
        <v>5.9221952066689818</v>
      </c>
      <c r="V44">
        <v>0.46891281695032999</v>
      </c>
      <c r="W44">
        <v>5.4532823897186518</v>
      </c>
      <c r="X44">
        <v>1.6325112886418895</v>
      </c>
      <c r="Y44">
        <v>0.83362278568947545</v>
      </c>
      <c r="Z44">
        <v>70.753733935394237</v>
      </c>
      <c r="AA44">
        <v>3.2302882945467175</v>
      </c>
      <c r="AB44">
        <v>1.8235498436957276</v>
      </c>
      <c r="AC44">
        <v>1.4067384508509899</v>
      </c>
      <c r="AD44">
        <v>13.928447377561653</v>
      </c>
      <c r="AE44">
        <v>3.6992011114970396</v>
      </c>
      <c r="AG44">
        <v>100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W44">
        <v>10.828025477707007</v>
      </c>
      <c r="AX44">
        <v>0.95541401273885351</v>
      </c>
      <c r="AY44">
        <v>1.2738853503184715</v>
      </c>
      <c r="AZ44">
        <v>2.8662420382165608</v>
      </c>
      <c r="BA44">
        <v>5.7324840764331215</v>
      </c>
      <c r="BB44">
        <v>89.171974522292999</v>
      </c>
      <c r="BC44">
        <v>13.057324840764331</v>
      </c>
      <c r="BD44">
        <v>13.375796178343949</v>
      </c>
      <c r="BE44">
        <v>56.050955414012741</v>
      </c>
      <c r="BF44">
        <v>6.6878980891719744</v>
      </c>
      <c r="BH44">
        <v>78.662420382165607</v>
      </c>
      <c r="BI44">
        <v>21.337579617834393</v>
      </c>
      <c r="BM44">
        <v>24.468085106382979</v>
      </c>
      <c r="BN44">
        <v>75.531914893617028</v>
      </c>
      <c r="BO44">
        <v>89.361702127659569</v>
      </c>
      <c r="BR44">
        <v>93.75</v>
      </c>
      <c r="BU44">
        <v>4.5655375552282766</v>
      </c>
      <c r="BV44">
        <v>90.058910162002945</v>
      </c>
      <c r="BW44">
        <v>15.709376534118801</v>
      </c>
      <c r="BX44">
        <v>66.028473244968083</v>
      </c>
      <c r="CA44">
        <v>27.61904761904762</v>
      </c>
      <c r="CB44">
        <v>72.38095238095238</v>
      </c>
      <c r="CC44">
        <v>98.095238095238088</v>
      </c>
      <c r="CF44">
        <v>96.551724137931032</v>
      </c>
      <c r="CI44">
        <v>98.68421052631578</v>
      </c>
      <c r="CL44">
        <v>87.713653730142767</v>
      </c>
    </row>
    <row r="45" spans="1:90" x14ac:dyDescent="0.15">
      <c r="A45" t="s">
        <v>56</v>
      </c>
      <c r="B45">
        <v>3.14069975</v>
      </c>
      <c r="C45" t="s">
        <v>68</v>
      </c>
      <c r="D45" t="s">
        <v>71</v>
      </c>
      <c r="G45">
        <v>2913.3634948708486</v>
      </c>
      <c r="H45">
        <v>1687.5220243514204</v>
      </c>
      <c r="I45">
        <v>355.97162702356377</v>
      </c>
      <c r="J45">
        <v>25.790430938200952</v>
      </c>
      <c r="K45">
        <v>330.18119608536284</v>
      </c>
      <c r="L45">
        <v>31.203237431403622</v>
      </c>
      <c r="M45">
        <v>27.382432847966445</v>
      </c>
      <c r="N45">
        <v>2357.1180275987858</v>
      </c>
      <c r="O45">
        <v>4.7760057292964726</v>
      </c>
      <c r="P45">
        <v>4.1392049653902765</v>
      </c>
      <c r="Q45">
        <v>0.63680076390619633</v>
      </c>
      <c r="R45">
        <v>46.804856147105433</v>
      </c>
      <c r="U45">
        <v>12.218579234972678</v>
      </c>
      <c r="V45">
        <v>0.88524590163934425</v>
      </c>
      <c r="W45">
        <v>11.333333333333332</v>
      </c>
      <c r="X45">
        <v>1.0710382513661203</v>
      </c>
      <c r="Y45">
        <v>0.93989071038251371</v>
      </c>
      <c r="Z45">
        <v>80.907103825136616</v>
      </c>
      <c r="AA45">
        <v>0.16393442622950818</v>
      </c>
      <c r="AB45">
        <v>0.14207650273224043</v>
      </c>
      <c r="AC45">
        <v>2.185792349726776E-2</v>
      </c>
      <c r="AD45">
        <v>1.6065573770491801</v>
      </c>
      <c r="AE45">
        <v>3.0928961748633839</v>
      </c>
      <c r="AG45">
        <v>100</v>
      </c>
      <c r="AJ45">
        <v>0</v>
      </c>
      <c r="AK45">
        <v>0</v>
      </c>
      <c r="AL45">
        <v>7.4074074074074066</v>
      </c>
      <c r="AM45">
        <v>0</v>
      </c>
      <c r="AN45">
        <v>0</v>
      </c>
      <c r="AO45">
        <v>0</v>
      </c>
      <c r="AP45">
        <v>0</v>
      </c>
      <c r="AQ45">
        <v>3.7037037037037033</v>
      </c>
      <c r="AR45">
        <v>0</v>
      </c>
      <c r="AS45">
        <v>0</v>
      </c>
      <c r="AT45">
        <v>1.2345679012345678</v>
      </c>
      <c r="AW45">
        <v>8.775313404050145</v>
      </c>
      <c r="AX45">
        <v>9.643201542912247E-2</v>
      </c>
      <c r="AY45">
        <v>1.0607521697203472</v>
      </c>
      <c r="AZ45">
        <v>2.0250723240115716</v>
      </c>
      <c r="BA45">
        <v>5.593056894889104</v>
      </c>
      <c r="BB45">
        <v>91.224686595949862</v>
      </c>
      <c r="BC45">
        <v>10.221793635486982</v>
      </c>
      <c r="BD45">
        <v>18.514946962391516</v>
      </c>
      <c r="BE45">
        <v>44.165863066538094</v>
      </c>
      <c r="BF45">
        <v>18.322082931533267</v>
      </c>
      <c r="BH45">
        <v>74.734811957569917</v>
      </c>
      <c r="BI45">
        <v>25.265188042430083</v>
      </c>
      <c r="BM45">
        <v>12.244897959183673</v>
      </c>
      <c r="BN45">
        <v>87.755102040816325</v>
      </c>
      <c r="BO45">
        <v>94.897959183673478</v>
      </c>
      <c r="BR45">
        <v>97.674418604651152</v>
      </c>
      <c r="BU45">
        <v>4.1334594083479672</v>
      </c>
      <c r="BV45">
        <v>98.257463190598401</v>
      </c>
      <c r="BW45">
        <v>28.218289882480075</v>
      </c>
      <c r="BX45">
        <v>86.005673375658517</v>
      </c>
      <c r="CA45">
        <v>23.076923076923077</v>
      </c>
      <c r="CB45">
        <v>76.923076923076934</v>
      </c>
      <c r="CC45">
        <v>100</v>
      </c>
      <c r="CF45">
        <v>100</v>
      </c>
      <c r="CI45">
        <v>100</v>
      </c>
      <c r="CL45">
        <v>95.056603773584897</v>
      </c>
    </row>
    <row r="46" spans="1:90" x14ac:dyDescent="0.15">
      <c r="A46" t="s">
        <v>57</v>
      </c>
      <c r="B46">
        <v>2.8161622500000001</v>
      </c>
      <c r="C46" t="s">
        <v>68</v>
      </c>
      <c r="D46" t="s">
        <v>71</v>
      </c>
      <c r="G46">
        <v>2695.512305798432</v>
      </c>
      <c r="H46">
        <v>1413.9810303898505</v>
      </c>
      <c r="I46">
        <v>439.25025981723883</v>
      </c>
      <c r="J46">
        <v>0</v>
      </c>
      <c r="K46">
        <v>439.25025981723883</v>
      </c>
      <c r="L46">
        <v>31.958385920413498</v>
      </c>
      <c r="M46">
        <v>77.765405739672843</v>
      </c>
      <c r="N46">
        <v>2062.7362645742446</v>
      </c>
      <c r="O46">
        <v>17.754658844674164</v>
      </c>
      <c r="P46">
        <v>12.073168014378432</v>
      </c>
      <c r="Q46">
        <v>5.6814908302957328</v>
      </c>
      <c r="R46">
        <v>45.451926642365862</v>
      </c>
      <c r="U46">
        <v>16.295613226188905</v>
      </c>
      <c r="V46">
        <v>0</v>
      </c>
      <c r="W46">
        <v>16.295613226188905</v>
      </c>
      <c r="X46">
        <v>1.1856145435384007</v>
      </c>
      <c r="Y46">
        <v>2.8849953892767748</v>
      </c>
      <c r="Z46">
        <v>76.52483203793966</v>
      </c>
      <c r="AA46">
        <v>0.65867474641022272</v>
      </c>
      <c r="AB46">
        <v>0.44789882755895138</v>
      </c>
      <c r="AC46">
        <v>0.21077591885127123</v>
      </c>
      <c r="AD46">
        <v>1.6862073508101698</v>
      </c>
      <c r="AE46">
        <v>0.76406270583585378</v>
      </c>
      <c r="AG46">
        <v>99.999999999999986</v>
      </c>
      <c r="AJ46" t="e">
        <v>#DIV/0!</v>
      </c>
      <c r="AK46" t="e">
        <v>#DIV/0!</v>
      </c>
      <c r="AL46" t="e">
        <v>#DIV/0!</v>
      </c>
      <c r="AM46" t="e">
        <v>#DIV/0!</v>
      </c>
      <c r="AN46" t="e">
        <v>#DIV/0!</v>
      </c>
      <c r="AO46" t="e">
        <v>#DIV/0!</v>
      </c>
      <c r="AP46" t="e">
        <v>#DIV/0!</v>
      </c>
      <c r="AQ46" t="e">
        <v>#DIV/0!</v>
      </c>
      <c r="AR46" t="e">
        <v>#DIV/0!</v>
      </c>
      <c r="AS46" t="e">
        <v>#DIV/0!</v>
      </c>
      <c r="AT46" t="e">
        <v>#DIV/0!</v>
      </c>
      <c r="AW46">
        <v>63.702506063055772</v>
      </c>
      <c r="AX46">
        <v>0.80840743734842369</v>
      </c>
      <c r="AY46">
        <v>15.117219078415523</v>
      </c>
      <c r="AZ46">
        <v>16.329830234438155</v>
      </c>
      <c r="BA46">
        <v>31.447049312853682</v>
      </c>
      <c r="BB46">
        <v>36.297493936944221</v>
      </c>
      <c r="BC46">
        <v>3.6378334680679059</v>
      </c>
      <c r="BD46">
        <v>6.063055780113177</v>
      </c>
      <c r="BE46">
        <v>22.31204527081649</v>
      </c>
      <c r="BF46">
        <v>4.2845594179466451</v>
      </c>
      <c r="BH46">
        <v>46.564268391269202</v>
      </c>
      <c r="BI46">
        <v>53.435731608730798</v>
      </c>
      <c r="BM46">
        <v>66.666666666666657</v>
      </c>
      <c r="BN46">
        <v>33.333333333333329</v>
      </c>
      <c r="BO46">
        <v>91.111111111111114</v>
      </c>
      <c r="BR46">
        <v>99.086757990867582</v>
      </c>
      <c r="BU46">
        <v>37.407471165432952</v>
      </c>
      <c r="BV46">
        <v>99.948355999311417</v>
      </c>
      <c r="BW46">
        <v>49.423308658977447</v>
      </c>
      <c r="BX46">
        <v>86.262695816835944</v>
      </c>
      <c r="CA46">
        <v>41.17647058823529</v>
      </c>
      <c r="CB46">
        <v>58.82352941176471</v>
      </c>
      <c r="CC46">
        <v>100</v>
      </c>
      <c r="CF46">
        <v>100</v>
      </c>
      <c r="CI46">
        <v>100</v>
      </c>
      <c r="CL46">
        <v>90.331491712707177</v>
      </c>
    </row>
    <row r="47" spans="1:90" x14ac:dyDescent="0.15">
      <c r="A47" t="s">
        <v>58</v>
      </c>
      <c r="B47">
        <v>3.1440125000000001</v>
      </c>
      <c r="C47" t="s">
        <v>68</v>
      </c>
      <c r="D47" t="s">
        <v>71</v>
      </c>
      <c r="G47">
        <v>2739.4929250440318</v>
      </c>
      <c r="H47">
        <v>1542.9327968638802</v>
      </c>
      <c r="I47">
        <v>300.25325917120239</v>
      </c>
      <c r="J47">
        <v>28.625840387084974</v>
      </c>
      <c r="K47">
        <v>271.62741878411742</v>
      </c>
      <c r="L47">
        <v>56.933615880980113</v>
      </c>
      <c r="M47">
        <v>43.892955260196963</v>
      </c>
      <c r="N47">
        <v>2245.2200810270315</v>
      </c>
      <c r="O47">
        <v>1.9083893591389982</v>
      </c>
      <c r="P47">
        <v>1.5903244659491653</v>
      </c>
      <c r="Q47">
        <v>0.31806489318983305</v>
      </c>
      <c r="R47">
        <v>82.378807336166759</v>
      </c>
      <c r="U47">
        <v>10.960176477417857</v>
      </c>
      <c r="V47">
        <v>1.044932079414838</v>
      </c>
      <c r="W47">
        <v>9.9152443980030185</v>
      </c>
      <c r="X47">
        <v>2.0782538023917332</v>
      </c>
      <c r="Y47">
        <v>1.6022291884360849</v>
      </c>
      <c r="Z47">
        <v>81.957506095437125</v>
      </c>
      <c r="AA47">
        <v>6.966213862765587E-2</v>
      </c>
      <c r="AB47">
        <v>5.8051782189713227E-2</v>
      </c>
      <c r="AC47">
        <v>1.1610356437942644E-2</v>
      </c>
      <c r="AD47">
        <v>3.007082317427145</v>
      </c>
      <c r="AE47">
        <v>0.32508998026240121</v>
      </c>
      <c r="AG47">
        <v>100</v>
      </c>
      <c r="AJ47">
        <v>34.444444444444443</v>
      </c>
      <c r="AK47">
        <v>12.222222222222221</v>
      </c>
      <c r="AL47">
        <v>16.666666666666664</v>
      </c>
      <c r="AM47">
        <v>12.222222222222221</v>
      </c>
      <c r="AN47">
        <v>3.3333333333333335</v>
      </c>
      <c r="AO47">
        <v>2.2222222222222223</v>
      </c>
      <c r="AP47">
        <v>2.2222222222222223</v>
      </c>
      <c r="AQ47">
        <v>54.444444444444443</v>
      </c>
      <c r="AR47">
        <v>12.222222222222221</v>
      </c>
      <c r="AS47">
        <v>7.7777777777777777</v>
      </c>
      <c r="AT47">
        <v>51.111111111111107</v>
      </c>
      <c r="AW47">
        <v>66.276346604215448</v>
      </c>
      <c r="AX47">
        <v>0.58548009367681508</v>
      </c>
      <c r="AY47">
        <v>17.447306791569087</v>
      </c>
      <c r="AZ47">
        <v>9.2505854800936778</v>
      </c>
      <c r="BA47">
        <v>38.992974238875874</v>
      </c>
      <c r="BB47">
        <v>33.723653395784545</v>
      </c>
      <c r="BC47">
        <v>3.3957845433255271</v>
      </c>
      <c r="BD47">
        <v>7.6112412177985949</v>
      </c>
      <c r="BE47">
        <v>16.159250585480095</v>
      </c>
      <c r="BF47">
        <v>6.557377049180328</v>
      </c>
      <c r="BH47">
        <v>35.362997658079628</v>
      </c>
      <c r="BI47">
        <v>64.637002341920379</v>
      </c>
      <c r="BM47">
        <v>8.938547486033519</v>
      </c>
      <c r="BN47">
        <v>91.061452513966472</v>
      </c>
      <c r="BO47">
        <v>88.268156424581008</v>
      </c>
      <c r="BR47">
        <v>96.376811594202891</v>
      </c>
      <c r="BU47">
        <v>2.3799405014874631</v>
      </c>
      <c r="BV47">
        <v>99.815837937384899</v>
      </c>
      <c r="BW47">
        <v>34.282476271426546</v>
      </c>
      <c r="BX47">
        <v>82.433772489021109</v>
      </c>
      <c r="CA47">
        <v>20</v>
      </c>
      <c r="CB47">
        <v>80</v>
      </c>
      <c r="CC47">
        <v>100</v>
      </c>
      <c r="CF47">
        <v>100</v>
      </c>
      <c r="CI47">
        <v>100</v>
      </c>
      <c r="CL47">
        <v>89.919604205318493</v>
      </c>
    </row>
    <row r="48" spans="1:90" x14ac:dyDescent="0.15">
      <c r="A48" t="s">
        <v>59</v>
      </c>
      <c r="B48">
        <v>1.8276085</v>
      </c>
      <c r="C48" t="s">
        <v>68</v>
      </c>
      <c r="D48" t="s">
        <v>71</v>
      </c>
      <c r="G48">
        <v>4302.3437459390234</v>
      </c>
      <c r="H48">
        <v>1585.1316077814258</v>
      </c>
      <c r="I48">
        <v>738.67023489987048</v>
      </c>
      <c r="J48">
        <v>192.05426107396633</v>
      </c>
      <c r="K48">
        <v>546.61597382590423</v>
      </c>
      <c r="L48">
        <v>176.73369323900607</v>
      </c>
      <c r="M48">
        <v>143.35674188427117</v>
      </c>
      <c r="N48">
        <v>3001.7369693782884</v>
      </c>
      <c r="O48">
        <v>17.509220382811744</v>
      </c>
      <c r="P48">
        <v>13.679078424071676</v>
      </c>
      <c r="Q48">
        <v>3.8301419587400694</v>
      </c>
      <c r="R48">
        <v>133.50780541893957</v>
      </c>
      <c r="U48">
        <v>17.169019458222053</v>
      </c>
      <c r="V48">
        <v>4.4639450591377337</v>
      </c>
      <c r="W48">
        <v>12.705074399084317</v>
      </c>
      <c r="X48">
        <v>4.1078468777820172</v>
      </c>
      <c r="Y48">
        <v>3.332061554114206</v>
      </c>
      <c r="Z48">
        <v>69.769807961337918</v>
      </c>
      <c r="AA48">
        <v>0.40696935012081903</v>
      </c>
      <c r="AB48">
        <v>0.31794480478188986</v>
      </c>
      <c r="AC48">
        <v>8.9024545338929159E-2</v>
      </c>
      <c r="AD48">
        <v>3.1031412946712451</v>
      </c>
      <c r="AE48">
        <v>2.1111535037517375</v>
      </c>
      <c r="AG48">
        <v>99.999999999999986</v>
      </c>
      <c r="AJ48">
        <v>3.9886039886039883</v>
      </c>
      <c r="AK48">
        <v>1.9943019943019942</v>
      </c>
      <c r="AL48">
        <v>23.646723646723647</v>
      </c>
      <c r="AM48">
        <v>1.9943019943019942</v>
      </c>
      <c r="AN48">
        <v>1.4245014245014245</v>
      </c>
      <c r="AO48">
        <v>0.56980056980056981</v>
      </c>
      <c r="AP48">
        <v>0</v>
      </c>
      <c r="AQ48">
        <v>41.025641025641022</v>
      </c>
      <c r="AR48">
        <v>7.1225071225071224</v>
      </c>
      <c r="AS48">
        <v>1.7094017094017095</v>
      </c>
      <c r="AT48">
        <v>18.233618233618234</v>
      </c>
      <c r="AW48">
        <v>31.931931931931935</v>
      </c>
      <c r="AX48">
        <v>0.40040040040040037</v>
      </c>
      <c r="AY48">
        <v>6.1061061061061057</v>
      </c>
      <c r="AZ48">
        <v>2.7027027027027026</v>
      </c>
      <c r="BA48">
        <v>22.722722722722725</v>
      </c>
      <c r="BB48">
        <v>68.068068068068072</v>
      </c>
      <c r="BC48">
        <v>6.0060060060060056</v>
      </c>
      <c r="BD48">
        <v>15.315315315315313</v>
      </c>
      <c r="BE48">
        <v>27.627627627627625</v>
      </c>
      <c r="BF48">
        <v>19.119119119119119</v>
      </c>
      <c r="BH48">
        <v>55.45545545545545</v>
      </c>
      <c r="BI48">
        <v>44.54454454454455</v>
      </c>
      <c r="BM48">
        <v>32.198142414860683</v>
      </c>
      <c r="BN48">
        <v>67.801857585139317</v>
      </c>
      <c r="BO48">
        <v>98.761609907120743</v>
      </c>
      <c r="BR48">
        <v>95.419847328244273</v>
      </c>
      <c r="BU48">
        <v>8.1662413415967912</v>
      </c>
      <c r="BV48">
        <v>99.799489609916151</v>
      </c>
      <c r="BW48">
        <v>75.227852716004378</v>
      </c>
      <c r="BX48">
        <v>91.870215092963903</v>
      </c>
      <c r="CA48">
        <v>40</v>
      </c>
      <c r="CB48">
        <v>60</v>
      </c>
      <c r="CC48">
        <v>100</v>
      </c>
      <c r="CF48">
        <v>100</v>
      </c>
      <c r="CI48">
        <v>100</v>
      </c>
      <c r="CL48">
        <v>94.684156023472553</v>
      </c>
    </row>
    <row r="49" spans="1:105" x14ac:dyDescent="0.15">
      <c r="F49" t="s">
        <v>304</v>
      </c>
      <c r="G49" s="16">
        <f>AVERAGE(G44:G48)</f>
        <v>2888.5737723460416</v>
      </c>
      <c r="H49" s="16">
        <f t="shared" ref="H49:BS49" si="74">AVERAGE(H44:H48)</f>
        <v>1555.4790954847226</v>
      </c>
      <c r="I49" s="16">
        <f t="shared" si="74"/>
        <v>388.05607614821582</v>
      </c>
      <c r="J49" s="16">
        <f t="shared" si="74"/>
        <v>50.974836682424346</v>
      </c>
      <c r="K49" s="16">
        <f t="shared" si="74"/>
        <v>337.08123946579155</v>
      </c>
      <c r="L49" s="16">
        <f t="shared" si="74"/>
        <v>65.217217569988307</v>
      </c>
      <c r="M49" s="16">
        <f t="shared" si="74"/>
        <v>61.467471950997307</v>
      </c>
      <c r="N49" s="16">
        <f t="shared" si="74"/>
        <v>2186.965781304043</v>
      </c>
      <c r="O49" s="16">
        <f t="shared" si="74"/>
        <v>19.968018480915575</v>
      </c>
      <c r="P49" s="16">
        <f t="shared" si="74"/>
        <v>12.832528183967515</v>
      </c>
      <c r="Q49" s="16">
        <f t="shared" si="74"/>
        <v>7.1354902969480616</v>
      </c>
      <c r="R49" s="16">
        <f t="shared" si="74"/>
        <v>111.55259105203649</v>
      </c>
      <c r="S49" s="16" t="e">
        <f t="shared" si="74"/>
        <v>#DIV/0!</v>
      </c>
      <c r="T49" s="16" t="e">
        <f t="shared" si="74"/>
        <v>#DIV/0!</v>
      </c>
      <c r="U49" s="16">
        <f t="shared" si="74"/>
        <v>12.513116720694095</v>
      </c>
      <c r="V49" s="16">
        <f t="shared" si="74"/>
        <v>1.3726071714284491</v>
      </c>
      <c r="W49" s="16">
        <f t="shared" si="74"/>
        <v>11.140509549265644</v>
      </c>
      <c r="X49" s="16">
        <f t="shared" si="74"/>
        <v>2.015052952744032</v>
      </c>
      <c r="Y49" s="16">
        <f t="shared" si="74"/>
        <v>1.9185599255798109</v>
      </c>
      <c r="Z49" s="16">
        <f t="shared" si="74"/>
        <v>75.982596771049117</v>
      </c>
      <c r="AA49" s="16">
        <f t="shared" si="74"/>
        <v>0.90590579118698467</v>
      </c>
      <c r="AB49" s="16">
        <f t="shared" si="74"/>
        <v>0.55790435219170453</v>
      </c>
      <c r="AC49" s="16">
        <f t="shared" si="74"/>
        <v>0.34800143899528013</v>
      </c>
      <c r="AD49" s="16">
        <f t="shared" si="74"/>
        <v>4.6662871435038786</v>
      </c>
      <c r="AE49" s="16">
        <f t="shared" si="74"/>
        <v>1.9984806952420833</v>
      </c>
      <c r="AF49" s="16" t="e">
        <f t="shared" si="74"/>
        <v>#DIV/0!</v>
      </c>
      <c r="AG49" s="16">
        <f t="shared" si="74"/>
        <v>100</v>
      </c>
      <c r="AH49" s="16" t="e">
        <f t="shared" si="74"/>
        <v>#DIV/0!</v>
      </c>
      <c r="AI49" s="16" t="e">
        <f t="shared" si="74"/>
        <v>#DIV/0!</v>
      </c>
      <c r="AJ49" s="16" t="e">
        <f t="shared" si="74"/>
        <v>#DIV/0!</v>
      </c>
      <c r="AK49" s="16" t="e">
        <f t="shared" si="74"/>
        <v>#DIV/0!</v>
      </c>
      <c r="AL49" s="16" t="e">
        <f t="shared" si="74"/>
        <v>#DIV/0!</v>
      </c>
      <c r="AM49" s="16" t="e">
        <f t="shared" si="74"/>
        <v>#DIV/0!</v>
      </c>
      <c r="AN49" s="16" t="e">
        <f t="shared" si="74"/>
        <v>#DIV/0!</v>
      </c>
      <c r="AO49" s="16" t="e">
        <f t="shared" si="74"/>
        <v>#DIV/0!</v>
      </c>
      <c r="AP49" s="16" t="e">
        <f t="shared" si="74"/>
        <v>#DIV/0!</v>
      </c>
      <c r="AQ49" s="16" t="e">
        <f t="shared" si="74"/>
        <v>#DIV/0!</v>
      </c>
      <c r="AR49" s="16" t="e">
        <f t="shared" si="74"/>
        <v>#DIV/0!</v>
      </c>
      <c r="AS49" s="16" t="e">
        <f t="shared" si="74"/>
        <v>#DIV/0!</v>
      </c>
      <c r="AT49" s="16" t="e">
        <f t="shared" si="74"/>
        <v>#DIV/0!</v>
      </c>
      <c r="AU49" s="16"/>
      <c r="AV49" s="16"/>
      <c r="AW49" s="16">
        <f t="shared" si="74"/>
        <v>36.302824696192062</v>
      </c>
      <c r="AX49" s="16">
        <f t="shared" si="74"/>
        <v>0.56922679191872305</v>
      </c>
      <c r="AY49" s="16">
        <f t="shared" si="74"/>
        <v>8.2010538992259079</v>
      </c>
      <c r="AZ49" s="16">
        <f t="shared" si="74"/>
        <v>6.6348865558925336</v>
      </c>
      <c r="BA49" s="16">
        <f t="shared" si="74"/>
        <v>20.897657449154899</v>
      </c>
      <c r="BB49" s="16">
        <f t="shared" si="74"/>
        <v>63.697175303807946</v>
      </c>
      <c r="BC49" s="16">
        <f t="shared" si="74"/>
        <v>7.2637484987301502</v>
      </c>
      <c r="BD49" s="16">
        <f t="shared" si="74"/>
        <v>12.17607109079251</v>
      </c>
      <c r="BE49" s="16">
        <f t="shared" si="74"/>
        <v>33.263148392895012</v>
      </c>
      <c r="BF49" s="16">
        <f t="shared" si="74"/>
        <v>10.994207321390267</v>
      </c>
      <c r="BG49" s="16" t="e">
        <f t="shared" si="74"/>
        <v>#DIV/0!</v>
      </c>
      <c r="BH49" s="16">
        <f t="shared" si="74"/>
        <v>58.155990768907962</v>
      </c>
      <c r="BI49" s="16">
        <f t="shared" si="74"/>
        <v>41.844009231092045</v>
      </c>
      <c r="BJ49" s="16" t="e">
        <f t="shared" si="74"/>
        <v>#DIV/0!</v>
      </c>
      <c r="BK49" s="16" t="e">
        <f t="shared" si="74"/>
        <v>#DIV/0!</v>
      </c>
      <c r="BL49" s="16" t="e">
        <f t="shared" si="74"/>
        <v>#DIV/0!</v>
      </c>
      <c r="BM49" s="16">
        <f t="shared" si="74"/>
        <v>28.903267926625499</v>
      </c>
      <c r="BN49" s="16">
        <f t="shared" si="74"/>
        <v>71.096732073374497</v>
      </c>
      <c r="BO49" s="16">
        <f t="shared" si="74"/>
        <v>92.480107750829163</v>
      </c>
      <c r="BP49" s="16" t="e">
        <f t="shared" si="74"/>
        <v>#DIV/0!</v>
      </c>
      <c r="BQ49" s="16" t="e">
        <f t="shared" si="74"/>
        <v>#DIV/0!</v>
      </c>
      <c r="BR49" s="16">
        <f t="shared" si="74"/>
        <v>96.461567103593183</v>
      </c>
      <c r="BS49" s="16" t="e">
        <f t="shared" si="74"/>
        <v>#DIV/0!</v>
      </c>
      <c r="BT49" s="16" t="e">
        <f t="shared" ref="BT49:CL49" si="75">AVERAGE(BT44:BT48)</f>
        <v>#DIV/0!</v>
      </c>
      <c r="BU49" s="16">
        <f t="shared" si="75"/>
        <v>11.330529994418688</v>
      </c>
      <c r="BV49" s="16">
        <f t="shared" si="75"/>
        <v>97.576011379842768</v>
      </c>
      <c r="BW49" s="16">
        <f t="shared" si="75"/>
        <v>40.572260812601449</v>
      </c>
      <c r="BX49" s="16">
        <f t="shared" si="75"/>
        <v>82.520166003889514</v>
      </c>
      <c r="BY49" s="16" t="e">
        <f t="shared" si="75"/>
        <v>#DIV/0!</v>
      </c>
      <c r="BZ49" s="16" t="e">
        <f t="shared" si="75"/>
        <v>#DIV/0!</v>
      </c>
      <c r="CA49" s="16">
        <f t="shared" si="75"/>
        <v>30.374488256841197</v>
      </c>
      <c r="CB49" s="16">
        <f t="shared" si="75"/>
        <v>69.625511743158796</v>
      </c>
      <c r="CC49" s="16">
        <f t="shared" si="75"/>
        <v>99.61904761904762</v>
      </c>
      <c r="CD49" s="16" t="e">
        <f t="shared" si="75"/>
        <v>#DIV/0!</v>
      </c>
      <c r="CE49" s="16" t="e">
        <f t="shared" si="75"/>
        <v>#DIV/0!</v>
      </c>
      <c r="CF49" s="16">
        <f t="shared" si="75"/>
        <v>99.310344827586206</v>
      </c>
      <c r="CG49" s="16" t="e">
        <f t="shared" si="75"/>
        <v>#DIV/0!</v>
      </c>
      <c r="CH49" s="16" t="e">
        <f t="shared" si="75"/>
        <v>#DIV/0!</v>
      </c>
      <c r="CI49" s="16">
        <f t="shared" si="75"/>
        <v>99.73684210526315</v>
      </c>
      <c r="CJ49" s="16" t="e">
        <f t="shared" si="75"/>
        <v>#DIV/0!</v>
      </c>
      <c r="CK49" s="16" t="e">
        <f t="shared" si="75"/>
        <v>#DIV/0!</v>
      </c>
      <c r="CL49" s="16">
        <f t="shared" si="75"/>
        <v>91.541101889045166</v>
      </c>
    </row>
    <row r="50" spans="1:105" x14ac:dyDescent="0.15">
      <c r="A50" t="s">
        <v>33</v>
      </c>
      <c r="B50">
        <v>7.20259625</v>
      </c>
      <c r="C50" t="s">
        <v>68</v>
      </c>
      <c r="D50" t="s">
        <v>72</v>
      </c>
      <c r="G50">
        <v>2642.9358719086886</v>
      </c>
      <c r="H50">
        <v>1723.4063342090014</v>
      </c>
      <c r="I50">
        <v>40.81861453777865</v>
      </c>
      <c r="J50">
        <v>7.4972965477552629</v>
      </c>
      <c r="K50">
        <v>33.321317990023388</v>
      </c>
      <c r="L50">
        <v>2.7767764991686157</v>
      </c>
      <c r="M50">
        <v>6.2477471231293853</v>
      </c>
      <c r="N50">
        <v>1813.5127316070229</v>
      </c>
      <c r="O50">
        <v>5.6923918232956625</v>
      </c>
      <c r="P50">
        <v>2.9156153241270464</v>
      </c>
      <c r="Q50">
        <v>2.7767764991686157</v>
      </c>
      <c r="R50">
        <v>759.17069487269953</v>
      </c>
      <c r="U50">
        <v>1.544442109686909</v>
      </c>
      <c r="V50">
        <v>0.28367304055473841</v>
      </c>
      <c r="W50">
        <v>1.2607690691321707</v>
      </c>
      <c r="X50">
        <v>0.10506408909434756</v>
      </c>
      <c r="Y50">
        <v>0.23639420046228199</v>
      </c>
      <c r="Z50">
        <v>68.617356587518387</v>
      </c>
      <c r="AA50">
        <v>0.21538138264341247</v>
      </c>
      <c r="AB50">
        <v>0.11031729354906493</v>
      </c>
      <c r="AC50">
        <v>0.10506408909434756</v>
      </c>
      <c r="AD50">
        <v>28.724521958394622</v>
      </c>
      <c r="AE50">
        <v>0.55683967220004149</v>
      </c>
      <c r="AG50">
        <v>100</v>
      </c>
      <c r="AJ50">
        <v>1.8518518518518516</v>
      </c>
      <c r="AK50">
        <v>0</v>
      </c>
      <c r="AL50">
        <v>1.8518518518518516</v>
      </c>
      <c r="AM50">
        <v>0</v>
      </c>
      <c r="AN50">
        <v>1.8518518518518516</v>
      </c>
      <c r="AO50">
        <v>1.8518518518518516</v>
      </c>
      <c r="AP50">
        <v>0</v>
      </c>
      <c r="AQ50">
        <v>11.111111111111111</v>
      </c>
      <c r="AR50">
        <v>1.8518518518518516</v>
      </c>
      <c r="AS50">
        <v>0</v>
      </c>
      <c r="AT50">
        <v>1.8518518518518516</v>
      </c>
      <c r="AW50">
        <v>9.5833333333333339</v>
      </c>
      <c r="AX50">
        <v>0</v>
      </c>
      <c r="AY50">
        <v>0</v>
      </c>
      <c r="AZ50">
        <v>3.75</v>
      </c>
      <c r="BA50">
        <v>5.833333333333333</v>
      </c>
      <c r="BB50">
        <v>90.416666666666671</v>
      </c>
      <c r="BC50">
        <v>2.5</v>
      </c>
      <c r="BD50">
        <v>0.83333333333333337</v>
      </c>
      <c r="BE50">
        <v>60</v>
      </c>
      <c r="BF50">
        <v>27.083333333333332</v>
      </c>
      <c r="BH50">
        <v>93.333333333333329</v>
      </c>
      <c r="BI50">
        <v>6.6666666666666714</v>
      </c>
      <c r="BM50">
        <v>10</v>
      </c>
      <c r="BN50">
        <v>90</v>
      </c>
      <c r="BO50">
        <v>25</v>
      </c>
      <c r="BR50">
        <v>31.111111111111111</v>
      </c>
      <c r="BU50">
        <v>0.73495636196600822</v>
      </c>
      <c r="BV50">
        <v>96.087888531618432</v>
      </c>
      <c r="BW50">
        <v>27.805849027713979</v>
      </c>
      <c r="BX50">
        <v>16.712601439289543</v>
      </c>
      <c r="CA50">
        <v>57.142857142857139</v>
      </c>
      <c r="CB50">
        <v>42.857142857142854</v>
      </c>
      <c r="CC50">
        <v>52.380952380952387</v>
      </c>
      <c r="CF50">
        <v>66.666666666666657</v>
      </c>
      <c r="CI50">
        <v>33.333333333333329</v>
      </c>
      <c r="CL50">
        <v>69.862241198743263</v>
      </c>
    </row>
    <row r="51" spans="1:105" x14ac:dyDescent="0.15">
      <c r="A51" t="s">
        <v>34</v>
      </c>
      <c r="B51">
        <v>9.2263094999999993</v>
      </c>
      <c r="C51" t="s">
        <v>68</v>
      </c>
      <c r="D51" t="s">
        <v>72</v>
      </c>
      <c r="G51">
        <v>1082.1228141111028</v>
      </c>
      <c r="H51">
        <v>1604.3251096226504</v>
      </c>
      <c r="I51">
        <v>30.781538382166783</v>
      </c>
      <c r="J51">
        <v>4.8773564337940325</v>
      </c>
      <c r="K51">
        <v>25.904181948372752</v>
      </c>
      <c r="L51">
        <v>73.810660698083026</v>
      </c>
      <c r="M51">
        <v>3.3599566543914445</v>
      </c>
      <c r="N51">
        <v>456.62894790165018</v>
      </c>
      <c r="O51">
        <v>1.9509425735176129</v>
      </c>
      <c r="P51">
        <v>0.10838569852875628</v>
      </c>
      <c r="Q51">
        <v>1.8425568749888568</v>
      </c>
      <c r="R51">
        <v>464.54110389424943</v>
      </c>
      <c r="U51">
        <v>2.8445512820512819</v>
      </c>
      <c r="V51">
        <v>0.4507211538461538</v>
      </c>
      <c r="W51">
        <v>2.3938301282051282</v>
      </c>
      <c r="X51">
        <v>6.8209134615384608</v>
      </c>
      <c r="Y51">
        <v>0.31049679487179488</v>
      </c>
      <c r="Z51">
        <v>42.197516025641022</v>
      </c>
      <c r="AA51">
        <v>0.18028846153846154</v>
      </c>
      <c r="AB51">
        <v>1.001602564102564E-2</v>
      </c>
      <c r="AC51">
        <v>0.1702724358974359</v>
      </c>
      <c r="AD51">
        <v>42.928685897435898</v>
      </c>
      <c r="AE51">
        <v>4.7175480769230731</v>
      </c>
      <c r="AG51">
        <v>100</v>
      </c>
      <c r="AJ51">
        <v>0</v>
      </c>
      <c r="AK51">
        <v>0</v>
      </c>
      <c r="AL51">
        <v>2.2222222222222223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33.333333333333329</v>
      </c>
      <c r="AW51">
        <v>2.510460251046025</v>
      </c>
      <c r="AX51">
        <v>0.41841004184100417</v>
      </c>
      <c r="AY51">
        <v>0</v>
      </c>
      <c r="AZ51">
        <v>2.0920502092050208</v>
      </c>
      <c r="BA51">
        <v>0</v>
      </c>
      <c r="BB51">
        <v>97.489539748953973</v>
      </c>
      <c r="BC51">
        <v>3.7656903765690379</v>
      </c>
      <c r="BD51">
        <v>0.83682008368200833</v>
      </c>
      <c r="BE51">
        <v>90.376569037656907</v>
      </c>
      <c r="BF51">
        <v>2.510460251046025</v>
      </c>
      <c r="BH51">
        <v>98.744769874476987</v>
      </c>
      <c r="BI51">
        <v>1.2552301255230134</v>
      </c>
      <c r="BM51">
        <v>0</v>
      </c>
      <c r="BN51">
        <v>100</v>
      </c>
      <c r="BO51">
        <v>8.6637298091042574</v>
      </c>
      <c r="BR51">
        <v>6.4516129032258061</v>
      </c>
      <c r="BU51">
        <v>0.21362449560882982</v>
      </c>
      <c r="BV51">
        <v>90.197009257061481</v>
      </c>
      <c r="BW51">
        <v>4.0588654165677669</v>
      </c>
      <c r="BX51">
        <v>5.221932114882506</v>
      </c>
      <c r="CA51">
        <v>100</v>
      </c>
      <c r="CB51">
        <v>0</v>
      </c>
      <c r="CC51">
        <v>0</v>
      </c>
      <c r="CF51">
        <v>0</v>
      </c>
      <c r="CI51" t="e">
        <v>#DIV/0!</v>
      </c>
      <c r="CL51">
        <v>7.4787190920145923</v>
      </c>
    </row>
    <row r="52" spans="1:105" x14ac:dyDescent="0.15">
      <c r="A52" t="s">
        <v>35</v>
      </c>
      <c r="B52">
        <v>9.6786294999999996</v>
      </c>
      <c r="C52" t="s">
        <v>68</v>
      </c>
      <c r="D52" t="s">
        <v>72</v>
      </c>
      <c r="G52">
        <v>252.51509007551121</v>
      </c>
      <c r="H52">
        <v>1317.8518714865572</v>
      </c>
      <c r="I52">
        <v>0.30996123986355717</v>
      </c>
      <c r="J52">
        <v>0.10332041328785238</v>
      </c>
      <c r="K52">
        <v>0.20664082657570476</v>
      </c>
      <c r="L52">
        <v>0.30996123986355717</v>
      </c>
      <c r="M52">
        <v>25.106860428948128</v>
      </c>
      <c r="N52">
        <v>48.043992178851354</v>
      </c>
      <c r="O52">
        <v>1.8597674391813428</v>
      </c>
      <c r="P52">
        <v>0</v>
      </c>
      <c r="Q52">
        <v>1.8597674391813428</v>
      </c>
      <c r="R52">
        <v>174.81813928304624</v>
      </c>
      <c r="U52">
        <v>0.12274959083469722</v>
      </c>
      <c r="V52">
        <v>4.0916530278232409E-2</v>
      </c>
      <c r="W52">
        <v>8.1833060556464818E-2</v>
      </c>
      <c r="X52">
        <v>0.12274959083469722</v>
      </c>
      <c r="Y52">
        <v>9.9427168576104741</v>
      </c>
      <c r="Z52">
        <v>19.02618657937807</v>
      </c>
      <c r="AA52">
        <v>0.73649754500818332</v>
      </c>
      <c r="AB52">
        <v>0</v>
      </c>
      <c r="AC52">
        <v>0.73649754500818332</v>
      </c>
      <c r="AD52">
        <v>69.230769230769226</v>
      </c>
      <c r="AE52">
        <v>0.81833060556465398</v>
      </c>
      <c r="AG52">
        <v>100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100</v>
      </c>
      <c r="BC52">
        <v>0</v>
      </c>
      <c r="BD52">
        <v>0</v>
      </c>
      <c r="BE52">
        <v>100</v>
      </c>
      <c r="BF52">
        <v>0</v>
      </c>
      <c r="BH52">
        <v>100</v>
      </c>
      <c r="BI52">
        <v>0</v>
      </c>
      <c r="BM52">
        <v>0</v>
      </c>
      <c r="BN52">
        <v>100</v>
      </c>
      <c r="BO52">
        <v>0</v>
      </c>
      <c r="BR52">
        <v>2.880658436213992</v>
      </c>
      <c r="BU52">
        <v>13.548387096774196</v>
      </c>
      <c r="BV52">
        <v>84.3010752688172</v>
      </c>
      <c r="BW52">
        <v>3.010752688172043</v>
      </c>
      <c r="BX52">
        <v>10.32258064516129</v>
      </c>
      <c r="CA52" t="e">
        <v>#DIV/0!</v>
      </c>
      <c r="CB52" t="e">
        <v>#DIV/0!</v>
      </c>
      <c r="CC52" t="e">
        <v>#DIV/0!</v>
      </c>
      <c r="CF52" t="e">
        <v>#DIV/0!</v>
      </c>
      <c r="CI52" t="e">
        <v>#DIV/0!</v>
      </c>
      <c r="CL52">
        <v>1.8816150529204232</v>
      </c>
    </row>
    <row r="53" spans="1:105" x14ac:dyDescent="0.15">
      <c r="A53" t="s">
        <v>36</v>
      </c>
      <c r="B53">
        <v>5.7764199999999999</v>
      </c>
      <c r="C53" t="s">
        <v>68</v>
      </c>
      <c r="D53" t="s">
        <v>72</v>
      </c>
      <c r="G53">
        <v>744.75193978277207</v>
      </c>
      <c r="H53">
        <v>2855.921141468245</v>
      </c>
      <c r="I53">
        <v>5.366645777142244</v>
      </c>
      <c r="J53">
        <v>1.3849408457141275</v>
      </c>
      <c r="K53">
        <v>3.9817049314281165</v>
      </c>
      <c r="L53">
        <v>44.318107062852079</v>
      </c>
      <c r="M53">
        <v>4.6741753542851798</v>
      </c>
      <c r="N53">
        <v>208.08736206854766</v>
      </c>
      <c r="O53">
        <v>34.450403537138918</v>
      </c>
      <c r="P53">
        <v>2.9429992971425207</v>
      </c>
      <c r="Q53">
        <v>31.507404239996401</v>
      </c>
      <c r="R53">
        <v>442.31548259994946</v>
      </c>
      <c r="U53">
        <v>0.72059507205950724</v>
      </c>
      <c r="V53">
        <v>0.18596001859600186</v>
      </c>
      <c r="W53">
        <v>0.53463505346350537</v>
      </c>
      <c r="X53">
        <v>5.9507205950720596</v>
      </c>
      <c r="Y53">
        <v>0.62761506276150625</v>
      </c>
      <c r="Z53">
        <v>27.94049279404928</v>
      </c>
      <c r="AA53">
        <v>4.6257554625755457</v>
      </c>
      <c r="AB53">
        <v>0.39516503951650395</v>
      </c>
      <c r="AC53">
        <v>4.2305904230590423</v>
      </c>
      <c r="AD53">
        <v>59.390980939098093</v>
      </c>
      <c r="AE53">
        <v>0.74384007438401056</v>
      </c>
      <c r="AG53">
        <v>100</v>
      </c>
      <c r="AJ53">
        <v>12.5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12.5</v>
      </c>
      <c r="AR53">
        <v>0</v>
      </c>
      <c r="AS53">
        <v>0</v>
      </c>
      <c r="AT53">
        <v>25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100</v>
      </c>
      <c r="BC53">
        <v>4.3478260869565215</v>
      </c>
      <c r="BD53">
        <v>0</v>
      </c>
      <c r="BE53">
        <v>86.956521739130437</v>
      </c>
      <c r="BF53">
        <v>8.695652173913043</v>
      </c>
      <c r="BH53">
        <v>100</v>
      </c>
      <c r="BI53">
        <v>0</v>
      </c>
      <c r="BM53">
        <v>3.125</v>
      </c>
      <c r="BN53">
        <v>96.875</v>
      </c>
      <c r="BO53">
        <v>5.859375</v>
      </c>
      <c r="BR53">
        <v>7.4074074074074066</v>
      </c>
      <c r="BU53">
        <v>15.391014975041598</v>
      </c>
      <c r="BV53">
        <v>97.33777038269551</v>
      </c>
      <c r="BW53">
        <v>8.8186356073211325</v>
      </c>
      <c r="BX53">
        <v>9.3178036605657244</v>
      </c>
      <c r="CA53">
        <v>64.705882352941174</v>
      </c>
      <c r="CB53">
        <v>35.294117647058826</v>
      </c>
      <c r="CC53">
        <v>29.411764705882355</v>
      </c>
      <c r="CF53">
        <v>27.27272727272727</v>
      </c>
      <c r="CI53">
        <v>33.333333333333329</v>
      </c>
      <c r="CL53">
        <v>7.2982966599987877</v>
      </c>
    </row>
    <row r="54" spans="1:105" x14ac:dyDescent="0.15">
      <c r="A54" t="s">
        <v>37</v>
      </c>
      <c r="B54">
        <v>3.4717082499999998</v>
      </c>
      <c r="C54" t="s">
        <v>68</v>
      </c>
      <c r="D54" t="s">
        <v>72</v>
      </c>
      <c r="G54">
        <v>1687.0657262170575</v>
      </c>
      <c r="H54">
        <v>1897.6248940273135</v>
      </c>
      <c r="I54">
        <v>3.1684690094566559</v>
      </c>
      <c r="J54">
        <v>0</v>
      </c>
      <c r="K54">
        <v>3.1684690094566559</v>
      </c>
      <c r="L54">
        <v>2.8804263722333237</v>
      </c>
      <c r="M54">
        <v>35.717287015693209</v>
      </c>
      <c r="N54">
        <v>952.55700129756008</v>
      </c>
      <c r="O54">
        <v>131.92352784828623</v>
      </c>
      <c r="P54">
        <v>12.961918675049956</v>
      </c>
      <c r="Q54">
        <v>118.96160917323627</v>
      </c>
      <c r="R54">
        <v>539.79190215652488</v>
      </c>
      <c r="U54">
        <v>0.187809458767287</v>
      </c>
      <c r="V54">
        <v>0</v>
      </c>
      <c r="W54">
        <v>0.187809458767287</v>
      </c>
      <c r="X54">
        <v>0.17073587160662457</v>
      </c>
      <c r="Y54">
        <v>2.1171248079221447</v>
      </c>
      <c r="Z54">
        <v>56.462352740310742</v>
      </c>
      <c r="AA54">
        <v>7.8197029195834045</v>
      </c>
      <c r="AB54">
        <v>0.76831142222981053</v>
      </c>
      <c r="AC54">
        <v>7.0513914973535945</v>
      </c>
      <c r="AD54">
        <v>31.995902339081439</v>
      </c>
      <c r="AE54">
        <v>1.2463718627283598</v>
      </c>
      <c r="AG54">
        <v>100</v>
      </c>
      <c r="AJ54" t="e">
        <v>#DIV/0!</v>
      </c>
      <c r="AK54" t="e">
        <v>#DIV/0!</v>
      </c>
      <c r="AL54" t="e">
        <v>#DIV/0!</v>
      </c>
      <c r="AM54" t="e">
        <v>#DIV/0!</v>
      </c>
      <c r="AN54" t="e">
        <v>#DIV/0!</v>
      </c>
      <c r="AO54" t="e">
        <v>#DIV/0!</v>
      </c>
      <c r="AP54" t="e">
        <v>#DIV/0!</v>
      </c>
      <c r="AQ54" t="e">
        <v>#DIV/0!</v>
      </c>
      <c r="AR54" t="e">
        <v>#DIV/0!</v>
      </c>
      <c r="AS54" t="e">
        <v>#DIV/0!</v>
      </c>
      <c r="AT54" t="e">
        <v>#DIV/0!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100</v>
      </c>
      <c r="BC54">
        <v>0</v>
      </c>
      <c r="BD54">
        <v>0</v>
      </c>
      <c r="BE54">
        <v>81.818181818181827</v>
      </c>
      <c r="BF54">
        <v>18.181818181818183</v>
      </c>
      <c r="BH54">
        <v>100.00000000000001</v>
      </c>
      <c r="BI54">
        <v>0</v>
      </c>
      <c r="BM54">
        <v>30</v>
      </c>
      <c r="BN54">
        <v>70</v>
      </c>
      <c r="BO54">
        <v>0</v>
      </c>
      <c r="BR54">
        <v>0</v>
      </c>
      <c r="BU54">
        <v>20.320532204414874</v>
      </c>
      <c r="BV54">
        <v>91.200483822195338</v>
      </c>
      <c r="BW54">
        <v>24.674931962503781</v>
      </c>
      <c r="BX54">
        <v>2.9331720592682191</v>
      </c>
      <c r="CA54">
        <v>46.666666666666664</v>
      </c>
      <c r="CB54">
        <v>53.333333333333336</v>
      </c>
      <c r="CC54">
        <v>2.2222222222222223</v>
      </c>
      <c r="CF54">
        <v>0</v>
      </c>
      <c r="CI54">
        <v>4.1666666666666661</v>
      </c>
      <c r="CL54">
        <v>3.8099574984820888</v>
      </c>
    </row>
    <row r="55" spans="1:105" x14ac:dyDescent="0.15">
      <c r="F55" t="s">
        <v>304</v>
      </c>
      <c r="G55" s="16">
        <f>AVERAGE(G50:G54)</f>
        <v>1281.8782884190264</v>
      </c>
      <c r="H55" s="16">
        <f t="shared" ref="H55:BS55" si="76">AVERAGE(H50:H54)</f>
        <v>1879.8258701627535</v>
      </c>
      <c r="I55" s="16">
        <f t="shared" si="76"/>
        <v>16.089045789281577</v>
      </c>
      <c r="J55" s="16">
        <f t="shared" si="76"/>
        <v>2.7725828481102552</v>
      </c>
      <c r="K55" s="16">
        <f t="shared" si="76"/>
        <v>13.316462941171324</v>
      </c>
      <c r="L55" s="16">
        <f t="shared" si="76"/>
        <v>24.819186374440122</v>
      </c>
      <c r="M55" s="16">
        <f t="shared" si="76"/>
        <v>15.021205315289469</v>
      </c>
      <c r="N55" s="16">
        <f t="shared" si="76"/>
        <v>695.76600701072641</v>
      </c>
      <c r="O55" s="16">
        <f t="shared" si="76"/>
        <v>35.175406644283953</v>
      </c>
      <c r="P55" s="16">
        <f t="shared" si="76"/>
        <v>3.7857837989696561</v>
      </c>
      <c r="Q55" s="16">
        <f t="shared" si="76"/>
        <v>31.389622845314296</v>
      </c>
      <c r="R55" s="16">
        <f t="shared" si="76"/>
        <v>476.12746456129389</v>
      </c>
      <c r="S55" s="16" t="e">
        <f t="shared" si="76"/>
        <v>#DIV/0!</v>
      </c>
      <c r="T55" s="16" t="e">
        <f t="shared" si="76"/>
        <v>#DIV/0!</v>
      </c>
      <c r="U55" s="16">
        <f t="shared" si="76"/>
        <v>1.0840295026799365</v>
      </c>
      <c r="V55" s="16">
        <f t="shared" si="76"/>
        <v>0.1922541486550253</v>
      </c>
      <c r="W55" s="16">
        <f t="shared" si="76"/>
        <v>0.89177535402491126</v>
      </c>
      <c r="X55" s="16">
        <f t="shared" si="76"/>
        <v>2.6340367216292377</v>
      </c>
      <c r="Y55" s="16">
        <f t="shared" si="76"/>
        <v>2.6468695447256407</v>
      </c>
      <c r="Z55" s="16">
        <f t="shared" si="76"/>
        <v>42.848780945379495</v>
      </c>
      <c r="AA55" s="16">
        <f t="shared" si="76"/>
        <v>2.7155251542698013</v>
      </c>
      <c r="AB55" s="16">
        <f t="shared" si="76"/>
        <v>0.25676195618728104</v>
      </c>
      <c r="AC55" s="16">
        <f t="shared" si="76"/>
        <v>2.4587631980825209</v>
      </c>
      <c r="AD55" s="16">
        <f t="shared" si="76"/>
        <v>46.454172072955849</v>
      </c>
      <c r="AE55" s="16">
        <f t="shared" si="76"/>
        <v>1.6165860583600278</v>
      </c>
      <c r="AF55" s="16" t="e">
        <f t="shared" si="76"/>
        <v>#DIV/0!</v>
      </c>
      <c r="AG55" s="16">
        <f t="shared" si="76"/>
        <v>100</v>
      </c>
      <c r="AH55" s="16" t="e">
        <f t="shared" si="76"/>
        <v>#DIV/0!</v>
      </c>
      <c r="AI55" s="16" t="e">
        <f t="shared" si="76"/>
        <v>#DIV/0!</v>
      </c>
      <c r="AJ55" s="16" t="e">
        <f t="shared" si="76"/>
        <v>#DIV/0!</v>
      </c>
      <c r="AK55" s="16" t="e">
        <f t="shared" si="76"/>
        <v>#DIV/0!</v>
      </c>
      <c r="AL55" s="16" t="e">
        <f t="shared" si="76"/>
        <v>#DIV/0!</v>
      </c>
      <c r="AM55" s="16" t="e">
        <f t="shared" si="76"/>
        <v>#DIV/0!</v>
      </c>
      <c r="AN55" s="16" t="e">
        <f t="shared" si="76"/>
        <v>#DIV/0!</v>
      </c>
      <c r="AO55" s="16" t="e">
        <f t="shared" si="76"/>
        <v>#DIV/0!</v>
      </c>
      <c r="AP55" s="16" t="e">
        <f t="shared" si="76"/>
        <v>#DIV/0!</v>
      </c>
      <c r="AQ55" s="16" t="e">
        <f t="shared" si="76"/>
        <v>#DIV/0!</v>
      </c>
      <c r="AR55" s="16" t="e">
        <f t="shared" si="76"/>
        <v>#DIV/0!</v>
      </c>
      <c r="AS55" s="16" t="e">
        <f t="shared" si="76"/>
        <v>#DIV/0!</v>
      </c>
      <c r="AT55" s="16" t="e">
        <f t="shared" si="76"/>
        <v>#DIV/0!</v>
      </c>
      <c r="AU55" s="16"/>
      <c r="AV55" s="16"/>
      <c r="AW55" s="16">
        <f t="shared" si="76"/>
        <v>2.418758716875872</v>
      </c>
      <c r="AX55" s="16">
        <f t="shared" si="76"/>
        <v>8.3682008368200833E-2</v>
      </c>
      <c r="AY55" s="16">
        <f t="shared" si="76"/>
        <v>0</v>
      </c>
      <c r="AZ55" s="16">
        <f t="shared" si="76"/>
        <v>1.1684100418410042</v>
      </c>
      <c r="BA55" s="16">
        <f t="shared" si="76"/>
        <v>1.1666666666666665</v>
      </c>
      <c r="BB55" s="16">
        <f t="shared" si="76"/>
        <v>97.581241283124129</v>
      </c>
      <c r="BC55" s="16">
        <f t="shared" si="76"/>
        <v>2.1227032927051122</v>
      </c>
      <c r="BD55" s="16">
        <f t="shared" si="76"/>
        <v>0.33403068340306835</v>
      </c>
      <c r="BE55" s="16">
        <f t="shared" si="76"/>
        <v>83.830254518993826</v>
      </c>
      <c r="BF55" s="16">
        <f t="shared" si="76"/>
        <v>11.294252788022117</v>
      </c>
      <c r="BG55" s="16" t="e">
        <f t="shared" si="76"/>
        <v>#DIV/0!</v>
      </c>
      <c r="BH55" s="16">
        <f t="shared" si="76"/>
        <v>98.415620641562072</v>
      </c>
      <c r="BI55" s="16">
        <f t="shared" si="76"/>
        <v>1.5843793584379369</v>
      </c>
      <c r="BJ55" s="16" t="e">
        <f t="shared" si="76"/>
        <v>#DIV/0!</v>
      </c>
      <c r="BK55" s="16" t="e">
        <f t="shared" si="76"/>
        <v>#DIV/0!</v>
      </c>
      <c r="BL55" s="16" t="e">
        <f t="shared" si="76"/>
        <v>#DIV/0!</v>
      </c>
      <c r="BM55" s="16">
        <f t="shared" si="76"/>
        <v>8.625</v>
      </c>
      <c r="BN55" s="16">
        <f t="shared" si="76"/>
        <v>91.375</v>
      </c>
      <c r="BO55" s="16">
        <f t="shared" si="76"/>
        <v>7.9046209618208509</v>
      </c>
      <c r="BP55" s="16" t="e">
        <f t="shared" si="76"/>
        <v>#DIV/0!</v>
      </c>
      <c r="BQ55" s="16" t="e">
        <f t="shared" si="76"/>
        <v>#DIV/0!</v>
      </c>
      <c r="BR55" s="16">
        <f t="shared" si="76"/>
        <v>9.5701579715916623</v>
      </c>
      <c r="BS55" s="16" t="e">
        <f t="shared" si="76"/>
        <v>#DIV/0!</v>
      </c>
      <c r="BT55" s="16" t="e">
        <f t="shared" ref="BT55:CL55" si="77">AVERAGE(BT50:BT54)</f>
        <v>#DIV/0!</v>
      </c>
      <c r="BU55" s="16">
        <f t="shared" si="77"/>
        <v>10.041703026761102</v>
      </c>
      <c r="BV55" s="16">
        <f t="shared" si="77"/>
        <v>91.824845452477604</v>
      </c>
      <c r="BW55" s="16">
        <f t="shared" si="77"/>
        <v>13.673806940455739</v>
      </c>
      <c r="BX55" s="16">
        <f t="shared" si="77"/>
        <v>8.9016179838334555</v>
      </c>
      <c r="BY55" s="16" t="e">
        <f t="shared" si="77"/>
        <v>#DIV/0!</v>
      </c>
      <c r="BZ55" s="16" t="e">
        <f t="shared" si="77"/>
        <v>#DIV/0!</v>
      </c>
      <c r="CA55" s="16" t="e">
        <f t="shared" si="77"/>
        <v>#DIV/0!</v>
      </c>
      <c r="CB55" s="16" t="e">
        <f t="shared" si="77"/>
        <v>#DIV/0!</v>
      </c>
      <c r="CC55" s="16" t="e">
        <f t="shared" si="77"/>
        <v>#DIV/0!</v>
      </c>
      <c r="CD55" s="16" t="e">
        <f t="shared" si="77"/>
        <v>#DIV/0!</v>
      </c>
      <c r="CE55" s="16" t="e">
        <f t="shared" si="77"/>
        <v>#DIV/0!</v>
      </c>
      <c r="CF55" s="16" t="e">
        <f t="shared" si="77"/>
        <v>#DIV/0!</v>
      </c>
      <c r="CG55" s="16" t="e">
        <f t="shared" si="77"/>
        <v>#DIV/0!</v>
      </c>
      <c r="CH55" s="16" t="e">
        <f t="shared" si="77"/>
        <v>#DIV/0!</v>
      </c>
      <c r="CI55" s="16" t="e">
        <f t="shared" si="77"/>
        <v>#DIV/0!</v>
      </c>
      <c r="CJ55" s="16" t="e">
        <f t="shared" si="77"/>
        <v>#DIV/0!</v>
      </c>
      <c r="CK55" s="16" t="e">
        <f t="shared" si="77"/>
        <v>#DIV/0!</v>
      </c>
      <c r="CL55" s="16">
        <f t="shared" si="77"/>
        <v>18.06616590043183</v>
      </c>
    </row>
    <row r="56" spans="1:105" x14ac:dyDescent="0.15">
      <c r="A56" t="s">
        <v>42</v>
      </c>
      <c r="B56">
        <v>1.86124175</v>
      </c>
      <c r="C56" t="s">
        <v>68</v>
      </c>
      <c r="D56" t="s">
        <v>72</v>
      </c>
      <c r="G56">
        <v>3434.8036734078205</v>
      </c>
      <c r="H56">
        <v>2291.4809427630776</v>
      </c>
      <c r="I56" s="15">
        <v>73.606773542448209</v>
      </c>
      <c r="J56">
        <v>4.8354814735914884</v>
      </c>
      <c r="K56">
        <v>68.771292068856724</v>
      </c>
      <c r="L56">
        <v>39.221127508019848</v>
      </c>
      <c r="M56">
        <v>830.62826201916005</v>
      </c>
      <c r="N56">
        <v>2109.8817496437528</v>
      </c>
      <c r="O56">
        <v>2.1491028771517726</v>
      </c>
      <c r="P56">
        <v>0</v>
      </c>
      <c r="Q56">
        <v>2.1491028771517726</v>
      </c>
      <c r="R56">
        <v>369.10841915081693</v>
      </c>
      <c r="U56">
        <v>2.1429688722039733</v>
      </c>
      <c r="V56">
        <v>0.14077897700610043</v>
      </c>
      <c r="W56">
        <v>2.0021898951978727</v>
      </c>
      <c r="X56">
        <v>1.1418739246050369</v>
      </c>
      <c r="Y56">
        <v>24.182699827936808</v>
      </c>
      <c r="Z56">
        <v>61.426560300328482</v>
      </c>
      <c r="AA56">
        <v>6.2568434224933522E-2</v>
      </c>
      <c r="AB56">
        <v>0</v>
      </c>
      <c r="AC56">
        <v>6.2568434224933522E-2</v>
      </c>
      <c r="AD56">
        <v>10.746128578132334</v>
      </c>
      <c r="AE56">
        <v>0.29720006256843234</v>
      </c>
      <c r="AG56">
        <v>99.999999999999986</v>
      </c>
      <c r="AJ56">
        <v>77.777777777777786</v>
      </c>
      <c r="AK56">
        <v>33.333333333333329</v>
      </c>
      <c r="AL56">
        <v>33.333333333333329</v>
      </c>
      <c r="AM56">
        <v>33.333333333333329</v>
      </c>
      <c r="AN56">
        <v>55.555555555555557</v>
      </c>
      <c r="AO56">
        <v>33.333333333333329</v>
      </c>
      <c r="AP56">
        <v>33.333333333333329</v>
      </c>
      <c r="AQ56">
        <v>66.666666666666657</v>
      </c>
      <c r="AR56">
        <v>33.333333333333329</v>
      </c>
      <c r="AS56">
        <v>33.333333333333329</v>
      </c>
      <c r="AT56">
        <v>77.777777777777786</v>
      </c>
      <c r="AW56">
        <v>46.875</v>
      </c>
      <c r="AX56">
        <v>0</v>
      </c>
      <c r="AY56">
        <v>0</v>
      </c>
      <c r="AZ56">
        <v>0.78125</v>
      </c>
      <c r="BA56">
        <v>46.09375</v>
      </c>
      <c r="BB56">
        <v>53.125</v>
      </c>
      <c r="BC56">
        <v>0.78125</v>
      </c>
      <c r="BD56">
        <v>0</v>
      </c>
      <c r="BE56">
        <v>7.8125</v>
      </c>
      <c r="BF56">
        <v>44.53125</v>
      </c>
      <c r="BH56">
        <v>53.90625</v>
      </c>
      <c r="BI56">
        <v>46.09375</v>
      </c>
      <c r="BM56">
        <v>0</v>
      </c>
      <c r="BN56">
        <v>100</v>
      </c>
      <c r="BO56">
        <v>9.5890410958904102</v>
      </c>
      <c r="BR56">
        <v>5.6274256144890042</v>
      </c>
      <c r="BU56">
        <v>0.61115355233002289</v>
      </c>
      <c r="BV56">
        <v>99.286987522281649</v>
      </c>
      <c r="BW56">
        <v>30.786860198624904</v>
      </c>
      <c r="BX56">
        <v>0.89126559714795017</v>
      </c>
      <c r="CA56" t="e">
        <v>#DIV/0!</v>
      </c>
      <c r="CB56" t="e">
        <v>#DIV/0!</v>
      </c>
      <c r="CC56" t="e">
        <v>#DIV/0!</v>
      </c>
      <c r="CF56" t="e">
        <v>#DIV/0!</v>
      </c>
      <c r="CI56" t="e">
        <v>#DIV/0!</v>
      </c>
      <c r="CL56">
        <v>1.2895662368112544</v>
      </c>
    </row>
    <row r="57" spans="1:105" x14ac:dyDescent="0.15">
      <c r="A57" t="s">
        <v>43</v>
      </c>
      <c r="B57">
        <v>2.4239025000000001</v>
      </c>
      <c r="C57" t="s">
        <v>68</v>
      </c>
      <c r="D57" t="s">
        <v>72</v>
      </c>
      <c r="G57">
        <v>2815.7073149600697</v>
      </c>
      <c r="H57">
        <v>1887.8647140303704</v>
      </c>
      <c r="I57">
        <v>95.713420816225067</v>
      </c>
      <c r="J57">
        <v>7.8385991185701567</v>
      </c>
      <c r="K57">
        <v>87.874821697654909</v>
      </c>
      <c r="L57">
        <v>14.439524692102921</v>
      </c>
      <c r="M57">
        <v>67.659487128710822</v>
      </c>
      <c r="N57">
        <v>2539.2935565683852</v>
      </c>
      <c r="O57">
        <v>2.0627892417289888</v>
      </c>
      <c r="P57">
        <v>2.0627892417289888</v>
      </c>
      <c r="Q57">
        <v>0</v>
      </c>
      <c r="R57">
        <v>94.063189422841887</v>
      </c>
      <c r="U57">
        <v>3.3992673992673992</v>
      </c>
      <c r="V57">
        <v>0.2783882783882784</v>
      </c>
      <c r="W57">
        <v>3.1208791208791209</v>
      </c>
      <c r="X57">
        <v>0.51282051282051277</v>
      </c>
      <c r="Y57">
        <v>2.4029304029304028</v>
      </c>
      <c r="Z57">
        <v>90.18315018315019</v>
      </c>
      <c r="AA57">
        <v>7.3260073260073263E-2</v>
      </c>
      <c r="AB57">
        <v>7.3260073260073263E-2</v>
      </c>
      <c r="AC57">
        <v>0</v>
      </c>
      <c r="AD57">
        <v>3.3406593406593412</v>
      </c>
      <c r="AE57">
        <v>8.7912087912074721E-2</v>
      </c>
      <c r="AG57">
        <v>100</v>
      </c>
      <c r="AJ57">
        <v>21.052631578947366</v>
      </c>
      <c r="AK57">
        <v>0</v>
      </c>
      <c r="AL57">
        <v>26.315789473684209</v>
      </c>
      <c r="AM57">
        <v>0</v>
      </c>
      <c r="AN57">
        <v>26.315789473684209</v>
      </c>
      <c r="AO57">
        <v>5.2631578947368416</v>
      </c>
      <c r="AP57">
        <v>0</v>
      </c>
      <c r="AQ57">
        <v>78.94736842105263</v>
      </c>
      <c r="AR57">
        <v>21.052631578947366</v>
      </c>
      <c r="AS57">
        <v>0</v>
      </c>
      <c r="AT57">
        <v>73.68421052631578</v>
      </c>
      <c r="AW57">
        <v>40.845070422535215</v>
      </c>
      <c r="AX57">
        <v>0</v>
      </c>
      <c r="AY57">
        <v>0</v>
      </c>
      <c r="AZ57">
        <v>0.46948356807511737</v>
      </c>
      <c r="BA57">
        <v>40.375586854460096</v>
      </c>
      <c r="BB57">
        <v>59.154929577464785</v>
      </c>
      <c r="BC57">
        <v>0</v>
      </c>
      <c r="BD57">
        <v>0</v>
      </c>
      <c r="BE57">
        <v>19.248826291079812</v>
      </c>
      <c r="BF57">
        <v>39.906103286384976</v>
      </c>
      <c r="BH57">
        <v>59.624413145539904</v>
      </c>
      <c r="BI57">
        <v>40.375586854460096</v>
      </c>
      <c r="BM57">
        <v>0</v>
      </c>
      <c r="BN57">
        <v>100</v>
      </c>
      <c r="BO57">
        <v>17.142857142857142</v>
      </c>
      <c r="BR57">
        <v>24.390243902439025</v>
      </c>
      <c r="BU57">
        <v>0.94232331437855399</v>
      </c>
      <c r="BV57">
        <v>99.512591389114547</v>
      </c>
      <c r="BW57">
        <v>28.513403736799347</v>
      </c>
      <c r="BX57">
        <v>12.688870836718117</v>
      </c>
      <c r="CA57">
        <v>80</v>
      </c>
      <c r="CB57">
        <v>20</v>
      </c>
      <c r="CC57">
        <v>20</v>
      </c>
      <c r="CF57">
        <v>25</v>
      </c>
      <c r="CI57">
        <v>0</v>
      </c>
      <c r="CL57">
        <v>34.156468531468533</v>
      </c>
    </row>
    <row r="58" spans="1:105" x14ac:dyDescent="0.15">
      <c r="A58" t="s">
        <v>44</v>
      </c>
      <c r="B58">
        <v>3.0132115000000002</v>
      </c>
      <c r="C58" t="s">
        <v>68</v>
      </c>
      <c r="D58" t="s">
        <v>72</v>
      </c>
      <c r="G58">
        <v>837.97635844679337</v>
      </c>
      <c r="H58">
        <v>5019.8932268777016</v>
      </c>
      <c r="I58">
        <v>8.2967956281860733</v>
      </c>
      <c r="J58">
        <v>0.3318718251274429</v>
      </c>
      <c r="K58">
        <v>7.96492380305863</v>
      </c>
      <c r="L58">
        <v>1.6593591256372147</v>
      </c>
      <c r="M58">
        <v>219.03540458411231</v>
      </c>
      <c r="N58">
        <v>97.902188412595663</v>
      </c>
      <c r="O58">
        <v>5.6418210271665297</v>
      </c>
      <c r="P58">
        <v>3.6505900764018722</v>
      </c>
      <c r="Q58">
        <v>1.9912309507646575</v>
      </c>
      <c r="R58">
        <v>499.79896864192904</v>
      </c>
      <c r="U58">
        <v>0.99009900990099009</v>
      </c>
      <c r="V58">
        <v>3.9603960396039604E-2</v>
      </c>
      <c r="W58">
        <v>0.95049504950495045</v>
      </c>
      <c r="X58">
        <v>0.19801980198019803</v>
      </c>
      <c r="Y58">
        <v>26.138613861386141</v>
      </c>
      <c r="Z58">
        <v>11.683168316831685</v>
      </c>
      <c r="AA58">
        <v>0.67326732673267331</v>
      </c>
      <c r="AB58">
        <v>0.4356435643564357</v>
      </c>
      <c r="AC58">
        <v>0.23762376237623761</v>
      </c>
      <c r="AD58">
        <v>59.64356435643564</v>
      </c>
      <c r="AE58">
        <v>0.67326732673269163</v>
      </c>
      <c r="AG58">
        <v>100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W58">
        <v>4.1666666666666661</v>
      </c>
      <c r="AX58">
        <v>0</v>
      </c>
      <c r="AY58">
        <v>0</v>
      </c>
      <c r="AZ58">
        <v>0</v>
      </c>
      <c r="BA58">
        <v>4.1666666666666661</v>
      </c>
      <c r="BB58">
        <v>95.833333333333343</v>
      </c>
      <c r="BC58">
        <v>0</v>
      </c>
      <c r="BD58">
        <v>0</v>
      </c>
      <c r="BE58">
        <v>87.5</v>
      </c>
      <c r="BF58">
        <v>8.3333333333333321</v>
      </c>
      <c r="BH58">
        <v>95.833333333333329</v>
      </c>
      <c r="BI58">
        <v>4.1666666666666714</v>
      </c>
      <c r="BM58">
        <v>20</v>
      </c>
      <c r="BN58">
        <v>80</v>
      </c>
      <c r="BO58">
        <v>20</v>
      </c>
      <c r="BR58">
        <v>30.606060606060602</v>
      </c>
      <c r="BU58">
        <v>1.3559322033898304</v>
      </c>
      <c r="BV58">
        <v>99.322033898305079</v>
      </c>
      <c r="BW58">
        <v>16.610169491525422</v>
      </c>
      <c r="BX58">
        <v>12.203389830508476</v>
      </c>
      <c r="CA58">
        <v>54.54545454545454</v>
      </c>
      <c r="CB58">
        <v>45.454545454545453</v>
      </c>
      <c r="CC58">
        <v>18.181818181818183</v>
      </c>
      <c r="CF58">
        <v>33.333333333333329</v>
      </c>
      <c r="CI58">
        <v>0</v>
      </c>
      <c r="CL58">
        <v>40.030411212481823</v>
      </c>
    </row>
    <row r="59" spans="1:105" x14ac:dyDescent="0.15">
      <c r="A59" t="s">
        <v>45</v>
      </c>
      <c r="B59">
        <v>2.6557985</v>
      </c>
      <c r="C59" t="s">
        <v>68</v>
      </c>
      <c r="D59" t="s">
        <v>72</v>
      </c>
      <c r="G59">
        <v>1257.2489968647847</v>
      </c>
      <c r="H59">
        <v>2291.9660508882735</v>
      </c>
      <c r="I59" s="15">
        <v>85.849886578368057</v>
      </c>
      <c r="J59">
        <v>7.1541572148640045</v>
      </c>
      <c r="K59">
        <v>78.695729363504043</v>
      </c>
      <c r="L59">
        <v>21.462471644592014</v>
      </c>
      <c r="M59">
        <v>23.721679186128014</v>
      </c>
      <c r="N59">
        <v>931.1700417030886</v>
      </c>
      <c r="O59">
        <v>1.8826729512800011</v>
      </c>
      <c r="P59">
        <v>1.8826729512800011</v>
      </c>
      <c r="Q59">
        <v>0</v>
      </c>
      <c r="R59">
        <v>157.39145872700809</v>
      </c>
      <c r="U59">
        <v>6.8283917340521114</v>
      </c>
      <c r="V59">
        <v>0.56903264450434266</v>
      </c>
      <c r="W59">
        <v>6.2593590895477682</v>
      </c>
      <c r="X59">
        <v>1.7070979335130279</v>
      </c>
      <c r="Y59">
        <v>1.8867924528301887</v>
      </c>
      <c r="Z59">
        <v>74.064091045223122</v>
      </c>
      <c r="AA59">
        <v>0.14974543276430069</v>
      </c>
      <c r="AB59">
        <v>0.14974543276430069</v>
      </c>
      <c r="AC59">
        <v>0</v>
      </c>
      <c r="AD59">
        <v>12.518718179095536</v>
      </c>
      <c r="AE59">
        <v>2.8451632225217178</v>
      </c>
      <c r="AG59">
        <v>100.00000000000001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10.526315789473683</v>
      </c>
      <c r="AR59">
        <v>0</v>
      </c>
      <c r="AS59">
        <v>0</v>
      </c>
      <c r="AT59">
        <v>21.052631578947366</v>
      </c>
      <c r="AW59">
        <v>12.440191387559809</v>
      </c>
      <c r="AX59">
        <v>0</v>
      </c>
      <c r="AY59">
        <v>0.9569377990430622</v>
      </c>
      <c r="AZ59">
        <v>0.4784688995215311</v>
      </c>
      <c r="BA59">
        <v>11.004784688995215</v>
      </c>
      <c r="BB59">
        <v>87.559808612440193</v>
      </c>
      <c r="BC59">
        <v>0.4784688995215311</v>
      </c>
      <c r="BD59">
        <v>6.6985645933014357</v>
      </c>
      <c r="BE59">
        <v>27.751196172248804</v>
      </c>
      <c r="BF59">
        <v>52.631578947368418</v>
      </c>
      <c r="BH59">
        <v>81.339712918660283</v>
      </c>
      <c r="BI59">
        <v>18.660287081339717</v>
      </c>
      <c r="BM59">
        <v>0</v>
      </c>
      <c r="BN59">
        <v>100</v>
      </c>
      <c r="BO59">
        <v>15.789473684210526</v>
      </c>
      <c r="BR59">
        <v>49.206349206349202</v>
      </c>
      <c r="BU59">
        <v>0.16174686615446826</v>
      </c>
      <c r="BV59">
        <v>94.257986251516385</v>
      </c>
      <c r="BW59">
        <v>11.443590780428629</v>
      </c>
      <c r="BX59">
        <v>7.3190456934896879</v>
      </c>
      <c r="CA59">
        <v>60</v>
      </c>
      <c r="CB59">
        <v>40</v>
      </c>
      <c r="CC59">
        <v>20</v>
      </c>
      <c r="CF59">
        <v>33.333333333333329</v>
      </c>
      <c r="CI59">
        <v>0</v>
      </c>
      <c r="CL59">
        <v>32.347626088385084</v>
      </c>
    </row>
    <row r="60" spans="1:105" x14ac:dyDescent="0.15">
      <c r="A60" t="s">
        <v>46</v>
      </c>
      <c r="B60">
        <v>3.1480302500000001</v>
      </c>
      <c r="C60" t="s">
        <v>68</v>
      </c>
      <c r="D60" t="s">
        <v>72</v>
      </c>
      <c r="G60">
        <v>1514.9155571170256</v>
      </c>
      <c r="H60">
        <v>2444.3856598900215</v>
      </c>
      <c r="I60">
        <v>46.378207452104377</v>
      </c>
      <c r="J60">
        <v>7.6238149236335957</v>
      </c>
      <c r="K60">
        <v>38.754392528470781</v>
      </c>
      <c r="L60">
        <v>21.283149995143788</v>
      </c>
      <c r="M60">
        <v>39.389710438773577</v>
      </c>
      <c r="N60">
        <v>803.67715653304151</v>
      </c>
      <c r="O60">
        <v>3.4942485066653979</v>
      </c>
      <c r="P60">
        <v>3.1765895515139984</v>
      </c>
      <c r="Q60">
        <v>0.3176589551513998</v>
      </c>
      <c r="R60">
        <v>586.08077225433271</v>
      </c>
      <c r="U60">
        <v>3.0614384566995176</v>
      </c>
      <c r="V60">
        <v>0.50325015726567413</v>
      </c>
      <c r="W60">
        <v>2.5581882994338434</v>
      </c>
      <c r="X60">
        <v>1.4049066890333404</v>
      </c>
      <c r="Y60">
        <v>2.6001258125393165</v>
      </c>
      <c r="Z60">
        <v>53.050954078423153</v>
      </c>
      <c r="AA60">
        <v>0.23065632208010065</v>
      </c>
      <c r="AB60">
        <v>0.20968756552736423</v>
      </c>
      <c r="AC60">
        <v>2.0968756552736424E-2</v>
      </c>
      <c r="AD60">
        <v>38.687355839798698</v>
      </c>
      <c r="AE60">
        <v>0.96456280142587048</v>
      </c>
      <c r="AG60">
        <v>100</v>
      </c>
      <c r="AJ60">
        <v>8.3333333333333321</v>
      </c>
      <c r="AK60">
        <v>4.1666666666666661</v>
      </c>
      <c r="AL60">
        <v>4.1666666666666661</v>
      </c>
      <c r="AM60">
        <v>4.1666666666666661</v>
      </c>
      <c r="AN60">
        <v>0</v>
      </c>
      <c r="AO60">
        <v>0</v>
      </c>
      <c r="AP60">
        <v>0</v>
      </c>
      <c r="AQ60">
        <v>20.833333333333336</v>
      </c>
      <c r="AR60">
        <v>0</v>
      </c>
      <c r="AS60">
        <v>0</v>
      </c>
      <c r="AT60">
        <v>12.5</v>
      </c>
      <c r="AW60">
        <v>3.278688524590164</v>
      </c>
      <c r="AX60">
        <v>0</v>
      </c>
      <c r="AY60">
        <v>0.81967213114754101</v>
      </c>
      <c r="AZ60">
        <v>0</v>
      </c>
      <c r="BA60">
        <v>2.459016393442623</v>
      </c>
      <c r="BB60">
        <v>96.721311475409834</v>
      </c>
      <c r="BC60">
        <v>0.81967213114754101</v>
      </c>
      <c r="BD60">
        <v>3.278688524590164</v>
      </c>
      <c r="BE60">
        <v>47.540983606557376</v>
      </c>
      <c r="BF60">
        <v>45.081967213114751</v>
      </c>
      <c r="BH60">
        <v>93.442622950819668</v>
      </c>
      <c r="BI60">
        <v>6.5573770491803316</v>
      </c>
      <c r="BM60">
        <v>10.44776119402985</v>
      </c>
      <c r="BN60">
        <v>89.552238805970148</v>
      </c>
      <c r="BO60">
        <v>11.940298507462686</v>
      </c>
      <c r="BR60">
        <v>6.4516129032258061</v>
      </c>
      <c r="BU60">
        <v>0.47430830039525695</v>
      </c>
      <c r="BV60">
        <v>53.63636363636364</v>
      </c>
      <c r="BW60">
        <v>19.920948616600789</v>
      </c>
      <c r="BX60">
        <v>2.6482213438735176</v>
      </c>
      <c r="CA60">
        <v>70</v>
      </c>
      <c r="CB60">
        <v>30</v>
      </c>
      <c r="CC60">
        <v>0</v>
      </c>
      <c r="CF60">
        <v>0</v>
      </c>
      <c r="CI60">
        <v>0</v>
      </c>
      <c r="CL60">
        <v>7.3164392462638075</v>
      </c>
    </row>
    <row r="61" spans="1:105" x14ac:dyDescent="0.15">
      <c r="A61" t="s">
        <v>47</v>
      </c>
      <c r="B61">
        <v>0.38681775000000002</v>
      </c>
      <c r="C61" t="s">
        <v>68</v>
      </c>
      <c r="D61" t="s">
        <v>72</v>
      </c>
      <c r="G61">
        <v>3598.5939114738139</v>
      </c>
      <c r="H61">
        <v>3673.564617962852</v>
      </c>
      <c r="I61">
        <v>1054.7602843974971</v>
      </c>
      <c r="J61">
        <v>271.44566142582647</v>
      </c>
      <c r="K61">
        <v>783.3146229716707</v>
      </c>
      <c r="L61">
        <v>1336.5467329252599</v>
      </c>
      <c r="M61">
        <v>679.90675195230824</v>
      </c>
      <c r="N61">
        <v>286.95684207873086</v>
      </c>
      <c r="O61">
        <v>12.925983877420309</v>
      </c>
      <c r="P61">
        <v>5.1703935509681234</v>
      </c>
      <c r="Q61">
        <v>7.7555903264521859</v>
      </c>
      <c r="R61">
        <v>186.13416783485246</v>
      </c>
      <c r="U61">
        <v>29.310344827586203</v>
      </c>
      <c r="V61">
        <v>7.5431034482758621</v>
      </c>
      <c r="W61">
        <v>21.767241379310345</v>
      </c>
      <c r="X61">
        <v>37.140804597701148</v>
      </c>
      <c r="Y61">
        <v>18.893678160919542</v>
      </c>
      <c r="Z61">
        <v>7.9741379310344831</v>
      </c>
      <c r="AA61">
        <v>0.35919540229885055</v>
      </c>
      <c r="AB61">
        <v>0.14367816091954022</v>
      </c>
      <c r="AC61">
        <v>0.21551724137931033</v>
      </c>
      <c r="AD61">
        <v>5.1724137931034484</v>
      </c>
      <c r="AE61">
        <v>1.1494252873563209</v>
      </c>
      <c r="AG61">
        <v>99.999999999999986</v>
      </c>
      <c r="AJ61">
        <v>5.7142857142857144</v>
      </c>
      <c r="AK61">
        <v>1.9047619047619049</v>
      </c>
      <c r="AL61">
        <v>13.333333333333334</v>
      </c>
      <c r="AM61">
        <v>1.9047619047619049</v>
      </c>
      <c r="AN61">
        <v>47.619047619047613</v>
      </c>
      <c r="AO61">
        <v>11.428571428571429</v>
      </c>
      <c r="AP61">
        <v>1.9047619047619049</v>
      </c>
      <c r="AQ61">
        <v>84.761904761904759</v>
      </c>
      <c r="AR61">
        <v>13.333333333333334</v>
      </c>
      <c r="AS61">
        <v>1.9047619047619049</v>
      </c>
      <c r="AT61">
        <v>81.904761904761898</v>
      </c>
      <c r="AW61">
        <v>5.6105610561056105</v>
      </c>
      <c r="AX61">
        <v>0</v>
      </c>
      <c r="AY61">
        <v>2.6402640264026402</v>
      </c>
      <c r="AZ61">
        <v>0</v>
      </c>
      <c r="BA61">
        <v>2.9702970297029703</v>
      </c>
      <c r="BB61">
        <v>94.38943894389439</v>
      </c>
      <c r="BC61">
        <v>0</v>
      </c>
      <c r="BD61">
        <v>60.726072607260726</v>
      </c>
      <c r="BE61">
        <v>2.3102310231023102</v>
      </c>
      <c r="BF61">
        <v>31.353135313531354</v>
      </c>
      <c r="BH61">
        <v>33.663366336633665</v>
      </c>
      <c r="BI61">
        <v>66.336633663366342</v>
      </c>
      <c r="BM61">
        <v>28.820116054158607</v>
      </c>
      <c r="BN61">
        <v>71.179883945841397</v>
      </c>
      <c r="BO61">
        <v>85.880077369439064</v>
      </c>
      <c r="BR61">
        <v>38.783269961977183</v>
      </c>
      <c r="BU61">
        <v>7.2072072072072073</v>
      </c>
      <c r="BV61">
        <v>72.072072072072075</v>
      </c>
      <c r="BW61">
        <v>34.234234234234236</v>
      </c>
      <c r="BX61">
        <v>49.549549549549546</v>
      </c>
      <c r="CA61">
        <v>50</v>
      </c>
      <c r="CB61">
        <v>50</v>
      </c>
      <c r="CC61">
        <v>0</v>
      </c>
      <c r="CF61">
        <v>0</v>
      </c>
      <c r="CI61">
        <v>0</v>
      </c>
      <c r="CL61">
        <v>64.039408866995075</v>
      </c>
    </row>
    <row r="62" spans="1:105" s="16" customFormat="1" x14ac:dyDescent="0.15">
      <c r="F62" s="16" t="s">
        <v>304</v>
      </c>
      <c r="G62" s="16">
        <f>AVERAGE(G56:G61)</f>
        <v>2243.2076353783846</v>
      </c>
      <c r="H62" s="16">
        <f t="shared" ref="H62:BS62" si="78">AVERAGE(H56:H61)</f>
        <v>2934.8592020687161</v>
      </c>
      <c r="I62" s="16">
        <f t="shared" si="78"/>
        <v>227.43422806913816</v>
      </c>
      <c r="J62" s="16">
        <f t="shared" si="78"/>
        <v>49.871597663602195</v>
      </c>
      <c r="K62" s="16">
        <f t="shared" si="78"/>
        <v>177.56263040553597</v>
      </c>
      <c r="L62" s="16">
        <f t="shared" si="78"/>
        <v>239.10206098179262</v>
      </c>
      <c r="M62" s="16">
        <f t="shared" si="78"/>
        <v>310.05688255153217</v>
      </c>
      <c r="N62" s="16">
        <f t="shared" si="78"/>
        <v>1128.1469224899326</v>
      </c>
      <c r="O62" s="16">
        <f t="shared" si="78"/>
        <v>4.6927697469021661</v>
      </c>
      <c r="P62" s="16">
        <f t="shared" si="78"/>
        <v>2.657172561982164</v>
      </c>
      <c r="Q62" s="16">
        <f t="shared" si="78"/>
        <v>2.0355971849200025</v>
      </c>
      <c r="R62" s="16">
        <f t="shared" si="78"/>
        <v>315.42949600529681</v>
      </c>
      <c r="S62" s="16" t="e">
        <f t="shared" si="78"/>
        <v>#DIV/0!</v>
      </c>
      <c r="T62" s="16" t="e">
        <f t="shared" si="78"/>
        <v>#DIV/0!</v>
      </c>
      <c r="U62" s="16">
        <f t="shared" si="78"/>
        <v>7.622085049951699</v>
      </c>
      <c r="V62" s="16">
        <f t="shared" si="78"/>
        <v>1.5123595776393828</v>
      </c>
      <c r="W62" s="16">
        <f t="shared" si="78"/>
        <v>6.1097254723123173</v>
      </c>
      <c r="X62" s="16">
        <f t="shared" si="78"/>
        <v>7.0175872432755435</v>
      </c>
      <c r="Y62" s="16">
        <f t="shared" si="78"/>
        <v>12.684140086423733</v>
      </c>
      <c r="Z62" s="16">
        <f t="shared" si="78"/>
        <v>49.730343642498518</v>
      </c>
      <c r="AA62" s="16">
        <f t="shared" si="78"/>
        <v>0.25811549856015531</v>
      </c>
      <c r="AB62" s="16">
        <f t="shared" si="78"/>
        <v>0.16866913280461904</v>
      </c>
      <c r="AC62" s="16">
        <f t="shared" si="78"/>
        <v>8.9446365755536328E-2</v>
      </c>
      <c r="AD62" s="16">
        <f t="shared" si="78"/>
        <v>21.684806681204169</v>
      </c>
      <c r="AE62" s="16">
        <f t="shared" si="78"/>
        <v>1.0029217980861846</v>
      </c>
      <c r="AF62" s="16" t="e">
        <f t="shared" si="78"/>
        <v>#DIV/0!</v>
      </c>
      <c r="AG62" s="16">
        <f t="shared" si="78"/>
        <v>100</v>
      </c>
      <c r="AH62" s="16" t="e">
        <f t="shared" si="78"/>
        <v>#DIV/0!</v>
      </c>
      <c r="AI62" s="16" t="e">
        <f t="shared" si="78"/>
        <v>#DIV/0!</v>
      </c>
      <c r="AJ62" s="16">
        <f t="shared" si="78"/>
        <v>18.813004734057365</v>
      </c>
      <c r="AK62" s="16">
        <f t="shared" si="78"/>
        <v>6.5674603174603163</v>
      </c>
      <c r="AL62" s="16">
        <f t="shared" si="78"/>
        <v>12.858187134502922</v>
      </c>
      <c r="AM62" s="16">
        <f t="shared" si="78"/>
        <v>6.5674603174603163</v>
      </c>
      <c r="AN62" s="16">
        <f t="shared" si="78"/>
        <v>21.581732108047898</v>
      </c>
      <c r="AO62" s="16">
        <f t="shared" si="78"/>
        <v>8.3375104427736009</v>
      </c>
      <c r="AP62" s="16">
        <f t="shared" si="78"/>
        <v>5.8730158730158726</v>
      </c>
      <c r="AQ62" s="16">
        <f t="shared" si="78"/>
        <v>43.622598162071846</v>
      </c>
      <c r="AR62" s="16">
        <f t="shared" si="78"/>
        <v>11.286549707602338</v>
      </c>
      <c r="AS62" s="16">
        <f t="shared" si="78"/>
        <v>5.8730158730158726</v>
      </c>
      <c r="AT62" s="16">
        <f t="shared" si="78"/>
        <v>44.48656363130047</v>
      </c>
      <c r="AU62" s="16" t="e">
        <f t="shared" si="78"/>
        <v>#DIV/0!</v>
      </c>
      <c r="AV62" s="16" t="e">
        <f t="shared" si="78"/>
        <v>#DIV/0!</v>
      </c>
      <c r="AW62" s="16">
        <f t="shared" si="78"/>
        <v>18.869363009576244</v>
      </c>
      <c r="AX62" s="16">
        <f t="shared" si="78"/>
        <v>0</v>
      </c>
      <c r="AY62" s="16">
        <f t="shared" si="78"/>
        <v>0.73614565943220722</v>
      </c>
      <c r="AZ62" s="16">
        <f t="shared" si="78"/>
        <v>0.28820041126610813</v>
      </c>
      <c r="BA62" s="16">
        <f t="shared" si="78"/>
        <v>17.845016938877929</v>
      </c>
      <c r="BB62" s="16">
        <f t="shared" si="78"/>
        <v>81.130636990423753</v>
      </c>
      <c r="BC62" s="16">
        <f t="shared" si="78"/>
        <v>0.34656517177817864</v>
      </c>
      <c r="BD62" s="16">
        <f t="shared" si="78"/>
        <v>11.783887620858721</v>
      </c>
      <c r="BE62" s="16">
        <f t="shared" si="78"/>
        <v>32.027289515498047</v>
      </c>
      <c r="BF62" s="16">
        <f t="shared" si="78"/>
        <v>36.972894682288803</v>
      </c>
      <c r="BG62" s="16" t="e">
        <f t="shared" si="78"/>
        <v>#DIV/0!</v>
      </c>
      <c r="BH62" s="16">
        <f t="shared" si="78"/>
        <v>69.634949780831136</v>
      </c>
      <c r="BI62" s="16">
        <f t="shared" si="78"/>
        <v>30.365050219168861</v>
      </c>
      <c r="BJ62" s="16" t="e">
        <f t="shared" si="78"/>
        <v>#DIV/0!</v>
      </c>
      <c r="BK62" s="16" t="e">
        <f t="shared" si="78"/>
        <v>#DIV/0!</v>
      </c>
      <c r="BL62" s="16" t="e">
        <f t="shared" si="78"/>
        <v>#DIV/0!</v>
      </c>
      <c r="BM62" s="16">
        <f t="shared" si="78"/>
        <v>9.8779795413647431</v>
      </c>
      <c r="BN62" s="16">
        <f t="shared" si="78"/>
        <v>90.122020458635248</v>
      </c>
      <c r="BO62" s="16">
        <f t="shared" si="78"/>
        <v>26.723624633309971</v>
      </c>
      <c r="BP62" s="16" t="e">
        <f t="shared" si="78"/>
        <v>#DIV/0!</v>
      </c>
      <c r="BQ62" s="16" t="e">
        <f t="shared" si="78"/>
        <v>#DIV/0!</v>
      </c>
      <c r="BR62" s="16">
        <f t="shared" si="78"/>
        <v>25.844160365756807</v>
      </c>
      <c r="BS62" s="16" t="e">
        <f t="shared" si="78"/>
        <v>#DIV/0!</v>
      </c>
      <c r="BT62" s="16" t="e">
        <f t="shared" ref="BT62:CF62" si="79">AVERAGE(BT56:BT61)</f>
        <v>#DIV/0!</v>
      </c>
      <c r="BU62" s="16">
        <f t="shared" si="79"/>
        <v>1.7921119073092233</v>
      </c>
      <c r="BV62" s="16">
        <f t="shared" si="79"/>
        <v>86.348005794942239</v>
      </c>
      <c r="BW62" s="16">
        <f t="shared" si="79"/>
        <v>23.584867843035553</v>
      </c>
      <c r="BX62" s="16">
        <f t="shared" si="79"/>
        <v>14.216723808547883</v>
      </c>
      <c r="BY62" s="16" t="e">
        <f t="shared" si="79"/>
        <v>#DIV/0!</v>
      </c>
      <c r="BZ62" s="16" t="e">
        <f t="shared" si="79"/>
        <v>#DIV/0!</v>
      </c>
      <c r="CA62" s="16" t="e">
        <f t="shared" si="79"/>
        <v>#DIV/0!</v>
      </c>
      <c r="CB62" s="16" t="e">
        <f t="shared" si="79"/>
        <v>#DIV/0!</v>
      </c>
      <c r="CC62" s="16" t="e">
        <f>AVERAGE(CC56:CC61)</f>
        <v>#DIV/0!</v>
      </c>
      <c r="CD62" s="16" t="e">
        <f t="shared" si="79"/>
        <v>#DIV/0!</v>
      </c>
      <c r="CE62" s="16" t="e">
        <f t="shared" si="79"/>
        <v>#DIV/0!</v>
      </c>
      <c r="CF62" s="16" t="e">
        <f t="shared" si="79"/>
        <v>#DIV/0!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x14ac:dyDescent="0.15">
      <c r="A63" t="s">
        <v>48</v>
      </c>
      <c r="B63">
        <v>2.8901862500000002</v>
      </c>
      <c r="C63" t="s">
        <v>68</v>
      </c>
      <c r="D63" t="s">
        <v>72</v>
      </c>
      <c r="G63">
        <v>2048.6568988417266</v>
      </c>
      <c r="H63">
        <v>913.78194052372919</v>
      </c>
      <c r="I63">
        <v>85.115621873849818</v>
      </c>
      <c r="J63">
        <v>4.8439784806255997</v>
      </c>
      <c r="K63">
        <v>80.271643393224224</v>
      </c>
      <c r="L63">
        <v>25.257887791833483</v>
      </c>
      <c r="M63">
        <v>42.903809399826741</v>
      </c>
      <c r="N63">
        <v>1258.3964095739505</v>
      </c>
      <c r="O63">
        <v>24.219892403127997</v>
      </c>
      <c r="P63">
        <v>20.413909311207885</v>
      </c>
      <c r="Q63">
        <v>3.8059830919201141</v>
      </c>
      <c r="R63">
        <v>584.39140384118843</v>
      </c>
      <c r="U63">
        <v>4.1547035973653097</v>
      </c>
      <c r="V63">
        <v>0.23644654619152169</v>
      </c>
      <c r="W63">
        <v>3.918257051173788</v>
      </c>
      <c r="X63">
        <v>1.2328998479986488</v>
      </c>
      <c r="Y63">
        <v>2.0942408376963351</v>
      </c>
      <c r="Z63">
        <v>61.425434892754602</v>
      </c>
      <c r="AA63">
        <v>1.1822327309576086</v>
      </c>
      <c r="AB63">
        <v>0.9964533018071271</v>
      </c>
      <c r="AC63">
        <v>0.18577942915048135</v>
      </c>
      <c r="AD63">
        <v>28.525586894105725</v>
      </c>
      <c r="AE63">
        <v>1.3849011991217672</v>
      </c>
      <c r="AG63">
        <v>100</v>
      </c>
      <c r="AJ63">
        <v>7.1428571428571423</v>
      </c>
      <c r="AK63">
        <v>0</v>
      </c>
      <c r="AL63">
        <v>14.285714285714285</v>
      </c>
      <c r="AM63">
        <v>0</v>
      </c>
      <c r="AN63">
        <v>0</v>
      </c>
      <c r="AO63">
        <v>0</v>
      </c>
      <c r="AP63">
        <v>0</v>
      </c>
      <c r="AQ63">
        <v>7.1428571428571423</v>
      </c>
      <c r="AR63">
        <v>0</v>
      </c>
      <c r="AS63">
        <v>0</v>
      </c>
      <c r="AT63">
        <v>0</v>
      </c>
      <c r="AW63">
        <v>15.948275862068966</v>
      </c>
      <c r="AX63">
        <v>0</v>
      </c>
      <c r="AY63">
        <v>3.0172413793103448</v>
      </c>
      <c r="AZ63">
        <v>2.5862068965517242</v>
      </c>
      <c r="BA63">
        <v>10.344827586206897</v>
      </c>
      <c r="BB63">
        <v>84.051724137931032</v>
      </c>
      <c r="BC63">
        <v>4.3103448275862073</v>
      </c>
      <c r="BD63">
        <v>23.706896551724139</v>
      </c>
      <c r="BE63">
        <v>34.913793103448278</v>
      </c>
      <c r="BF63">
        <v>21.120689655172413</v>
      </c>
      <c r="BH63">
        <v>62.931034482758619</v>
      </c>
      <c r="BI63">
        <v>37.068965517241381</v>
      </c>
      <c r="BM63">
        <v>9.5890410958904102</v>
      </c>
      <c r="BN63">
        <v>90.410958904109577</v>
      </c>
      <c r="BO63">
        <v>86.301369863013704</v>
      </c>
      <c r="BR63">
        <v>71.774193548387103</v>
      </c>
      <c r="BU63">
        <v>2.7495188342040144</v>
      </c>
      <c r="BV63">
        <v>99.532581798185319</v>
      </c>
      <c r="BW63">
        <v>19.081660709375857</v>
      </c>
      <c r="BX63">
        <v>67.610668133076715</v>
      </c>
      <c r="CA63">
        <v>54.237288135593218</v>
      </c>
      <c r="CB63">
        <v>45.762711864406782</v>
      </c>
      <c r="CC63">
        <v>96.610169491525426</v>
      </c>
      <c r="CF63">
        <v>100</v>
      </c>
      <c r="CI63">
        <v>92.592592592592595</v>
      </c>
      <c r="CL63">
        <v>94.282468761832632</v>
      </c>
    </row>
    <row r="64" spans="1:105" x14ac:dyDescent="0.15">
      <c r="A64" t="s">
        <v>49</v>
      </c>
      <c r="B64">
        <v>4.2185047500000001</v>
      </c>
      <c r="C64" t="s">
        <v>68</v>
      </c>
      <c r="D64" t="s">
        <v>72</v>
      </c>
      <c r="G64">
        <v>1338.1518653025103</v>
      </c>
      <c r="H64">
        <v>1112.4794869556565</v>
      </c>
      <c r="I64" s="15">
        <v>98.850190935544163</v>
      </c>
      <c r="J64">
        <v>9.0079310684668545</v>
      </c>
      <c r="K64">
        <v>89.842259867077303</v>
      </c>
      <c r="L64">
        <v>33.18711446277262</v>
      </c>
      <c r="M64">
        <v>2.1334573583210972</v>
      </c>
      <c r="N64" s="15">
        <v>818.29942232493636</v>
      </c>
      <c r="O64">
        <v>17.067658866568777</v>
      </c>
      <c r="P64">
        <v>13.511896602700281</v>
      </c>
      <c r="Q64">
        <v>3.5557622638684951</v>
      </c>
      <c r="R64">
        <v>331.63409381013497</v>
      </c>
      <c r="U64">
        <v>7.3870682019486269</v>
      </c>
      <c r="V64">
        <v>0.67316209034543839</v>
      </c>
      <c r="W64">
        <v>6.7139061116031895</v>
      </c>
      <c r="X64">
        <v>2.4800708591674048</v>
      </c>
      <c r="Y64">
        <v>0.15943312666076173</v>
      </c>
      <c r="Z64">
        <v>61.151461470327732</v>
      </c>
      <c r="AA64">
        <v>1.2754650132860939</v>
      </c>
      <c r="AB64">
        <v>1.0097431355181576</v>
      </c>
      <c r="AC64">
        <v>0.26572187776793621</v>
      </c>
      <c r="AD64">
        <v>24.782993799822854</v>
      </c>
      <c r="AE64">
        <v>2.7635075287865405</v>
      </c>
      <c r="AG64">
        <v>100</v>
      </c>
      <c r="AJ64">
        <v>18.421052631578945</v>
      </c>
      <c r="AK64">
        <v>2.6315789473684208</v>
      </c>
      <c r="AL64">
        <v>2.6315789473684208</v>
      </c>
      <c r="AM64">
        <v>2.6315789473684208</v>
      </c>
      <c r="AN64">
        <v>0</v>
      </c>
      <c r="AO64">
        <v>0</v>
      </c>
      <c r="AP64">
        <v>0</v>
      </c>
      <c r="AQ64">
        <v>5.2631578947368416</v>
      </c>
      <c r="AR64">
        <v>0</v>
      </c>
      <c r="AS64">
        <v>0</v>
      </c>
      <c r="AT64">
        <v>7.8947368421052628</v>
      </c>
      <c r="AW64">
        <v>22.955145118733508</v>
      </c>
      <c r="AX64">
        <v>0.26385224274406333</v>
      </c>
      <c r="AY64">
        <v>2.9023746701846966</v>
      </c>
      <c r="AZ64">
        <v>6.8601583113456464</v>
      </c>
      <c r="BA64">
        <v>12.928759894459102</v>
      </c>
      <c r="BB64">
        <v>77.044854881266488</v>
      </c>
      <c r="BC64">
        <v>3.4300791556728232</v>
      </c>
      <c r="BD64">
        <v>5.5408970976253293</v>
      </c>
      <c r="BE64">
        <v>54.617414248021113</v>
      </c>
      <c r="BF64">
        <v>13.456464379947231</v>
      </c>
      <c r="BH64">
        <v>78.364116094986812</v>
      </c>
      <c r="BI64">
        <v>21.635883905013188</v>
      </c>
      <c r="BM64">
        <v>12.142857142857142</v>
      </c>
      <c r="BN64">
        <v>87.857142857142861</v>
      </c>
      <c r="BO64">
        <v>63.571428571428569</v>
      </c>
      <c r="BR64">
        <v>44.444444444444443</v>
      </c>
      <c r="BU64">
        <v>3.0706836616454227</v>
      </c>
      <c r="BV64">
        <v>99.073001158748554</v>
      </c>
      <c r="BW64">
        <v>16.59907300115875</v>
      </c>
      <c r="BX64">
        <v>14.049826187717265</v>
      </c>
      <c r="CA64">
        <v>68.421052631578945</v>
      </c>
      <c r="CB64">
        <v>31.578947368421051</v>
      </c>
      <c r="CC64">
        <v>73.68421052631578</v>
      </c>
      <c r="CF64">
        <v>87.179487179487182</v>
      </c>
      <c r="CI64">
        <v>44.444444444444443</v>
      </c>
      <c r="CL64">
        <v>77.732793522267201</v>
      </c>
    </row>
    <row r="65" spans="1:105" x14ac:dyDescent="0.15">
      <c r="A65" t="s">
        <v>50</v>
      </c>
      <c r="B65">
        <v>6.1512630000000001</v>
      </c>
      <c r="C65" t="s">
        <v>68</v>
      </c>
      <c r="D65" t="s">
        <v>72</v>
      </c>
      <c r="G65">
        <v>1709.5676123748894</v>
      </c>
      <c r="H65">
        <v>1029.8698007222256</v>
      </c>
      <c r="I65" s="15">
        <v>84.047780106296869</v>
      </c>
      <c r="J65">
        <v>4.5519107214242016</v>
      </c>
      <c r="K65">
        <v>79.495869384872663</v>
      </c>
      <c r="L65">
        <v>15.443982804832112</v>
      </c>
      <c r="M65">
        <v>15.281414564781249</v>
      </c>
      <c r="N65">
        <v>963.541958781473</v>
      </c>
      <c r="O65">
        <v>9.9166626431027254</v>
      </c>
      <c r="P65">
        <v>7.9658437624923533</v>
      </c>
      <c r="Q65">
        <v>1.9508188806103721</v>
      </c>
      <c r="R65">
        <v>600.2019422677912</v>
      </c>
      <c r="U65">
        <v>4.9163179916317992</v>
      </c>
      <c r="V65">
        <v>0.26626093571700266</v>
      </c>
      <c r="W65">
        <v>4.6500570559147958</v>
      </c>
      <c r="X65">
        <v>0.90338531761125918</v>
      </c>
      <c r="Y65">
        <v>0.89387599847850896</v>
      </c>
      <c r="Z65">
        <v>56.361734499809813</v>
      </c>
      <c r="AA65">
        <v>0.58006846709775572</v>
      </c>
      <c r="AB65">
        <v>0.46595663750475463</v>
      </c>
      <c r="AC65">
        <v>0.11411182959300115</v>
      </c>
      <c r="AD65">
        <v>35.108406238113346</v>
      </c>
      <c r="AE65">
        <v>1.2362114872575276</v>
      </c>
      <c r="AG65">
        <v>100</v>
      </c>
      <c r="AJ65">
        <v>10.714285714285714</v>
      </c>
      <c r="AK65">
        <v>0</v>
      </c>
      <c r="AL65">
        <v>0</v>
      </c>
      <c r="AM65">
        <v>0</v>
      </c>
      <c r="AN65">
        <v>3.5714285714285712</v>
      </c>
      <c r="AO65">
        <v>0</v>
      </c>
      <c r="AP65">
        <v>0</v>
      </c>
      <c r="AQ65">
        <v>35.714285714285715</v>
      </c>
      <c r="AR65">
        <v>0</v>
      </c>
      <c r="AS65">
        <v>0</v>
      </c>
      <c r="AT65">
        <v>17.857142857142858</v>
      </c>
      <c r="AW65">
        <v>14.723926380368098</v>
      </c>
      <c r="AX65">
        <v>0.20449897750511251</v>
      </c>
      <c r="AY65">
        <v>1.8404907975460123</v>
      </c>
      <c r="AZ65">
        <v>6.3394683026584868</v>
      </c>
      <c r="BA65">
        <v>6.3394683026584868</v>
      </c>
      <c r="BB65">
        <v>85.276073619631902</v>
      </c>
      <c r="BC65">
        <v>8.5889570552147241</v>
      </c>
      <c r="BD65">
        <v>13.701431492842536</v>
      </c>
      <c r="BE65">
        <v>50.920245398772998</v>
      </c>
      <c r="BF65">
        <v>12.065439672801636</v>
      </c>
      <c r="BH65">
        <v>77.914110429447845</v>
      </c>
      <c r="BI65">
        <v>22.085889570552155</v>
      </c>
      <c r="BM65">
        <v>6.3157894736842106</v>
      </c>
      <c r="BN65">
        <v>93.684210526315795</v>
      </c>
      <c r="BO65">
        <v>54.736842105263165</v>
      </c>
      <c r="BR65">
        <v>58.51063829787234</v>
      </c>
      <c r="BU65">
        <v>0.57364602665766828</v>
      </c>
      <c r="BV65">
        <v>98.515269107474268</v>
      </c>
      <c r="BW65">
        <v>17.023789438164332</v>
      </c>
      <c r="BX65">
        <v>37.691918339800914</v>
      </c>
      <c r="CA65">
        <v>44.897959183673471</v>
      </c>
      <c r="CB65">
        <v>55.102040816326522</v>
      </c>
      <c r="CC65">
        <v>89.795918367346943</v>
      </c>
      <c r="CF65">
        <v>90.909090909090907</v>
      </c>
      <c r="CI65">
        <v>88.888888888888886</v>
      </c>
      <c r="CL65">
        <v>81.483820047355962</v>
      </c>
    </row>
    <row r="66" spans="1:105" x14ac:dyDescent="0.15">
      <c r="A66" t="s">
        <v>51</v>
      </c>
      <c r="B66">
        <v>3.9976367499999999</v>
      </c>
      <c r="C66" t="s">
        <v>68</v>
      </c>
      <c r="D66" t="s">
        <v>72</v>
      </c>
      <c r="G66">
        <v>1549.9157095751634</v>
      </c>
      <c r="H66">
        <v>1372.8110739426238</v>
      </c>
      <c r="I66" s="15">
        <v>63.037243191242929</v>
      </c>
      <c r="J66">
        <v>10.756354988981927</v>
      </c>
      <c r="K66">
        <v>52.280888202261004</v>
      </c>
      <c r="L66">
        <v>23.013596720612497</v>
      </c>
      <c r="M66">
        <v>17.510345330900815</v>
      </c>
      <c r="N66">
        <v>897.28012431344598</v>
      </c>
      <c r="O66">
        <v>33.769951709594423</v>
      </c>
      <c r="P66">
        <v>23.764040091936817</v>
      </c>
      <c r="Q66">
        <v>10.005911617657608</v>
      </c>
      <c r="R66">
        <v>496.54336402625876</v>
      </c>
      <c r="U66">
        <v>4.0671400903808905</v>
      </c>
      <c r="V66">
        <v>0.69399612653324727</v>
      </c>
      <c r="W66">
        <v>3.3731439638476433</v>
      </c>
      <c r="X66">
        <v>1.4848289218850872</v>
      </c>
      <c r="Y66">
        <v>1.129761136216914</v>
      </c>
      <c r="Z66">
        <v>57.8921885087153</v>
      </c>
      <c r="AA66">
        <v>2.1788250484183345</v>
      </c>
      <c r="AB66">
        <v>1.5332472562943835</v>
      </c>
      <c r="AC66">
        <v>0.64557779212395094</v>
      </c>
      <c r="AD66">
        <v>32.036797934151068</v>
      </c>
      <c r="AE66">
        <v>1.2104583602324155</v>
      </c>
      <c r="AG66">
        <v>100</v>
      </c>
      <c r="AJ66">
        <v>4.6511627906976747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9.3023255813953494</v>
      </c>
      <c r="AR66">
        <v>0</v>
      </c>
      <c r="AS66">
        <v>0</v>
      </c>
      <c r="AT66">
        <v>2.3255813953488373</v>
      </c>
      <c r="AW66">
        <v>10.047846889952153</v>
      </c>
      <c r="AX66">
        <v>0</v>
      </c>
      <c r="AY66">
        <v>2.3923444976076556</v>
      </c>
      <c r="AZ66">
        <v>3.3492822966507179</v>
      </c>
      <c r="BA66">
        <v>4.3062200956937797</v>
      </c>
      <c r="BB66">
        <v>89.952153110047846</v>
      </c>
      <c r="BC66">
        <v>10.047846889952153</v>
      </c>
      <c r="BD66">
        <v>7.1770334928229662</v>
      </c>
      <c r="BE66">
        <v>63.157894736842103</v>
      </c>
      <c r="BF66">
        <v>9.5693779904306222</v>
      </c>
      <c r="BH66">
        <v>86.124401913875602</v>
      </c>
      <c r="BI66">
        <v>13.875598086124398</v>
      </c>
      <c r="BM66">
        <v>6.5217391304347823</v>
      </c>
      <c r="BN66">
        <v>93.478260869565219</v>
      </c>
      <c r="BO66">
        <v>48.913043478260867</v>
      </c>
      <c r="BR66">
        <v>58.571428571428577</v>
      </c>
      <c r="BU66">
        <v>2.4254251463618623</v>
      </c>
      <c r="BV66">
        <v>98.968497351547256</v>
      </c>
      <c r="BW66">
        <v>21.940340117089491</v>
      </c>
      <c r="BX66">
        <v>48.118204627822692</v>
      </c>
      <c r="CA66">
        <v>30.526315789473685</v>
      </c>
      <c r="CB66">
        <v>69.473684210526315</v>
      </c>
      <c r="CC66">
        <v>85.263157894736835</v>
      </c>
      <c r="CF66">
        <v>89.65517241379311</v>
      </c>
      <c r="CI66">
        <v>83.333333333333343</v>
      </c>
      <c r="CL66">
        <v>86.352040816326522</v>
      </c>
    </row>
    <row r="67" spans="1:105" x14ac:dyDescent="0.15">
      <c r="A67" t="s">
        <v>52</v>
      </c>
      <c r="B67">
        <v>3.6362207500000001</v>
      </c>
      <c r="C67" t="s">
        <v>68</v>
      </c>
      <c r="D67" t="s">
        <v>72</v>
      </c>
      <c r="G67">
        <v>1644.2896103048749</v>
      </c>
      <c r="H67">
        <v>1932.5009352086229</v>
      </c>
      <c r="I67" s="15">
        <v>78.928101381083636</v>
      </c>
      <c r="J67">
        <v>7.7003025737642572</v>
      </c>
      <c r="K67">
        <v>71.227798807319388</v>
      </c>
      <c r="L67">
        <v>39.32654528743889</v>
      </c>
      <c r="M67">
        <v>17.050669984763712</v>
      </c>
      <c r="N67" s="15">
        <v>653.15066473893262</v>
      </c>
      <c r="O67">
        <v>39.05153448123302</v>
      </c>
      <c r="P67">
        <v>28.876134651615967</v>
      </c>
      <c r="Q67">
        <v>10.175399829617055</v>
      </c>
      <c r="R67">
        <v>808.531770245247</v>
      </c>
      <c r="U67">
        <v>4.8001338016390696</v>
      </c>
      <c r="V67">
        <v>0.46830573674527515</v>
      </c>
      <c r="W67">
        <v>4.331828064893795</v>
      </c>
      <c r="X67">
        <v>2.3917042983776553</v>
      </c>
      <c r="Y67">
        <v>1.0369627027931092</v>
      </c>
      <c r="Z67">
        <v>39.722361598929581</v>
      </c>
      <c r="AA67">
        <v>2.374979093493895</v>
      </c>
      <c r="AB67">
        <v>1.7561465127947817</v>
      </c>
      <c r="AC67">
        <v>0.61883258069911362</v>
      </c>
      <c r="AD67">
        <v>49.172102358253888</v>
      </c>
      <c r="AE67">
        <v>0.50175614651281109</v>
      </c>
      <c r="AG67">
        <v>100</v>
      </c>
      <c r="AJ67">
        <v>14.285714285714285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14.285714285714285</v>
      </c>
      <c r="AR67">
        <v>0</v>
      </c>
      <c r="AS67">
        <v>0</v>
      </c>
      <c r="AT67">
        <v>0</v>
      </c>
      <c r="AW67">
        <v>21.621621621621621</v>
      </c>
      <c r="AX67">
        <v>0.77220077220077221</v>
      </c>
      <c r="AY67">
        <v>2.7027027027027026</v>
      </c>
      <c r="AZ67">
        <v>7.7220077220077217</v>
      </c>
      <c r="BA67">
        <v>10.424710424710424</v>
      </c>
      <c r="BB67">
        <v>78.378378378378372</v>
      </c>
      <c r="BC67">
        <v>6.1776061776061777</v>
      </c>
      <c r="BD67">
        <v>10.810810810810811</v>
      </c>
      <c r="BE67">
        <v>49.420849420849422</v>
      </c>
      <c r="BF67">
        <v>11.969111969111969</v>
      </c>
      <c r="BH67">
        <v>75.289575289575282</v>
      </c>
      <c r="BI67">
        <v>24.710424710424718</v>
      </c>
      <c r="BM67">
        <v>9.0909090909090917</v>
      </c>
      <c r="BN67">
        <v>90.909090909090907</v>
      </c>
      <c r="BO67">
        <v>83.91608391608392</v>
      </c>
      <c r="BR67">
        <v>87.096774193548384</v>
      </c>
      <c r="BU67">
        <v>3.5368421052631578</v>
      </c>
      <c r="BV67">
        <v>96.252631578947373</v>
      </c>
      <c r="BW67">
        <v>27.705263157894738</v>
      </c>
      <c r="BX67">
        <v>72.673684210526318</v>
      </c>
      <c r="CA67">
        <v>52.380952380952387</v>
      </c>
      <c r="CB67">
        <v>47.619047619047613</v>
      </c>
      <c r="CC67">
        <v>99.047619047619051</v>
      </c>
      <c r="CF67">
        <v>98.181818181818187</v>
      </c>
      <c r="CI67">
        <v>100</v>
      </c>
      <c r="CL67">
        <v>96.285754945211337</v>
      </c>
    </row>
    <row r="68" spans="1:105" x14ac:dyDescent="0.15">
      <c r="A68" t="s">
        <v>53</v>
      </c>
      <c r="B68">
        <v>2.4012102500000001</v>
      </c>
      <c r="C68" t="s">
        <v>68</v>
      </c>
      <c r="D68" t="s">
        <v>72</v>
      </c>
      <c r="G68">
        <v>1885.2992985516366</v>
      </c>
      <c r="H68">
        <v>517.65562803173941</v>
      </c>
      <c r="I68">
        <v>122.85471461734764</v>
      </c>
      <c r="J68">
        <v>24.570942923469527</v>
      </c>
      <c r="K68">
        <v>98.283771693878109</v>
      </c>
      <c r="L68">
        <v>34.982359416465094</v>
      </c>
      <c r="M68">
        <v>428.11744619197754</v>
      </c>
      <c r="N68">
        <v>638.84451601020771</v>
      </c>
      <c r="O68">
        <v>34.565902756745267</v>
      </c>
      <c r="P68">
        <v>18.740549687392015</v>
      </c>
      <c r="Q68">
        <v>15.825353069353255</v>
      </c>
      <c r="R68">
        <v>594.70011007990661</v>
      </c>
      <c r="U68">
        <v>6.5164568146675501</v>
      </c>
      <c r="V68">
        <v>1.3032913629335099</v>
      </c>
      <c r="W68">
        <v>5.2131654517340396</v>
      </c>
      <c r="X68">
        <v>1.8555334658714382</v>
      </c>
      <c r="Y68">
        <v>22.7081952728076</v>
      </c>
      <c r="Z68">
        <v>33.88557543627126</v>
      </c>
      <c r="AA68">
        <v>1.8334437817539209</v>
      </c>
      <c r="AB68">
        <v>0.99403578528827041</v>
      </c>
      <c r="AC68">
        <v>0.83940799646565067</v>
      </c>
      <c r="AD68">
        <v>31.544068919814443</v>
      </c>
      <c r="AE68">
        <v>1.6567263088137949</v>
      </c>
      <c r="AG68">
        <v>100</v>
      </c>
      <c r="AJ68">
        <v>1.6949152542372881</v>
      </c>
      <c r="AK68">
        <v>0</v>
      </c>
      <c r="AL68">
        <v>5.0847457627118651</v>
      </c>
      <c r="AM68">
        <v>0</v>
      </c>
      <c r="AN68">
        <v>0</v>
      </c>
      <c r="AO68">
        <v>0</v>
      </c>
      <c r="AP68">
        <v>0</v>
      </c>
      <c r="AQ68">
        <v>23.728813559322035</v>
      </c>
      <c r="AR68">
        <v>0</v>
      </c>
      <c r="AS68">
        <v>0</v>
      </c>
      <c r="AT68">
        <v>3.3898305084745761</v>
      </c>
      <c r="AW68">
        <v>22.033898305084744</v>
      </c>
      <c r="AX68">
        <v>2.9661016949152543</v>
      </c>
      <c r="AY68">
        <v>3.8135593220338984</v>
      </c>
      <c r="AZ68">
        <v>9.7457627118644066</v>
      </c>
      <c r="BA68">
        <v>5.508474576271186</v>
      </c>
      <c r="BB68">
        <v>77.966101694915253</v>
      </c>
      <c r="BC68">
        <v>16.101694915254235</v>
      </c>
      <c r="BD68">
        <v>8.0508474576271176</v>
      </c>
      <c r="BE68">
        <v>46.610169491525419</v>
      </c>
      <c r="BF68">
        <v>7.2033898305084749</v>
      </c>
      <c r="BH68">
        <v>79.66101694915254</v>
      </c>
      <c r="BI68">
        <v>20.33898305084746</v>
      </c>
      <c r="BM68">
        <v>27.380952380952383</v>
      </c>
      <c r="BN68">
        <v>72.61904761904762</v>
      </c>
      <c r="BO68">
        <v>52.380952380952387</v>
      </c>
      <c r="BR68">
        <v>93.774319066147854</v>
      </c>
      <c r="BU68">
        <v>7.0404172099087354</v>
      </c>
      <c r="BV68">
        <v>99.73924380704041</v>
      </c>
      <c r="BW68">
        <v>22.425032594524119</v>
      </c>
      <c r="BX68">
        <v>61.277705345501957</v>
      </c>
      <c r="CA68">
        <v>68.888888888888886</v>
      </c>
      <c r="CB68">
        <v>31.111111111111111</v>
      </c>
      <c r="CC68">
        <v>71.111111111111114</v>
      </c>
      <c r="CF68">
        <v>70.967741935483872</v>
      </c>
      <c r="CI68">
        <v>71.428571428571431</v>
      </c>
      <c r="CL68">
        <v>77.956556717618668</v>
      </c>
    </row>
    <row r="69" spans="1:105" x14ac:dyDescent="0.15">
      <c r="A69" t="s">
        <v>54</v>
      </c>
      <c r="B69">
        <v>2.5534127500000001</v>
      </c>
      <c r="C69" t="s">
        <v>68</v>
      </c>
      <c r="D69" t="s">
        <v>72</v>
      </c>
      <c r="G69">
        <v>1550.0823358855712</v>
      </c>
      <c r="H69">
        <v>1541.8580486057335</v>
      </c>
      <c r="I69">
        <v>119.05634919383871</v>
      </c>
      <c r="J69">
        <v>12.923880011173281</v>
      </c>
      <c r="K69">
        <v>106.13246918266543</v>
      </c>
      <c r="L69">
        <v>28.589189115625743</v>
      </c>
      <c r="M69">
        <v>19.190003652954267</v>
      </c>
      <c r="N69">
        <v>1095.3967391288384</v>
      </c>
      <c r="O69">
        <v>19.581636380565577</v>
      </c>
      <c r="P69">
        <v>15.665309104452461</v>
      </c>
      <c r="Q69">
        <v>3.9163272761131154</v>
      </c>
      <c r="R69">
        <v>216.18126564144399</v>
      </c>
      <c r="U69">
        <v>7.6806467913087415</v>
      </c>
      <c r="V69">
        <v>0.83375442142496203</v>
      </c>
      <c r="W69">
        <v>6.8468923698837791</v>
      </c>
      <c r="X69">
        <v>1.8443658413340072</v>
      </c>
      <c r="Y69">
        <v>1.2379989893885801</v>
      </c>
      <c r="Z69">
        <v>70.667003537139976</v>
      </c>
      <c r="AA69">
        <v>1.2632642748863061</v>
      </c>
      <c r="AB69">
        <v>1.010611419909045</v>
      </c>
      <c r="AC69">
        <v>0.25265285497726125</v>
      </c>
      <c r="AD69">
        <v>13.94643759474482</v>
      </c>
      <c r="AE69">
        <v>3.3602829711975541</v>
      </c>
      <c r="AG69">
        <v>99.999999999999986</v>
      </c>
      <c r="AJ69">
        <v>21.212121212121211</v>
      </c>
      <c r="AK69">
        <v>6.0606060606060606</v>
      </c>
      <c r="AL69">
        <v>9.0909090909090917</v>
      </c>
      <c r="AM69">
        <v>6.0606060606060606</v>
      </c>
      <c r="AN69">
        <v>0</v>
      </c>
      <c r="AO69">
        <v>0</v>
      </c>
      <c r="AP69">
        <v>0</v>
      </c>
      <c r="AQ69">
        <v>15.151515151515152</v>
      </c>
      <c r="AR69">
        <v>0</v>
      </c>
      <c r="AS69">
        <v>0</v>
      </c>
      <c r="AT69">
        <v>6.0606060606060606</v>
      </c>
      <c r="AW69">
        <v>33.579335793357934</v>
      </c>
      <c r="AX69">
        <v>1.107011070110701</v>
      </c>
      <c r="AY69">
        <v>7.0110701107011062</v>
      </c>
      <c r="AZ69">
        <v>7.3800738007380069</v>
      </c>
      <c r="BA69">
        <v>18.081180811808117</v>
      </c>
      <c r="BB69">
        <v>66.420664206642073</v>
      </c>
      <c r="BC69">
        <v>4.428044280442804</v>
      </c>
      <c r="BD69">
        <v>8.4870848708487081</v>
      </c>
      <c r="BE69">
        <v>43.542435424354245</v>
      </c>
      <c r="BF69">
        <v>9.9630996309963091</v>
      </c>
      <c r="BH69">
        <v>65.313653136531372</v>
      </c>
      <c r="BI69">
        <v>34.686346863468628</v>
      </c>
      <c r="BM69">
        <v>9.5890410958904102</v>
      </c>
      <c r="BN69">
        <v>90.410958904109577</v>
      </c>
      <c r="BO69">
        <v>68.493150684931507</v>
      </c>
      <c r="BR69">
        <v>95.918367346938766</v>
      </c>
      <c r="BU69">
        <v>2.3239184840900968</v>
      </c>
      <c r="BV69">
        <v>98.998927422238111</v>
      </c>
      <c r="BW69">
        <v>11.691097604576333</v>
      </c>
      <c r="BX69">
        <v>29.352878083661064</v>
      </c>
      <c r="CA69">
        <v>42.5</v>
      </c>
      <c r="CB69">
        <v>57.499999999999993</v>
      </c>
      <c r="CC69">
        <v>95</v>
      </c>
      <c r="CF69">
        <v>100</v>
      </c>
      <c r="CI69">
        <v>91.304347826086953</v>
      </c>
      <c r="CL69">
        <v>88.84937769875539</v>
      </c>
    </row>
    <row r="70" spans="1:105" s="16" customFormat="1" x14ac:dyDescent="0.15">
      <c r="F70" s="16" t="s">
        <v>304</v>
      </c>
      <c r="G70" s="16">
        <f>AVERAGE(G63:G69)</f>
        <v>1675.1376186909106</v>
      </c>
      <c r="H70" s="16">
        <f t="shared" ref="H70:BS70" si="80">AVERAGE(H63:H69)</f>
        <v>1202.9938448557616</v>
      </c>
      <c r="I70" s="16">
        <f t="shared" si="80"/>
        <v>93.127143042743413</v>
      </c>
      <c r="J70" s="16">
        <f t="shared" si="80"/>
        <v>10.622185823986522</v>
      </c>
      <c r="K70" s="16">
        <f t="shared" si="80"/>
        <v>82.504957218756871</v>
      </c>
      <c r="L70" s="16">
        <f t="shared" si="80"/>
        <v>28.542953657082922</v>
      </c>
      <c r="M70" s="16">
        <f t="shared" si="80"/>
        <v>77.455306640503636</v>
      </c>
      <c r="N70" s="16">
        <f t="shared" si="80"/>
        <v>903.55854783882626</v>
      </c>
      <c r="O70" s="16">
        <f t="shared" si="80"/>
        <v>25.45331989156254</v>
      </c>
      <c r="P70" s="16">
        <f t="shared" si="80"/>
        <v>18.419669030256824</v>
      </c>
      <c r="Q70" s="16">
        <f t="shared" si="80"/>
        <v>7.0336508613057163</v>
      </c>
      <c r="R70" s="16">
        <f t="shared" si="80"/>
        <v>518.88342141599583</v>
      </c>
      <c r="S70" s="16" t="e">
        <f t="shared" si="80"/>
        <v>#DIV/0!</v>
      </c>
      <c r="T70" s="16" t="e">
        <f t="shared" si="80"/>
        <v>#DIV/0!</v>
      </c>
      <c r="U70" s="16">
        <f t="shared" si="80"/>
        <v>5.6460667555631403</v>
      </c>
      <c r="V70" s="16">
        <f t="shared" si="80"/>
        <v>0.63931674569870822</v>
      </c>
      <c r="W70" s="16">
        <f t="shared" si="80"/>
        <v>5.0067500098644331</v>
      </c>
      <c r="X70" s="16">
        <f t="shared" si="80"/>
        <v>1.7418269360350715</v>
      </c>
      <c r="Y70" s="16">
        <f t="shared" si="80"/>
        <v>4.1800668662916873</v>
      </c>
      <c r="Z70" s="16">
        <f t="shared" si="80"/>
        <v>54.44367999199261</v>
      </c>
      <c r="AA70" s="16">
        <f t="shared" si="80"/>
        <v>1.5268969156991308</v>
      </c>
      <c r="AB70" s="16">
        <f t="shared" si="80"/>
        <v>1.1094562927309315</v>
      </c>
      <c r="AC70" s="16">
        <f t="shared" si="80"/>
        <v>0.41744062296819928</v>
      </c>
      <c r="AD70" s="16">
        <f t="shared" si="80"/>
        <v>30.730913391286588</v>
      </c>
      <c r="AE70" s="16">
        <f t="shared" si="80"/>
        <v>1.730549143131773</v>
      </c>
      <c r="AF70" s="16" t="e">
        <f t="shared" si="80"/>
        <v>#DIV/0!</v>
      </c>
      <c r="AG70" s="16">
        <f t="shared" si="80"/>
        <v>100</v>
      </c>
      <c r="AH70" s="16" t="e">
        <f t="shared" si="80"/>
        <v>#DIV/0!</v>
      </c>
      <c r="AI70" s="16" t="e">
        <f t="shared" si="80"/>
        <v>#DIV/0!</v>
      </c>
      <c r="AJ70" s="16">
        <f t="shared" si="80"/>
        <v>11.16030129021318</v>
      </c>
      <c r="AK70" s="16">
        <f t="shared" si="80"/>
        <v>1.241740715424926</v>
      </c>
      <c r="AL70" s="16">
        <f t="shared" si="80"/>
        <v>4.4418497266719523</v>
      </c>
      <c r="AM70" s="16">
        <f t="shared" si="80"/>
        <v>1.241740715424926</v>
      </c>
      <c r="AN70" s="16">
        <f t="shared" si="80"/>
        <v>0.51020408163265307</v>
      </c>
      <c r="AO70" s="16">
        <f t="shared" si="80"/>
        <v>0</v>
      </c>
      <c r="AP70" s="16">
        <f t="shared" si="80"/>
        <v>0</v>
      </c>
      <c r="AQ70" s="16">
        <f t="shared" si="80"/>
        <v>15.79838133283236</v>
      </c>
      <c r="AR70" s="16">
        <f t="shared" si="80"/>
        <v>0</v>
      </c>
      <c r="AS70" s="16">
        <f t="shared" si="80"/>
        <v>0</v>
      </c>
      <c r="AT70" s="16">
        <f t="shared" si="80"/>
        <v>5.3611282376682281</v>
      </c>
      <c r="AU70" s="16" t="e">
        <f t="shared" si="80"/>
        <v>#DIV/0!</v>
      </c>
      <c r="AV70" s="16" t="e">
        <f t="shared" si="80"/>
        <v>#DIV/0!</v>
      </c>
      <c r="AW70" s="16">
        <f t="shared" si="80"/>
        <v>20.130007138741004</v>
      </c>
      <c r="AX70" s="16">
        <f t="shared" si="80"/>
        <v>0.75909496535370047</v>
      </c>
      <c r="AY70" s="16">
        <f t="shared" si="80"/>
        <v>3.3828262114409169</v>
      </c>
      <c r="AZ70" s="16">
        <f t="shared" si="80"/>
        <v>6.2832800059738156</v>
      </c>
      <c r="BA70" s="16">
        <f t="shared" si="80"/>
        <v>9.7048059559725708</v>
      </c>
      <c r="BB70" s="16">
        <f t="shared" si="80"/>
        <v>79.869992861259007</v>
      </c>
      <c r="BC70" s="16">
        <f t="shared" si="80"/>
        <v>7.5835104716755897</v>
      </c>
      <c r="BD70" s="16">
        <f t="shared" si="80"/>
        <v>11.067857396328801</v>
      </c>
      <c r="BE70" s="16">
        <f t="shared" si="80"/>
        <v>49.026114546259087</v>
      </c>
      <c r="BF70" s="16">
        <f t="shared" si="80"/>
        <v>12.192510446995524</v>
      </c>
      <c r="BG70" s="16" t="e">
        <f t="shared" si="80"/>
        <v>#DIV/0!</v>
      </c>
      <c r="BH70" s="16">
        <f t="shared" si="80"/>
        <v>75.08541547090401</v>
      </c>
      <c r="BI70" s="16">
        <f t="shared" si="80"/>
        <v>24.914584529095986</v>
      </c>
      <c r="BJ70" s="16" t="e">
        <f t="shared" si="80"/>
        <v>#DIV/0!</v>
      </c>
      <c r="BK70" s="16" t="e">
        <f t="shared" si="80"/>
        <v>#DIV/0!</v>
      </c>
      <c r="BL70" s="16" t="e">
        <f t="shared" si="80"/>
        <v>#DIV/0!</v>
      </c>
      <c r="BM70" s="16">
        <f t="shared" si="80"/>
        <v>11.518618487231205</v>
      </c>
      <c r="BN70" s="16">
        <f t="shared" si="80"/>
        <v>88.481381512768777</v>
      </c>
      <c r="BO70" s="16">
        <f t="shared" si="80"/>
        <v>65.473267285704878</v>
      </c>
      <c r="BP70" s="16" t="e">
        <f t="shared" si="80"/>
        <v>#DIV/0!</v>
      </c>
      <c r="BQ70" s="16" t="e">
        <f t="shared" si="80"/>
        <v>#DIV/0!</v>
      </c>
      <c r="BR70" s="16">
        <f t="shared" si="80"/>
        <v>72.870023638395352</v>
      </c>
      <c r="BS70" s="16" t="e">
        <f t="shared" si="80"/>
        <v>#DIV/0!</v>
      </c>
      <c r="BT70" s="16" t="e">
        <f t="shared" ref="BT70:CL70" si="81">AVERAGE(BT63:BT69)</f>
        <v>#DIV/0!</v>
      </c>
      <c r="BU70" s="16">
        <f t="shared" si="81"/>
        <v>3.1029216383044225</v>
      </c>
      <c r="BV70" s="16">
        <f t="shared" si="81"/>
        <v>98.725736032025907</v>
      </c>
      <c r="BW70" s="16">
        <f t="shared" si="81"/>
        <v>19.495179517540517</v>
      </c>
      <c r="BX70" s="16">
        <f t="shared" si="81"/>
        <v>47.253554989729558</v>
      </c>
      <c r="BY70" s="16" t="e">
        <f t="shared" si="81"/>
        <v>#DIV/0!</v>
      </c>
      <c r="BZ70" s="16" t="e">
        <f t="shared" si="81"/>
        <v>#DIV/0!</v>
      </c>
      <c r="CA70" s="16">
        <f t="shared" si="81"/>
        <v>51.693208144308656</v>
      </c>
      <c r="CB70" s="16">
        <f t="shared" si="81"/>
        <v>48.306791855691344</v>
      </c>
      <c r="CC70" s="16">
        <f t="shared" si="81"/>
        <v>87.216026634093595</v>
      </c>
      <c r="CD70" s="16" t="e">
        <f t="shared" si="81"/>
        <v>#DIV/0!</v>
      </c>
      <c r="CE70" s="16" t="e">
        <f t="shared" si="81"/>
        <v>#DIV/0!</v>
      </c>
      <c r="CF70" s="16">
        <f t="shared" si="81"/>
        <v>90.984758659953314</v>
      </c>
      <c r="CG70" s="16" t="e">
        <f t="shared" si="81"/>
        <v>#DIV/0!</v>
      </c>
      <c r="CH70" s="16" t="e">
        <f t="shared" si="81"/>
        <v>#DIV/0!</v>
      </c>
      <c r="CI70" s="16">
        <f t="shared" si="81"/>
        <v>81.713168359131103</v>
      </c>
      <c r="CJ70" s="16" t="e">
        <f t="shared" si="81"/>
        <v>#DIV/0!</v>
      </c>
      <c r="CK70" s="16" t="e">
        <f t="shared" si="81"/>
        <v>#DIV/0!</v>
      </c>
      <c r="CL70" s="16">
        <f t="shared" si="81"/>
        <v>86.134687501338234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1:105" x14ac:dyDescent="0.15">
      <c r="A71" t="s">
        <v>60</v>
      </c>
      <c r="B71">
        <v>2.79976125</v>
      </c>
      <c r="C71" t="s">
        <v>68</v>
      </c>
      <c r="D71" t="s">
        <v>72</v>
      </c>
      <c r="G71">
        <v>636.48284295669851</v>
      </c>
      <c r="H71">
        <v>1204.0312365920488</v>
      </c>
      <c r="I71" s="15">
        <v>67.148582758619156</v>
      </c>
      <c r="J71">
        <v>11.786719314012936</v>
      </c>
      <c r="K71">
        <v>55.361863444606215</v>
      </c>
      <c r="L71">
        <v>4.2860797505501589</v>
      </c>
      <c r="M71">
        <v>19.287358877475715</v>
      </c>
      <c r="N71">
        <v>270.73737090975169</v>
      </c>
      <c r="O71">
        <v>1.0715199376375397</v>
      </c>
      <c r="P71">
        <v>0</v>
      </c>
      <c r="Q71">
        <v>1.0715199376375397</v>
      </c>
      <c r="R71">
        <v>263.95107797138058</v>
      </c>
      <c r="U71">
        <v>10.549943883277217</v>
      </c>
      <c r="V71">
        <v>1.8518518518518516</v>
      </c>
      <c r="W71">
        <v>8.6980920314253662</v>
      </c>
      <c r="X71">
        <v>0.67340067340067333</v>
      </c>
      <c r="Y71">
        <v>3.0303030303030303</v>
      </c>
      <c r="Z71">
        <v>42.536475869809202</v>
      </c>
      <c r="AA71">
        <v>0.16835016835016833</v>
      </c>
      <c r="AB71">
        <v>0</v>
      </c>
      <c r="AC71">
        <v>0.16835016835016833</v>
      </c>
      <c r="AD71">
        <v>41.470258136924805</v>
      </c>
      <c r="AE71">
        <v>1.5712682379348948</v>
      </c>
      <c r="AG71">
        <v>100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W71">
        <v>0.64516129032258063</v>
      </c>
      <c r="AX71">
        <v>0</v>
      </c>
      <c r="AY71">
        <v>0</v>
      </c>
      <c r="AZ71">
        <v>0.64516129032258063</v>
      </c>
      <c r="BA71">
        <v>0</v>
      </c>
      <c r="BB71">
        <v>99.354838709677423</v>
      </c>
      <c r="BC71">
        <v>0</v>
      </c>
      <c r="BD71">
        <v>0</v>
      </c>
      <c r="BE71">
        <v>99.354838709677423</v>
      </c>
      <c r="BF71">
        <v>0</v>
      </c>
      <c r="BH71">
        <v>100</v>
      </c>
      <c r="BI71">
        <v>0</v>
      </c>
      <c r="BM71">
        <v>8.3333333333333321</v>
      </c>
      <c r="BN71">
        <v>91.666666666666657</v>
      </c>
      <c r="BO71">
        <v>0</v>
      </c>
      <c r="BR71">
        <v>0</v>
      </c>
      <c r="BU71">
        <v>0.26385224274406333</v>
      </c>
      <c r="BV71">
        <v>73.218997361477577</v>
      </c>
      <c r="BW71">
        <v>6.4643799472295509</v>
      </c>
      <c r="BX71">
        <v>0.26385224274406333</v>
      </c>
      <c r="CA71" t="e">
        <v>#DIV/0!</v>
      </c>
      <c r="CB71" t="e">
        <v>#DIV/0!</v>
      </c>
      <c r="CC71" t="e">
        <v>#DIV/0!</v>
      </c>
      <c r="CF71" t="e">
        <v>#DIV/0!</v>
      </c>
      <c r="CI71" t="e">
        <v>#DIV/0!</v>
      </c>
      <c r="CL71">
        <v>1.5129041827350933</v>
      </c>
    </row>
    <row r="72" spans="1:105" x14ac:dyDescent="0.15">
      <c r="A72" t="s">
        <v>61</v>
      </c>
      <c r="B72">
        <v>2.68880125</v>
      </c>
      <c r="C72" t="s">
        <v>68</v>
      </c>
      <c r="D72" t="s">
        <v>72</v>
      </c>
      <c r="G72">
        <v>537.4142101429029</v>
      </c>
      <c r="H72">
        <v>1167.0628314383594</v>
      </c>
      <c r="I72">
        <v>10.041649601286075</v>
      </c>
      <c r="J72">
        <v>1.1157388445873417</v>
      </c>
      <c r="K72">
        <v>8.9259107566987339</v>
      </c>
      <c r="L72">
        <v>0.74382589639156105</v>
      </c>
      <c r="M72">
        <v>12.645040238656538</v>
      </c>
      <c r="N72">
        <v>290.83592548910042</v>
      </c>
      <c r="O72">
        <v>9.6697366530902951</v>
      </c>
      <c r="P72">
        <v>0</v>
      </c>
      <c r="Q72">
        <v>9.6697366530902951</v>
      </c>
      <c r="R72">
        <v>212.36229341979069</v>
      </c>
      <c r="U72">
        <v>1.8685121107266434</v>
      </c>
      <c r="V72">
        <v>0.20761245674740486</v>
      </c>
      <c r="W72">
        <v>1.6608996539792389</v>
      </c>
      <c r="X72">
        <v>0.13840830449826988</v>
      </c>
      <c r="Y72">
        <v>2.3529411764705883</v>
      </c>
      <c r="Z72">
        <v>54.117647058823529</v>
      </c>
      <c r="AA72">
        <v>1.7993079584775089</v>
      </c>
      <c r="AB72">
        <v>0</v>
      </c>
      <c r="AC72">
        <v>1.7993079584775089</v>
      </c>
      <c r="AD72">
        <v>39.515570934256054</v>
      </c>
      <c r="AE72">
        <v>0.20761245674740536</v>
      </c>
      <c r="AG72">
        <v>100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100</v>
      </c>
      <c r="BC72">
        <v>12.5</v>
      </c>
      <c r="BD72">
        <v>0</v>
      </c>
      <c r="BE72">
        <v>87.5</v>
      </c>
      <c r="BF72">
        <v>0</v>
      </c>
      <c r="BH72">
        <v>100</v>
      </c>
      <c r="BI72">
        <v>0</v>
      </c>
      <c r="BM72">
        <v>0</v>
      </c>
      <c r="BN72">
        <v>100</v>
      </c>
      <c r="BO72">
        <v>50</v>
      </c>
      <c r="BR72">
        <v>8.8235294117647065</v>
      </c>
      <c r="BU72">
        <v>1.5345268542199488</v>
      </c>
      <c r="BV72">
        <v>39.258312020460359</v>
      </c>
      <c r="BW72">
        <v>0.12787723785166241</v>
      </c>
      <c r="BX72">
        <v>7.6726342710997448</v>
      </c>
      <c r="CA72" t="e">
        <v>#DIV/0!</v>
      </c>
      <c r="CB72" t="e">
        <v>#DIV/0!</v>
      </c>
      <c r="CC72" t="e">
        <v>#DIV/0!</v>
      </c>
      <c r="CF72" t="e">
        <v>#DIV/0!</v>
      </c>
      <c r="CI72" t="e">
        <v>#DIV/0!</v>
      </c>
      <c r="CL72">
        <v>19.024856596558319</v>
      </c>
    </row>
    <row r="73" spans="1:105" x14ac:dyDescent="0.15">
      <c r="A73" t="s">
        <v>62</v>
      </c>
      <c r="B73">
        <v>2.8697867499999998</v>
      </c>
      <c r="C73" t="s">
        <v>68</v>
      </c>
      <c r="D73" t="s">
        <v>72</v>
      </c>
      <c r="G73">
        <v>651.26790344265135</v>
      </c>
      <c r="H73">
        <v>542.89748184250971</v>
      </c>
      <c r="I73">
        <v>8.7114486816834038</v>
      </c>
      <c r="J73">
        <v>2.0907476836040169</v>
      </c>
      <c r="K73">
        <v>6.6207009980793874</v>
      </c>
      <c r="L73">
        <v>1.3938317890693448</v>
      </c>
      <c r="M73">
        <v>4.8784112617427065</v>
      </c>
      <c r="N73">
        <v>357.51785389628691</v>
      </c>
      <c r="O73">
        <v>1.3938317890693448</v>
      </c>
      <c r="P73">
        <v>0.3484579472673362</v>
      </c>
      <c r="Q73">
        <v>1.0453738418020084</v>
      </c>
      <c r="R73">
        <v>275.2817783411956</v>
      </c>
      <c r="U73">
        <v>1.3376136971642589</v>
      </c>
      <c r="V73">
        <v>0.32102728731942215</v>
      </c>
      <c r="W73">
        <v>1.0165864098448367</v>
      </c>
      <c r="X73">
        <v>0.21401819154628141</v>
      </c>
      <c r="Y73">
        <v>0.74906367041198507</v>
      </c>
      <c r="Z73">
        <v>54.895666131621191</v>
      </c>
      <c r="AA73">
        <v>0.21401819154628141</v>
      </c>
      <c r="AB73">
        <v>5.3504547886570351E-2</v>
      </c>
      <c r="AC73">
        <v>0.16051364365971107</v>
      </c>
      <c r="AD73">
        <v>42.268592830390581</v>
      </c>
      <c r="AE73">
        <v>0.3210272873194171</v>
      </c>
      <c r="AG73">
        <v>100</v>
      </c>
      <c r="AJ73">
        <v>66.666666666666657</v>
      </c>
      <c r="AK73">
        <v>50</v>
      </c>
      <c r="AL73">
        <v>50</v>
      </c>
      <c r="AM73">
        <v>50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16.666666666666664</v>
      </c>
      <c r="AW73">
        <v>5.2631578947368416</v>
      </c>
      <c r="AX73">
        <v>5.2631578947368416</v>
      </c>
      <c r="AY73">
        <v>0</v>
      </c>
      <c r="AZ73">
        <v>0</v>
      </c>
      <c r="BA73">
        <v>0</v>
      </c>
      <c r="BB73">
        <v>94.73684210526315</v>
      </c>
      <c r="BC73">
        <v>5.2631578947368416</v>
      </c>
      <c r="BD73">
        <v>0</v>
      </c>
      <c r="BE73">
        <v>89.473684210526315</v>
      </c>
      <c r="BF73">
        <v>0</v>
      </c>
      <c r="BH73">
        <v>94.73684210526315</v>
      </c>
      <c r="BI73">
        <v>5.2631578947368496</v>
      </c>
      <c r="BM73">
        <v>0</v>
      </c>
      <c r="BN73">
        <v>100</v>
      </c>
      <c r="BO73">
        <v>50</v>
      </c>
      <c r="BR73">
        <v>7.1428571428571423</v>
      </c>
      <c r="BU73">
        <v>0.19493177387914229</v>
      </c>
      <c r="BV73">
        <v>53.216374269005854</v>
      </c>
      <c r="BW73">
        <v>2.0467836257309941</v>
      </c>
      <c r="BX73">
        <v>4.9707602339181287</v>
      </c>
      <c r="CA73">
        <v>100</v>
      </c>
      <c r="CB73">
        <v>0</v>
      </c>
      <c r="CC73">
        <v>0</v>
      </c>
      <c r="CF73">
        <v>0</v>
      </c>
      <c r="CI73" t="e">
        <v>#DIV/0!</v>
      </c>
      <c r="CL73">
        <v>8.2798459563543005</v>
      </c>
    </row>
    <row r="74" spans="1:105" x14ac:dyDescent="0.15">
      <c r="A74" t="s">
        <v>63</v>
      </c>
      <c r="B74">
        <v>1.895322</v>
      </c>
      <c r="C74" t="s">
        <v>68</v>
      </c>
      <c r="D74" t="s">
        <v>72</v>
      </c>
      <c r="G74">
        <v>1126.9852827118559</v>
      </c>
      <c r="H74">
        <v>1423.5048187062673</v>
      </c>
      <c r="I74">
        <v>34.822578960197795</v>
      </c>
      <c r="J74">
        <v>3.6933038291118874</v>
      </c>
      <c r="K74">
        <v>31.129275131085905</v>
      </c>
      <c r="L74">
        <v>3.1656889963816175</v>
      </c>
      <c r="M74">
        <v>40.62634212023076</v>
      </c>
      <c r="N74">
        <v>252.72750487779913</v>
      </c>
      <c r="O74">
        <v>8.4418373236843127</v>
      </c>
      <c r="P74">
        <v>0</v>
      </c>
      <c r="Q74">
        <v>8.4418373236843127</v>
      </c>
      <c r="R74">
        <v>727.0532395023115</v>
      </c>
      <c r="U74">
        <v>3.089887640449438</v>
      </c>
      <c r="V74">
        <v>0.32771535580524347</v>
      </c>
      <c r="W74">
        <v>2.762172284644195</v>
      </c>
      <c r="X74">
        <v>0.2808988764044944</v>
      </c>
      <c r="Y74">
        <v>3.6048689138576777</v>
      </c>
      <c r="Z74">
        <v>22.425093632958802</v>
      </c>
      <c r="AA74">
        <v>0.74906367041198507</v>
      </c>
      <c r="AB74">
        <v>0</v>
      </c>
      <c r="AC74">
        <v>0.74906367041198507</v>
      </c>
      <c r="AD74">
        <v>64.513108614232209</v>
      </c>
      <c r="AE74">
        <v>5.3370786516854025</v>
      </c>
      <c r="AG74">
        <v>100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42.857142857142854</v>
      </c>
      <c r="AR74">
        <v>0</v>
      </c>
      <c r="AS74">
        <v>0</v>
      </c>
      <c r="AT74">
        <v>42.857142857142854</v>
      </c>
      <c r="AW74">
        <v>5.0847457627118651</v>
      </c>
      <c r="AX74">
        <v>0</v>
      </c>
      <c r="AY74">
        <v>0</v>
      </c>
      <c r="AZ74">
        <v>3.3898305084745761</v>
      </c>
      <c r="BA74">
        <v>1.6949152542372881</v>
      </c>
      <c r="BB74">
        <v>94.915254237288138</v>
      </c>
      <c r="BC74">
        <v>1.6949152542372881</v>
      </c>
      <c r="BD74">
        <v>0</v>
      </c>
      <c r="BE74">
        <v>83.050847457627114</v>
      </c>
      <c r="BF74">
        <v>10.16949152542373</v>
      </c>
      <c r="BH74">
        <v>98.305084745762713</v>
      </c>
      <c r="BI74">
        <v>1.6949152542372872</v>
      </c>
      <c r="BM74">
        <v>0</v>
      </c>
      <c r="BN74">
        <v>100</v>
      </c>
      <c r="BO74">
        <v>0</v>
      </c>
      <c r="BR74">
        <v>37.662337662337663</v>
      </c>
      <c r="BU74">
        <v>1.6701461377870561</v>
      </c>
      <c r="BV74">
        <v>83.716075156576196</v>
      </c>
      <c r="BW74">
        <v>1.8789144050104383</v>
      </c>
      <c r="BX74">
        <v>20.041753653444676</v>
      </c>
      <c r="CA74" t="e">
        <v>#DIV/0!</v>
      </c>
      <c r="CB74" t="e">
        <v>#DIV/0!</v>
      </c>
      <c r="CC74" t="e">
        <v>#DIV/0!</v>
      </c>
      <c r="CF74" t="e">
        <v>#DIV/0!</v>
      </c>
      <c r="CI74" t="e">
        <v>#DIV/0!</v>
      </c>
      <c r="CL74">
        <v>2.7798369162342476</v>
      </c>
    </row>
    <row r="75" spans="1:105" x14ac:dyDescent="0.15">
      <c r="A75" t="s">
        <v>64</v>
      </c>
      <c r="B75">
        <v>3.7100650000000002</v>
      </c>
      <c r="C75" t="s">
        <v>68</v>
      </c>
      <c r="D75" t="s">
        <v>72</v>
      </c>
      <c r="G75">
        <v>314.54974508532865</v>
      </c>
      <c r="H75">
        <v>911.57432551720785</v>
      </c>
      <c r="I75">
        <v>8.3556487554800256</v>
      </c>
      <c r="J75">
        <v>0.53907411325677579</v>
      </c>
      <c r="K75">
        <v>7.8165746422232489</v>
      </c>
      <c r="L75">
        <v>2.1562964530271032</v>
      </c>
      <c r="M75">
        <v>2.6953705662838789</v>
      </c>
      <c r="N75">
        <v>53.098800155792418</v>
      </c>
      <c r="O75">
        <v>7.0079634723380853</v>
      </c>
      <c r="P75">
        <v>0.53907411325677579</v>
      </c>
      <c r="Q75">
        <v>6.4688893590813095</v>
      </c>
      <c r="R75">
        <v>238.80983217275167</v>
      </c>
      <c r="U75">
        <v>2.6563838903170525</v>
      </c>
      <c r="V75">
        <v>0.17137960582690662</v>
      </c>
      <c r="W75">
        <v>2.4850042844901457</v>
      </c>
      <c r="X75">
        <v>0.68551842330762647</v>
      </c>
      <c r="Y75">
        <v>0.85689802913453306</v>
      </c>
      <c r="Z75">
        <v>16.8808911739503</v>
      </c>
      <c r="AA75">
        <v>2.2279348757497859</v>
      </c>
      <c r="AB75">
        <v>0.17137960582690662</v>
      </c>
      <c r="AC75">
        <v>2.0565552699228791</v>
      </c>
      <c r="AD75">
        <v>75.921165381319625</v>
      </c>
      <c r="AE75">
        <v>0.7712082262210771</v>
      </c>
      <c r="AG75">
        <v>100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50</v>
      </c>
      <c r="AW75">
        <v>13.793103448275861</v>
      </c>
      <c r="AX75">
        <v>0</v>
      </c>
      <c r="AY75">
        <v>0</v>
      </c>
      <c r="AZ75">
        <v>13.793103448275861</v>
      </c>
      <c r="BA75">
        <v>0</v>
      </c>
      <c r="BB75">
        <v>86.206896551724128</v>
      </c>
      <c r="BC75">
        <v>0</v>
      </c>
      <c r="BD75">
        <v>0</v>
      </c>
      <c r="BE75">
        <v>86.206896551724128</v>
      </c>
      <c r="BF75">
        <v>0</v>
      </c>
      <c r="BH75">
        <v>99.999999999999986</v>
      </c>
      <c r="BI75">
        <v>0</v>
      </c>
      <c r="BM75">
        <v>12.5</v>
      </c>
      <c r="BN75">
        <v>87.5</v>
      </c>
      <c r="BO75">
        <v>50</v>
      </c>
      <c r="BR75">
        <v>10</v>
      </c>
      <c r="BU75">
        <v>2.030456852791878</v>
      </c>
      <c r="BV75">
        <v>30.456852791878177</v>
      </c>
      <c r="BW75">
        <v>4.5685279187817258</v>
      </c>
      <c r="BX75">
        <v>2.5380710659898478</v>
      </c>
      <c r="CA75">
        <v>0</v>
      </c>
      <c r="CB75">
        <v>100</v>
      </c>
      <c r="CC75">
        <v>0</v>
      </c>
      <c r="CF75" t="e">
        <v>#DIV/0!</v>
      </c>
      <c r="CI75">
        <v>0</v>
      </c>
      <c r="CL75">
        <v>1.1531638083973978</v>
      </c>
    </row>
    <row r="76" spans="1:105" s="16" customFormat="1" x14ac:dyDescent="0.15">
      <c r="F76" s="16" t="s">
        <v>304</v>
      </c>
      <c r="G76" s="16">
        <f>AVERAGE(G71:G75)</f>
        <v>653.33999686788752</v>
      </c>
      <c r="H76" s="16">
        <f t="shared" ref="H76:BS76" si="82">AVERAGE(H71:H75)</f>
        <v>1049.8141388192787</v>
      </c>
      <c r="I76" s="16">
        <f t="shared" si="82"/>
        <v>25.81598175145329</v>
      </c>
      <c r="J76" s="16">
        <f t="shared" si="82"/>
        <v>3.8451167569145923</v>
      </c>
      <c r="K76" s="16">
        <f t="shared" si="82"/>
        <v>21.970864994538697</v>
      </c>
      <c r="L76" s="16">
        <f t="shared" si="82"/>
        <v>2.349144577083957</v>
      </c>
      <c r="M76" s="16">
        <f t="shared" si="82"/>
        <v>16.026504612877922</v>
      </c>
      <c r="N76" s="16">
        <f t="shared" si="82"/>
        <v>244.98349106574611</v>
      </c>
      <c r="O76" s="16">
        <f t="shared" si="82"/>
        <v>5.5169778351639156</v>
      </c>
      <c r="P76" s="16">
        <f t="shared" si="82"/>
        <v>0.17750641210482238</v>
      </c>
      <c r="Q76" s="16">
        <f t="shared" si="82"/>
        <v>5.3394714230590932</v>
      </c>
      <c r="R76" s="16">
        <f t="shared" si="82"/>
        <v>343.49164428148595</v>
      </c>
      <c r="S76" s="16" t="e">
        <f t="shared" si="82"/>
        <v>#DIV/0!</v>
      </c>
      <c r="T76" s="16" t="e">
        <f t="shared" si="82"/>
        <v>#DIV/0!</v>
      </c>
      <c r="U76" s="16">
        <f t="shared" si="82"/>
        <v>3.9004682443869214</v>
      </c>
      <c r="V76" s="16">
        <f t="shared" si="82"/>
        <v>0.57591731151016579</v>
      </c>
      <c r="W76" s="16">
        <f t="shared" si="82"/>
        <v>3.3245509328767566</v>
      </c>
      <c r="X76" s="16">
        <f t="shared" si="82"/>
        <v>0.39844889383146909</v>
      </c>
      <c r="Y76" s="16">
        <f t="shared" si="82"/>
        <v>2.1188149640355625</v>
      </c>
      <c r="Z76" s="16">
        <f t="shared" si="82"/>
        <v>38.171154773432605</v>
      </c>
      <c r="AA76" s="16">
        <f t="shared" si="82"/>
        <v>1.0317349729071459</v>
      </c>
      <c r="AB76" s="16">
        <f t="shared" si="82"/>
        <v>4.4976830742695394E-2</v>
      </c>
      <c r="AC76" s="16">
        <f t="shared" si="82"/>
        <v>0.98675814216445057</v>
      </c>
      <c r="AD76" s="16">
        <f t="shared" si="82"/>
        <v>52.737739179424658</v>
      </c>
      <c r="AE76" s="16">
        <f t="shared" si="82"/>
        <v>1.6416389719816393</v>
      </c>
      <c r="AF76" s="16" t="e">
        <f t="shared" si="82"/>
        <v>#DIV/0!</v>
      </c>
      <c r="AG76" s="16">
        <f t="shared" si="82"/>
        <v>100</v>
      </c>
      <c r="AH76" s="16" t="e">
        <f t="shared" si="82"/>
        <v>#DIV/0!</v>
      </c>
      <c r="AI76" s="16" t="e">
        <f t="shared" si="82"/>
        <v>#DIV/0!</v>
      </c>
      <c r="AJ76" s="16">
        <f t="shared" si="82"/>
        <v>13.333333333333332</v>
      </c>
      <c r="AK76" s="16">
        <f t="shared" si="82"/>
        <v>10</v>
      </c>
      <c r="AL76" s="16">
        <f t="shared" si="82"/>
        <v>10</v>
      </c>
      <c r="AM76" s="16">
        <f t="shared" si="82"/>
        <v>10</v>
      </c>
      <c r="AN76" s="16">
        <f t="shared" si="82"/>
        <v>0</v>
      </c>
      <c r="AO76" s="16">
        <f t="shared" si="82"/>
        <v>0</v>
      </c>
      <c r="AP76" s="16">
        <f t="shared" si="82"/>
        <v>0</v>
      </c>
      <c r="AQ76" s="16">
        <f t="shared" si="82"/>
        <v>8.5714285714285712</v>
      </c>
      <c r="AR76" s="16">
        <f t="shared" si="82"/>
        <v>0</v>
      </c>
      <c r="AS76" s="16">
        <f t="shared" si="82"/>
        <v>0</v>
      </c>
      <c r="AT76" s="16">
        <f t="shared" si="82"/>
        <v>21.904761904761905</v>
      </c>
      <c r="AU76" s="16" t="e">
        <f t="shared" si="82"/>
        <v>#DIV/0!</v>
      </c>
      <c r="AV76" s="16" t="e">
        <f t="shared" si="82"/>
        <v>#DIV/0!</v>
      </c>
      <c r="AW76" s="16">
        <f t="shared" si="82"/>
        <v>4.9572336792094296</v>
      </c>
      <c r="AX76" s="16">
        <f t="shared" si="82"/>
        <v>1.0526315789473684</v>
      </c>
      <c r="AY76" s="16">
        <f t="shared" si="82"/>
        <v>0</v>
      </c>
      <c r="AZ76" s="16">
        <f t="shared" si="82"/>
        <v>3.5656190494146038</v>
      </c>
      <c r="BA76" s="16">
        <f t="shared" si="82"/>
        <v>0.33898305084745761</v>
      </c>
      <c r="BB76" s="16">
        <f t="shared" si="82"/>
        <v>95.042766320790562</v>
      </c>
      <c r="BC76" s="16">
        <f t="shared" si="82"/>
        <v>3.8916146297948258</v>
      </c>
      <c r="BD76" s="16">
        <f t="shared" si="82"/>
        <v>0</v>
      </c>
      <c r="BE76" s="16">
        <f t="shared" si="82"/>
        <v>89.117253385910999</v>
      </c>
      <c r="BF76" s="16">
        <f t="shared" si="82"/>
        <v>2.0338983050847461</v>
      </c>
      <c r="BG76" s="16" t="e">
        <f t="shared" si="82"/>
        <v>#DIV/0!</v>
      </c>
      <c r="BH76" s="16">
        <f t="shared" si="82"/>
        <v>98.60838537020517</v>
      </c>
      <c r="BI76" s="16">
        <f t="shared" si="82"/>
        <v>1.3916146297948273</v>
      </c>
      <c r="BJ76" s="16" t="e">
        <f t="shared" si="82"/>
        <v>#DIV/0!</v>
      </c>
      <c r="BK76" s="16" t="e">
        <f t="shared" si="82"/>
        <v>#DIV/0!</v>
      </c>
      <c r="BL76" s="16" t="e">
        <f t="shared" si="82"/>
        <v>#DIV/0!</v>
      </c>
      <c r="BM76" s="16">
        <f t="shared" si="82"/>
        <v>4.1666666666666661</v>
      </c>
      <c r="BN76" s="16">
        <f t="shared" si="82"/>
        <v>95.833333333333329</v>
      </c>
      <c r="BO76" s="16">
        <f t="shared" si="82"/>
        <v>30</v>
      </c>
      <c r="BP76" s="16" t="e">
        <f t="shared" si="82"/>
        <v>#DIV/0!</v>
      </c>
      <c r="BQ76" s="16" t="e">
        <f t="shared" si="82"/>
        <v>#DIV/0!</v>
      </c>
      <c r="BR76" s="16">
        <f t="shared" si="82"/>
        <v>12.725744843391903</v>
      </c>
      <c r="BS76" s="16" t="e">
        <f t="shared" si="82"/>
        <v>#DIV/0!</v>
      </c>
      <c r="BT76" s="16" t="e">
        <f t="shared" ref="BT76:CL76" si="83">AVERAGE(BT71:BT75)</f>
        <v>#DIV/0!</v>
      </c>
      <c r="BU76" s="16">
        <f t="shared" si="83"/>
        <v>1.1387827722844177</v>
      </c>
      <c r="BV76" s="16">
        <f t="shared" si="83"/>
        <v>55.973322319879642</v>
      </c>
      <c r="BW76" s="16">
        <f t="shared" si="83"/>
        <v>3.0172966269208743</v>
      </c>
      <c r="BX76" s="16">
        <f t="shared" si="83"/>
        <v>7.0974142934392912</v>
      </c>
      <c r="BY76" s="16" t="e">
        <f t="shared" si="83"/>
        <v>#DIV/0!</v>
      </c>
      <c r="BZ76" s="16" t="e">
        <f t="shared" si="83"/>
        <v>#DIV/0!</v>
      </c>
      <c r="CA76" s="16" t="e">
        <f t="shared" si="83"/>
        <v>#DIV/0!</v>
      </c>
      <c r="CB76" s="16" t="e">
        <f t="shared" si="83"/>
        <v>#DIV/0!</v>
      </c>
      <c r="CC76" s="16" t="e">
        <f t="shared" si="83"/>
        <v>#DIV/0!</v>
      </c>
      <c r="CD76" s="16" t="e">
        <f t="shared" si="83"/>
        <v>#DIV/0!</v>
      </c>
      <c r="CE76" s="16" t="e">
        <f t="shared" si="83"/>
        <v>#DIV/0!</v>
      </c>
      <c r="CF76" s="16" t="e">
        <f t="shared" si="83"/>
        <v>#DIV/0!</v>
      </c>
      <c r="CG76" s="16" t="e">
        <f t="shared" si="83"/>
        <v>#DIV/0!</v>
      </c>
      <c r="CH76" s="16" t="e">
        <f t="shared" si="83"/>
        <v>#DIV/0!</v>
      </c>
      <c r="CI76" s="16" t="e">
        <f t="shared" si="83"/>
        <v>#DIV/0!</v>
      </c>
      <c r="CJ76" s="16" t="e">
        <f t="shared" si="83"/>
        <v>#DIV/0!</v>
      </c>
      <c r="CK76" s="16" t="e">
        <f t="shared" si="83"/>
        <v>#DIV/0!</v>
      </c>
      <c r="CL76" s="16">
        <f t="shared" si="83"/>
        <v>6.5501214920558706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65"/>
  <sheetViews>
    <sheetView workbookViewId="0">
      <selection activeCell="R16" sqref="R16"/>
    </sheetView>
  </sheetViews>
  <sheetFormatPr baseColWidth="10" defaultColWidth="8.83203125" defaultRowHeight="13" x14ac:dyDescent="0.15"/>
  <cols>
    <col min="1" max="1" width="20.33203125" customWidth="1"/>
    <col min="57" max="57" width="11" customWidth="1"/>
  </cols>
  <sheetData>
    <row r="1" spans="1:89" s="13" customFormat="1" ht="37.75" customHeight="1" x14ac:dyDescent="0.15">
      <c r="A1" s="13" t="s">
        <v>0</v>
      </c>
      <c r="B1" s="13" t="s">
        <v>65</v>
      </c>
      <c r="C1" s="13" t="s">
        <v>66</v>
      </c>
      <c r="D1" s="13" t="s">
        <v>69</v>
      </c>
      <c r="E1" s="13" t="s">
        <v>228</v>
      </c>
      <c r="F1" s="13" t="s">
        <v>229</v>
      </c>
      <c r="G1" s="13" t="s">
        <v>231</v>
      </c>
      <c r="H1" s="13" t="s">
        <v>233</v>
      </c>
      <c r="I1" s="13" t="s">
        <v>235</v>
      </c>
      <c r="J1" s="13" t="s">
        <v>237</v>
      </c>
      <c r="K1" s="13" t="s">
        <v>239</v>
      </c>
      <c r="L1" s="13" t="s">
        <v>241</v>
      </c>
      <c r="M1" s="13" t="s">
        <v>243</v>
      </c>
      <c r="N1" s="13" t="s">
        <v>245</v>
      </c>
      <c r="O1" s="13" t="s">
        <v>247</v>
      </c>
      <c r="P1" s="13" t="s">
        <v>249</v>
      </c>
      <c r="Q1" s="13" t="s">
        <v>225</v>
      </c>
      <c r="S1" s="13" t="s">
        <v>252</v>
      </c>
      <c r="T1" s="13" t="s">
        <v>233</v>
      </c>
      <c r="U1" s="13" t="s">
        <v>235</v>
      </c>
      <c r="V1" s="13" t="s">
        <v>237</v>
      </c>
      <c r="W1" s="13" t="s">
        <v>239</v>
      </c>
      <c r="X1" s="13" t="s">
        <v>241</v>
      </c>
      <c r="Y1" s="13" t="s">
        <v>243</v>
      </c>
      <c r="Z1" s="13" t="s">
        <v>245</v>
      </c>
      <c r="AA1" s="13" t="s">
        <v>247</v>
      </c>
      <c r="AB1" s="13" t="s">
        <v>249</v>
      </c>
      <c r="AC1" s="13" t="s">
        <v>225</v>
      </c>
      <c r="AD1" s="13" t="s">
        <v>253</v>
      </c>
      <c r="AF1" s="13" t="s">
        <v>255</v>
      </c>
      <c r="AH1" s="13" t="s">
        <v>256</v>
      </c>
      <c r="AI1" s="13" t="s">
        <v>181</v>
      </c>
      <c r="AJ1" s="13" t="s">
        <v>182</v>
      </c>
      <c r="AK1" s="13" t="s">
        <v>183</v>
      </c>
      <c r="AL1" s="13" t="s">
        <v>184</v>
      </c>
      <c r="AM1" s="13" t="s">
        <v>185</v>
      </c>
      <c r="AN1" s="13" t="s">
        <v>186</v>
      </c>
      <c r="AO1" s="13" t="s">
        <v>187</v>
      </c>
      <c r="AP1" s="13" t="s">
        <v>188</v>
      </c>
      <c r="AQ1" s="13" t="s">
        <v>189</v>
      </c>
      <c r="AR1" s="13" t="s">
        <v>190</v>
      </c>
      <c r="AS1" s="13" t="s">
        <v>191</v>
      </c>
      <c r="AU1" s="13" t="s">
        <v>268</v>
      </c>
      <c r="AV1" s="13" t="s">
        <v>193</v>
      </c>
      <c r="AW1" s="13" t="s">
        <v>194</v>
      </c>
      <c r="AX1" s="13" t="s">
        <v>195</v>
      </c>
      <c r="AY1" s="13" t="s">
        <v>196</v>
      </c>
      <c r="AZ1" s="13" t="s">
        <v>197</v>
      </c>
      <c r="BA1" s="13" t="s">
        <v>198</v>
      </c>
      <c r="BB1" s="13" t="s">
        <v>199</v>
      </c>
      <c r="BC1" s="13" t="s">
        <v>200</v>
      </c>
      <c r="BD1" s="13" t="s">
        <v>201</v>
      </c>
      <c r="BE1" s="13" t="s">
        <v>202</v>
      </c>
      <c r="BG1" s="13" t="s">
        <v>280</v>
      </c>
      <c r="BH1" s="13" t="s">
        <v>282</v>
      </c>
      <c r="BK1" s="13" t="s">
        <v>284</v>
      </c>
      <c r="BL1" s="13" t="s">
        <v>205</v>
      </c>
      <c r="BM1" s="13" t="s">
        <v>206</v>
      </c>
      <c r="BN1" s="13" t="s">
        <v>207</v>
      </c>
      <c r="BP1" s="13" t="s">
        <v>288</v>
      </c>
      <c r="BQ1" s="13" t="s">
        <v>210</v>
      </c>
      <c r="BS1" s="13" t="s">
        <v>289</v>
      </c>
      <c r="BT1" s="13" t="s">
        <v>213</v>
      </c>
      <c r="BU1" s="13" t="s">
        <v>214</v>
      </c>
      <c r="BV1" s="13" t="s">
        <v>215</v>
      </c>
      <c r="BW1" s="13" t="s">
        <v>216</v>
      </c>
      <c r="BY1" s="13" t="s">
        <v>293</v>
      </c>
      <c r="BZ1" s="13" t="s">
        <v>219</v>
      </c>
      <c r="CA1" s="13" t="s">
        <v>221</v>
      </c>
      <c r="CB1" s="13" t="s">
        <v>296</v>
      </c>
      <c r="CD1" s="13" t="s">
        <v>298</v>
      </c>
      <c r="CE1" s="13" t="s">
        <v>220</v>
      </c>
      <c r="CG1" s="13" t="s">
        <v>300</v>
      </c>
      <c r="CH1" s="13" t="s">
        <v>222</v>
      </c>
      <c r="CJ1" s="13" t="s">
        <v>302</v>
      </c>
      <c r="CK1" s="13" t="s">
        <v>126</v>
      </c>
    </row>
    <row r="2" spans="1:89" s="13" customFormat="1" ht="37.75" customHeight="1" x14ac:dyDescent="0.15">
      <c r="F2" s="13" t="s">
        <v>230</v>
      </c>
      <c r="G2" s="13" t="s">
        <v>232</v>
      </c>
      <c r="H2" s="13" t="s">
        <v>234</v>
      </c>
      <c r="I2" s="13" t="s">
        <v>236</v>
      </c>
      <c r="J2" s="13" t="s">
        <v>238</v>
      </c>
      <c r="K2" s="13" t="s">
        <v>240</v>
      </c>
      <c r="L2" s="13" t="s">
        <v>242</v>
      </c>
      <c r="M2" s="13" t="s">
        <v>244</v>
      </c>
      <c r="N2" s="13" t="s">
        <v>246</v>
      </c>
      <c r="O2" s="13" t="s">
        <v>248</v>
      </c>
      <c r="P2" s="13" t="s">
        <v>250</v>
      </c>
      <c r="Q2" s="13" t="s">
        <v>251</v>
      </c>
      <c r="T2" s="13" t="s">
        <v>234</v>
      </c>
      <c r="U2" s="13" t="s">
        <v>236</v>
      </c>
      <c r="V2" s="13" t="s">
        <v>238</v>
      </c>
      <c r="W2" s="13" t="s">
        <v>240</v>
      </c>
      <c r="X2" s="13" t="s">
        <v>242</v>
      </c>
      <c r="Y2" s="13" t="s">
        <v>244</v>
      </c>
      <c r="Z2" s="13" t="s">
        <v>246</v>
      </c>
      <c r="AA2" s="13" t="s">
        <v>248</v>
      </c>
      <c r="AB2" s="13" t="s">
        <v>250</v>
      </c>
      <c r="AC2" s="13" t="s">
        <v>251</v>
      </c>
      <c r="AD2" s="13" t="s">
        <v>254</v>
      </c>
      <c r="AF2" s="13" t="s">
        <v>255</v>
      </c>
      <c r="AI2" s="13" t="s">
        <v>257</v>
      </c>
      <c r="AJ2" s="13" t="s">
        <v>258</v>
      </c>
      <c r="AK2" s="13" t="s">
        <v>259</v>
      </c>
      <c r="AL2" s="13" t="s">
        <v>260</v>
      </c>
      <c r="AM2" s="13" t="s">
        <v>261</v>
      </c>
      <c r="AN2" s="13" t="s">
        <v>262</v>
      </c>
      <c r="AO2" s="13" t="s">
        <v>263</v>
      </c>
      <c r="AP2" s="13" t="s">
        <v>264</v>
      </c>
      <c r="AQ2" s="13" t="s">
        <v>265</v>
      </c>
      <c r="AR2" s="13" t="s">
        <v>266</v>
      </c>
      <c r="AS2" s="13" t="s">
        <v>267</v>
      </c>
      <c r="AU2" s="13" t="s">
        <v>269</v>
      </c>
      <c r="AV2" t="s">
        <v>270</v>
      </c>
      <c r="AW2" t="s">
        <v>271</v>
      </c>
      <c r="AX2" t="s">
        <v>272</v>
      </c>
      <c r="AY2" s="4" t="s">
        <v>273</v>
      </c>
      <c r="AZ2" t="s">
        <v>274</v>
      </c>
      <c r="BA2" t="s">
        <v>275</v>
      </c>
      <c r="BB2" s="4" t="s">
        <v>276</v>
      </c>
      <c r="BC2" t="s">
        <v>277</v>
      </c>
      <c r="BD2" s="4" t="s">
        <v>278</v>
      </c>
      <c r="BE2" s="4" t="s">
        <v>279</v>
      </c>
      <c r="BG2" s="13" t="s">
        <v>281</v>
      </c>
      <c r="BH2" s="14" t="s">
        <v>283</v>
      </c>
      <c r="BL2" s="13" t="s">
        <v>285</v>
      </c>
      <c r="BM2" s="13" t="s">
        <v>286</v>
      </c>
      <c r="BN2" s="13" t="s">
        <v>287</v>
      </c>
      <c r="BQ2" s="13" t="s">
        <v>287</v>
      </c>
      <c r="BT2" s="13" t="s">
        <v>285</v>
      </c>
      <c r="BU2" s="13" t="s">
        <v>290</v>
      </c>
      <c r="BV2" s="13" t="s">
        <v>291</v>
      </c>
      <c r="BW2" s="13" t="s">
        <v>292</v>
      </c>
      <c r="BZ2" s="13" t="s">
        <v>294</v>
      </c>
      <c r="CA2" s="13" t="s">
        <v>295</v>
      </c>
      <c r="CB2" s="13" t="s">
        <v>297</v>
      </c>
      <c r="CE2" s="13" t="s">
        <v>299</v>
      </c>
      <c r="CH2" s="13" t="s">
        <v>301</v>
      </c>
      <c r="CK2" s="13" t="s">
        <v>303</v>
      </c>
    </row>
    <row r="3" spans="1:89" x14ac:dyDescent="0.15">
      <c r="A3" t="s">
        <v>2</v>
      </c>
      <c r="B3">
        <v>2.68111875</v>
      </c>
      <c r="C3" t="s">
        <v>67</v>
      </c>
      <c r="D3" t="s">
        <v>70</v>
      </c>
      <c r="F3">
        <v>3127.7987966776927</v>
      </c>
      <c r="G3">
        <v>2466.5076845253498</v>
      </c>
      <c r="H3">
        <v>372.23267339426872</v>
      </c>
      <c r="I3">
        <v>62.28743131948184</v>
      </c>
      <c r="J3">
        <v>309.9452420747869</v>
      </c>
      <c r="K3">
        <v>344.63225472575579</v>
      </c>
      <c r="L3">
        <v>35.432969912280086</v>
      </c>
      <c r="M3">
        <v>1029.7939992400561</v>
      </c>
      <c r="N3">
        <v>263.69589187349499</v>
      </c>
      <c r="O3" s="18">
        <v>206.63016138319125</v>
      </c>
      <c r="P3">
        <v>57.065730490303721</v>
      </c>
      <c r="Q3">
        <v>1049.1888880341462</v>
      </c>
      <c r="R3" s="18"/>
      <c r="S3" s="18"/>
      <c r="T3">
        <v>11.900787025995708</v>
      </c>
      <c r="U3">
        <v>1.991414261865013</v>
      </c>
      <c r="V3">
        <v>9.9093727641306941</v>
      </c>
      <c r="W3">
        <v>11.018363939899833</v>
      </c>
      <c r="X3">
        <v>1.1328404483663248</v>
      </c>
      <c r="Y3">
        <v>32.923920820414978</v>
      </c>
      <c r="Z3">
        <v>8.4307178631051745</v>
      </c>
      <c r="AA3">
        <v>6.6062485094204622</v>
      </c>
      <c r="AB3">
        <v>1.8244693536847125</v>
      </c>
      <c r="AC3">
        <v>33.544001907941805</v>
      </c>
      <c r="AD3">
        <v>1.0493679942761815</v>
      </c>
      <c r="AF3">
        <v>100</v>
      </c>
      <c r="AI3">
        <v>7.7844311377245514</v>
      </c>
      <c r="AJ3">
        <v>1.7964071856287425</v>
      </c>
      <c r="AK3">
        <v>4.7904191616766472</v>
      </c>
      <c r="AL3">
        <v>1.7964071856287425</v>
      </c>
      <c r="AM3">
        <v>3.5928143712574849</v>
      </c>
      <c r="AN3">
        <v>1.1976047904191618</v>
      </c>
      <c r="AO3">
        <v>0.5988023952095809</v>
      </c>
      <c r="AP3">
        <v>37.724550898203589</v>
      </c>
      <c r="AQ3">
        <v>3.5928143712574849</v>
      </c>
      <c r="AR3">
        <v>1.1976047904191618</v>
      </c>
      <c r="AS3">
        <v>38.922155688622759</v>
      </c>
      <c r="AV3">
        <v>26.233453670276774</v>
      </c>
      <c r="AW3">
        <v>1.2033694344163659</v>
      </c>
      <c r="AX3">
        <v>2.286401925391095</v>
      </c>
      <c r="AY3">
        <v>11.070998796630565</v>
      </c>
      <c r="AZ3">
        <v>11.672683513838749</v>
      </c>
      <c r="BA3">
        <v>73.766546329723226</v>
      </c>
      <c r="BB3">
        <v>8.4235860409145609</v>
      </c>
      <c r="BC3">
        <v>2.8880866425992782</v>
      </c>
      <c r="BD3">
        <v>54.873646209386287</v>
      </c>
      <c r="BE3">
        <v>7.5812274368231041</v>
      </c>
      <c r="BG3">
        <v>81.949458483754512</v>
      </c>
      <c r="BH3">
        <v>18.050541516245488</v>
      </c>
      <c r="BL3">
        <v>43.831168831168831</v>
      </c>
      <c r="BM3">
        <v>56.168831168831169</v>
      </c>
      <c r="BN3">
        <v>77.597402597402592</v>
      </c>
      <c r="BQ3">
        <v>97.894736842105274</v>
      </c>
      <c r="BT3">
        <v>21.260412893879028</v>
      </c>
      <c r="BU3">
        <v>99.78268743208983</v>
      </c>
      <c r="BV3">
        <v>22.274538210793189</v>
      </c>
      <c r="BW3">
        <v>77.653024266570085</v>
      </c>
      <c r="BZ3">
        <v>55.77617328519856</v>
      </c>
      <c r="CA3">
        <v>44.223826714801447</v>
      </c>
      <c r="CB3">
        <v>98.014440433212997</v>
      </c>
      <c r="CE3">
        <v>99.35275080906149</v>
      </c>
      <c r="CH3">
        <v>96.326530612244895</v>
      </c>
      <c r="CK3">
        <v>85.513382730984418</v>
      </c>
    </row>
    <row r="4" spans="1:89" x14ac:dyDescent="0.15">
      <c r="A4" t="s">
        <v>3</v>
      </c>
      <c r="B4">
        <v>3.8601257499999999</v>
      </c>
      <c r="C4" t="s">
        <v>67</v>
      </c>
      <c r="D4" t="s">
        <v>70</v>
      </c>
      <c r="F4">
        <v>2722.7092278017108</v>
      </c>
      <c r="G4">
        <v>2797.0591372573808</v>
      </c>
      <c r="H4">
        <v>468.89664151485221</v>
      </c>
      <c r="I4">
        <v>94.038387220934453</v>
      </c>
      <c r="J4">
        <v>374.85825429391775</v>
      </c>
      <c r="K4">
        <v>207.24713437120539</v>
      </c>
      <c r="L4">
        <v>150.2541724191239</v>
      </c>
      <c r="M4">
        <v>908.51962529977163</v>
      </c>
      <c r="N4">
        <v>257.50456445622268</v>
      </c>
      <c r="O4" s="18">
        <v>197.92101332450116</v>
      </c>
      <c r="P4">
        <v>59.583551131721549</v>
      </c>
      <c r="Q4">
        <v>711.63484764712655</v>
      </c>
      <c r="R4" s="18"/>
      <c r="T4">
        <v>17.221693625118935</v>
      </c>
      <c r="U4">
        <v>3.4538534728829688</v>
      </c>
      <c r="V4">
        <v>13.767840152235966</v>
      </c>
      <c r="W4">
        <v>7.6117982873453851</v>
      </c>
      <c r="X4">
        <v>5.5185537583254041</v>
      </c>
      <c r="Y4">
        <v>33.368220742150335</v>
      </c>
      <c r="Z4">
        <v>9.457659372026642</v>
      </c>
      <c r="AA4">
        <v>7.2692673644148424</v>
      </c>
      <c r="AB4">
        <v>2.1883920076117986</v>
      </c>
      <c r="AC4">
        <v>26.137012369172218</v>
      </c>
      <c r="AD4">
        <v>0.68506184586108532</v>
      </c>
      <c r="AF4">
        <v>100.00000000000001</v>
      </c>
      <c r="AI4">
        <v>22.865013774104685</v>
      </c>
      <c r="AJ4">
        <v>11.294765840220386</v>
      </c>
      <c r="AK4">
        <v>19.55922865013774</v>
      </c>
      <c r="AL4">
        <v>11.294765840220386</v>
      </c>
      <c r="AM4">
        <v>10.192837465564738</v>
      </c>
      <c r="AN4">
        <v>8.8154269972451793</v>
      </c>
      <c r="AO4">
        <v>6.887052341597796</v>
      </c>
      <c r="AP4">
        <v>60.606060606060609</v>
      </c>
      <c r="AQ4">
        <v>17.630853994490359</v>
      </c>
      <c r="AR4">
        <v>10.743801652892563</v>
      </c>
      <c r="AS4">
        <v>60.330578512396691</v>
      </c>
      <c r="AV4">
        <v>60.539046302695233</v>
      </c>
      <c r="AW4">
        <v>4.14651002073255</v>
      </c>
      <c r="AX4">
        <v>12.508638562543192</v>
      </c>
      <c r="AY4">
        <v>19.695922598479612</v>
      </c>
      <c r="AZ4">
        <v>24.187975120939875</v>
      </c>
      <c r="BA4">
        <v>39.460953697304767</v>
      </c>
      <c r="BB4">
        <v>7.0490670352453346</v>
      </c>
      <c r="BC4">
        <v>4.0082930200414655</v>
      </c>
      <c r="BD4">
        <v>24.740843123704217</v>
      </c>
      <c r="BE4">
        <v>3.6627505183137523</v>
      </c>
      <c r="BG4">
        <v>55.148583275742915</v>
      </c>
      <c r="BH4">
        <v>44.851416724257085</v>
      </c>
      <c r="BL4">
        <v>66.625</v>
      </c>
      <c r="BM4">
        <v>33.375</v>
      </c>
      <c r="BN4">
        <v>93.75</v>
      </c>
      <c r="BQ4">
        <v>97.41379310344827</v>
      </c>
      <c r="BT4">
        <v>41.802110065583122</v>
      </c>
      <c r="BU4">
        <v>99.857428001140576</v>
      </c>
      <c r="BV4">
        <v>30.595950955232393</v>
      </c>
      <c r="BW4">
        <v>88.451668092386655</v>
      </c>
      <c r="BZ4">
        <v>73.691099476439788</v>
      </c>
      <c r="CA4">
        <v>26.308900523560208</v>
      </c>
      <c r="CB4">
        <v>99.083769633507856</v>
      </c>
      <c r="CE4">
        <v>99.46714031971581</v>
      </c>
      <c r="CH4">
        <v>98.009950248756212</v>
      </c>
      <c r="CK4">
        <v>93.072149671204969</v>
      </c>
    </row>
    <row r="5" spans="1:89" x14ac:dyDescent="0.15">
      <c r="A5" t="s">
        <v>4</v>
      </c>
      <c r="B5">
        <v>5.4168824999999998</v>
      </c>
      <c r="C5" t="s">
        <v>67</v>
      </c>
      <c r="D5" t="s">
        <v>70</v>
      </c>
      <c r="F5">
        <v>2323.8458652186014</v>
      </c>
      <c r="G5">
        <v>2881.7313279363175</v>
      </c>
      <c r="H5">
        <v>484.78068335430942</v>
      </c>
      <c r="I5">
        <v>12.737953979987568</v>
      </c>
      <c r="J5">
        <v>472.04272937432188</v>
      </c>
      <c r="K5">
        <v>86.950381515567301</v>
      </c>
      <c r="L5">
        <v>3.6921605739094399</v>
      </c>
      <c r="M5">
        <v>360.5394800422568</v>
      </c>
      <c r="N5">
        <v>425.52150614306294</v>
      </c>
      <c r="O5" s="18">
        <v>264.17408906322044</v>
      </c>
      <c r="P5">
        <v>161.34741707984253</v>
      </c>
      <c r="Q5">
        <v>929.50142448170141</v>
      </c>
      <c r="T5">
        <v>20.861137591356847</v>
      </c>
      <c r="U5">
        <v>0.54814108674928497</v>
      </c>
      <c r="V5">
        <v>20.312996504607565</v>
      </c>
      <c r="W5">
        <v>3.7416587225929456</v>
      </c>
      <c r="X5">
        <v>0.15888147442008263</v>
      </c>
      <c r="Y5">
        <v>15.514775977121067</v>
      </c>
      <c r="Z5">
        <v>18.311089926914523</v>
      </c>
      <c r="AA5">
        <v>11.367969494756911</v>
      </c>
      <c r="AB5">
        <v>6.9431204321576105</v>
      </c>
      <c r="AC5">
        <v>39.998411185255797</v>
      </c>
      <c r="AD5">
        <v>1.4140451223387274</v>
      </c>
      <c r="AF5">
        <v>100</v>
      </c>
      <c r="AI5">
        <v>8.695652173913043</v>
      </c>
      <c r="AJ5">
        <v>1.4492753623188406</v>
      </c>
      <c r="AK5">
        <v>7.2463768115942031</v>
      </c>
      <c r="AL5">
        <v>1.4492753623188406</v>
      </c>
      <c r="AM5">
        <v>2.8985507246376812</v>
      </c>
      <c r="AN5">
        <v>0</v>
      </c>
      <c r="AO5">
        <v>0</v>
      </c>
      <c r="AP5">
        <v>30.434782608695656</v>
      </c>
      <c r="AQ5">
        <v>4.3478260869565215</v>
      </c>
      <c r="AR5">
        <v>1.4492753623188406</v>
      </c>
      <c r="AS5">
        <v>79.710144927536234</v>
      </c>
      <c r="AV5">
        <v>45.639421196714899</v>
      </c>
      <c r="AW5">
        <v>2.5029331247555726</v>
      </c>
      <c r="AX5">
        <v>11.419632381697301</v>
      </c>
      <c r="AY5">
        <v>11.693390692217442</v>
      </c>
      <c r="AZ5">
        <v>20.023464998044581</v>
      </c>
      <c r="BA5">
        <v>54.360578803285101</v>
      </c>
      <c r="BB5">
        <v>9.46421587798201</v>
      </c>
      <c r="BC5">
        <v>11.928040672663277</v>
      </c>
      <c r="BD5">
        <v>24.951114587407115</v>
      </c>
      <c r="BE5">
        <v>8.0172076652326947</v>
      </c>
      <c r="BG5">
        <v>54.125928822839263</v>
      </c>
      <c r="BH5">
        <v>45.874071177160737</v>
      </c>
      <c r="BL5">
        <v>55.838641188959656</v>
      </c>
      <c r="BM5">
        <v>44.161358811040344</v>
      </c>
      <c r="BN5">
        <v>84.288747346072185</v>
      </c>
      <c r="BQ5">
        <v>100</v>
      </c>
      <c r="BT5">
        <v>29.083461341525858</v>
      </c>
      <c r="BU5">
        <v>99.129544290834616</v>
      </c>
      <c r="BV5">
        <v>44.802867383512549</v>
      </c>
      <c r="BW5">
        <v>81.464413722478241</v>
      </c>
      <c r="BZ5">
        <v>57.582110412299095</v>
      </c>
      <c r="CA5">
        <v>42.417889587700905</v>
      </c>
      <c r="CB5">
        <v>99.161425576519918</v>
      </c>
      <c r="CE5">
        <v>99.635922330097088</v>
      </c>
      <c r="CH5">
        <v>98.517298187808905</v>
      </c>
      <c r="CK5">
        <v>91.973094170403584</v>
      </c>
    </row>
    <row r="6" spans="1:89" x14ac:dyDescent="0.15">
      <c r="A6" t="s">
        <v>5</v>
      </c>
      <c r="B6">
        <v>5.2153935000000002</v>
      </c>
      <c r="C6" t="s">
        <v>67</v>
      </c>
      <c r="D6" t="s">
        <v>70</v>
      </c>
      <c r="F6">
        <v>1163.0953637534733</v>
      </c>
      <c r="G6">
        <v>5037.7790285622741</v>
      </c>
      <c r="H6">
        <v>13.038325871288523</v>
      </c>
      <c r="I6">
        <v>0.57522025902743479</v>
      </c>
      <c r="J6">
        <v>12.463105612261087</v>
      </c>
      <c r="K6">
        <v>2.6843612087946958</v>
      </c>
      <c r="L6">
        <v>0.19174008634247827</v>
      </c>
      <c r="M6">
        <v>922.46155539366293</v>
      </c>
      <c r="N6">
        <v>19.94096897961774</v>
      </c>
      <c r="O6" s="18">
        <v>4.0265418131920434</v>
      </c>
      <c r="P6">
        <v>15.914427166425696</v>
      </c>
      <c r="Q6">
        <v>200.56013031423228</v>
      </c>
      <c r="R6" s="18"/>
      <c r="T6">
        <v>1.1210023079459281</v>
      </c>
      <c r="U6">
        <v>4.945598417408506E-2</v>
      </c>
      <c r="V6">
        <v>1.071546323771843</v>
      </c>
      <c r="W6">
        <v>0.23079459281239698</v>
      </c>
      <c r="X6">
        <v>1.6485328058028353E-2</v>
      </c>
      <c r="Y6">
        <v>79.310913287174415</v>
      </c>
      <c r="Z6">
        <v>1.714474118034949</v>
      </c>
      <c r="AA6">
        <v>0.34619188921859545</v>
      </c>
      <c r="AB6">
        <v>1.3682822288163534</v>
      </c>
      <c r="AC6">
        <v>17.243653148697661</v>
      </c>
      <c r="AD6">
        <v>0.3626772172766195</v>
      </c>
      <c r="AF6">
        <v>100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V6">
        <v>10.76923076923077</v>
      </c>
      <c r="AW6">
        <v>0</v>
      </c>
      <c r="AX6">
        <v>0</v>
      </c>
      <c r="AY6">
        <v>9.2307692307692317</v>
      </c>
      <c r="AZ6">
        <v>1.5384615384615385</v>
      </c>
      <c r="BA6">
        <v>89.230769230769241</v>
      </c>
      <c r="BB6">
        <v>7.6923076923076925</v>
      </c>
      <c r="BC6">
        <v>9.2307692307692317</v>
      </c>
      <c r="BD6">
        <v>69.230769230769226</v>
      </c>
      <c r="BE6">
        <v>3.0769230769230771</v>
      </c>
      <c r="BG6">
        <v>89.230769230769226</v>
      </c>
      <c r="BH6">
        <v>10.769230769230774</v>
      </c>
      <c r="BL6">
        <v>7.1428571428571423</v>
      </c>
      <c r="BM6">
        <v>92.857142857142861</v>
      </c>
      <c r="BN6">
        <v>85.714285714285708</v>
      </c>
      <c r="BQ6">
        <v>100</v>
      </c>
      <c r="BT6">
        <v>7.4204946996466434</v>
      </c>
      <c r="BU6">
        <v>98.004572853876539</v>
      </c>
      <c r="BV6">
        <v>42.194969860735817</v>
      </c>
      <c r="BW6">
        <v>75.784660153814173</v>
      </c>
      <c r="BZ6">
        <v>38.095238095238095</v>
      </c>
      <c r="CA6">
        <v>61.904761904761905</v>
      </c>
      <c r="CB6">
        <v>85.714285714285708</v>
      </c>
      <c r="CE6">
        <v>75</v>
      </c>
      <c r="CH6">
        <v>92.307692307692307</v>
      </c>
      <c r="CK6">
        <v>92.684783436096524</v>
      </c>
    </row>
    <row r="7" spans="1:89" x14ac:dyDescent="0.15">
      <c r="A7" t="s">
        <v>6</v>
      </c>
      <c r="B7">
        <v>6.3580635000000001</v>
      </c>
      <c r="C7" t="s">
        <v>67</v>
      </c>
      <c r="D7" t="s">
        <v>70</v>
      </c>
      <c r="F7">
        <v>1990.071347981976</v>
      </c>
      <c r="G7">
        <v>1907.813597646516</v>
      </c>
      <c r="H7">
        <v>249.28974050038977</v>
      </c>
      <c r="I7">
        <v>39.477428937285701</v>
      </c>
      <c r="J7">
        <v>209.81231156310409</v>
      </c>
      <c r="K7">
        <v>33.815327575762652</v>
      </c>
      <c r="L7">
        <v>63.069517943631737</v>
      </c>
      <c r="M7">
        <v>994.32791132079763</v>
      </c>
      <c r="N7">
        <v>106.79352290205972</v>
      </c>
      <c r="O7" s="18">
        <v>82.100469742084201</v>
      </c>
      <c r="P7">
        <v>24.693053159975516</v>
      </c>
      <c r="Q7">
        <v>501.25325108816543</v>
      </c>
      <c r="T7">
        <v>12.526673516162177</v>
      </c>
      <c r="U7">
        <v>1.9837192760610129</v>
      </c>
      <c r="V7">
        <v>10.542954240101162</v>
      </c>
      <c r="W7">
        <v>1.6992017703311466</v>
      </c>
      <c r="X7">
        <v>3.1692088832687899</v>
      </c>
      <c r="Y7">
        <v>49.964435311783767</v>
      </c>
      <c r="Z7">
        <v>5.3663162886272024</v>
      </c>
      <c r="AA7">
        <v>4.1255038330830631</v>
      </c>
      <c r="AB7">
        <v>1.2408124555441398</v>
      </c>
      <c r="AC7">
        <v>25.18770252114123</v>
      </c>
      <c r="AD7">
        <v>2.086461708685686</v>
      </c>
      <c r="AF7">
        <v>100</v>
      </c>
      <c r="AI7">
        <v>35.458167330677291</v>
      </c>
      <c r="AJ7">
        <v>12.749003984063744</v>
      </c>
      <c r="AK7">
        <v>17.131474103585656</v>
      </c>
      <c r="AL7">
        <v>12.749003984063744</v>
      </c>
      <c r="AM7">
        <v>3.5856573705179287</v>
      </c>
      <c r="AN7">
        <v>1.593625498007968</v>
      </c>
      <c r="AO7">
        <v>1.593625498007968</v>
      </c>
      <c r="AP7">
        <v>32.270916334661351</v>
      </c>
      <c r="AQ7">
        <v>8.7649402390438258</v>
      </c>
      <c r="AR7">
        <v>8.3665338645418323</v>
      </c>
      <c r="AS7">
        <v>44.621513944223103</v>
      </c>
      <c r="AV7">
        <v>13.643178410794601</v>
      </c>
      <c r="AW7">
        <v>0</v>
      </c>
      <c r="AX7">
        <v>1.7241379310344827</v>
      </c>
      <c r="AY7">
        <v>4.1979010494752629</v>
      </c>
      <c r="AZ7">
        <v>7.7211394302848584</v>
      </c>
      <c r="BA7">
        <v>86.356821589205396</v>
      </c>
      <c r="BB7">
        <v>8.3958020989505258</v>
      </c>
      <c r="BC7">
        <v>12.368815592203898</v>
      </c>
      <c r="BD7">
        <v>50.14992503748126</v>
      </c>
      <c r="BE7">
        <v>15.442278860569717</v>
      </c>
      <c r="BG7">
        <v>78.185907046476771</v>
      </c>
      <c r="BH7">
        <v>21.814092953523229</v>
      </c>
      <c r="BL7">
        <v>21.86046511627907</v>
      </c>
      <c r="BM7">
        <v>78.139534883720927</v>
      </c>
      <c r="BN7">
        <v>64.186046511627907</v>
      </c>
      <c r="BQ7">
        <v>71.321695760598502</v>
      </c>
      <c r="BT7">
        <v>16.608668142992723</v>
      </c>
      <c r="BU7">
        <v>97.010439734261311</v>
      </c>
      <c r="BV7">
        <v>24.501739955710221</v>
      </c>
      <c r="BW7">
        <v>48.639670990192982</v>
      </c>
      <c r="BZ7">
        <v>47.31800766283525</v>
      </c>
      <c r="CA7">
        <v>52.68199233716475</v>
      </c>
      <c r="CB7">
        <v>90.229885057471265</v>
      </c>
      <c r="CE7">
        <v>93.117408906882588</v>
      </c>
      <c r="CH7">
        <v>87.63636363636364</v>
      </c>
      <c r="CK7">
        <v>72.08573784006596</v>
      </c>
    </row>
    <row r="8" spans="1:89" x14ac:dyDescent="0.15">
      <c r="A8" t="s">
        <v>7</v>
      </c>
      <c r="B8">
        <v>4.4415967500000004</v>
      </c>
      <c r="C8" t="s">
        <v>67</v>
      </c>
      <c r="D8" t="s">
        <v>70</v>
      </c>
      <c r="F8">
        <v>1030.2601198544194</v>
      </c>
      <c r="G8">
        <v>1040.1664671607118</v>
      </c>
      <c r="H8" s="15">
        <v>234.60031575356317</v>
      </c>
      <c r="I8">
        <v>22.739569953080498</v>
      </c>
      <c r="J8">
        <v>211.86074580048265</v>
      </c>
      <c r="K8">
        <v>24.540724008770042</v>
      </c>
      <c r="L8">
        <v>2.2514425696119305</v>
      </c>
      <c r="M8">
        <v>483.60986395264268</v>
      </c>
      <c r="N8">
        <v>31.520195974567027</v>
      </c>
      <c r="O8" s="18">
        <v>16.2103865012059</v>
      </c>
      <c r="P8">
        <v>15.309809473361128</v>
      </c>
      <c r="Q8">
        <v>180.11540556895443</v>
      </c>
      <c r="T8">
        <v>22.77097902097902</v>
      </c>
      <c r="U8">
        <v>2.2071678321678321</v>
      </c>
      <c r="V8">
        <v>20.56381118881119</v>
      </c>
      <c r="W8">
        <v>2.3819930069930066</v>
      </c>
      <c r="X8">
        <v>0.21853146853146854</v>
      </c>
      <c r="Y8">
        <v>46.94055944055944</v>
      </c>
      <c r="Z8">
        <v>3.0594405594405596</v>
      </c>
      <c r="AA8">
        <v>1.5734265734265735</v>
      </c>
      <c r="AB8">
        <v>1.486013986013986</v>
      </c>
      <c r="AC8">
        <v>17.482517482517483</v>
      </c>
      <c r="AD8">
        <v>7.1459790209790235</v>
      </c>
      <c r="AF8">
        <v>100</v>
      </c>
      <c r="AI8">
        <v>17.82178217821782</v>
      </c>
      <c r="AJ8">
        <v>5.9405940594059405</v>
      </c>
      <c r="AK8">
        <v>8.9108910891089099</v>
      </c>
      <c r="AL8">
        <v>5.9405940594059405</v>
      </c>
      <c r="AM8">
        <v>2.9702970297029703</v>
      </c>
      <c r="AN8">
        <v>2.9702970297029703</v>
      </c>
      <c r="AO8">
        <v>2.9702970297029703</v>
      </c>
      <c r="AP8">
        <v>13.861386138613863</v>
      </c>
      <c r="AQ8">
        <v>3.9603960396039604</v>
      </c>
      <c r="AR8">
        <v>2.9702970297029703</v>
      </c>
      <c r="AS8">
        <v>55.445544554455452</v>
      </c>
      <c r="AV8">
        <v>3.8257173219978751</v>
      </c>
      <c r="AW8">
        <v>0</v>
      </c>
      <c r="AX8">
        <v>1.487778958554729</v>
      </c>
      <c r="AY8">
        <v>0.3188097768331562</v>
      </c>
      <c r="AZ8">
        <v>2.0191285866099893</v>
      </c>
      <c r="BA8">
        <v>96.174282678002115</v>
      </c>
      <c r="BB8">
        <v>13.283740701381507</v>
      </c>
      <c r="BC8">
        <v>31.030818278427201</v>
      </c>
      <c r="BD8">
        <v>37.93836344314559</v>
      </c>
      <c r="BE8">
        <v>13.921360255047821</v>
      </c>
      <c r="BG8">
        <v>65.462274176408073</v>
      </c>
      <c r="BH8">
        <v>34.537725823591927</v>
      </c>
      <c r="BL8">
        <v>13.761467889908257</v>
      </c>
      <c r="BM8">
        <v>86.238532110091754</v>
      </c>
      <c r="BN8">
        <v>59.633027522935777</v>
      </c>
      <c r="BQ8">
        <v>10</v>
      </c>
      <c r="BT8">
        <v>2.2811918063314711</v>
      </c>
      <c r="BU8">
        <v>79.934823091247679</v>
      </c>
      <c r="BV8">
        <v>4.1433891992551208</v>
      </c>
      <c r="BW8">
        <v>5.6797020484171323</v>
      </c>
      <c r="BZ8">
        <v>34.722222222222221</v>
      </c>
      <c r="CA8">
        <v>65.277777777777786</v>
      </c>
      <c r="CB8">
        <v>44.444444444444443</v>
      </c>
      <c r="CE8">
        <v>56.000000000000007</v>
      </c>
      <c r="CH8">
        <v>38.297872340425535</v>
      </c>
      <c r="CK8">
        <v>23.571428571428569</v>
      </c>
    </row>
    <row r="9" spans="1:89" x14ac:dyDescent="0.15">
      <c r="A9" t="s">
        <v>8</v>
      </c>
      <c r="B9">
        <v>7.7472845000000001</v>
      </c>
      <c r="C9" t="s">
        <v>67</v>
      </c>
      <c r="D9" t="s">
        <v>70</v>
      </c>
      <c r="F9">
        <v>1052.3687364262923</v>
      </c>
      <c r="G9">
        <v>1332.5959566865008</v>
      </c>
      <c r="H9" s="15">
        <v>174.6418374076749</v>
      </c>
      <c r="I9">
        <v>18.458080376420924</v>
      </c>
      <c r="J9">
        <v>156.18375703125398</v>
      </c>
      <c r="K9">
        <v>24.008412237862181</v>
      </c>
      <c r="L9">
        <v>1.2907748514979669</v>
      </c>
      <c r="M9" s="15">
        <v>655.19731462036793</v>
      </c>
      <c r="N9">
        <v>20.910552594267063</v>
      </c>
      <c r="O9" s="18">
        <v>12.391438574380482</v>
      </c>
      <c r="P9">
        <v>8.5191140198865813</v>
      </c>
      <c r="Q9">
        <v>96.549958892047911</v>
      </c>
      <c r="T9">
        <v>16.595118361339384</v>
      </c>
      <c r="U9">
        <v>1.7539555991659512</v>
      </c>
      <c r="V9">
        <v>14.841162762173433</v>
      </c>
      <c r="W9">
        <v>2.2813688212927756</v>
      </c>
      <c r="X9">
        <v>0.12265423770391266</v>
      </c>
      <c r="Y9">
        <v>62.259291058506072</v>
      </c>
      <c r="Z9">
        <v>1.9869986508033854</v>
      </c>
      <c r="AA9">
        <v>1.1774806819575616</v>
      </c>
      <c r="AB9">
        <v>0.80951796884582361</v>
      </c>
      <c r="AC9">
        <v>9.1745369802526682</v>
      </c>
      <c r="AD9">
        <v>7.5800318901018002</v>
      </c>
      <c r="AF9">
        <v>100</v>
      </c>
      <c r="AI9">
        <v>6.2937062937062942</v>
      </c>
      <c r="AJ9">
        <v>0.69930069930069927</v>
      </c>
      <c r="AK9">
        <v>4.1958041958041958</v>
      </c>
      <c r="AL9">
        <v>0.69930069930069927</v>
      </c>
      <c r="AM9">
        <v>0.69930069930069927</v>
      </c>
      <c r="AN9">
        <v>0</v>
      </c>
      <c r="AO9">
        <v>0</v>
      </c>
      <c r="AP9">
        <v>11.188811188811188</v>
      </c>
      <c r="AQ9">
        <v>1.3986013986013985</v>
      </c>
      <c r="AR9">
        <v>0.69930069930069927</v>
      </c>
      <c r="AS9">
        <v>35.664335664335667</v>
      </c>
      <c r="AV9">
        <v>4.8760330578512399</v>
      </c>
      <c r="AW9">
        <v>0</v>
      </c>
      <c r="AX9">
        <v>0.74380165289256195</v>
      </c>
      <c r="AY9">
        <v>0.16528925619834711</v>
      </c>
      <c r="AZ9">
        <v>3.9669421487603307</v>
      </c>
      <c r="BA9">
        <v>95.123966942148769</v>
      </c>
      <c r="BB9">
        <v>3.1404958677685952</v>
      </c>
      <c r="BC9">
        <v>14.628099173553718</v>
      </c>
      <c r="BD9">
        <v>49.669421487603302</v>
      </c>
      <c r="BE9">
        <v>27.685950413223143</v>
      </c>
      <c r="BG9">
        <v>80.661157024793383</v>
      </c>
      <c r="BH9">
        <v>19.338842975206617</v>
      </c>
      <c r="BL9">
        <v>32.795698924731184</v>
      </c>
      <c r="BM9">
        <v>67.204301075268816</v>
      </c>
      <c r="BN9">
        <v>36.021505376344088</v>
      </c>
      <c r="BQ9">
        <v>10</v>
      </c>
      <c r="BT9">
        <v>3.4475965327029159</v>
      </c>
      <c r="BU9">
        <v>88.04176516942475</v>
      </c>
      <c r="BV9">
        <v>6.4026792750197004</v>
      </c>
      <c r="BW9">
        <v>5.1418439716312054</v>
      </c>
      <c r="BZ9">
        <v>25</v>
      </c>
      <c r="CA9">
        <v>75</v>
      </c>
      <c r="CB9">
        <v>11.458333333333332</v>
      </c>
      <c r="CE9">
        <v>12.5</v>
      </c>
      <c r="CH9">
        <v>11.111111111111111</v>
      </c>
      <c r="CK9">
        <v>2.3634250290585044</v>
      </c>
    </row>
    <row r="10" spans="1:89" x14ac:dyDescent="0.15">
      <c r="A10" t="s">
        <v>9</v>
      </c>
      <c r="B10">
        <v>4.0130239999999997</v>
      </c>
      <c r="C10" t="s">
        <v>67</v>
      </c>
      <c r="D10" t="s">
        <v>70</v>
      </c>
      <c r="F10">
        <v>726.38489079556973</v>
      </c>
      <c r="G10">
        <v>2698.9621791447053</v>
      </c>
      <c r="H10">
        <v>121.3548685480077</v>
      </c>
      <c r="I10">
        <v>9.4691683877295532</v>
      </c>
      <c r="J10">
        <v>111.88570016027815</v>
      </c>
      <c r="K10">
        <v>22.676166402194458</v>
      </c>
      <c r="L10">
        <v>0.24918864178235667</v>
      </c>
      <c r="M10">
        <v>219.28600476847387</v>
      </c>
      <c r="N10">
        <v>32.145334789924007</v>
      </c>
      <c r="O10" s="18">
        <v>12.210243447335477</v>
      </c>
      <c r="P10">
        <v>19.935091342588532</v>
      </c>
      <c r="Q10">
        <v>264.63833757286278</v>
      </c>
      <c r="T10">
        <v>16.706689536878216</v>
      </c>
      <c r="U10">
        <v>1.3036020583190395</v>
      </c>
      <c r="V10">
        <v>15.403087478559177</v>
      </c>
      <c r="W10">
        <v>3.1217838765008574</v>
      </c>
      <c r="X10">
        <v>3.4305317324185243E-2</v>
      </c>
      <c r="Y10">
        <v>30.188679245283019</v>
      </c>
      <c r="Z10">
        <v>4.4253859348198965</v>
      </c>
      <c r="AA10">
        <v>1.6809605488850772</v>
      </c>
      <c r="AB10">
        <v>2.7444253859348198</v>
      </c>
      <c r="AC10">
        <v>36.432246998284732</v>
      </c>
      <c r="AD10">
        <v>9.0909090909091006</v>
      </c>
      <c r="AF10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28.947368421052634</v>
      </c>
      <c r="AQ10">
        <v>0</v>
      </c>
      <c r="AR10">
        <v>0</v>
      </c>
      <c r="AS10">
        <v>47.368421052631575</v>
      </c>
      <c r="AV10">
        <v>5.7906458797327396</v>
      </c>
      <c r="AW10">
        <v>0</v>
      </c>
      <c r="AX10">
        <v>0.22271714922048996</v>
      </c>
      <c r="AY10">
        <v>0.22271714922048996</v>
      </c>
      <c r="AZ10">
        <v>5.3452115812917596</v>
      </c>
      <c r="BA10">
        <v>94.209354120267264</v>
      </c>
      <c r="BB10">
        <v>2.0044543429844097</v>
      </c>
      <c r="BC10">
        <v>15.812917594654788</v>
      </c>
      <c r="BD10">
        <v>41.648106904231625</v>
      </c>
      <c r="BE10">
        <v>34.743875278396438</v>
      </c>
      <c r="BG10">
        <v>78.619153674832972</v>
      </c>
      <c r="BH10">
        <v>21.380846325167028</v>
      </c>
      <c r="BL10">
        <v>25.274725274725274</v>
      </c>
      <c r="BM10">
        <v>74.72527472527473</v>
      </c>
      <c r="BN10">
        <v>18.681318681318682</v>
      </c>
      <c r="BQ10">
        <v>0</v>
      </c>
      <c r="BT10">
        <v>4.6590909090909092</v>
      </c>
      <c r="BU10">
        <v>81.931818181818187</v>
      </c>
      <c r="BV10">
        <v>7.3863636363636367</v>
      </c>
      <c r="BW10">
        <v>1.0227272727272727</v>
      </c>
      <c r="BZ10">
        <v>42.857142857142854</v>
      </c>
      <c r="CA10">
        <v>57.142857142857139</v>
      </c>
      <c r="CB10">
        <v>2.0408163265306123</v>
      </c>
      <c r="CE10">
        <v>4.7619047619047619</v>
      </c>
      <c r="CH10">
        <v>0</v>
      </c>
      <c r="CK10">
        <v>0.64629304773335794</v>
      </c>
    </row>
    <row r="11" spans="1:89" x14ac:dyDescent="0.15">
      <c r="A11" t="s">
        <v>10</v>
      </c>
      <c r="B11">
        <v>6.6728507500000003</v>
      </c>
      <c r="C11" t="s">
        <v>67</v>
      </c>
      <c r="D11" t="s">
        <v>70</v>
      </c>
      <c r="F11">
        <v>1170.8638920179653</v>
      </c>
      <c r="G11">
        <v>2244.0184204629481</v>
      </c>
      <c r="H11">
        <v>83.772291774995864</v>
      </c>
      <c r="I11">
        <v>11.089713043559382</v>
      </c>
      <c r="J11">
        <v>72.682578731436479</v>
      </c>
      <c r="K11">
        <v>24.727062867395915</v>
      </c>
      <c r="L11">
        <v>52.451345476294371</v>
      </c>
      <c r="M11">
        <v>363.86247661840781</v>
      </c>
      <c r="N11">
        <v>82.723264865469972</v>
      </c>
      <c r="O11" s="18">
        <v>51.85190152799386</v>
      </c>
      <c r="P11">
        <v>30.871363337476115</v>
      </c>
      <c r="Q11">
        <v>535.60316780650305</v>
      </c>
      <c r="T11">
        <v>7.1547420965058244</v>
      </c>
      <c r="U11">
        <v>0.94713938307948287</v>
      </c>
      <c r="V11">
        <v>6.2076027134263407</v>
      </c>
      <c r="W11">
        <v>2.1118648406501985</v>
      </c>
      <c r="X11">
        <v>4.4797132983489059</v>
      </c>
      <c r="Y11">
        <v>31.07641110968898</v>
      </c>
      <c r="Z11">
        <v>7.0651478305388453</v>
      </c>
      <c r="AA11">
        <v>4.4285165749392039</v>
      </c>
      <c r="AB11">
        <v>2.6366312555996414</v>
      </c>
      <c r="AC11">
        <v>45.744272366568538</v>
      </c>
      <c r="AD11">
        <v>2.3678484576986989</v>
      </c>
      <c r="AF11">
        <v>100</v>
      </c>
      <c r="AI11">
        <v>17.567567567567568</v>
      </c>
      <c r="AJ11">
        <v>1.3513513513513513</v>
      </c>
      <c r="AK11">
        <v>5.4054054054054053</v>
      </c>
      <c r="AL11">
        <v>1.3513513513513513</v>
      </c>
      <c r="AM11">
        <v>1.3513513513513513</v>
      </c>
      <c r="AN11">
        <v>0</v>
      </c>
      <c r="AO11">
        <v>0</v>
      </c>
      <c r="AP11">
        <v>47.297297297297298</v>
      </c>
      <c r="AQ11">
        <v>2.7027027027027026</v>
      </c>
      <c r="AR11">
        <v>1.3513513513513513</v>
      </c>
      <c r="AS11">
        <v>39.189189189189186</v>
      </c>
      <c r="AV11">
        <v>19.793814432989691</v>
      </c>
      <c r="AW11">
        <v>0.82474226804123718</v>
      </c>
      <c r="AX11">
        <v>4.536082474226804</v>
      </c>
      <c r="AY11">
        <v>4.1237113402061851</v>
      </c>
      <c r="AZ11">
        <v>10.309278350515463</v>
      </c>
      <c r="BA11">
        <v>80.206185567010309</v>
      </c>
      <c r="BB11">
        <v>5.7731958762886597</v>
      </c>
      <c r="BC11">
        <v>23.917525773195877</v>
      </c>
      <c r="BD11">
        <v>29.690721649484537</v>
      </c>
      <c r="BE11">
        <v>20.824742268041238</v>
      </c>
      <c r="BG11">
        <v>60.412371134020617</v>
      </c>
      <c r="BH11">
        <v>39.587628865979383</v>
      </c>
      <c r="BL11">
        <v>20.606060606060606</v>
      </c>
      <c r="BM11">
        <v>79.393939393939391</v>
      </c>
      <c r="BN11">
        <v>13.333333333333334</v>
      </c>
      <c r="BQ11">
        <v>11.428571428571429</v>
      </c>
      <c r="BT11">
        <v>11.120263591433279</v>
      </c>
      <c r="BU11">
        <v>96.540362438220768</v>
      </c>
      <c r="BV11">
        <v>19.192751235584844</v>
      </c>
      <c r="BW11">
        <v>5.0658978583196044</v>
      </c>
      <c r="BZ11">
        <v>61.271676300578036</v>
      </c>
      <c r="CA11">
        <v>38.728323699421964</v>
      </c>
      <c r="CB11">
        <v>2.3121387283236992</v>
      </c>
      <c r="CE11">
        <v>3.7735849056603774</v>
      </c>
      <c r="CH11">
        <v>0</v>
      </c>
      <c r="CK11">
        <v>1.2421530653132096</v>
      </c>
    </row>
    <row r="12" spans="1:89" x14ac:dyDescent="0.15">
      <c r="A12" t="s">
        <v>11</v>
      </c>
      <c r="B12">
        <v>7.5130955000000004</v>
      </c>
      <c r="C12" t="s">
        <v>67</v>
      </c>
      <c r="D12" t="s">
        <v>70</v>
      </c>
      <c r="F12">
        <v>2947.7863019310748</v>
      </c>
      <c r="G12">
        <v>2504.5602042460391</v>
      </c>
      <c r="H12">
        <v>507.64694791913661</v>
      </c>
      <c r="I12">
        <v>234.39073814514936</v>
      </c>
      <c r="J12">
        <v>273.25620977398728</v>
      </c>
      <c r="K12">
        <v>785.42858932113927</v>
      </c>
      <c r="L12">
        <v>66.550465117873188</v>
      </c>
      <c r="M12">
        <v>640.34857536417576</v>
      </c>
      <c r="N12">
        <v>108.07795535142604</v>
      </c>
      <c r="O12" s="18">
        <v>42.326095814967346</v>
      </c>
      <c r="P12">
        <v>65.75185953645871</v>
      </c>
      <c r="Q12">
        <v>772.91710187897911</v>
      </c>
      <c r="T12">
        <v>17.221294080462364</v>
      </c>
      <c r="U12">
        <v>7.9514155416083447</v>
      </c>
      <c r="V12">
        <v>9.2698785388540212</v>
      </c>
      <c r="W12">
        <v>26.644692283379239</v>
      </c>
      <c r="X12">
        <v>2.257642118571364</v>
      </c>
      <c r="Y12">
        <v>21.723032464893667</v>
      </c>
      <c r="Z12">
        <v>3.6664108005598952</v>
      </c>
      <c r="AA12">
        <v>1.4358603874113876</v>
      </c>
      <c r="AB12">
        <v>2.2305504131485074</v>
      </c>
      <c r="AC12">
        <v>26.220255565087825</v>
      </c>
      <c r="AD12">
        <v>2.2666726870456344</v>
      </c>
      <c r="AF12">
        <v>100</v>
      </c>
      <c r="AI12">
        <v>9.82396365701306</v>
      </c>
      <c r="AJ12">
        <v>2.0442930153321974</v>
      </c>
      <c r="AK12">
        <v>5.9625212947189095</v>
      </c>
      <c r="AL12">
        <v>2.0442930153321974</v>
      </c>
      <c r="AM12">
        <v>0.51107325383304936</v>
      </c>
      <c r="AN12">
        <v>0.11357183418512209</v>
      </c>
      <c r="AO12">
        <v>0.11357183418512209</v>
      </c>
      <c r="AP12">
        <v>49.460533787620669</v>
      </c>
      <c r="AQ12">
        <v>4.0885860306643949</v>
      </c>
      <c r="AR12">
        <v>1.4764338444065872</v>
      </c>
      <c r="AS12">
        <v>31.289040318001138</v>
      </c>
      <c r="AV12">
        <v>12.810521188504628</v>
      </c>
      <c r="AW12">
        <v>0.34096444227959083</v>
      </c>
      <c r="AX12">
        <v>2.3867510959571359</v>
      </c>
      <c r="AY12">
        <v>2.3380418899171942</v>
      </c>
      <c r="AZ12">
        <v>7.7447637603507067</v>
      </c>
      <c r="BA12">
        <v>87.189478811495363</v>
      </c>
      <c r="BB12">
        <v>6.9167072576717006</v>
      </c>
      <c r="BC12">
        <v>14.905017048222113</v>
      </c>
      <c r="BD12">
        <v>39.892839746712127</v>
      </c>
      <c r="BE12">
        <v>25.474914758889426</v>
      </c>
      <c r="BG12">
        <v>74.622503653190449</v>
      </c>
      <c r="BH12">
        <v>25.377496346809551</v>
      </c>
      <c r="BL12">
        <v>12.930011862396205</v>
      </c>
      <c r="BM12">
        <v>87.069988137603787</v>
      </c>
      <c r="BN12">
        <v>9.5068632435180476</v>
      </c>
      <c r="BQ12">
        <v>19.600000000000001</v>
      </c>
      <c r="BT12">
        <v>19.330700478071087</v>
      </c>
      <c r="BU12">
        <v>99.314071918520057</v>
      </c>
      <c r="BV12">
        <v>30.866763666597379</v>
      </c>
      <c r="BW12">
        <v>13.489918935772188</v>
      </c>
      <c r="BZ12">
        <v>57.861635220125784</v>
      </c>
      <c r="CA12">
        <v>42.138364779874216</v>
      </c>
      <c r="CB12">
        <v>27.358490566037734</v>
      </c>
      <c r="CE12">
        <v>29.347826086956523</v>
      </c>
      <c r="CH12">
        <v>24.626865671641792</v>
      </c>
      <c r="CK12">
        <v>11.872243184354573</v>
      </c>
    </row>
    <row r="13" spans="1:89" x14ac:dyDescent="0.15">
      <c r="A13" t="s">
        <v>12</v>
      </c>
      <c r="B13">
        <v>6.221006</v>
      </c>
      <c r="C13" t="s">
        <v>67</v>
      </c>
      <c r="D13" t="s">
        <v>70</v>
      </c>
      <c r="F13">
        <v>2213.468368299275</v>
      </c>
      <c r="G13">
        <v>1353.1573510779447</v>
      </c>
      <c r="H13" s="15">
        <v>211.21985736712037</v>
      </c>
      <c r="I13">
        <v>23.951110158067682</v>
      </c>
      <c r="J13">
        <v>187.26874720905269</v>
      </c>
      <c r="K13">
        <v>38.418223676363596</v>
      </c>
      <c r="L13">
        <v>22.343653100479248</v>
      </c>
      <c r="M13">
        <v>1196.2695422573133</v>
      </c>
      <c r="N13">
        <v>155.76258888031936</v>
      </c>
      <c r="O13" s="18">
        <v>123.61344772855065</v>
      </c>
      <c r="P13">
        <v>32.149141151768703</v>
      </c>
      <c r="Q13">
        <v>583.98914902187846</v>
      </c>
      <c r="T13">
        <v>9.5424836601307188</v>
      </c>
      <c r="U13">
        <v>1.0820624546114743</v>
      </c>
      <c r="V13">
        <v>8.4604212055192445</v>
      </c>
      <c r="W13">
        <v>1.7356572258533043</v>
      </c>
      <c r="X13">
        <v>1.009440813362382</v>
      </c>
      <c r="Y13">
        <v>54.045025417574436</v>
      </c>
      <c r="Z13">
        <v>7.0370370370370372</v>
      </c>
      <c r="AA13">
        <v>5.5846042120551918</v>
      </c>
      <c r="AB13">
        <v>1.4524328249818446</v>
      </c>
      <c r="AC13">
        <v>26.38344226579521</v>
      </c>
      <c r="AD13">
        <v>0.24691358024691112</v>
      </c>
      <c r="AF13">
        <v>100</v>
      </c>
      <c r="AI13">
        <v>1.3422818791946309</v>
      </c>
      <c r="AJ13">
        <v>0.67114093959731547</v>
      </c>
      <c r="AK13">
        <v>16.107382550335569</v>
      </c>
      <c r="AL13">
        <v>0.67114093959731547</v>
      </c>
      <c r="AM13">
        <v>2.0134228187919461</v>
      </c>
      <c r="AN13">
        <v>0.67114093959731547</v>
      </c>
      <c r="AO13">
        <v>0</v>
      </c>
      <c r="AP13">
        <v>29.530201342281881</v>
      </c>
      <c r="AQ13">
        <v>6.7114093959731544</v>
      </c>
      <c r="AR13">
        <v>0</v>
      </c>
      <c r="AS13">
        <v>56.375838926174495</v>
      </c>
      <c r="AV13">
        <v>17.339055793991417</v>
      </c>
      <c r="AW13">
        <v>0.51502145922746778</v>
      </c>
      <c r="AX13">
        <v>3.7768240343347639</v>
      </c>
      <c r="AY13">
        <v>4.1201716738197423</v>
      </c>
      <c r="AZ13">
        <v>8.9270386266094413</v>
      </c>
      <c r="BA13">
        <v>82.66094420600858</v>
      </c>
      <c r="BB13">
        <v>10.987124463519313</v>
      </c>
      <c r="BC13">
        <v>17.167381974248926</v>
      </c>
      <c r="BD13">
        <v>40.772532188841204</v>
      </c>
      <c r="BE13">
        <v>13.733905579399142</v>
      </c>
      <c r="BG13">
        <v>69.613733905579409</v>
      </c>
      <c r="BH13">
        <v>30.386266094420591</v>
      </c>
      <c r="BL13">
        <v>40.1673640167364</v>
      </c>
      <c r="BM13">
        <v>59.832635983263593</v>
      </c>
      <c r="BN13">
        <v>65.271966527196653</v>
      </c>
      <c r="BQ13">
        <v>35.97122302158273</v>
      </c>
      <c r="BT13">
        <v>20.02149959688256</v>
      </c>
      <c r="BU13">
        <v>99.059392636388068</v>
      </c>
      <c r="BV13">
        <v>27.519484009674816</v>
      </c>
      <c r="BW13">
        <v>56.611126041386726</v>
      </c>
      <c r="BZ13">
        <v>44.733420026007806</v>
      </c>
      <c r="CA13">
        <v>55.266579973992201</v>
      </c>
      <c r="CB13">
        <v>86.736020806241882</v>
      </c>
      <c r="CE13">
        <v>95.639534883720927</v>
      </c>
      <c r="CH13">
        <v>79.529411764705884</v>
      </c>
      <c r="CK13">
        <v>89.546210501306717</v>
      </c>
    </row>
    <row r="14" spans="1:89" x14ac:dyDescent="0.15">
      <c r="A14" t="s">
        <v>13</v>
      </c>
      <c r="B14">
        <v>5.2601934999999997</v>
      </c>
      <c r="C14" t="s">
        <v>67</v>
      </c>
      <c r="D14" t="s">
        <v>70</v>
      </c>
      <c r="F14">
        <v>2623.0974202755092</v>
      </c>
      <c r="G14">
        <v>1967.7983328940277</v>
      </c>
      <c r="H14" s="15">
        <v>180.41161413548761</v>
      </c>
      <c r="I14">
        <v>36.120344242089196</v>
      </c>
      <c r="J14">
        <v>144.29126989339841</v>
      </c>
      <c r="K14">
        <v>25.4743480444208</v>
      </c>
      <c r="L14">
        <v>30.607239068296632</v>
      </c>
      <c r="M14" s="15">
        <v>840.27327131596974</v>
      </c>
      <c r="N14">
        <v>286.68146903721316</v>
      </c>
      <c r="O14" s="18">
        <v>164.25251276402665</v>
      </c>
      <c r="P14">
        <v>122.42895627318653</v>
      </c>
      <c r="Q14">
        <v>1245.3914480522437</v>
      </c>
      <c r="T14">
        <v>6.8778083780258017</v>
      </c>
      <c r="U14">
        <v>1.3770111610378315</v>
      </c>
      <c r="V14">
        <v>5.5007972169879693</v>
      </c>
      <c r="W14">
        <v>0.97115523988983921</v>
      </c>
      <c r="X14">
        <v>1.1668357733004782</v>
      </c>
      <c r="Y14">
        <v>32.033628062037977</v>
      </c>
      <c r="Z14">
        <v>10.929120162342368</v>
      </c>
      <c r="AA14">
        <v>6.2617770691404546</v>
      </c>
      <c r="AB14">
        <v>4.6673430932019127</v>
      </c>
      <c r="AC14">
        <v>47.477895347151758</v>
      </c>
      <c r="AD14">
        <v>0.54355703725177307</v>
      </c>
      <c r="AF14">
        <v>100</v>
      </c>
      <c r="AI14">
        <v>24.736842105263158</v>
      </c>
      <c r="AJ14">
        <v>5.2631578947368416</v>
      </c>
      <c r="AK14">
        <v>16.315789473684212</v>
      </c>
      <c r="AL14">
        <v>5.2631578947368416</v>
      </c>
      <c r="AM14">
        <v>0.52631578947368418</v>
      </c>
      <c r="AN14">
        <v>0</v>
      </c>
      <c r="AO14">
        <v>0</v>
      </c>
      <c r="AP14">
        <v>29.473684210526311</v>
      </c>
      <c r="AQ14">
        <v>6.3157894736842106</v>
      </c>
      <c r="AR14">
        <v>3.6842105263157889</v>
      </c>
      <c r="AS14">
        <v>47.89473684210526</v>
      </c>
      <c r="AV14">
        <v>45.322793148880102</v>
      </c>
      <c r="AW14">
        <v>0.79051383399209485</v>
      </c>
      <c r="AX14">
        <v>8.4321475625823457</v>
      </c>
      <c r="AY14">
        <v>6.1923583662714092</v>
      </c>
      <c r="AZ14">
        <v>29.907773386034254</v>
      </c>
      <c r="BA14">
        <v>54.677206851119898</v>
      </c>
      <c r="BB14">
        <v>1.8445322793148879</v>
      </c>
      <c r="BC14">
        <v>5.6653491436100127</v>
      </c>
      <c r="BD14">
        <v>21.212121212121211</v>
      </c>
      <c r="BE14">
        <v>25.955204216073781</v>
      </c>
      <c r="BG14">
        <v>55.204216073781289</v>
      </c>
      <c r="BH14">
        <v>44.795783926218711</v>
      </c>
      <c r="BL14">
        <v>40.298507462686565</v>
      </c>
      <c r="BM14">
        <v>59.701492537313428</v>
      </c>
      <c r="BN14">
        <v>67.164179104477611</v>
      </c>
      <c r="BQ14">
        <v>68.322981366459629</v>
      </c>
      <c r="BT14">
        <v>16.628959276018097</v>
      </c>
      <c r="BU14">
        <v>97.579185520361989</v>
      </c>
      <c r="BV14">
        <v>24.479638009049772</v>
      </c>
      <c r="BW14">
        <v>58.86877828054299</v>
      </c>
      <c r="BZ14">
        <v>65.740740740740748</v>
      </c>
      <c r="CA14">
        <v>34.25925925925926</v>
      </c>
      <c r="CB14">
        <v>95.949074074074076</v>
      </c>
      <c r="CE14">
        <v>98.239436619718319</v>
      </c>
      <c r="CH14">
        <v>91.554054054054063</v>
      </c>
      <c r="CK14">
        <v>94.58989469616462</v>
      </c>
    </row>
    <row r="15" spans="1:89" x14ac:dyDescent="0.15">
      <c r="A15" t="s">
        <v>14</v>
      </c>
      <c r="B15">
        <v>6.4308439999999996</v>
      </c>
      <c r="C15" t="s">
        <v>67</v>
      </c>
      <c r="D15" t="s">
        <v>70</v>
      </c>
      <c r="F15">
        <v>898.17137532802849</v>
      </c>
      <c r="G15">
        <v>4188.87474179128</v>
      </c>
      <c r="H15">
        <v>24.413591746277785</v>
      </c>
      <c r="I15">
        <v>3.4210128561663136</v>
      </c>
      <c r="J15">
        <v>20.992578890111471</v>
      </c>
      <c r="K15">
        <v>3.5765134405375099</v>
      </c>
      <c r="L15">
        <v>0.15550058437119607</v>
      </c>
      <c r="M15">
        <v>269.79351388402517</v>
      </c>
      <c r="N15">
        <v>19.7485742151419</v>
      </c>
      <c r="O15" s="18">
        <v>11.662543827839706</v>
      </c>
      <c r="P15">
        <v>8.0860303873021966</v>
      </c>
      <c r="Q15">
        <v>550.78306984277651</v>
      </c>
      <c r="T15">
        <v>2.7181440443213298</v>
      </c>
      <c r="U15">
        <v>0.38088642659279781</v>
      </c>
      <c r="V15">
        <v>2.3372576177285316</v>
      </c>
      <c r="W15">
        <v>0.39819944598337953</v>
      </c>
      <c r="X15">
        <v>1.7313019390581719E-2</v>
      </c>
      <c r="Y15">
        <v>30.038088642659279</v>
      </c>
      <c r="Z15">
        <v>2.1987534626038783</v>
      </c>
      <c r="AA15">
        <v>1.2984764542936287</v>
      </c>
      <c r="AB15">
        <v>0.90027700831024937</v>
      </c>
      <c r="AC15">
        <v>61.322714681440438</v>
      </c>
      <c r="AD15">
        <v>3.3067867036011123</v>
      </c>
      <c r="AF15">
        <v>100</v>
      </c>
      <c r="AI15">
        <v>0</v>
      </c>
      <c r="AJ15">
        <v>0</v>
      </c>
      <c r="AK15">
        <v>13.636363636363635</v>
      </c>
      <c r="AL15">
        <v>0</v>
      </c>
      <c r="AM15">
        <v>0</v>
      </c>
      <c r="AN15">
        <v>0</v>
      </c>
      <c r="AO15">
        <v>0</v>
      </c>
      <c r="AP15">
        <v>9.0909090909090917</v>
      </c>
      <c r="AQ15">
        <v>4.5454545454545459</v>
      </c>
      <c r="AR15">
        <v>0</v>
      </c>
      <c r="AS15">
        <v>36.363636363636367</v>
      </c>
      <c r="AV15">
        <v>4.4444444444444446</v>
      </c>
      <c r="AW15">
        <v>0</v>
      </c>
      <c r="AX15">
        <v>0</v>
      </c>
      <c r="AY15">
        <v>1.4814814814814816</v>
      </c>
      <c r="AZ15">
        <v>2.9629629629629632</v>
      </c>
      <c r="BA15">
        <v>95.555555555555557</v>
      </c>
      <c r="BB15">
        <v>0.74074074074074081</v>
      </c>
      <c r="BC15">
        <v>2.2222222222222223</v>
      </c>
      <c r="BD15">
        <v>61.481481481481481</v>
      </c>
      <c r="BE15">
        <v>31.111111111111111</v>
      </c>
      <c r="BG15">
        <v>94.81481481481481</v>
      </c>
      <c r="BH15">
        <v>5.1851851851851904</v>
      </c>
      <c r="BL15">
        <v>13.043478260869565</v>
      </c>
      <c r="BM15">
        <v>86.956521739130437</v>
      </c>
      <c r="BN15">
        <v>47.826086956521742</v>
      </c>
      <c r="BQ15">
        <v>0</v>
      </c>
      <c r="BT15">
        <v>14.409221902017292</v>
      </c>
      <c r="BU15">
        <v>98.789625360230545</v>
      </c>
      <c r="BV15">
        <v>35.50432276657061</v>
      </c>
      <c r="BW15">
        <v>64.899135446685875</v>
      </c>
      <c r="BZ15">
        <v>36</v>
      </c>
      <c r="CA15">
        <v>64</v>
      </c>
      <c r="CB15">
        <v>94.666666666666671</v>
      </c>
      <c r="CE15">
        <v>100</v>
      </c>
      <c r="CH15">
        <v>91.666666666666657</v>
      </c>
      <c r="CK15">
        <v>96.517930061622977</v>
      </c>
    </row>
    <row r="16" spans="1:89" x14ac:dyDescent="0.15">
      <c r="A16" t="s">
        <v>15</v>
      </c>
      <c r="B16">
        <v>5.13418025</v>
      </c>
      <c r="C16" t="s">
        <v>67</v>
      </c>
      <c r="D16" t="s">
        <v>70</v>
      </c>
      <c r="F16">
        <v>1912.0871340658521</v>
      </c>
      <c r="G16">
        <v>2764.8035925501449</v>
      </c>
      <c r="H16">
        <v>87.258331064632955</v>
      </c>
      <c r="I16">
        <v>12.465475866376137</v>
      </c>
      <c r="J16">
        <v>74.792855198256817</v>
      </c>
      <c r="K16">
        <v>14.99752565173379</v>
      </c>
      <c r="L16">
        <v>4.8693265103031784</v>
      </c>
      <c r="M16">
        <v>1050.4111148026016</v>
      </c>
      <c r="N16">
        <v>124.07043948252499</v>
      </c>
      <c r="O16" s="18">
        <v>60.769194848583666</v>
      </c>
      <c r="P16">
        <v>63.301244633941316</v>
      </c>
      <c r="Q16">
        <v>620.54697047303705</v>
      </c>
      <c r="T16">
        <v>4.5635122746256496</v>
      </c>
      <c r="U16">
        <v>0.65193032494652126</v>
      </c>
      <c r="V16">
        <v>3.9115819496791278</v>
      </c>
      <c r="W16">
        <v>0.78435367220128349</v>
      </c>
      <c r="X16">
        <v>0.25466028318223488</v>
      </c>
      <c r="Y16">
        <v>54.935316288071711</v>
      </c>
      <c r="Z16">
        <v>6.4887440154833458</v>
      </c>
      <c r="AA16">
        <v>3.1781603341142919</v>
      </c>
      <c r="AB16">
        <v>3.3105836813690539</v>
      </c>
      <c r="AC16">
        <v>32.453906488744018</v>
      </c>
      <c r="AD16">
        <v>0.51950697769176202</v>
      </c>
      <c r="AF16">
        <v>100.00000000000001</v>
      </c>
      <c r="AI16">
        <v>15.625</v>
      </c>
      <c r="AJ16">
        <v>3.125</v>
      </c>
      <c r="AK16">
        <v>20.3125</v>
      </c>
      <c r="AL16">
        <v>3.125</v>
      </c>
      <c r="AM16">
        <v>3.125</v>
      </c>
      <c r="AN16">
        <v>0</v>
      </c>
      <c r="AO16">
        <v>0</v>
      </c>
      <c r="AP16">
        <v>59.375</v>
      </c>
      <c r="AQ16">
        <v>17.1875</v>
      </c>
      <c r="AR16">
        <v>3.125</v>
      </c>
      <c r="AS16">
        <v>75</v>
      </c>
      <c r="AV16">
        <v>30.208333333333332</v>
      </c>
      <c r="AW16">
        <v>0</v>
      </c>
      <c r="AX16">
        <v>1.5625</v>
      </c>
      <c r="AY16">
        <v>3.125</v>
      </c>
      <c r="AZ16">
        <v>25.520833333333332</v>
      </c>
      <c r="BA16">
        <v>69.791666666666657</v>
      </c>
      <c r="BB16">
        <v>1.3020833333333335</v>
      </c>
      <c r="BC16">
        <v>4.4270833333333339</v>
      </c>
      <c r="BD16">
        <v>27.083333333333332</v>
      </c>
      <c r="BE16">
        <v>36.979166666666671</v>
      </c>
      <c r="BG16">
        <v>68.489583333333343</v>
      </c>
      <c r="BH16">
        <v>31.510416666666657</v>
      </c>
      <c r="BL16">
        <v>24.675324675324674</v>
      </c>
      <c r="BM16">
        <v>75.324675324675326</v>
      </c>
      <c r="BN16">
        <v>57.142857142857139</v>
      </c>
      <c r="BQ16">
        <v>56.000000000000007</v>
      </c>
      <c r="BT16">
        <v>26.145002781383276</v>
      </c>
      <c r="BU16">
        <v>99.833117003523085</v>
      </c>
      <c r="BV16">
        <v>23.048396068978306</v>
      </c>
      <c r="BW16">
        <v>61.802336361950672</v>
      </c>
      <c r="BZ16">
        <v>79.807692307692307</v>
      </c>
      <c r="CA16">
        <v>20.192307692307693</v>
      </c>
      <c r="CB16">
        <v>95.192307692307693</v>
      </c>
      <c r="CE16">
        <v>97.188755020080322</v>
      </c>
      <c r="CH16">
        <v>87.301587301587304</v>
      </c>
      <c r="CK16">
        <v>93.65269461077844</v>
      </c>
    </row>
    <row r="17" spans="1:89" x14ac:dyDescent="0.15">
      <c r="A17" t="s">
        <v>16</v>
      </c>
      <c r="B17">
        <v>6.3725885</v>
      </c>
      <c r="C17" t="s">
        <v>67</v>
      </c>
      <c r="D17" t="s">
        <v>70</v>
      </c>
      <c r="F17">
        <v>966.95400934800671</v>
      </c>
      <c r="G17">
        <v>3576.5686110126207</v>
      </c>
      <c r="H17">
        <v>19.615263091285431</v>
      </c>
      <c r="I17">
        <v>2.9815199898753857</v>
      </c>
      <c r="J17">
        <v>16.633743101410047</v>
      </c>
      <c r="K17">
        <v>9.4153262838170075</v>
      </c>
      <c r="L17">
        <v>0.15692210473028345</v>
      </c>
      <c r="M17">
        <v>464.64635210636936</v>
      </c>
      <c r="N17">
        <v>32.639797783898963</v>
      </c>
      <c r="O17" s="18">
        <v>19.301418881824866</v>
      </c>
      <c r="P17">
        <v>13.338378902074094</v>
      </c>
      <c r="Q17">
        <v>433.73269747450348</v>
      </c>
      <c r="T17">
        <v>2.0285621551444333</v>
      </c>
      <c r="U17">
        <v>0.30834144758195392</v>
      </c>
      <c r="V17">
        <v>1.7202207075624798</v>
      </c>
      <c r="W17">
        <v>0.97370983446932824</v>
      </c>
      <c r="X17">
        <v>1.6228497241155469E-2</v>
      </c>
      <c r="Y17">
        <v>48.052580331061343</v>
      </c>
      <c r="Z17">
        <v>3.3755274261603372</v>
      </c>
      <c r="AA17">
        <v>1.9961051606621225</v>
      </c>
      <c r="AB17">
        <v>1.3794222654982149</v>
      </c>
      <c r="AC17">
        <v>44.855566374553717</v>
      </c>
      <c r="AD17">
        <v>0.69782538136968242</v>
      </c>
      <c r="AF17">
        <v>100</v>
      </c>
      <c r="AI17">
        <v>5.2631578947368416</v>
      </c>
      <c r="AJ17">
        <v>0</v>
      </c>
      <c r="AK17">
        <v>10.526315789473683</v>
      </c>
      <c r="AL17">
        <v>0</v>
      </c>
      <c r="AM17">
        <v>0</v>
      </c>
      <c r="AN17">
        <v>0</v>
      </c>
      <c r="AO17">
        <v>0</v>
      </c>
      <c r="AP17">
        <v>31.578947368421051</v>
      </c>
      <c r="AQ17">
        <v>0</v>
      </c>
      <c r="AR17">
        <v>0</v>
      </c>
      <c r="AS17">
        <v>52.631578947368418</v>
      </c>
      <c r="AV17">
        <v>1.8867924528301887</v>
      </c>
      <c r="AW17">
        <v>0</v>
      </c>
      <c r="AX17">
        <v>0</v>
      </c>
      <c r="AY17">
        <v>0</v>
      </c>
      <c r="AZ17">
        <v>1.8867924528301887</v>
      </c>
      <c r="BA17">
        <v>98.113207547169807</v>
      </c>
      <c r="BB17">
        <v>2.8301886792452833</v>
      </c>
      <c r="BC17">
        <v>3.7735849056603774</v>
      </c>
      <c r="BD17">
        <v>65.094339622641513</v>
      </c>
      <c r="BE17">
        <v>26.415094339622641</v>
      </c>
      <c r="BG17">
        <v>94.339622641509436</v>
      </c>
      <c r="BH17">
        <v>5.6603773584905639</v>
      </c>
      <c r="BL17">
        <v>10</v>
      </c>
      <c r="BM17">
        <v>90</v>
      </c>
      <c r="BN17">
        <v>56.666666666666664</v>
      </c>
      <c r="BQ17">
        <v>0</v>
      </c>
      <c r="BT17">
        <v>21.10773387369132</v>
      </c>
      <c r="BU17">
        <v>99.088145896656528</v>
      </c>
      <c r="BV17">
        <v>20.601148260722731</v>
      </c>
      <c r="BW17">
        <v>69.098277608915907</v>
      </c>
      <c r="BZ17">
        <v>56.910569105691053</v>
      </c>
      <c r="CA17">
        <v>43.089430894308947</v>
      </c>
      <c r="CB17">
        <v>97.560975609756099</v>
      </c>
      <c r="CE17">
        <v>100</v>
      </c>
      <c r="CH17">
        <v>94.339622641509436</v>
      </c>
      <c r="CK17">
        <v>96.998946998947005</v>
      </c>
    </row>
    <row r="18" spans="1:89" x14ac:dyDescent="0.15">
      <c r="A18" t="s">
        <v>17</v>
      </c>
      <c r="B18">
        <v>5.1014035</v>
      </c>
      <c r="C18" t="s">
        <v>67</v>
      </c>
      <c r="D18" t="s">
        <v>70</v>
      </c>
      <c r="F18">
        <v>1586.6221913244071</v>
      </c>
      <c r="G18">
        <v>1571.1362569143962</v>
      </c>
      <c r="H18">
        <v>90.367288139430656</v>
      </c>
      <c r="I18">
        <v>3.7244652378507208</v>
      </c>
      <c r="J18">
        <v>86.642822901579933</v>
      </c>
      <c r="K18">
        <v>34.304285085467164</v>
      </c>
      <c r="L18">
        <v>3.5284407516480516</v>
      </c>
      <c r="M18">
        <v>978.94628409613154</v>
      </c>
      <c r="N18">
        <v>79.193892425878488</v>
      </c>
      <c r="O18" s="18">
        <v>57.435174457382168</v>
      </c>
      <c r="P18">
        <v>21.758717968496317</v>
      </c>
      <c r="Q18">
        <v>356.7645648888585</v>
      </c>
      <c r="T18">
        <v>5.6955769705955026</v>
      </c>
      <c r="U18">
        <v>0.23474178403755869</v>
      </c>
      <c r="V18">
        <v>5.4608351865579436</v>
      </c>
      <c r="W18">
        <v>2.1620953792933038</v>
      </c>
      <c r="X18">
        <v>0.22238695329873981</v>
      </c>
      <c r="Y18">
        <v>61.700024709661484</v>
      </c>
      <c r="Z18">
        <v>4.9913516184828266</v>
      </c>
      <c r="AA18">
        <v>3.6199654064739315</v>
      </c>
      <c r="AB18">
        <v>1.3713862120088955</v>
      </c>
      <c r="AC18">
        <v>22.485791944650359</v>
      </c>
      <c r="AD18">
        <v>2.7427724240177902</v>
      </c>
      <c r="AF18">
        <v>100</v>
      </c>
      <c r="AI18">
        <v>0</v>
      </c>
      <c r="AJ18">
        <v>0</v>
      </c>
      <c r="AK18">
        <v>5.2631578947368416</v>
      </c>
      <c r="AL18">
        <v>0</v>
      </c>
      <c r="AM18">
        <v>0</v>
      </c>
      <c r="AN18">
        <v>0</v>
      </c>
      <c r="AO18">
        <v>0</v>
      </c>
      <c r="AP18">
        <v>15.789473684210526</v>
      </c>
      <c r="AQ18">
        <v>0</v>
      </c>
      <c r="AR18">
        <v>0</v>
      </c>
      <c r="AS18">
        <v>52.631578947368418</v>
      </c>
      <c r="AV18">
        <v>17.647058823529413</v>
      </c>
      <c r="AW18">
        <v>0.22624434389140274</v>
      </c>
      <c r="AX18">
        <v>3.1674208144796379</v>
      </c>
      <c r="AY18">
        <v>0.90497737556561098</v>
      </c>
      <c r="AZ18">
        <v>13.348416289592761</v>
      </c>
      <c r="BA18">
        <v>82.35294117647058</v>
      </c>
      <c r="BB18">
        <v>1.809954751131222</v>
      </c>
      <c r="BC18">
        <v>19.004524886877828</v>
      </c>
      <c r="BD18">
        <v>31.221719457013574</v>
      </c>
      <c r="BE18">
        <v>30.316742081447963</v>
      </c>
      <c r="BG18">
        <v>64.25339366515837</v>
      </c>
      <c r="BH18">
        <v>35.74660633484163</v>
      </c>
      <c r="BL18">
        <v>13.714285714285715</v>
      </c>
      <c r="BM18">
        <v>86.285714285714292</v>
      </c>
      <c r="BN18">
        <v>40.571428571428569</v>
      </c>
      <c r="BQ18">
        <v>55.555555555555557</v>
      </c>
      <c r="BT18">
        <v>19.062875450540648</v>
      </c>
      <c r="BU18">
        <v>98.678414096916299</v>
      </c>
      <c r="BV18">
        <v>18.702442931517822</v>
      </c>
      <c r="BW18">
        <v>48.738486183420108</v>
      </c>
      <c r="BZ18">
        <v>47.098976109215016</v>
      </c>
      <c r="CA18">
        <v>52.901023890784984</v>
      </c>
      <c r="CB18">
        <v>91.808873720136518</v>
      </c>
      <c r="CE18">
        <v>95.652173913043484</v>
      </c>
      <c r="CH18">
        <v>88.387096774193552</v>
      </c>
      <c r="CK18">
        <v>88.097317529631937</v>
      </c>
    </row>
    <row r="19" spans="1:89" x14ac:dyDescent="0.15">
      <c r="A19" t="s">
        <v>18</v>
      </c>
      <c r="B19">
        <v>3.92815</v>
      </c>
      <c r="C19" t="s">
        <v>67</v>
      </c>
      <c r="D19" t="s">
        <v>70</v>
      </c>
      <c r="F19">
        <v>1267.5177882718328</v>
      </c>
      <c r="G19">
        <v>2234.8942886600562</v>
      </c>
      <c r="H19">
        <v>88.082176087980343</v>
      </c>
      <c r="I19">
        <v>7.1280373712816463</v>
      </c>
      <c r="J19">
        <v>80.954138716698694</v>
      </c>
      <c r="K19">
        <v>12.474065399742882</v>
      </c>
      <c r="L19">
        <v>2.0365821060804703</v>
      </c>
      <c r="M19">
        <v>793.50330308160335</v>
      </c>
      <c r="N19">
        <v>59.060881076333644</v>
      </c>
      <c r="O19" s="18">
        <v>49.132543309191348</v>
      </c>
      <c r="P19">
        <v>9.9283377671422937</v>
      </c>
      <c r="Q19">
        <v>302.43244275294984</v>
      </c>
      <c r="T19">
        <v>6.9491865836513362</v>
      </c>
      <c r="U19">
        <v>0.56236192006426988</v>
      </c>
      <c r="V19">
        <v>6.3868246635870651</v>
      </c>
      <c r="W19">
        <v>0.98413336011247232</v>
      </c>
      <c r="X19">
        <v>0.16067483430407711</v>
      </c>
      <c r="Y19">
        <v>62.602932315726044</v>
      </c>
      <c r="Z19">
        <v>4.6595701948182366</v>
      </c>
      <c r="AA19">
        <v>3.8762803775858603</v>
      </c>
      <c r="AB19">
        <v>0.7832898172323759</v>
      </c>
      <c r="AC19">
        <v>23.860212894155453</v>
      </c>
      <c r="AD19">
        <v>0.78328981723238655</v>
      </c>
      <c r="AF19">
        <v>100</v>
      </c>
      <c r="AI19">
        <v>0</v>
      </c>
      <c r="AJ19">
        <v>0</v>
      </c>
      <c r="AK19">
        <v>10.714285714285714</v>
      </c>
      <c r="AL19">
        <v>0</v>
      </c>
      <c r="AM19">
        <v>0</v>
      </c>
      <c r="AN19">
        <v>0</v>
      </c>
      <c r="AO19">
        <v>0</v>
      </c>
      <c r="AP19">
        <v>42.857142857142854</v>
      </c>
      <c r="AQ19">
        <v>7.1428571428571423</v>
      </c>
      <c r="AR19">
        <v>0</v>
      </c>
      <c r="AS19">
        <v>50</v>
      </c>
      <c r="AV19">
        <v>16.352201257861633</v>
      </c>
      <c r="AW19">
        <v>0.62893081761006298</v>
      </c>
      <c r="AX19">
        <v>4.4025157232704402</v>
      </c>
      <c r="AY19">
        <v>0.94339622641509435</v>
      </c>
      <c r="AZ19">
        <v>10.377358490566039</v>
      </c>
      <c r="BA19">
        <v>83.647798742138363</v>
      </c>
      <c r="BB19">
        <v>4.716981132075472</v>
      </c>
      <c r="BC19">
        <v>7.8616352201257858</v>
      </c>
      <c r="BD19">
        <v>42.452830188679243</v>
      </c>
      <c r="BE19">
        <v>28.616352201257861</v>
      </c>
      <c r="BG19">
        <v>76.729559748427675</v>
      </c>
      <c r="BH19">
        <v>23.270440251572325</v>
      </c>
      <c r="BL19">
        <v>28.571428571428569</v>
      </c>
      <c r="BM19">
        <v>71.428571428571431</v>
      </c>
      <c r="BN19">
        <v>42.857142857142854</v>
      </c>
      <c r="BQ19">
        <v>75</v>
      </c>
      <c r="BT19">
        <v>32.755854988771254</v>
      </c>
      <c r="BU19">
        <v>99.550850176451718</v>
      </c>
      <c r="BV19">
        <v>33.397497593840228</v>
      </c>
      <c r="BW19">
        <v>56.817452678857869</v>
      </c>
      <c r="BZ19">
        <v>51.813471502590666</v>
      </c>
      <c r="CA19">
        <v>48.186528497409327</v>
      </c>
      <c r="CB19">
        <v>94.818652849740943</v>
      </c>
      <c r="CE19">
        <v>98</v>
      </c>
      <c r="CH19">
        <v>91.397849462365585</v>
      </c>
      <c r="CK19">
        <v>89.884952728101155</v>
      </c>
    </row>
    <row r="20" spans="1:89" x14ac:dyDescent="0.15">
      <c r="A20" t="s">
        <v>19</v>
      </c>
      <c r="B20">
        <v>1.42219925</v>
      </c>
      <c r="C20" t="s">
        <v>67</v>
      </c>
      <c r="D20" t="s">
        <v>70</v>
      </c>
      <c r="F20">
        <v>6926.5962557637404</v>
      </c>
      <c r="G20">
        <v>612.43176720842735</v>
      </c>
      <c r="H20" s="15">
        <v>236.95695241014928</v>
      </c>
      <c r="I20">
        <v>31.64113607850658</v>
      </c>
      <c r="J20">
        <v>205.31581633164271</v>
      </c>
      <c r="K20">
        <v>4211.7867802278761</v>
      </c>
      <c r="L20">
        <v>33.750545150407021</v>
      </c>
      <c r="M20">
        <v>191.9562255429399</v>
      </c>
      <c r="N20">
        <v>673.60463029354003</v>
      </c>
      <c r="O20" s="18">
        <v>560.39967676821652</v>
      </c>
      <c r="P20">
        <v>113.20495352532355</v>
      </c>
      <c r="Q20">
        <v>443.67904145639227</v>
      </c>
      <c r="T20">
        <v>3.4209724901025278</v>
      </c>
      <c r="U20">
        <v>0.4568064155923256</v>
      </c>
      <c r="V20">
        <v>2.9641660745102016</v>
      </c>
      <c r="W20">
        <v>60.806009542178465</v>
      </c>
      <c r="X20">
        <v>0.48726017663181398</v>
      </c>
      <c r="Y20">
        <v>2.7712922545934422</v>
      </c>
      <c r="Z20">
        <v>9.7249010252766226</v>
      </c>
      <c r="AA20">
        <v>8.0905491828240788</v>
      </c>
      <c r="AB20">
        <v>1.6343518424525429</v>
      </c>
      <c r="AC20">
        <v>6.4054410719723887</v>
      </c>
      <c r="AD20">
        <v>16.384123439244739</v>
      </c>
      <c r="AF20">
        <v>100</v>
      </c>
      <c r="AI20">
        <v>6.666666666666667</v>
      </c>
      <c r="AJ20">
        <v>0</v>
      </c>
      <c r="AK20">
        <v>2.2222222222222223</v>
      </c>
      <c r="AL20">
        <v>0</v>
      </c>
      <c r="AM20">
        <v>0</v>
      </c>
      <c r="AN20">
        <v>0</v>
      </c>
      <c r="AO20">
        <v>0</v>
      </c>
      <c r="AP20">
        <v>93.333333333333329</v>
      </c>
      <c r="AQ20">
        <v>2.2222222222222223</v>
      </c>
      <c r="AR20">
        <v>0</v>
      </c>
      <c r="AS20">
        <v>66.666666666666657</v>
      </c>
      <c r="AV20">
        <v>20.205479452054796</v>
      </c>
      <c r="AW20">
        <v>0.68493150684931503</v>
      </c>
      <c r="AX20">
        <v>4.7945205479452051</v>
      </c>
      <c r="AY20">
        <v>3.4246575342465753</v>
      </c>
      <c r="AZ20">
        <v>11.301369863013697</v>
      </c>
      <c r="BA20">
        <v>79.794520547945197</v>
      </c>
      <c r="BB20">
        <v>4.4520547945205475</v>
      </c>
      <c r="BC20">
        <v>17.123287671232877</v>
      </c>
      <c r="BD20">
        <v>23.287671232876711</v>
      </c>
      <c r="BE20">
        <v>34.93150684931507</v>
      </c>
      <c r="BG20">
        <v>66.095890410958901</v>
      </c>
      <c r="BH20">
        <v>33.904109589041099</v>
      </c>
      <c r="BL20">
        <v>36.17696160267112</v>
      </c>
      <c r="BM20">
        <v>63.82303839732888</v>
      </c>
      <c r="BN20">
        <v>99.382303839732884</v>
      </c>
      <c r="BQ20">
        <v>95.833333333333343</v>
      </c>
      <c r="BT20">
        <v>26.739926739926741</v>
      </c>
      <c r="BU20">
        <v>98.53479853479854</v>
      </c>
      <c r="BV20">
        <v>13.553113553113553</v>
      </c>
      <c r="BW20">
        <v>80.219780219780219</v>
      </c>
      <c r="BZ20">
        <v>1.7565872020075282</v>
      </c>
      <c r="CA20">
        <v>98.243412797992463</v>
      </c>
      <c r="CB20">
        <v>99.874529485570889</v>
      </c>
      <c r="CE20">
        <v>100</v>
      </c>
      <c r="CH20">
        <v>99.872286079182629</v>
      </c>
      <c r="CK20">
        <v>81.400688863375422</v>
      </c>
    </row>
    <row r="21" spans="1:89" x14ac:dyDescent="0.15">
      <c r="A21" t="s">
        <v>20</v>
      </c>
      <c r="B21">
        <v>7.45896925</v>
      </c>
      <c r="C21" t="s">
        <v>68</v>
      </c>
      <c r="D21" t="s">
        <v>71</v>
      </c>
      <c r="F21">
        <v>3909.2532791980607</v>
      </c>
      <c r="G21">
        <v>2212.7722272082033</v>
      </c>
      <c r="H21">
        <v>1026.6834120545543</v>
      </c>
      <c r="I21">
        <v>525.80991669861089</v>
      </c>
      <c r="J21">
        <v>500.87349535594348</v>
      </c>
      <c r="K21">
        <v>1674.896300182495</v>
      </c>
      <c r="L21">
        <v>55.771781067471217</v>
      </c>
      <c r="M21">
        <v>171.20327986336719</v>
      </c>
      <c r="N21">
        <v>140.90418726421214</v>
      </c>
      <c r="O21" s="18">
        <v>35.795830637054848</v>
      </c>
      <c r="P21">
        <v>105.10835662715729</v>
      </c>
      <c r="Q21">
        <v>493.23168881544859</v>
      </c>
      <c r="T21">
        <v>26.262903391748686</v>
      </c>
      <c r="U21">
        <v>13.450392674645906</v>
      </c>
      <c r="V21">
        <v>12.812510717102782</v>
      </c>
      <c r="W21">
        <v>42.844404814979939</v>
      </c>
      <c r="X21">
        <v>1.4266607222469907</v>
      </c>
      <c r="Y21">
        <v>4.3794368805514594</v>
      </c>
      <c r="Z21">
        <v>3.6043760074076614</v>
      </c>
      <c r="AA21">
        <v>0.91566926163448681</v>
      </c>
      <c r="AB21">
        <v>2.6887067457731746</v>
      </c>
      <c r="AC21">
        <v>12.617030762371822</v>
      </c>
      <c r="AD21">
        <v>8.8651874206934345</v>
      </c>
      <c r="AF21">
        <v>99.999999999999986</v>
      </c>
      <c r="AI21">
        <v>0.10198878123406425</v>
      </c>
      <c r="AJ21">
        <v>2.5497195308516064E-2</v>
      </c>
      <c r="AK21">
        <v>0.45894951555328911</v>
      </c>
      <c r="AL21">
        <v>2.5497195308516064E-2</v>
      </c>
      <c r="AM21">
        <v>0</v>
      </c>
      <c r="AN21">
        <v>0</v>
      </c>
      <c r="AO21">
        <v>0</v>
      </c>
      <c r="AP21">
        <v>3.8245792962774097</v>
      </c>
      <c r="AQ21">
        <v>0.15298317185109639</v>
      </c>
      <c r="AR21">
        <v>0</v>
      </c>
      <c r="AS21">
        <v>0</v>
      </c>
      <c r="AV21">
        <v>3.1316916488222697</v>
      </c>
      <c r="AW21">
        <v>0.16059957173447537</v>
      </c>
      <c r="AX21">
        <v>2.676659528907923E-2</v>
      </c>
      <c r="AY21">
        <v>2.7837259100642395</v>
      </c>
      <c r="AZ21">
        <v>0.16059957173447537</v>
      </c>
      <c r="BA21">
        <v>96.868308351177731</v>
      </c>
      <c r="BB21">
        <v>13.035331905781586</v>
      </c>
      <c r="BC21">
        <v>0.77623126338329762</v>
      </c>
      <c r="BD21">
        <v>77.328693790149899</v>
      </c>
      <c r="BE21">
        <v>5.7280513918629552</v>
      </c>
      <c r="BG21">
        <v>98.875802997858671</v>
      </c>
      <c r="BH21">
        <v>1.1241970021413294</v>
      </c>
      <c r="BL21">
        <v>12.655086848635236</v>
      </c>
      <c r="BM21">
        <v>87.344913151364764</v>
      </c>
      <c r="BN21">
        <v>99.511726566877456</v>
      </c>
      <c r="BQ21">
        <v>84.134615384615387</v>
      </c>
      <c r="BT21">
        <v>8.6922474549725912</v>
      </c>
      <c r="BU21">
        <v>99.843382928739231</v>
      </c>
      <c r="BV21">
        <v>17.69772905246672</v>
      </c>
      <c r="BW21">
        <v>90.211433046202032</v>
      </c>
      <c r="BZ21">
        <v>2.9962546816479403</v>
      </c>
      <c r="CA21">
        <v>97.00374531835206</v>
      </c>
      <c r="CB21">
        <v>99.250936329588015</v>
      </c>
      <c r="CE21">
        <v>100</v>
      </c>
      <c r="CH21">
        <v>99.227799227799224</v>
      </c>
      <c r="CK21">
        <v>49.342623447440168</v>
      </c>
    </row>
    <row r="22" spans="1:89" x14ac:dyDescent="0.15">
      <c r="A22" t="s">
        <v>21</v>
      </c>
      <c r="B22">
        <v>8.7059247499999994</v>
      </c>
      <c r="C22" t="s">
        <v>68</v>
      </c>
      <c r="D22" t="s">
        <v>71</v>
      </c>
      <c r="F22">
        <v>1401.4593912036744</v>
      </c>
      <c r="G22">
        <v>1755.1265877872424</v>
      </c>
      <c r="H22">
        <v>52.263258994973512</v>
      </c>
      <c r="I22">
        <v>1.3783716658014993</v>
      </c>
      <c r="J22">
        <v>50.884887329172017</v>
      </c>
      <c r="K22">
        <v>130.25612241824169</v>
      </c>
      <c r="L22">
        <v>112.56701937378911</v>
      </c>
      <c r="M22">
        <v>478.40983233860368</v>
      </c>
      <c r="N22">
        <v>12.749937908663869</v>
      </c>
      <c r="O22" s="18">
        <v>2.2972861096691655</v>
      </c>
      <c r="P22">
        <v>10.452651798994703</v>
      </c>
      <c r="Q22">
        <v>580.9836571353319</v>
      </c>
      <c r="T22">
        <v>3.7292025243832474</v>
      </c>
      <c r="U22">
        <v>9.8352594049668063E-2</v>
      </c>
      <c r="V22">
        <v>3.6308499303335795</v>
      </c>
      <c r="W22">
        <v>9.2943201376936315</v>
      </c>
      <c r="X22">
        <v>8.0321285140562253</v>
      </c>
      <c r="Y22">
        <v>34.136546184738961</v>
      </c>
      <c r="Z22">
        <v>0.9097614949594296</v>
      </c>
      <c r="AA22">
        <v>0.1639209900827801</v>
      </c>
      <c r="AB22">
        <v>0.74584050487664943</v>
      </c>
      <c r="AC22">
        <v>41.45561839193509</v>
      </c>
      <c r="AD22">
        <v>2.442422752233405</v>
      </c>
      <c r="AF22">
        <v>100</v>
      </c>
      <c r="AI22">
        <v>16.666666666666664</v>
      </c>
      <c r="AJ22">
        <v>8.3333333333333321</v>
      </c>
      <c r="AK22">
        <v>8.3333333333333321</v>
      </c>
      <c r="AL22">
        <v>8.3333333333333321</v>
      </c>
      <c r="AM22">
        <v>0</v>
      </c>
      <c r="AN22">
        <v>0</v>
      </c>
      <c r="AO22">
        <v>0</v>
      </c>
      <c r="AP22">
        <v>16.666666666666664</v>
      </c>
      <c r="AQ22">
        <v>8.3333333333333321</v>
      </c>
      <c r="AR22">
        <v>8.3333333333333321</v>
      </c>
      <c r="AS22">
        <v>8.3333333333333321</v>
      </c>
      <c r="AV22">
        <v>7.4492099322799099</v>
      </c>
      <c r="AW22">
        <v>0</v>
      </c>
      <c r="AX22">
        <v>0</v>
      </c>
      <c r="AY22">
        <v>6.5462753950338595</v>
      </c>
      <c r="AZ22">
        <v>0.90293453724604955</v>
      </c>
      <c r="BA22">
        <v>92.550790067720087</v>
      </c>
      <c r="BB22">
        <v>0.67720090293453727</v>
      </c>
      <c r="BC22">
        <v>0</v>
      </c>
      <c r="BD22">
        <v>87.810383747178335</v>
      </c>
      <c r="BE22">
        <v>4.0632054176072234</v>
      </c>
      <c r="BG22">
        <v>99.097065462753946</v>
      </c>
      <c r="BH22">
        <v>0.90293453724605399</v>
      </c>
      <c r="BL22">
        <v>31.569664902998234</v>
      </c>
      <c r="BM22">
        <v>68.430335097001759</v>
      </c>
      <c r="BN22">
        <v>76.10229276895943</v>
      </c>
      <c r="BQ22">
        <v>56.530612244897959</v>
      </c>
      <c r="BT22">
        <v>2.5450180072028812</v>
      </c>
      <c r="BU22">
        <v>99.087635054021604</v>
      </c>
      <c r="BV22">
        <v>14.741896758703483</v>
      </c>
      <c r="BW22">
        <v>45.666266506602646</v>
      </c>
      <c r="BZ22">
        <v>50</v>
      </c>
      <c r="CA22">
        <v>50</v>
      </c>
      <c r="CB22">
        <v>90</v>
      </c>
      <c r="CE22">
        <v>100</v>
      </c>
      <c r="CH22">
        <v>80</v>
      </c>
      <c r="CK22">
        <v>60.575916230366488</v>
      </c>
    </row>
    <row r="23" spans="1:89" x14ac:dyDescent="0.15">
      <c r="A23" t="s">
        <v>22</v>
      </c>
      <c r="B23">
        <v>5.8484397499999998</v>
      </c>
      <c r="C23" t="s">
        <v>68</v>
      </c>
      <c r="D23" t="s">
        <v>71</v>
      </c>
      <c r="F23">
        <v>1343.4352298833205</v>
      </c>
      <c r="G23">
        <v>2845.0323011363844</v>
      </c>
      <c r="H23">
        <v>150.98043884268449</v>
      </c>
      <c r="I23">
        <v>4.4456301357981847</v>
      </c>
      <c r="J23">
        <v>146.53480870688631</v>
      </c>
      <c r="K23">
        <v>132.68496097613044</v>
      </c>
      <c r="L23">
        <v>254.76880393612674</v>
      </c>
      <c r="M23">
        <v>88.912602715963686</v>
      </c>
      <c r="N23">
        <v>44.627287132435619</v>
      </c>
      <c r="O23" s="18">
        <v>29.067581657141975</v>
      </c>
      <c r="P23">
        <v>15.559705475293645</v>
      </c>
      <c r="Q23">
        <v>620.16540394384674</v>
      </c>
      <c r="T23">
        <v>11.238386152475499</v>
      </c>
      <c r="U23">
        <v>0.33091510754740994</v>
      </c>
      <c r="V23">
        <v>10.907471044928089</v>
      </c>
      <c r="W23">
        <v>9.8765432098765427</v>
      </c>
      <c r="X23">
        <v>18.963981163293877</v>
      </c>
      <c r="Y23">
        <v>6.6183021509481996</v>
      </c>
      <c r="Z23">
        <v>3.3218785796105386</v>
      </c>
      <c r="AA23">
        <v>2.1636757031946035</v>
      </c>
      <c r="AB23">
        <v>1.1582028764159349</v>
      </c>
      <c r="AC23">
        <v>46.162657502863688</v>
      </c>
      <c r="AD23">
        <v>3.8182512409316516</v>
      </c>
      <c r="AF23">
        <v>100</v>
      </c>
      <c r="AI23">
        <v>11.538461538461538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57.692307692307686</v>
      </c>
      <c r="AQ23">
        <v>0</v>
      </c>
      <c r="AR23">
        <v>0</v>
      </c>
      <c r="AS23">
        <v>0</v>
      </c>
      <c r="AV23">
        <v>8.634772462077013</v>
      </c>
      <c r="AW23">
        <v>0.11668611435239205</v>
      </c>
      <c r="AX23">
        <v>3.2672112018669779</v>
      </c>
      <c r="AY23">
        <v>1.1668611435239207</v>
      </c>
      <c r="AZ23">
        <v>4.0840140023337224</v>
      </c>
      <c r="BA23">
        <v>91.365227537922991</v>
      </c>
      <c r="BB23">
        <v>6.1843640606767796</v>
      </c>
      <c r="BC23">
        <v>33.372228704784128</v>
      </c>
      <c r="BD23">
        <v>28.471411901983661</v>
      </c>
      <c r="BE23">
        <v>23.337222870478413</v>
      </c>
      <c r="BG23">
        <v>59.159859976662773</v>
      </c>
      <c r="BH23">
        <v>40.840140023337227</v>
      </c>
      <c r="BL23">
        <v>33.505154639175252</v>
      </c>
      <c r="BM23">
        <v>66.494845360824741</v>
      </c>
      <c r="BN23">
        <v>80.025773195876297</v>
      </c>
      <c r="BQ23">
        <v>86.912751677852356</v>
      </c>
      <c r="BT23">
        <v>7.6923076923076925</v>
      </c>
      <c r="BU23">
        <v>97.884615384615387</v>
      </c>
      <c r="BV23">
        <v>26.73076923076923</v>
      </c>
      <c r="BW23">
        <v>56.730769230769226</v>
      </c>
      <c r="BZ23">
        <v>40</v>
      </c>
      <c r="CA23">
        <v>60</v>
      </c>
      <c r="CB23">
        <v>95.882352941176478</v>
      </c>
      <c r="CE23">
        <v>98.529411764705884</v>
      </c>
      <c r="CH23">
        <v>94.117647058823522</v>
      </c>
      <c r="CK23">
        <v>58.465051986297254</v>
      </c>
    </row>
    <row r="24" spans="1:89" x14ac:dyDescent="0.15">
      <c r="A24" t="s">
        <v>23</v>
      </c>
      <c r="B24">
        <v>6.5080340000000003</v>
      </c>
      <c r="C24" t="s">
        <v>68</v>
      </c>
      <c r="D24" t="s">
        <v>71</v>
      </c>
      <c r="F24">
        <v>767.0519238221558</v>
      </c>
      <c r="G24">
        <v>1717.8767043933697</v>
      </c>
      <c r="H24">
        <v>5.6852806853805617</v>
      </c>
      <c r="I24">
        <v>1.2292498779201215</v>
      </c>
      <c r="J24">
        <v>4.45603080746044</v>
      </c>
      <c r="K24">
        <v>3.5340933990203491</v>
      </c>
      <c r="L24">
        <v>37.338465041823689</v>
      </c>
      <c r="M24">
        <v>125.69080001733242</v>
      </c>
      <c r="N24">
        <v>2.4584997558402431</v>
      </c>
      <c r="O24" s="18">
        <v>0.92193740844009109</v>
      </c>
      <c r="P24">
        <v>1.5365623474001517</v>
      </c>
      <c r="Q24">
        <v>538.10413405953318</v>
      </c>
      <c r="T24">
        <v>0.74118589743589736</v>
      </c>
      <c r="U24">
        <v>0.16025641025641024</v>
      </c>
      <c r="V24">
        <v>0.58092948717948723</v>
      </c>
      <c r="W24">
        <v>0.46073717948717952</v>
      </c>
      <c r="X24">
        <v>4.8677884615384617</v>
      </c>
      <c r="Y24">
        <v>16.386217948717949</v>
      </c>
      <c r="Z24">
        <v>0.32051282051282048</v>
      </c>
      <c r="AA24">
        <v>0.1201923076923077</v>
      </c>
      <c r="AB24">
        <v>0.2003205128205128</v>
      </c>
      <c r="AC24">
        <v>70.152243589743591</v>
      </c>
      <c r="AD24">
        <v>7.071314102564088</v>
      </c>
      <c r="AF24">
        <v>99.999999999999986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25</v>
      </c>
      <c r="AQ24">
        <v>0</v>
      </c>
      <c r="AR24">
        <v>0</v>
      </c>
      <c r="AS24">
        <v>0</v>
      </c>
      <c r="AV24">
        <v>3.4482758620689653</v>
      </c>
      <c r="AW24">
        <v>0</v>
      </c>
      <c r="AX24">
        <v>0</v>
      </c>
      <c r="AY24">
        <v>0</v>
      </c>
      <c r="AZ24">
        <v>3.4482758620689653</v>
      </c>
      <c r="BA24">
        <v>96.551724137931032</v>
      </c>
      <c r="BB24">
        <v>27.586206896551722</v>
      </c>
      <c r="BC24">
        <v>0</v>
      </c>
      <c r="BD24">
        <v>68.965517241379317</v>
      </c>
      <c r="BE24">
        <v>0</v>
      </c>
      <c r="BG24">
        <v>96.551724137931046</v>
      </c>
      <c r="BH24">
        <v>3.4482758620689538</v>
      </c>
      <c r="BL24">
        <v>0</v>
      </c>
      <c r="BM24">
        <v>100</v>
      </c>
      <c r="BN24">
        <v>13.043478260869565</v>
      </c>
      <c r="BQ24">
        <v>49.382716049382715</v>
      </c>
      <c r="BT24">
        <v>0.12224938875305623</v>
      </c>
      <c r="BU24">
        <v>93.765281173594133</v>
      </c>
      <c r="BV24">
        <v>11.613691931540341</v>
      </c>
      <c r="BW24">
        <v>29.339853300733498</v>
      </c>
      <c r="BZ24">
        <v>0</v>
      </c>
      <c r="CA24">
        <v>100</v>
      </c>
      <c r="CB24">
        <v>50</v>
      </c>
      <c r="CE24" t="e">
        <v>#DIV/0!</v>
      </c>
      <c r="CH24">
        <v>50</v>
      </c>
      <c r="CK24">
        <v>60.491949910554567</v>
      </c>
    </row>
    <row r="25" spans="1:89" x14ac:dyDescent="0.15">
      <c r="A25" t="s">
        <v>24</v>
      </c>
      <c r="B25">
        <v>3.8999657499999998</v>
      </c>
      <c r="C25" t="s">
        <v>68</v>
      </c>
      <c r="D25" t="s">
        <v>71</v>
      </c>
      <c r="F25">
        <v>1515.1415111786559</v>
      </c>
      <c r="G25">
        <v>3031.0522598820262</v>
      </c>
      <c r="H25">
        <v>198.20686886801508</v>
      </c>
      <c r="I25">
        <v>52.820976697038944</v>
      </c>
      <c r="J25">
        <v>145.38589217097612</v>
      </c>
      <c r="K25">
        <v>140.77046702269118</v>
      </c>
      <c r="L25">
        <v>80.257115078510637</v>
      </c>
      <c r="M25">
        <v>328.97724806942216</v>
      </c>
      <c r="N25">
        <v>48.718376565230095</v>
      </c>
      <c r="O25" s="18">
        <v>1.0256500329522125</v>
      </c>
      <c r="P25">
        <v>47.692726532277881</v>
      </c>
      <c r="Q25">
        <v>641.800508119847</v>
      </c>
      <c r="T25">
        <v>13.081739719072601</v>
      </c>
      <c r="U25">
        <v>3.4862074801150786</v>
      </c>
      <c r="V25">
        <v>9.5955322389575226</v>
      </c>
      <c r="W25">
        <v>9.2909121678795064</v>
      </c>
      <c r="X25">
        <v>5.2970045693010661</v>
      </c>
      <c r="Y25">
        <v>21.712641732949738</v>
      </c>
      <c r="Z25">
        <v>3.215434083601286</v>
      </c>
      <c r="AA25">
        <v>6.7693349128448127E-2</v>
      </c>
      <c r="AB25">
        <v>3.1477407344728383</v>
      </c>
      <c r="AC25">
        <v>42.359113217126414</v>
      </c>
      <c r="AD25">
        <v>5.0431545100693853</v>
      </c>
      <c r="AF25">
        <v>100</v>
      </c>
      <c r="AI25">
        <v>10.194174757281553</v>
      </c>
      <c r="AJ25">
        <v>10.194174757281553</v>
      </c>
      <c r="AK25">
        <v>41.747572815533978</v>
      </c>
      <c r="AL25">
        <v>10.194174757281553</v>
      </c>
      <c r="AM25">
        <v>0</v>
      </c>
      <c r="AN25">
        <v>0</v>
      </c>
      <c r="AO25">
        <v>0</v>
      </c>
      <c r="AP25">
        <v>24.757281553398059</v>
      </c>
      <c r="AQ25">
        <v>13.592233009708737</v>
      </c>
      <c r="AR25">
        <v>4.8543689320388346</v>
      </c>
      <c r="AS25">
        <v>9.2233009708737868</v>
      </c>
      <c r="AV25">
        <v>37.213403880070544</v>
      </c>
      <c r="AW25">
        <v>18.165784832451497</v>
      </c>
      <c r="AX25">
        <v>0</v>
      </c>
      <c r="AY25">
        <v>18.694885361552029</v>
      </c>
      <c r="AZ25">
        <v>0.35273368606701938</v>
      </c>
      <c r="BA25">
        <v>62.786596119929449</v>
      </c>
      <c r="BB25">
        <v>41.798941798941797</v>
      </c>
      <c r="BC25">
        <v>0.35273368606701938</v>
      </c>
      <c r="BD25">
        <v>20.458553791887123</v>
      </c>
      <c r="BE25">
        <v>0.17636684303350969</v>
      </c>
      <c r="BG25">
        <v>81.128747795414455</v>
      </c>
      <c r="BH25">
        <v>18.871252204585545</v>
      </c>
      <c r="BL25">
        <v>42.805100182149367</v>
      </c>
      <c r="BM25">
        <v>57.19489981785064</v>
      </c>
      <c r="BN25">
        <v>96.721311475409834</v>
      </c>
      <c r="BQ25">
        <v>78.91373801916933</v>
      </c>
      <c r="BT25">
        <v>6.0015588464536247</v>
      </c>
      <c r="BU25">
        <v>94.310210444271235</v>
      </c>
      <c r="BV25">
        <v>5.222135619641465</v>
      </c>
      <c r="BW25">
        <v>71.239282930631333</v>
      </c>
      <c r="BZ25">
        <v>75</v>
      </c>
      <c r="CA25">
        <v>25</v>
      </c>
      <c r="CB25">
        <v>100</v>
      </c>
      <c r="CE25">
        <v>100</v>
      </c>
      <c r="CH25">
        <v>100</v>
      </c>
      <c r="CK25">
        <v>61.695288046696561</v>
      </c>
    </row>
    <row r="26" spans="1:89" x14ac:dyDescent="0.15">
      <c r="A26" t="s">
        <v>25</v>
      </c>
      <c r="B26">
        <v>7.0699112499999996</v>
      </c>
      <c r="C26" t="s">
        <v>68</v>
      </c>
      <c r="D26" t="s">
        <v>71</v>
      </c>
      <c r="F26">
        <v>1813.318377935791</v>
      </c>
      <c r="G26">
        <v>1445.4212561720631</v>
      </c>
      <c r="H26" s="15">
        <v>114.00425995446548</v>
      </c>
      <c r="I26">
        <v>8.7695584580358066</v>
      </c>
      <c r="J26">
        <v>105.23470149642968</v>
      </c>
      <c r="K26">
        <v>27.440231304176557</v>
      </c>
      <c r="L26">
        <v>59.972464293664224</v>
      </c>
      <c r="M26">
        <v>845.69661323542073</v>
      </c>
      <c r="N26">
        <v>38.897235096126565</v>
      </c>
      <c r="O26" s="18">
        <v>20.368006741244454</v>
      </c>
      <c r="P26">
        <v>18.529228354882108</v>
      </c>
      <c r="Q26">
        <v>678.08489109392997</v>
      </c>
      <c r="T26">
        <v>6.2870514820592822</v>
      </c>
      <c r="U26">
        <v>0.48361934477379093</v>
      </c>
      <c r="V26">
        <v>5.8034321372854913</v>
      </c>
      <c r="W26">
        <v>1.5132605304212168</v>
      </c>
      <c r="X26">
        <v>3.3073322932917315</v>
      </c>
      <c r="Y26">
        <v>46.638065522620906</v>
      </c>
      <c r="Z26">
        <v>2.1450858034321372</v>
      </c>
      <c r="AA26">
        <v>1.1232449297971918</v>
      </c>
      <c r="AB26">
        <v>1.0218408736349454</v>
      </c>
      <c r="AC26">
        <v>37.394695787831509</v>
      </c>
      <c r="AD26">
        <v>2.7145085803432067</v>
      </c>
      <c r="AF26">
        <v>99.999999999999986</v>
      </c>
      <c r="AI26">
        <v>9.67741935483871</v>
      </c>
      <c r="AJ26">
        <v>1.6129032258064515</v>
      </c>
      <c r="AK26">
        <v>1.6129032258064515</v>
      </c>
      <c r="AL26">
        <v>1.6129032258064515</v>
      </c>
      <c r="AM26">
        <v>12.903225806451612</v>
      </c>
      <c r="AN26">
        <v>1.6129032258064515</v>
      </c>
      <c r="AO26">
        <v>1.6129032258064515</v>
      </c>
      <c r="AP26">
        <v>40.322580645161288</v>
      </c>
      <c r="AQ26">
        <v>1.6129032258064515</v>
      </c>
      <c r="AR26">
        <v>1.6129032258064515</v>
      </c>
      <c r="AS26">
        <v>32.258064516129032</v>
      </c>
      <c r="AV26">
        <v>11.155913978494624</v>
      </c>
      <c r="AW26">
        <v>0.40322580645161288</v>
      </c>
      <c r="AX26">
        <v>1.6129032258064515</v>
      </c>
      <c r="AY26">
        <v>2.0161290322580645</v>
      </c>
      <c r="AZ26">
        <v>7.123655913978495</v>
      </c>
      <c r="BA26">
        <v>88.844086021505376</v>
      </c>
      <c r="BB26">
        <v>9.1397849462365599</v>
      </c>
      <c r="BC26">
        <v>5.913978494623656</v>
      </c>
      <c r="BD26">
        <v>51.881720430107528</v>
      </c>
      <c r="BE26">
        <v>21.908602150537636</v>
      </c>
      <c r="BG26">
        <v>84.946236559139791</v>
      </c>
      <c r="BH26">
        <v>15.053763440860209</v>
      </c>
      <c r="BL26">
        <v>2.5773195876288657</v>
      </c>
      <c r="BM26">
        <v>97.422680412371136</v>
      </c>
      <c r="BN26">
        <v>86.597938144329902</v>
      </c>
      <c r="BQ26">
        <v>96.698113207547166</v>
      </c>
      <c r="BT26">
        <v>4.4656297039638737</v>
      </c>
      <c r="BU26">
        <v>99.397892624184649</v>
      </c>
      <c r="BV26">
        <v>30.289346044489047</v>
      </c>
      <c r="BW26">
        <v>84.445559458103361</v>
      </c>
      <c r="BZ26">
        <v>29.166666666666668</v>
      </c>
      <c r="CA26">
        <v>70.833333333333343</v>
      </c>
      <c r="CB26">
        <v>98.611111111111114</v>
      </c>
      <c r="CE26">
        <v>100</v>
      </c>
      <c r="CH26">
        <v>98.039215686274503</v>
      </c>
      <c r="CK26">
        <v>86.730599863000293</v>
      </c>
    </row>
    <row r="27" spans="1:89" x14ac:dyDescent="0.15">
      <c r="A27" t="s">
        <v>26</v>
      </c>
      <c r="B27">
        <v>10.5266705</v>
      </c>
      <c r="C27" t="s">
        <v>68</v>
      </c>
      <c r="D27" t="s">
        <v>71</v>
      </c>
      <c r="F27">
        <v>896.57978750261066</v>
      </c>
      <c r="G27">
        <v>1385.7183047574254</v>
      </c>
      <c r="H27">
        <v>6.5547791203305925</v>
      </c>
      <c r="I27">
        <v>9.4996798845370906E-2</v>
      </c>
      <c r="J27">
        <v>6.4597823214852221</v>
      </c>
      <c r="K27">
        <v>3.6098783561240944</v>
      </c>
      <c r="L27">
        <v>4.1798591491963197</v>
      </c>
      <c r="M27">
        <v>470.89913187650359</v>
      </c>
      <c r="N27">
        <v>4.0848623503509494</v>
      </c>
      <c r="O27" s="18">
        <v>0.18999359769074181</v>
      </c>
      <c r="P27">
        <v>3.8948687526602073</v>
      </c>
      <c r="Q27">
        <v>334.38873193570561</v>
      </c>
      <c r="T27">
        <v>0.73108709472345834</v>
      </c>
      <c r="U27">
        <v>1.0595465140919687E-2</v>
      </c>
      <c r="V27">
        <v>0.72049162958253865</v>
      </c>
      <c r="W27">
        <v>0.40262767535494809</v>
      </c>
      <c r="X27">
        <v>0.46620046620046618</v>
      </c>
      <c r="Y27">
        <v>52.52172070353889</v>
      </c>
      <c r="Z27">
        <v>0.45560500105954654</v>
      </c>
      <c r="AA27">
        <v>2.1190930281839375E-2</v>
      </c>
      <c r="AB27">
        <v>0.43441407077770711</v>
      </c>
      <c r="AC27">
        <v>37.296037296037298</v>
      </c>
      <c r="AD27">
        <v>8.1267217630853921</v>
      </c>
      <c r="AF27">
        <v>100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V27">
        <v>7.3529411764705888</v>
      </c>
      <c r="AW27">
        <v>0</v>
      </c>
      <c r="AX27">
        <v>0</v>
      </c>
      <c r="AY27">
        <v>2.9411764705882351</v>
      </c>
      <c r="AZ27">
        <v>4.4117647058823533</v>
      </c>
      <c r="BA27">
        <v>92.64705882352942</v>
      </c>
      <c r="BB27">
        <v>8.8235294117647065</v>
      </c>
      <c r="BC27">
        <v>2.9411764705882351</v>
      </c>
      <c r="BD27">
        <v>75</v>
      </c>
      <c r="BE27">
        <v>5.8823529411764701</v>
      </c>
      <c r="BG27">
        <v>92.647058823529406</v>
      </c>
      <c r="BH27">
        <v>7.3529411764705941</v>
      </c>
      <c r="BL27">
        <v>5.2631578947368416</v>
      </c>
      <c r="BM27">
        <v>94.73684210526315</v>
      </c>
      <c r="BN27">
        <v>55.26315789473685</v>
      </c>
      <c r="BQ27">
        <v>90.909090909090907</v>
      </c>
      <c r="BT27">
        <v>0.60520476094411946</v>
      </c>
      <c r="BU27">
        <v>98.708896509985877</v>
      </c>
      <c r="BV27">
        <v>27.29473471857979</v>
      </c>
      <c r="BW27">
        <v>81.117611458543465</v>
      </c>
      <c r="BZ27">
        <v>50</v>
      </c>
      <c r="CA27">
        <v>50</v>
      </c>
      <c r="CB27">
        <v>100</v>
      </c>
      <c r="CE27">
        <v>100</v>
      </c>
      <c r="CH27">
        <v>100</v>
      </c>
      <c r="CK27">
        <v>93.754713100706113</v>
      </c>
    </row>
    <row r="28" spans="1:89" x14ac:dyDescent="0.15">
      <c r="A28" t="s">
        <v>27</v>
      </c>
      <c r="B28">
        <v>6.8905545000000004</v>
      </c>
      <c r="C28" t="s">
        <v>68</v>
      </c>
      <c r="D28" t="s">
        <v>71</v>
      </c>
      <c r="F28">
        <v>1831.3475352382743</v>
      </c>
      <c r="G28">
        <v>1693.1873915226995</v>
      </c>
      <c r="H28" s="15">
        <v>120.59987334836404</v>
      </c>
      <c r="I28">
        <v>7.1111838677134038</v>
      </c>
      <c r="J28">
        <v>113.48868948065065</v>
      </c>
      <c r="K28">
        <v>94.041778495475214</v>
      </c>
      <c r="L28">
        <v>3.9184074373114672</v>
      </c>
      <c r="M28" s="15">
        <v>992.80834365362023</v>
      </c>
      <c r="N28">
        <v>13.786989131281089</v>
      </c>
      <c r="O28" s="18">
        <v>1.3061358124371558</v>
      </c>
      <c r="P28">
        <v>12.480853318843932</v>
      </c>
      <c r="Q28">
        <v>579.34379591656955</v>
      </c>
      <c r="T28">
        <v>6.5853078690862983</v>
      </c>
      <c r="U28">
        <v>0.38830335208812106</v>
      </c>
      <c r="V28">
        <v>6.1970045169981773</v>
      </c>
      <c r="W28">
        <v>5.1351137174102544</v>
      </c>
      <c r="X28">
        <v>0.2139630715587606</v>
      </c>
      <c r="Y28">
        <v>54.211902686425226</v>
      </c>
      <c r="Z28">
        <v>0.7528330295586021</v>
      </c>
      <c r="AA28">
        <v>7.132102385292019E-2</v>
      </c>
      <c r="AB28">
        <v>0.68151200570568193</v>
      </c>
      <c r="AC28">
        <v>31.634836357873048</v>
      </c>
      <c r="AD28">
        <v>1.4660432680878159</v>
      </c>
      <c r="AF28">
        <v>100</v>
      </c>
      <c r="AI28">
        <v>51.020408163265309</v>
      </c>
      <c r="AJ28">
        <v>26.530612244897959</v>
      </c>
      <c r="AK28">
        <v>28.571428571428569</v>
      </c>
      <c r="AL28">
        <v>26.530612244897959</v>
      </c>
      <c r="AM28">
        <v>8.1632653061224492</v>
      </c>
      <c r="AN28">
        <v>8.1632653061224492</v>
      </c>
      <c r="AO28">
        <v>8.1632653061224492</v>
      </c>
      <c r="AP28">
        <v>42.857142857142854</v>
      </c>
      <c r="AQ28">
        <v>26.530612244897959</v>
      </c>
      <c r="AR28">
        <v>26.530612244897959</v>
      </c>
      <c r="AS28">
        <v>30.612244897959183</v>
      </c>
      <c r="AV28">
        <v>21.739130434782609</v>
      </c>
      <c r="AW28">
        <v>0.38363171355498721</v>
      </c>
      <c r="AX28">
        <v>5.3708439897698215</v>
      </c>
      <c r="AY28">
        <v>1.7902813299232736</v>
      </c>
      <c r="AZ28">
        <v>14.194373401534527</v>
      </c>
      <c r="BA28">
        <v>78.260869565217391</v>
      </c>
      <c r="BB28">
        <v>4.2199488491048589</v>
      </c>
      <c r="BC28">
        <v>25.319693094629159</v>
      </c>
      <c r="BD28">
        <v>26.982097186700766</v>
      </c>
      <c r="BE28">
        <v>21.739130434782609</v>
      </c>
      <c r="BG28">
        <v>54.731457800511507</v>
      </c>
      <c r="BH28">
        <v>45.268542199488493</v>
      </c>
      <c r="BL28">
        <v>0.61728395061728392</v>
      </c>
      <c r="BM28">
        <v>99.382716049382708</v>
      </c>
      <c r="BN28">
        <v>50.617283950617285</v>
      </c>
      <c r="BQ28">
        <v>77.777777777777786</v>
      </c>
      <c r="BT28">
        <v>1.0086244701067095</v>
      </c>
      <c r="BU28">
        <v>99.649174097354191</v>
      </c>
      <c r="BV28">
        <v>18.94459874287385</v>
      </c>
      <c r="BW28">
        <v>41.382838766262239</v>
      </c>
      <c r="BZ28">
        <v>33.333333333333329</v>
      </c>
      <c r="CA28">
        <v>66.666666666666657</v>
      </c>
      <c r="CB28">
        <v>88.888888888888886</v>
      </c>
      <c r="CE28">
        <v>100</v>
      </c>
      <c r="CH28">
        <v>83.333333333333343</v>
      </c>
      <c r="CK28">
        <v>67.240935973257905</v>
      </c>
    </row>
    <row r="29" spans="1:89" x14ac:dyDescent="0.15">
      <c r="A29" t="s">
        <v>28</v>
      </c>
      <c r="B29">
        <v>8.2265595000000005</v>
      </c>
      <c r="C29" t="s">
        <v>68</v>
      </c>
      <c r="D29" t="s">
        <v>71</v>
      </c>
      <c r="F29">
        <v>1822.2684707987585</v>
      </c>
      <c r="G29">
        <v>1514.241767776675</v>
      </c>
      <c r="H29">
        <v>214.7921011207662</v>
      </c>
      <c r="I29">
        <v>15.802474898528358</v>
      </c>
      <c r="J29">
        <v>198.98962622223786</v>
      </c>
      <c r="K29">
        <v>71.840482038694304</v>
      </c>
      <c r="L29">
        <v>15.437802400870011</v>
      </c>
      <c r="M29">
        <v>1200.5018622912773</v>
      </c>
      <c r="N29">
        <v>21.515677361842457</v>
      </c>
      <c r="O29" s="18">
        <v>13.614439912578277</v>
      </c>
      <c r="P29">
        <v>7.9012374492641788</v>
      </c>
      <c r="Q29">
        <v>267.91272827966537</v>
      </c>
      <c r="T29">
        <v>11.787072243346007</v>
      </c>
      <c r="U29">
        <v>0.86718697885397911</v>
      </c>
      <c r="V29">
        <v>10.919885264492029</v>
      </c>
      <c r="W29">
        <v>3.9423654192515505</v>
      </c>
      <c r="X29">
        <v>0.84717497164965638</v>
      </c>
      <c r="Y29">
        <v>65.87952771662998</v>
      </c>
      <c r="Z29">
        <v>1.180708425055033</v>
      </c>
      <c r="AA29">
        <v>0.74711493562804343</v>
      </c>
      <c r="AB29">
        <v>0.43359348942698955</v>
      </c>
      <c r="AC29">
        <v>14.702154626108999</v>
      </c>
      <c r="AD29">
        <v>1.6609965979587891</v>
      </c>
      <c r="AF29">
        <v>100</v>
      </c>
      <c r="AI29">
        <v>22.30769230769231</v>
      </c>
      <c r="AJ29">
        <v>10</v>
      </c>
      <c r="AK29">
        <v>12.307692307692308</v>
      </c>
      <c r="AL29">
        <v>10</v>
      </c>
      <c r="AM29">
        <v>4.6153846153846159</v>
      </c>
      <c r="AN29">
        <v>3.8461538461538463</v>
      </c>
      <c r="AO29">
        <v>3.8461538461538463</v>
      </c>
      <c r="AP29">
        <v>50</v>
      </c>
      <c r="AQ29">
        <v>10.76923076923077</v>
      </c>
      <c r="AR29">
        <v>10</v>
      </c>
      <c r="AS29">
        <v>47.692307692307693</v>
      </c>
      <c r="AV29">
        <v>41.233964569334148</v>
      </c>
      <c r="AW29">
        <v>0.30543677458766039</v>
      </c>
      <c r="AX29">
        <v>8.7965791081246181</v>
      </c>
      <c r="AY29">
        <v>4.6426389737324376</v>
      </c>
      <c r="AZ29">
        <v>27.48930971288943</v>
      </c>
      <c r="BA29">
        <v>58.766035430665852</v>
      </c>
      <c r="BB29">
        <v>3.1154551007941356</v>
      </c>
      <c r="BC29">
        <v>14.111178985949907</v>
      </c>
      <c r="BD29">
        <v>31.276725717776422</v>
      </c>
      <c r="BE29">
        <v>10.262675626145388</v>
      </c>
      <c r="BG29">
        <v>49.297495418448385</v>
      </c>
      <c r="BH29">
        <v>50.702504581551615</v>
      </c>
      <c r="BL29">
        <v>46.02368866328257</v>
      </c>
      <c r="BM29">
        <v>53.97631133671743</v>
      </c>
      <c r="BN29">
        <v>78.849407783417931</v>
      </c>
      <c r="BQ29">
        <v>85.039370078740163</v>
      </c>
      <c r="BT29">
        <v>6.1765897124341835</v>
      </c>
      <c r="BU29">
        <v>99.625354394491694</v>
      </c>
      <c r="BV29">
        <v>20.635884973673551</v>
      </c>
      <c r="BW29">
        <v>53.179424868367761</v>
      </c>
      <c r="BZ29">
        <v>33.928571428571431</v>
      </c>
      <c r="CA29">
        <v>66.071428571428569</v>
      </c>
      <c r="CB29">
        <v>91.071428571428569</v>
      </c>
      <c r="CE29">
        <v>94.73684210526315</v>
      </c>
      <c r="CH29">
        <v>89.189189189189193</v>
      </c>
      <c r="CK29">
        <v>64.485831259532787</v>
      </c>
    </row>
    <row r="30" spans="1:89" x14ac:dyDescent="0.15">
      <c r="A30" t="s">
        <v>29</v>
      </c>
      <c r="B30">
        <v>5.8134030000000001</v>
      </c>
      <c r="C30" t="s">
        <v>68</v>
      </c>
      <c r="D30" t="s">
        <v>71</v>
      </c>
      <c r="F30">
        <v>1634.4987608806753</v>
      </c>
      <c r="G30">
        <v>1085.42277216976</v>
      </c>
      <c r="H30">
        <v>72.762889481427663</v>
      </c>
      <c r="I30">
        <v>4.8164560413238169</v>
      </c>
      <c r="J30">
        <v>67.946433440103846</v>
      </c>
      <c r="K30">
        <v>44.552218382245307</v>
      </c>
      <c r="L30">
        <v>39.047697192160939</v>
      </c>
      <c r="M30">
        <v>910.65422438458165</v>
      </c>
      <c r="N30">
        <v>10.665009805788451</v>
      </c>
      <c r="O30" s="18">
        <v>7.052667774795589</v>
      </c>
      <c r="P30">
        <v>3.6123420309928624</v>
      </c>
      <c r="Q30">
        <v>526.36983880181708</v>
      </c>
      <c r="T30">
        <v>4.4516943801304993</v>
      </c>
      <c r="U30">
        <v>0.29467480530414647</v>
      </c>
      <c r="V30">
        <v>4.1570195748263528</v>
      </c>
      <c r="W30">
        <v>2.7257419490633548</v>
      </c>
      <c r="X30">
        <v>2.3889707430014737</v>
      </c>
      <c r="Y30">
        <v>55.714586402862551</v>
      </c>
      <c r="Z30">
        <v>0.65249421174489586</v>
      </c>
      <c r="AA30">
        <v>0.43148810776678598</v>
      </c>
      <c r="AB30">
        <v>0.22100610397810988</v>
      </c>
      <c r="AC30">
        <v>32.203746579667438</v>
      </c>
      <c r="AD30">
        <v>1.862765733529784</v>
      </c>
      <c r="AF30">
        <v>100</v>
      </c>
      <c r="AI30">
        <v>0</v>
      </c>
      <c r="AJ30">
        <v>0</v>
      </c>
      <c r="AK30">
        <v>10.714285714285714</v>
      </c>
      <c r="AL30">
        <v>0</v>
      </c>
      <c r="AM30">
        <v>0</v>
      </c>
      <c r="AN30">
        <v>0</v>
      </c>
      <c r="AO30">
        <v>0</v>
      </c>
      <c r="AP30">
        <v>42.857142857142854</v>
      </c>
      <c r="AQ30">
        <v>0</v>
      </c>
      <c r="AR30">
        <v>0</v>
      </c>
      <c r="AS30">
        <v>39.285714285714285</v>
      </c>
      <c r="AV30">
        <v>15.443037974683543</v>
      </c>
      <c r="AW30">
        <v>0</v>
      </c>
      <c r="AX30">
        <v>6.0759493670886071</v>
      </c>
      <c r="AY30">
        <v>1.5189873417721518</v>
      </c>
      <c r="AZ30">
        <v>7.8481012658227849</v>
      </c>
      <c r="BA30">
        <v>84.556962025316452</v>
      </c>
      <c r="BB30">
        <v>6.5822784810126587</v>
      </c>
      <c r="BC30">
        <v>9.6202531645569618</v>
      </c>
      <c r="BD30">
        <v>53.670886075949362</v>
      </c>
      <c r="BE30">
        <v>14.683544303797468</v>
      </c>
      <c r="BG30">
        <v>76.455696202531641</v>
      </c>
      <c r="BH30">
        <v>23.544303797468359</v>
      </c>
      <c r="BL30">
        <v>14.285714285714285</v>
      </c>
      <c r="BM30">
        <v>85.714285714285708</v>
      </c>
      <c r="BN30">
        <v>42.471042471042466</v>
      </c>
      <c r="BQ30">
        <v>77.973568281938327</v>
      </c>
      <c r="BT30">
        <v>2.2478277295051003</v>
      </c>
      <c r="BU30">
        <v>99.11220249338875</v>
      </c>
      <c r="BV30">
        <v>15.923687193048735</v>
      </c>
      <c r="BW30">
        <v>51.227805062334717</v>
      </c>
      <c r="BZ30">
        <v>29.268292682926827</v>
      </c>
      <c r="CA30">
        <v>70.731707317073173</v>
      </c>
      <c r="CB30">
        <v>68.292682926829272</v>
      </c>
      <c r="CE30">
        <v>83.333333333333343</v>
      </c>
      <c r="CH30">
        <v>62.068965517241381</v>
      </c>
      <c r="CK30">
        <v>70.681458003169567</v>
      </c>
    </row>
    <row r="31" spans="1:89" x14ac:dyDescent="0.15">
      <c r="A31" t="s">
        <v>30</v>
      </c>
      <c r="B31">
        <v>11.191343249999999</v>
      </c>
      <c r="C31" t="s">
        <v>68</v>
      </c>
      <c r="D31" t="s">
        <v>71</v>
      </c>
      <c r="F31">
        <v>1126.2276313435389</v>
      </c>
      <c r="G31">
        <v>1311.9068615825004</v>
      </c>
      <c r="H31">
        <v>51.647062116515819</v>
      </c>
      <c r="I31">
        <v>5.8080606186393222</v>
      </c>
      <c r="J31">
        <v>45.839001497876495</v>
      </c>
      <c r="K31">
        <v>41.371262560461638</v>
      </c>
      <c r="L31">
        <v>5.2719319461495386</v>
      </c>
      <c r="M31">
        <v>399.05844188989562</v>
      </c>
      <c r="N31">
        <v>19.300632209632209</v>
      </c>
      <c r="O31" s="18">
        <v>12.77773336100651</v>
      </c>
      <c r="P31">
        <v>6.5228988486257009</v>
      </c>
      <c r="Q31">
        <v>577.94670894398678</v>
      </c>
      <c r="T31">
        <v>4.585845763249762</v>
      </c>
      <c r="U31">
        <v>0.51570929863535386</v>
      </c>
      <c r="V31">
        <v>4.070136464614408</v>
      </c>
      <c r="W31">
        <v>3.6734370041256743</v>
      </c>
      <c r="X31">
        <v>0.46810536337670583</v>
      </c>
      <c r="Y31">
        <v>35.433195810853697</v>
      </c>
      <c r="Z31">
        <v>1.7137416693113299</v>
      </c>
      <c r="AA31">
        <v>1.1345604569977785</v>
      </c>
      <c r="AB31">
        <v>0.57918121231355124</v>
      </c>
      <c r="AC31">
        <v>51.317042208822592</v>
      </c>
      <c r="AD31">
        <v>2.8086321802602328</v>
      </c>
      <c r="AF31">
        <v>99.999999999999986</v>
      </c>
      <c r="AI31">
        <v>1.5384615384615385</v>
      </c>
      <c r="AJ31">
        <v>1.5384615384615385</v>
      </c>
      <c r="AK31">
        <v>3.0769230769230771</v>
      </c>
      <c r="AL31">
        <v>1.5384615384615385</v>
      </c>
      <c r="AM31">
        <v>0</v>
      </c>
      <c r="AN31">
        <v>0</v>
      </c>
      <c r="AO31">
        <v>0</v>
      </c>
      <c r="AP31">
        <v>23.076923076923077</v>
      </c>
      <c r="AQ31">
        <v>1.5384615384615385</v>
      </c>
      <c r="AR31">
        <v>1.5384615384615385</v>
      </c>
      <c r="AS31">
        <v>9.2307692307692317</v>
      </c>
      <c r="AV31">
        <v>4.4834307992202724</v>
      </c>
      <c r="AW31">
        <v>0.38986354775828458</v>
      </c>
      <c r="AX31">
        <v>0.97465886939571145</v>
      </c>
      <c r="AY31">
        <v>1.364522417153996</v>
      </c>
      <c r="AZ31">
        <v>1.7543859649122806</v>
      </c>
      <c r="BA31">
        <v>95.516569200779728</v>
      </c>
      <c r="BB31">
        <v>11.695906432748536</v>
      </c>
      <c r="BC31">
        <v>7.7972709551656916</v>
      </c>
      <c r="BD31">
        <v>65.886939571150094</v>
      </c>
      <c r="BE31">
        <v>10.1364522417154</v>
      </c>
      <c r="BG31">
        <v>89.083820662768034</v>
      </c>
      <c r="BH31">
        <v>10.916179337231966</v>
      </c>
      <c r="BL31">
        <v>19.654427645788335</v>
      </c>
      <c r="BM31">
        <v>80.345572354211654</v>
      </c>
      <c r="BN31">
        <v>17.278617710583152</v>
      </c>
      <c r="BQ31">
        <v>50.847457627118644</v>
      </c>
      <c r="BT31">
        <v>5.0828481862964621</v>
      </c>
      <c r="BU31">
        <v>96.574115539632771</v>
      </c>
      <c r="BV31">
        <v>19.390953873712494</v>
      </c>
      <c r="BW31">
        <v>21.652485445588894</v>
      </c>
      <c r="BZ31">
        <v>21.678321678321677</v>
      </c>
      <c r="CA31">
        <v>78.32167832167832</v>
      </c>
      <c r="CB31">
        <v>42.657342657342653</v>
      </c>
      <c r="CE31">
        <v>61.29032258064516</v>
      </c>
      <c r="CH31">
        <v>37.5</v>
      </c>
      <c r="CK31">
        <v>26.134041683694321</v>
      </c>
    </row>
    <row r="32" spans="1:89" x14ac:dyDescent="0.15">
      <c r="A32" t="s">
        <v>31</v>
      </c>
      <c r="B32">
        <v>6.7239449999999996</v>
      </c>
      <c r="C32" t="s">
        <v>68</v>
      </c>
      <c r="D32" t="s">
        <v>71</v>
      </c>
      <c r="F32">
        <v>883.55868467097821</v>
      </c>
      <c r="G32">
        <v>2068.5773009743539</v>
      </c>
      <c r="H32">
        <v>4.9078331247504261</v>
      </c>
      <c r="I32">
        <v>0.29744443180305613</v>
      </c>
      <c r="J32">
        <v>4.6103886929473701</v>
      </c>
      <c r="K32">
        <v>2.230833238522921</v>
      </c>
      <c r="L32">
        <v>0</v>
      </c>
      <c r="M32">
        <v>350.09209623219704</v>
      </c>
      <c r="N32">
        <v>2.8257221021290331</v>
      </c>
      <c r="O32" s="18">
        <v>0.14872221590152807</v>
      </c>
      <c r="P32">
        <v>2.6769998862275051</v>
      </c>
      <c r="Q32">
        <v>518.14820020092372</v>
      </c>
      <c r="T32">
        <v>0.55546204342703254</v>
      </c>
      <c r="U32">
        <v>3.3664366268304997E-2</v>
      </c>
      <c r="V32">
        <v>0.52179767715872749</v>
      </c>
      <c r="W32">
        <v>0.25248274701228751</v>
      </c>
      <c r="X32">
        <v>0</v>
      </c>
      <c r="Y32">
        <v>39.622959097794983</v>
      </c>
      <c r="Z32">
        <v>0.31981147954889749</v>
      </c>
      <c r="AA32">
        <v>1.6832183134152499E-2</v>
      </c>
      <c r="AB32">
        <v>0.30297929641474497</v>
      </c>
      <c r="AC32">
        <v>58.643326039387311</v>
      </c>
      <c r="AD32">
        <v>0.60595859282948794</v>
      </c>
      <c r="AF32">
        <v>100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V32">
        <v>6.4516129032258061</v>
      </c>
      <c r="AW32">
        <v>0</v>
      </c>
      <c r="AX32">
        <v>0</v>
      </c>
      <c r="AY32">
        <v>6.4516129032258061</v>
      </c>
      <c r="AZ32">
        <v>0</v>
      </c>
      <c r="BA32">
        <v>93.548387096774192</v>
      </c>
      <c r="BB32">
        <v>3.225806451612903</v>
      </c>
      <c r="BC32">
        <v>3.225806451612903</v>
      </c>
      <c r="BD32">
        <v>70.967741935483872</v>
      </c>
      <c r="BE32">
        <v>16.129032258064516</v>
      </c>
      <c r="BG32">
        <v>96.774193548387089</v>
      </c>
      <c r="BH32">
        <v>3.225806451612911</v>
      </c>
      <c r="BL32">
        <v>0</v>
      </c>
      <c r="BM32">
        <v>100</v>
      </c>
      <c r="BN32">
        <v>0</v>
      </c>
      <c r="BQ32" t="e">
        <v>#DIV/0!</v>
      </c>
      <c r="BT32">
        <v>8.4961767204757857E-2</v>
      </c>
      <c r="BU32">
        <v>87.807986406117237</v>
      </c>
      <c r="BV32">
        <v>16.185216652506373</v>
      </c>
      <c r="BW32">
        <v>5.0977060322854717</v>
      </c>
      <c r="BZ32">
        <v>0</v>
      </c>
      <c r="CA32">
        <v>100</v>
      </c>
      <c r="CB32">
        <v>0</v>
      </c>
      <c r="CE32" t="e">
        <v>#DIV/0!</v>
      </c>
      <c r="CH32">
        <v>0</v>
      </c>
      <c r="CK32">
        <v>22.848515349773528</v>
      </c>
    </row>
    <row r="33" spans="1:89" x14ac:dyDescent="0.15">
      <c r="A33" t="s">
        <v>32</v>
      </c>
      <c r="B33">
        <v>6.5140237499999998</v>
      </c>
      <c r="C33" t="s">
        <v>68</v>
      </c>
      <c r="D33" t="s">
        <v>71</v>
      </c>
      <c r="F33">
        <v>1630.4822345788962</v>
      </c>
      <c r="G33">
        <v>2513.8072301317602</v>
      </c>
      <c r="H33" s="15">
        <v>99.784714478512612</v>
      </c>
      <c r="I33">
        <v>0</v>
      </c>
      <c r="J33">
        <v>99.784714478512612</v>
      </c>
      <c r="K33">
        <v>4.7589633058982939</v>
      </c>
      <c r="L33">
        <v>0.3070298907031157</v>
      </c>
      <c r="M33" s="15">
        <v>1038.8356351939922</v>
      </c>
      <c r="N33">
        <v>28.553779835389761</v>
      </c>
      <c r="O33" s="18">
        <v>13.509315190937093</v>
      </c>
      <c r="P33">
        <v>15.04446464445267</v>
      </c>
      <c r="Q33">
        <v>245.62391256249259</v>
      </c>
      <c r="T33">
        <v>6.119951040391677</v>
      </c>
      <c r="U33">
        <v>0</v>
      </c>
      <c r="V33">
        <v>6.119951040391677</v>
      </c>
      <c r="W33">
        <v>0.29187458808021843</v>
      </c>
      <c r="X33">
        <v>1.8830618585820545E-2</v>
      </c>
      <c r="Y33">
        <v>63.713397985123812</v>
      </c>
      <c r="Z33">
        <v>1.7512475284813107</v>
      </c>
      <c r="AA33">
        <v>0.82854721777610385</v>
      </c>
      <c r="AB33">
        <v>0.92270031070520664</v>
      </c>
      <c r="AC33">
        <v>15.064494868656436</v>
      </c>
      <c r="AD33">
        <v>13.040203370680715</v>
      </c>
      <c r="AF33">
        <v>100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  <c r="AO33" t="e">
        <v>#DIV/0!</v>
      </c>
      <c r="AP33" t="e">
        <v>#DIV/0!</v>
      </c>
      <c r="AQ33" t="e">
        <v>#DIV/0!</v>
      </c>
      <c r="AR33" t="e">
        <v>#DIV/0!</v>
      </c>
      <c r="AS33" t="e">
        <v>#DIV/0!</v>
      </c>
      <c r="AV33">
        <v>8.7692307692307701</v>
      </c>
      <c r="AW33">
        <v>0</v>
      </c>
      <c r="AX33">
        <v>0</v>
      </c>
      <c r="AY33">
        <v>1.2307692307692308</v>
      </c>
      <c r="AZ33">
        <v>7.5384615384615383</v>
      </c>
      <c r="BA33">
        <v>91.230769230769226</v>
      </c>
      <c r="BB33">
        <v>0.46153846153846156</v>
      </c>
      <c r="BC33">
        <v>0.30769230769230771</v>
      </c>
      <c r="BD33">
        <v>36.769230769230774</v>
      </c>
      <c r="BE33">
        <v>53.692307692307693</v>
      </c>
      <c r="BG33">
        <v>92.15384615384616</v>
      </c>
      <c r="BH33">
        <v>7.8461538461538396</v>
      </c>
      <c r="BL33">
        <v>3.225806451612903</v>
      </c>
      <c r="BM33">
        <v>96.774193548387103</v>
      </c>
      <c r="BN33">
        <v>0</v>
      </c>
      <c r="BQ33">
        <v>100</v>
      </c>
      <c r="BT33">
        <v>1.8028668538495642</v>
      </c>
      <c r="BU33">
        <v>96.409043889463575</v>
      </c>
      <c r="BV33">
        <v>36.131225062804788</v>
      </c>
      <c r="BW33">
        <v>0.472883109206443</v>
      </c>
      <c r="BZ33">
        <v>11.363636363636363</v>
      </c>
      <c r="CA33">
        <v>88.63636363636364</v>
      </c>
      <c r="CB33">
        <v>2.2727272727272729</v>
      </c>
      <c r="CE33">
        <v>10</v>
      </c>
      <c r="CH33">
        <v>1.2820512820512819</v>
      </c>
      <c r="CK33">
        <v>5.6061068702290076</v>
      </c>
    </row>
    <row r="34" spans="1:89" x14ac:dyDescent="0.15">
      <c r="A34" t="s">
        <v>38</v>
      </c>
      <c r="B34">
        <v>2.8274332499999999</v>
      </c>
      <c r="C34" t="s">
        <v>68</v>
      </c>
      <c r="D34" t="s">
        <v>71</v>
      </c>
      <c r="F34">
        <v>1561.1332292283116</v>
      </c>
      <c r="G34">
        <v>1514.4477769722769</v>
      </c>
      <c r="H34">
        <v>49.161195936278958</v>
      </c>
      <c r="I34">
        <v>3.1830990174569109</v>
      </c>
      <c r="J34">
        <v>45.978096918822047</v>
      </c>
      <c r="K34">
        <v>23.69640379662367</v>
      </c>
      <c r="L34">
        <v>18.391238767528819</v>
      </c>
      <c r="M34">
        <v>1266.5197312792443</v>
      </c>
      <c r="N34">
        <v>1.7683883430316172</v>
      </c>
      <c r="O34" s="18">
        <v>0</v>
      </c>
      <c r="P34">
        <v>1.7683883430316172</v>
      </c>
      <c r="Q34">
        <v>194.8763954020842</v>
      </c>
      <c r="T34">
        <v>3.1490711372904392</v>
      </c>
      <c r="U34">
        <v>0.20389669234254643</v>
      </c>
      <c r="V34">
        <v>2.9451744449478934</v>
      </c>
      <c r="W34">
        <v>1.517897598550068</v>
      </c>
      <c r="X34">
        <v>1.1780697779791574</v>
      </c>
      <c r="Y34">
        <v>81.128228364295424</v>
      </c>
      <c r="Z34">
        <v>0.11327594019030357</v>
      </c>
      <c r="AA34">
        <v>0</v>
      </c>
      <c r="AB34">
        <v>0.11327594019030357</v>
      </c>
      <c r="AC34">
        <v>12.483008608971454</v>
      </c>
      <c r="AD34">
        <v>0.43044857272315795</v>
      </c>
      <c r="AF34">
        <v>100</v>
      </c>
      <c r="AI34">
        <v>11.111111111111111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11.111111111111111</v>
      </c>
      <c r="AQ34">
        <v>0</v>
      </c>
      <c r="AR34">
        <v>0</v>
      </c>
      <c r="AS34">
        <v>0</v>
      </c>
      <c r="AV34">
        <v>3.8461538461538463</v>
      </c>
      <c r="AW34">
        <v>0</v>
      </c>
      <c r="AX34">
        <v>0.76923076923076927</v>
      </c>
      <c r="AY34">
        <v>0.76923076923076927</v>
      </c>
      <c r="AZ34">
        <v>2.3076923076923079</v>
      </c>
      <c r="BA34">
        <v>96.15384615384616</v>
      </c>
      <c r="BB34">
        <v>2.3076923076923079</v>
      </c>
      <c r="BC34">
        <v>7.6923076923076925</v>
      </c>
      <c r="BD34">
        <v>59.230769230769234</v>
      </c>
      <c r="BE34">
        <v>26.923076923076923</v>
      </c>
      <c r="BG34">
        <v>89.230769230769241</v>
      </c>
      <c r="BH34">
        <v>10.769230769230759</v>
      </c>
      <c r="BL34">
        <v>0</v>
      </c>
      <c r="BM34">
        <v>100</v>
      </c>
      <c r="BN34">
        <v>34.328358208955223</v>
      </c>
      <c r="BQ34">
        <v>32.692307692307693</v>
      </c>
      <c r="BT34">
        <v>0.25132644512705948</v>
      </c>
      <c r="BU34">
        <v>98.129014241831896</v>
      </c>
      <c r="BV34">
        <v>4.4401005305780501</v>
      </c>
      <c r="BW34">
        <v>10.220608768500419</v>
      </c>
      <c r="BZ34" t="e">
        <v>#DIV/0!</v>
      </c>
      <c r="CA34" t="e">
        <v>#DIV/0!</v>
      </c>
      <c r="CB34" t="e">
        <v>#DIV/0!</v>
      </c>
      <c r="CE34" t="e">
        <v>#DIV/0!</v>
      </c>
      <c r="CH34" t="e">
        <v>#DIV/0!</v>
      </c>
      <c r="CK34">
        <v>29.332087809434842</v>
      </c>
    </row>
    <row r="35" spans="1:89" x14ac:dyDescent="0.15">
      <c r="A35" t="s">
        <v>39</v>
      </c>
      <c r="B35">
        <v>2.8650514999999999</v>
      </c>
      <c r="C35" t="s">
        <v>68</v>
      </c>
      <c r="D35" t="s">
        <v>71</v>
      </c>
      <c r="F35">
        <v>1898.7442285068873</v>
      </c>
      <c r="G35">
        <v>1161.5847044983311</v>
      </c>
      <c r="H35" s="15">
        <v>89.352669576794696</v>
      </c>
      <c r="I35">
        <v>5.5845418485496685</v>
      </c>
      <c r="J35">
        <v>83.768127728245034</v>
      </c>
      <c r="K35">
        <v>25.828506049542217</v>
      </c>
      <c r="L35">
        <v>6.2826095796183772</v>
      </c>
      <c r="M35" s="15">
        <v>1013.5943455117648</v>
      </c>
      <c r="N35">
        <v>5.2355079830153146</v>
      </c>
      <c r="O35" s="18">
        <v>3.8393725208778973</v>
      </c>
      <c r="P35">
        <v>1.3961354621374171</v>
      </c>
      <c r="Q35">
        <v>691.78512148909022</v>
      </c>
      <c r="T35">
        <v>4.7058823529411766</v>
      </c>
      <c r="U35">
        <v>0.29411764705882354</v>
      </c>
      <c r="V35">
        <v>4.4117647058823533</v>
      </c>
      <c r="W35">
        <v>1.3602941176470589</v>
      </c>
      <c r="X35">
        <v>0.33088235294117646</v>
      </c>
      <c r="Y35">
        <v>53.382352941176471</v>
      </c>
      <c r="Z35">
        <v>0.27573529411764708</v>
      </c>
      <c r="AA35">
        <v>0.20220588235294121</v>
      </c>
      <c r="AB35">
        <v>7.3529411764705885E-2</v>
      </c>
      <c r="AC35">
        <v>36.433823529411761</v>
      </c>
      <c r="AD35">
        <v>3.5110294117647172</v>
      </c>
      <c r="AF35">
        <v>100</v>
      </c>
      <c r="AI35">
        <v>0</v>
      </c>
      <c r="AJ35">
        <v>0</v>
      </c>
      <c r="AK35">
        <v>0</v>
      </c>
      <c r="AL35">
        <v>0</v>
      </c>
      <c r="AM35">
        <v>6.25</v>
      </c>
      <c r="AN35">
        <v>0</v>
      </c>
      <c r="AO35">
        <v>0</v>
      </c>
      <c r="AP35">
        <v>12.5</v>
      </c>
      <c r="AQ35">
        <v>0</v>
      </c>
      <c r="AR35">
        <v>0</v>
      </c>
      <c r="AS35">
        <v>12.5</v>
      </c>
      <c r="AV35">
        <v>39.583333333333329</v>
      </c>
      <c r="AW35">
        <v>0</v>
      </c>
      <c r="AX35">
        <v>0.41666666666666669</v>
      </c>
      <c r="AY35">
        <v>0.83333333333333337</v>
      </c>
      <c r="AZ35">
        <v>38.333333333333336</v>
      </c>
      <c r="BA35">
        <v>60.416666666666664</v>
      </c>
      <c r="BB35">
        <v>0</v>
      </c>
      <c r="BC35">
        <v>0</v>
      </c>
      <c r="BD35">
        <v>28.749999999999996</v>
      </c>
      <c r="BE35">
        <v>31.666666666666664</v>
      </c>
      <c r="BG35">
        <v>61.249999999999993</v>
      </c>
      <c r="BH35">
        <v>38.750000000000007</v>
      </c>
      <c r="BL35">
        <v>1.3513513513513513</v>
      </c>
      <c r="BM35">
        <v>98.648648648648646</v>
      </c>
      <c r="BN35">
        <v>28.378378378378379</v>
      </c>
      <c r="BQ35">
        <v>11.111111111111111</v>
      </c>
      <c r="BT35">
        <v>0.34435261707988984</v>
      </c>
      <c r="BU35">
        <v>96.38429752066115</v>
      </c>
      <c r="BV35">
        <v>4.3732782369145999</v>
      </c>
      <c r="BW35">
        <v>6.7837465564738295</v>
      </c>
      <c r="BZ35">
        <v>90.909090909090907</v>
      </c>
      <c r="CA35">
        <v>9.0909090909090917</v>
      </c>
      <c r="CB35">
        <v>45.454545454545453</v>
      </c>
      <c r="CE35">
        <v>50</v>
      </c>
      <c r="CH35">
        <v>0</v>
      </c>
      <c r="CK35">
        <v>37.86057692307692</v>
      </c>
    </row>
    <row r="36" spans="1:89" x14ac:dyDescent="0.15">
      <c r="A36" t="s">
        <v>40</v>
      </c>
      <c r="B36">
        <v>2.8408567499999999</v>
      </c>
      <c r="C36" t="s">
        <v>68</v>
      </c>
      <c r="D36" t="s">
        <v>71</v>
      </c>
      <c r="F36">
        <v>1218.9984588276054</v>
      </c>
      <c r="G36">
        <v>1794.8810688888132</v>
      </c>
      <c r="H36">
        <v>44.000810670935799</v>
      </c>
      <c r="I36">
        <v>0.35200648536748641</v>
      </c>
      <c r="J36">
        <v>43.648804185568316</v>
      </c>
      <c r="K36">
        <v>11.616214017127051</v>
      </c>
      <c r="L36">
        <v>0</v>
      </c>
      <c r="M36">
        <v>842.7035259697625</v>
      </c>
      <c r="N36">
        <v>37.312687448953561</v>
      </c>
      <c r="O36" s="18">
        <v>6.3361167366147555</v>
      </c>
      <c r="P36">
        <v>30.976570712338805</v>
      </c>
      <c r="Q36">
        <v>230.56424791570362</v>
      </c>
      <c r="T36">
        <v>3.6095870632399656</v>
      </c>
      <c r="U36">
        <v>2.8876696505919723E-2</v>
      </c>
      <c r="V36">
        <v>3.5807103667340452</v>
      </c>
      <c r="W36">
        <v>0.95293098469535087</v>
      </c>
      <c r="X36">
        <v>0</v>
      </c>
      <c r="Y36">
        <v>69.130811435171807</v>
      </c>
      <c r="Z36">
        <v>3.0609298296274909</v>
      </c>
      <c r="AA36">
        <v>0.51978053710655503</v>
      </c>
      <c r="AB36">
        <v>2.5411492925209354</v>
      </c>
      <c r="AC36">
        <v>18.914236211377418</v>
      </c>
      <c r="AD36">
        <v>4.3315044758879573</v>
      </c>
      <c r="AF36">
        <v>99.999999999999986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V36">
        <v>3.225806451612903</v>
      </c>
      <c r="AW36">
        <v>0.80645161290322576</v>
      </c>
      <c r="AX36">
        <v>0</v>
      </c>
      <c r="AY36">
        <v>1.6129032258064515</v>
      </c>
      <c r="AZ36">
        <v>0.80645161290322576</v>
      </c>
      <c r="BA36">
        <v>96.774193548387103</v>
      </c>
      <c r="BB36">
        <v>3.225806451612903</v>
      </c>
      <c r="BC36">
        <v>4.838709677419355</v>
      </c>
      <c r="BD36">
        <v>70.161290322580655</v>
      </c>
      <c r="BE36">
        <v>18.548387096774192</v>
      </c>
      <c r="BG36">
        <v>93.548387096774206</v>
      </c>
      <c r="BH36">
        <v>6.4516129032257936</v>
      </c>
      <c r="BL36">
        <v>0</v>
      </c>
      <c r="BM36">
        <v>100</v>
      </c>
      <c r="BN36">
        <v>0</v>
      </c>
      <c r="BQ36" t="e">
        <v>#DIV/0!</v>
      </c>
      <c r="BT36">
        <v>3.6758563074352546</v>
      </c>
      <c r="BU36">
        <v>68.629908103592314</v>
      </c>
      <c r="BV36">
        <v>8.5630743525480355</v>
      </c>
      <c r="BW36">
        <v>2.7151211361737677</v>
      </c>
      <c r="BZ36">
        <v>55.555555555555557</v>
      </c>
      <c r="CA36">
        <v>44.444444444444443</v>
      </c>
      <c r="CB36">
        <v>38.888888888888893</v>
      </c>
      <c r="CE36">
        <v>60</v>
      </c>
      <c r="CH36">
        <v>12.5</v>
      </c>
      <c r="CK36">
        <v>6.6287507354383211</v>
      </c>
    </row>
    <row r="37" spans="1:89" x14ac:dyDescent="0.15">
      <c r="A37" t="s">
        <v>41</v>
      </c>
      <c r="B37">
        <v>0.83078750000000001</v>
      </c>
      <c r="C37" t="s">
        <v>68</v>
      </c>
      <c r="D37" t="s">
        <v>71</v>
      </c>
      <c r="F37">
        <v>6694.8527752283226</v>
      </c>
      <c r="G37">
        <v>1474.5046115884024</v>
      </c>
      <c r="H37">
        <v>1095.346282894242</v>
      </c>
      <c r="I37">
        <v>316.5671125287754</v>
      </c>
      <c r="J37">
        <v>778.77917036546648</v>
      </c>
      <c r="K37">
        <v>3112.7093269939664</v>
      </c>
      <c r="L37">
        <v>93.886824248077872</v>
      </c>
      <c r="M37">
        <v>1624.964265832117</v>
      </c>
      <c r="N37">
        <v>19.258835743195462</v>
      </c>
      <c r="O37" s="18">
        <v>4.8147089357988655</v>
      </c>
      <c r="P37">
        <v>14.444126807396596</v>
      </c>
      <c r="Q37">
        <v>719.79898590193034</v>
      </c>
      <c r="T37">
        <v>16.361021215390149</v>
      </c>
      <c r="U37">
        <v>4.7285149226896799</v>
      </c>
      <c r="V37">
        <v>11.632506292700468</v>
      </c>
      <c r="W37">
        <v>46.494066882416398</v>
      </c>
      <c r="X37">
        <v>1.4023732470334414</v>
      </c>
      <c r="Y37">
        <v>24.271844660194176</v>
      </c>
      <c r="Z37">
        <v>0.28766630708378282</v>
      </c>
      <c r="AA37">
        <v>7.1916576770945706E-2</v>
      </c>
      <c r="AB37">
        <v>0.21574973031283709</v>
      </c>
      <c r="AC37">
        <v>10.751528227256383</v>
      </c>
      <c r="AD37">
        <v>0.43149946062566968</v>
      </c>
      <c r="AF37">
        <v>100</v>
      </c>
      <c r="AI37">
        <v>0</v>
      </c>
      <c r="AJ37">
        <v>0</v>
      </c>
      <c r="AK37">
        <v>3.041825095057034</v>
      </c>
      <c r="AL37">
        <v>0</v>
      </c>
      <c r="AM37">
        <v>0.76045627376425851</v>
      </c>
      <c r="AN37">
        <v>0.38022813688212925</v>
      </c>
      <c r="AO37">
        <v>0</v>
      </c>
      <c r="AP37">
        <v>15.96958174904943</v>
      </c>
      <c r="AQ37">
        <v>2.2813688212927756</v>
      </c>
      <c r="AR37">
        <v>0</v>
      </c>
      <c r="AS37">
        <v>5.7034220532319395</v>
      </c>
      <c r="AV37">
        <v>8.5007727975270484</v>
      </c>
      <c r="AW37">
        <v>0.77279752704791349</v>
      </c>
      <c r="AX37">
        <v>3.2457496136012365</v>
      </c>
      <c r="AY37">
        <v>1.545595054095827</v>
      </c>
      <c r="AZ37">
        <v>2.936630602782071</v>
      </c>
      <c r="BA37">
        <v>91.499227202472952</v>
      </c>
      <c r="BB37">
        <v>18.856259659969087</v>
      </c>
      <c r="BC37">
        <v>23.338485316846985</v>
      </c>
      <c r="BD37">
        <v>38.485316846986088</v>
      </c>
      <c r="BE37">
        <v>10.819165378670787</v>
      </c>
      <c r="BG37">
        <v>69.706336939721794</v>
      </c>
      <c r="BH37">
        <v>30.293663060278206</v>
      </c>
      <c r="BL37">
        <v>4.5630317092034032</v>
      </c>
      <c r="BM37">
        <v>95.436968290796599</v>
      </c>
      <c r="BN37">
        <v>79.698375870069611</v>
      </c>
      <c r="BQ37">
        <v>67.948717948717956</v>
      </c>
      <c r="BT37">
        <v>2.3703703703703702</v>
      </c>
      <c r="BU37">
        <v>99.925925925925924</v>
      </c>
      <c r="BV37">
        <v>13.925925925925926</v>
      </c>
      <c r="BW37">
        <v>67.259259259259267</v>
      </c>
      <c r="BZ37">
        <v>0</v>
      </c>
      <c r="CA37">
        <v>100</v>
      </c>
      <c r="CB37">
        <v>100</v>
      </c>
      <c r="CE37" t="e">
        <v>#DIV/0!</v>
      </c>
      <c r="CH37">
        <v>100</v>
      </c>
      <c r="CK37">
        <v>81.469387755102048</v>
      </c>
    </row>
    <row r="38" spans="1:89" x14ac:dyDescent="0.15">
      <c r="A38" t="s">
        <v>55</v>
      </c>
      <c r="B38">
        <v>3.2128892499999999</v>
      </c>
      <c r="C38" t="s">
        <v>68</v>
      </c>
      <c r="D38" t="s">
        <v>71</v>
      </c>
      <c r="F38">
        <v>1792.1563900778715</v>
      </c>
      <c r="G38">
        <v>1547.8280180370364</v>
      </c>
      <c r="H38" s="15">
        <v>106.13499982920358</v>
      </c>
      <c r="I38">
        <v>8.4036510128694921</v>
      </c>
      <c r="J38">
        <v>97.731348816334091</v>
      </c>
      <c r="K38">
        <v>29.257155378138229</v>
      </c>
      <c r="L38">
        <v>14.939824022879096</v>
      </c>
      <c r="M38">
        <v>1268.0175639418633</v>
      </c>
      <c r="N38">
        <v>57.8918180886565</v>
      </c>
      <c r="O38" s="18">
        <v>32.68086505004802</v>
      </c>
      <c r="P38">
        <v>25.210953038608473</v>
      </c>
      <c r="Q38">
        <v>249.61955971560491</v>
      </c>
      <c r="T38">
        <v>5.9221952066689818</v>
      </c>
      <c r="U38">
        <v>0.46891281695032999</v>
      </c>
      <c r="V38">
        <v>5.4532823897186518</v>
      </c>
      <c r="W38">
        <v>1.6325112886418895</v>
      </c>
      <c r="X38">
        <v>0.83362278568947545</v>
      </c>
      <c r="Y38">
        <v>70.753733935394237</v>
      </c>
      <c r="Z38">
        <v>3.2302882945467175</v>
      </c>
      <c r="AA38">
        <v>1.8235498436957276</v>
      </c>
      <c r="AB38">
        <v>1.4067384508509899</v>
      </c>
      <c r="AC38">
        <v>13.928447377561653</v>
      </c>
      <c r="AD38">
        <v>3.6992011114970396</v>
      </c>
      <c r="AF38">
        <v>100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V38">
        <v>10.828025477707007</v>
      </c>
      <c r="AW38">
        <v>0.95541401273885351</v>
      </c>
      <c r="AX38">
        <v>1.2738853503184715</v>
      </c>
      <c r="AY38">
        <v>2.8662420382165608</v>
      </c>
      <c r="AZ38">
        <v>5.7324840764331215</v>
      </c>
      <c r="BA38">
        <v>89.171974522292999</v>
      </c>
      <c r="BB38">
        <v>13.057324840764331</v>
      </c>
      <c r="BC38">
        <v>13.375796178343949</v>
      </c>
      <c r="BD38">
        <v>56.050955414012741</v>
      </c>
      <c r="BE38">
        <v>6.6878980891719744</v>
      </c>
      <c r="BG38">
        <v>78.662420382165607</v>
      </c>
      <c r="BH38">
        <v>21.337579617834393</v>
      </c>
      <c r="BL38">
        <v>24.468085106382979</v>
      </c>
      <c r="BM38">
        <v>75.531914893617028</v>
      </c>
      <c r="BN38">
        <v>89.361702127659569</v>
      </c>
      <c r="BQ38">
        <v>93.75</v>
      </c>
      <c r="BT38">
        <v>4.5655375552282766</v>
      </c>
      <c r="BU38">
        <v>90.058910162002945</v>
      </c>
      <c r="BV38">
        <v>15.709376534118801</v>
      </c>
      <c r="BW38">
        <v>66.028473244968083</v>
      </c>
      <c r="BZ38">
        <v>27.61904761904762</v>
      </c>
      <c r="CA38">
        <v>72.38095238095238</v>
      </c>
      <c r="CB38">
        <v>98.095238095238088</v>
      </c>
      <c r="CE38">
        <v>96.551724137931032</v>
      </c>
      <c r="CH38">
        <v>98.68421052631578</v>
      </c>
      <c r="CK38">
        <v>87.713653730142767</v>
      </c>
    </row>
    <row r="39" spans="1:89" x14ac:dyDescent="0.15">
      <c r="A39" t="s">
        <v>56</v>
      </c>
      <c r="B39">
        <v>3.14069975</v>
      </c>
      <c r="C39" t="s">
        <v>68</v>
      </c>
      <c r="D39" t="s">
        <v>71</v>
      </c>
      <c r="F39">
        <v>2913.3634948708486</v>
      </c>
      <c r="G39">
        <v>1687.5220243514204</v>
      </c>
      <c r="H39">
        <v>355.97162702356377</v>
      </c>
      <c r="I39">
        <v>25.790430938200952</v>
      </c>
      <c r="J39">
        <v>330.18119608536284</v>
      </c>
      <c r="K39">
        <v>31.203237431403622</v>
      </c>
      <c r="L39">
        <v>27.382432847966445</v>
      </c>
      <c r="M39">
        <v>2357.1180275987858</v>
      </c>
      <c r="N39">
        <v>4.7760057292964726</v>
      </c>
      <c r="O39" s="18">
        <v>4.1392049653902765</v>
      </c>
      <c r="P39">
        <v>0.63680076390619633</v>
      </c>
      <c r="Q39">
        <v>46.804856147105433</v>
      </c>
      <c r="T39">
        <v>12.218579234972678</v>
      </c>
      <c r="U39">
        <v>0.88524590163934425</v>
      </c>
      <c r="V39">
        <v>11.333333333333332</v>
      </c>
      <c r="W39">
        <v>1.0710382513661203</v>
      </c>
      <c r="X39">
        <v>0.93989071038251371</v>
      </c>
      <c r="Y39">
        <v>80.907103825136616</v>
      </c>
      <c r="Z39">
        <v>0.16393442622950818</v>
      </c>
      <c r="AA39">
        <v>0.14207650273224043</v>
      </c>
      <c r="AB39">
        <v>2.185792349726776E-2</v>
      </c>
      <c r="AC39">
        <v>1.6065573770491801</v>
      </c>
      <c r="AD39">
        <v>3.0928961748633839</v>
      </c>
      <c r="AF39">
        <v>100</v>
      </c>
      <c r="AI39">
        <v>0</v>
      </c>
      <c r="AJ39">
        <v>0</v>
      </c>
      <c r="AK39">
        <v>7.4074074074074066</v>
      </c>
      <c r="AL39">
        <v>0</v>
      </c>
      <c r="AM39">
        <v>0</v>
      </c>
      <c r="AN39">
        <v>0</v>
      </c>
      <c r="AO39">
        <v>0</v>
      </c>
      <c r="AP39">
        <v>3.7037037037037033</v>
      </c>
      <c r="AQ39">
        <v>0</v>
      </c>
      <c r="AR39">
        <v>0</v>
      </c>
      <c r="AS39">
        <v>1.2345679012345678</v>
      </c>
      <c r="AV39">
        <v>8.775313404050145</v>
      </c>
      <c r="AW39">
        <v>9.643201542912247E-2</v>
      </c>
      <c r="AX39">
        <v>1.0607521697203472</v>
      </c>
      <c r="AY39">
        <v>2.0250723240115716</v>
      </c>
      <c r="AZ39">
        <v>5.593056894889104</v>
      </c>
      <c r="BA39">
        <v>91.224686595949862</v>
      </c>
      <c r="BB39">
        <v>10.221793635486982</v>
      </c>
      <c r="BC39">
        <v>18.514946962391516</v>
      </c>
      <c r="BD39">
        <v>44.165863066538094</v>
      </c>
      <c r="BE39">
        <v>18.322082931533267</v>
      </c>
      <c r="BG39">
        <v>74.734811957569917</v>
      </c>
      <c r="BH39">
        <v>25.265188042430083</v>
      </c>
      <c r="BL39">
        <v>12.244897959183673</v>
      </c>
      <c r="BM39">
        <v>87.755102040816325</v>
      </c>
      <c r="BN39">
        <v>94.897959183673478</v>
      </c>
      <c r="BQ39">
        <v>97.674418604651152</v>
      </c>
      <c r="BT39">
        <v>4.1334594083479672</v>
      </c>
      <c r="BU39">
        <v>98.257463190598401</v>
      </c>
      <c r="BV39">
        <v>28.218289882480075</v>
      </c>
      <c r="BW39">
        <v>86.005673375658517</v>
      </c>
      <c r="BZ39">
        <v>23.076923076923077</v>
      </c>
      <c r="CA39">
        <v>76.923076923076934</v>
      </c>
      <c r="CB39">
        <v>100</v>
      </c>
      <c r="CE39">
        <v>100</v>
      </c>
      <c r="CH39">
        <v>100</v>
      </c>
      <c r="CK39">
        <v>95.056603773584897</v>
      </c>
    </row>
    <row r="40" spans="1:89" x14ac:dyDescent="0.15">
      <c r="A40" t="s">
        <v>57</v>
      </c>
      <c r="B40">
        <v>2.8161622500000001</v>
      </c>
      <c r="C40" t="s">
        <v>68</v>
      </c>
      <c r="D40" t="s">
        <v>71</v>
      </c>
      <c r="F40">
        <v>2695.512305798432</v>
      </c>
      <c r="G40">
        <v>1413.9810303898505</v>
      </c>
      <c r="H40">
        <v>439.25025981723883</v>
      </c>
      <c r="I40">
        <v>0</v>
      </c>
      <c r="J40">
        <v>439.25025981723883</v>
      </c>
      <c r="K40">
        <v>31.958385920413498</v>
      </c>
      <c r="L40">
        <v>77.765405739672843</v>
      </c>
      <c r="M40">
        <v>2062.7362645742446</v>
      </c>
      <c r="N40">
        <v>17.754658844674164</v>
      </c>
      <c r="O40" s="18">
        <v>12.073168014378432</v>
      </c>
      <c r="P40">
        <v>5.6814908302957328</v>
      </c>
      <c r="Q40">
        <v>45.451926642365862</v>
      </c>
      <c r="T40">
        <v>16.295613226188905</v>
      </c>
      <c r="U40">
        <v>0</v>
      </c>
      <c r="V40">
        <v>16.295613226188905</v>
      </c>
      <c r="W40">
        <v>1.1856145435384007</v>
      </c>
      <c r="X40">
        <v>2.8849953892767748</v>
      </c>
      <c r="Y40">
        <v>76.52483203793966</v>
      </c>
      <c r="Z40">
        <v>0.65867474641022272</v>
      </c>
      <c r="AA40">
        <v>0.44789882755895138</v>
      </c>
      <c r="AB40">
        <v>0.21077591885127123</v>
      </c>
      <c r="AC40">
        <v>1.6862073508101698</v>
      </c>
      <c r="AD40">
        <v>0.76406270583585378</v>
      </c>
      <c r="AF40">
        <v>99.999999999999986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V40">
        <v>63.702506063055772</v>
      </c>
      <c r="AW40">
        <v>0.80840743734842369</v>
      </c>
      <c r="AX40">
        <v>15.117219078415523</v>
      </c>
      <c r="AY40">
        <v>16.329830234438155</v>
      </c>
      <c r="AZ40">
        <v>31.447049312853682</v>
      </c>
      <c r="BA40">
        <v>36.297493936944221</v>
      </c>
      <c r="BB40">
        <v>3.6378334680679059</v>
      </c>
      <c r="BC40">
        <v>6.063055780113177</v>
      </c>
      <c r="BD40">
        <v>22.31204527081649</v>
      </c>
      <c r="BE40">
        <v>4.2845594179466451</v>
      </c>
      <c r="BG40">
        <v>46.564268391269202</v>
      </c>
      <c r="BH40">
        <v>53.435731608730798</v>
      </c>
      <c r="BL40">
        <v>66.666666666666657</v>
      </c>
      <c r="BM40">
        <v>33.333333333333329</v>
      </c>
      <c r="BN40">
        <v>91.111111111111114</v>
      </c>
      <c r="BQ40">
        <v>99.086757990867582</v>
      </c>
      <c r="BT40">
        <v>37.407471165432952</v>
      </c>
      <c r="BU40">
        <v>99.948355999311417</v>
      </c>
      <c r="BV40">
        <v>49.423308658977447</v>
      </c>
      <c r="BW40">
        <v>86.262695816835944</v>
      </c>
      <c r="BZ40">
        <v>41.17647058823529</v>
      </c>
      <c r="CA40">
        <v>58.82352941176471</v>
      </c>
      <c r="CB40">
        <v>100</v>
      </c>
      <c r="CE40">
        <v>100</v>
      </c>
      <c r="CH40">
        <v>100</v>
      </c>
      <c r="CK40">
        <v>90.331491712707177</v>
      </c>
    </row>
    <row r="41" spans="1:89" x14ac:dyDescent="0.15">
      <c r="A41" t="s">
        <v>58</v>
      </c>
      <c r="B41">
        <v>3.1440125000000001</v>
      </c>
      <c r="C41" t="s">
        <v>68</v>
      </c>
      <c r="D41" t="s">
        <v>71</v>
      </c>
      <c r="F41">
        <v>2739.4929250440318</v>
      </c>
      <c r="G41">
        <v>1542.9327968638802</v>
      </c>
      <c r="H41">
        <v>300.25325917120239</v>
      </c>
      <c r="I41">
        <v>28.625840387084974</v>
      </c>
      <c r="J41">
        <v>271.62741878411742</v>
      </c>
      <c r="K41">
        <v>56.933615880980113</v>
      </c>
      <c r="L41">
        <v>43.892955260196963</v>
      </c>
      <c r="M41">
        <v>2245.2200810270315</v>
      </c>
      <c r="N41">
        <v>1.9083893591389982</v>
      </c>
      <c r="O41" s="18">
        <v>1.5903244659491653</v>
      </c>
      <c r="P41">
        <v>0.31806489318983305</v>
      </c>
      <c r="Q41">
        <v>82.378807336166759</v>
      </c>
      <c r="T41">
        <v>10.960176477417857</v>
      </c>
      <c r="U41">
        <v>1.044932079414838</v>
      </c>
      <c r="V41">
        <v>9.9152443980030185</v>
      </c>
      <c r="W41">
        <v>2.0782538023917332</v>
      </c>
      <c r="X41">
        <v>1.6022291884360849</v>
      </c>
      <c r="Y41">
        <v>81.957506095437125</v>
      </c>
      <c r="Z41">
        <v>6.966213862765587E-2</v>
      </c>
      <c r="AA41">
        <v>5.8051782189713227E-2</v>
      </c>
      <c r="AB41">
        <v>1.1610356437942644E-2</v>
      </c>
      <c r="AC41">
        <v>3.007082317427145</v>
      </c>
      <c r="AD41">
        <v>0.32508998026240121</v>
      </c>
      <c r="AF41">
        <v>100</v>
      </c>
      <c r="AI41">
        <v>34.444444444444443</v>
      </c>
      <c r="AJ41">
        <v>12.222222222222221</v>
      </c>
      <c r="AK41">
        <v>16.666666666666664</v>
      </c>
      <c r="AL41">
        <v>12.222222222222221</v>
      </c>
      <c r="AM41">
        <v>3.3333333333333335</v>
      </c>
      <c r="AN41">
        <v>2.2222222222222223</v>
      </c>
      <c r="AO41">
        <v>2.2222222222222223</v>
      </c>
      <c r="AP41">
        <v>54.444444444444443</v>
      </c>
      <c r="AQ41">
        <v>12.222222222222221</v>
      </c>
      <c r="AR41">
        <v>7.7777777777777777</v>
      </c>
      <c r="AS41">
        <v>51.111111111111107</v>
      </c>
      <c r="AV41">
        <v>66.276346604215448</v>
      </c>
      <c r="AW41">
        <v>0.58548009367681508</v>
      </c>
      <c r="AX41">
        <v>17.447306791569087</v>
      </c>
      <c r="AY41">
        <v>9.2505854800936778</v>
      </c>
      <c r="AZ41">
        <v>38.992974238875874</v>
      </c>
      <c r="BA41">
        <v>33.723653395784545</v>
      </c>
      <c r="BB41">
        <v>3.3957845433255271</v>
      </c>
      <c r="BC41">
        <v>7.6112412177985949</v>
      </c>
      <c r="BD41">
        <v>16.159250585480095</v>
      </c>
      <c r="BE41">
        <v>6.557377049180328</v>
      </c>
      <c r="BG41">
        <v>35.362997658079628</v>
      </c>
      <c r="BH41">
        <v>64.637002341920379</v>
      </c>
      <c r="BL41">
        <v>8.938547486033519</v>
      </c>
      <c r="BM41">
        <v>91.061452513966472</v>
      </c>
      <c r="BN41">
        <v>88.268156424581008</v>
      </c>
      <c r="BQ41">
        <v>96.376811594202891</v>
      </c>
      <c r="BT41">
        <v>2.3799405014874631</v>
      </c>
      <c r="BU41">
        <v>99.815837937384899</v>
      </c>
      <c r="BV41">
        <v>34.282476271426546</v>
      </c>
      <c r="BW41">
        <v>82.433772489021109</v>
      </c>
      <c r="BZ41">
        <v>20</v>
      </c>
      <c r="CA41">
        <v>80</v>
      </c>
      <c r="CB41">
        <v>100</v>
      </c>
      <c r="CE41">
        <v>100</v>
      </c>
      <c r="CH41">
        <v>100</v>
      </c>
      <c r="CK41">
        <v>89.919604205318493</v>
      </c>
    </row>
    <row r="42" spans="1:89" x14ac:dyDescent="0.15">
      <c r="A42" t="s">
        <v>59</v>
      </c>
      <c r="B42">
        <v>1.8276085</v>
      </c>
      <c r="C42" t="s">
        <v>68</v>
      </c>
      <c r="D42" t="s">
        <v>71</v>
      </c>
      <c r="F42">
        <v>4302.3437459390234</v>
      </c>
      <c r="G42">
        <v>1585.1316077814258</v>
      </c>
      <c r="H42">
        <v>738.67023489987048</v>
      </c>
      <c r="I42">
        <v>192.05426107396633</v>
      </c>
      <c r="J42">
        <v>546.61597382590423</v>
      </c>
      <c r="K42">
        <v>176.73369323900607</v>
      </c>
      <c r="L42">
        <v>143.35674188427117</v>
      </c>
      <c r="M42">
        <v>3001.7369693782884</v>
      </c>
      <c r="N42">
        <v>17.509220382811744</v>
      </c>
      <c r="O42" s="18">
        <v>13.679078424071676</v>
      </c>
      <c r="P42">
        <v>3.8301419587400694</v>
      </c>
      <c r="Q42">
        <v>133.50780541893957</v>
      </c>
      <c r="T42">
        <v>17.169019458222053</v>
      </c>
      <c r="U42">
        <v>4.4639450591377337</v>
      </c>
      <c r="V42">
        <v>12.705074399084317</v>
      </c>
      <c r="W42">
        <v>4.1078468777820172</v>
      </c>
      <c r="X42">
        <v>3.332061554114206</v>
      </c>
      <c r="Y42">
        <v>69.769807961337918</v>
      </c>
      <c r="Z42">
        <v>0.40696935012081903</v>
      </c>
      <c r="AA42">
        <v>0.31794480478188986</v>
      </c>
      <c r="AB42">
        <v>8.9024545338929159E-2</v>
      </c>
      <c r="AC42">
        <v>3.1031412946712451</v>
      </c>
      <c r="AD42">
        <v>2.1111535037517375</v>
      </c>
      <c r="AF42">
        <v>99.999999999999986</v>
      </c>
      <c r="AI42">
        <v>3.9886039886039883</v>
      </c>
      <c r="AJ42">
        <v>1.9943019943019942</v>
      </c>
      <c r="AK42">
        <v>23.646723646723647</v>
      </c>
      <c r="AL42">
        <v>1.9943019943019942</v>
      </c>
      <c r="AM42">
        <v>1.4245014245014245</v>
      </c>
      <c r="AN42">
        <v>0.56980056980056981</v>
      </c>
      <c r="AO42">
        <v>0</v>
      </c>
      <c r="AP42">
        <v>41.025641025641022</v>
      </c>
      <c r="AQ42">
        <v>7.1225071225071224</v>
      </c>
      <c r="AR42">
        <v>1.7094017094017095</v>
      </c>
      <c r="AS42">
        <v>18.233618233618234</v>
      </c>
      <c r="AV42">
        <v>31.931931931931935</v>
      </c>
      <c r="AW42">
        <v>0.40040040040040037</v>
      </c>
      <c r="AX42">
        <v>6.1061061061061057</v>
      </c>
      <c r="AY42">
        <v>2.7027027027027026</v>
      </c>
      <c r="AZ42">
        <v>22.722722722722725</v>
      </c>
      <c r="BA42">
        <v>68.068068068068072</v>
      </c>
      <c r="BB42">
        <v>6.0060060060060056</v>
      </c>
      <c r="BC42">
        <v>15.315315315315313</v>
      </c>
      <c r="BD42">
        <v>27.627627627627625</v>
      </c>
      <c r="BE42">
        <v>19.119119119119119</v>
      </c>
      <c r="BG42">
        <v>55.45545545545545</v>
      </c>
      <c r="BH42">
        <v>44.54454454454455</v>
      </c>
      <c r="BL42">
        <v>32.198142414860683</v>
      </c>
      <c r="BM42">
        <v>67.801857585139317</v>
      </c>
      <c r="BN42">
        <v>98.761609907120743</v>
      </c>
      <c r="BQ42">
        <v>95.419847328244273</v>
      </c>
      <c r="BT42">
        <v>8.1662413415967912</v>
      </c>
      <c r="BU42">
        <v>99.799489609916151</v>
      </c>
      <c r="BV42">
        <v>75.227852716004378</v>
      </c>
      <c r="BW42">
        <v>91.870215092963903</v>
      </c>
      <c r="BZ42">
        <v>40</v>
      </c>
      <c r="CA42">
        <v>60</v>
      </c>
      <c r="CB42">
        <v>100</v>
      </c>
      <c r="CE42">
        <v>100</v>
      </c>
      <c r="CH42">
        <v>100</v>
      </c>
      <c r="CK42">
        <v>94.684156023472553</v>
      </c>
    </row>
    <row r="43" spans="1:89" x14ac:dyDescent="0.15">
      <c r="A43" t="s">
        <v>33</v>
      </c>
      <c r="B43">
        <v>7.20259625</v>
      </c>
      <c r="C43" t="s">
        <v>68</v>
      </c>
      <c r="D43" t="s">
        <v>72</v>
      </c>
      <c r="F43">
        <v>2642.9358719086886</v>
      </c>
      <c r="G43">
        <v>1723.4063342090014</v>
      </c>
      <c r="H43">
        <v>40.81861453777865</v>
      </c>
      <c r="I43">
        <v>7.4972965477552629</v>
      </c>
      <c r="J43">
        <v>33.321317990023388</v>
      </c>
      <c r="K43">
        <v>2.7767764991686157</v>
      </c>
      <c r="L43">
        <v>6.2477471231293853</v>
      </c>
      <c r="M43">
        <v>1813.5127316070229</v>
      </c>
      <c r="N43">
        <v>5.6923918232956625</v>
      </c>
      <c r="O43" s="18">
        <v>2.9156153241270464</v>
      </c>
      <c r="P43">
        <v>2.7767764991686157</v>
      </c>
      <c r="Q43">
        <v>759.17069487269953</v>
      </c>
      <c r="T43">
        <v>1.544442109686909</v>
      </c>
      <c r="U43">
        <v>0.28367304055473841</v>
      </c>
      <c r="V43">
        <v>1.2607690691321707</v>
      </c>
      <c r="W43">
        <v>0.10506408909434756</v>
      </c>
      <c r="X43">
        <v>0.23639420046228199</v>
      </c>
      <c r="Y43">
        <v>68.617356587518387</v>
      </c>
      <c r="Z43">
        <v>0.21538138264341247</v>
      </c>
      <c r="AA43">
        <v>0.11031729354906493</v>
      </c>
      <c r="AB43">
        <v>0.10506408909434756</v>
      </c>
      <c r="AC43">
        <v>28.724521958394622</v>
      </c>
      <c r="AD43">
        <v>0.55683967220004149</v>
      </c>
      <c r="AF43">
        <v>100</v>
      </c>
      <c r="AI43">
        <v>1.8518518518518516</v>
      </c>
      <c r="AJ43">
        <v>0</v>
      </c>
      <c r="AK43">
        <v>1.8518518518518516</v>
      </c>
      <c r="AL43">
        <v>0</v>
      </c>
      <c r="AM43">
        <v>1.8518518518518516</v>
      </c>
      <c r="AN43">
        <v>1.8518518518518516</v>
      </c>
      <c r="AO43">
        <v>0</v>
      </c>
      <c r="AP43">
        <v>11.111111111111111</v>
      </c>
      <c r="AQ43">
        <v>1.8518518518518516</v>
      </c>
      <c r="AR43">
        <v>0</v>
      </c>
      <c r="AS43">
        <v>1.8518518518518516</v>
      </c>
      <c r="AV43">
        <v>9.5833333333333339</v>
      </c>
      <c r="AW43">
        <v>0</v>
      </c>
      <c r="AX43">
        <v>0</v>
      </c>
      <c r="AY43">
        <v>3.75</v>
      </c>
      <c r="AZ43">
        <v>5.833333333333333</v>
      </c>
      <c r="BA43">
        <v>90.416666666666671</v>
      </c>
      <c r="BB43">
        <v>2.5</v>
      </c>
      <c r="BC43">
        <v>0.83333333333333337</v>
      </c>
      <c r="BD43">
        <v>60</v>
      </c>
      <c r="BE43">
        <v>27.083333333333332</v>
      </c>
      <c r="BG43">
        <v>93.333333333333329</v>
      </c>
      <c r="BH43">
        <v>6.6666666666666714</v>
      </c>
      <c r="BL43">
        <v>10</v>
      </c>
      <c r="BM43">
        <v>90</v>
      </c>
      <c r="BN43">
        <v>25</v>
      </c>
      <c r="BQ43">
        <v>31.111111111111111</v>
      </c>
      <c r="BT43">
        <v>0.73495636196600822</v>
      </c>
      <c r="BU43">
        <v>96.087888531618432</v>
      </c>
      <c r="BV43">
        <v>27.805849027713979</v>
      </c>
      <c r="BW43">
        <v>16.712601439289543</v>
      </c>
      <c r="BZ43">
        <v>57.142857142857139</v>
      </c>
      <c r="CA43">
        <v>42.857142857142854</v>
      </c>
      <c r="CB43">
        <v>52.380952380952387</v>
      </c>
      <c r="CE43">
        <v>66.666666666666657</v>
      </c>
      <c r="CH43">
        <v>33.333333333333329</v>
      </c>
      <c r="CK43">
        <v>69.862241198743263</v>
      </c>
    </row>
    <row r="44" spans="1:89" x14ac:dyDescent="0.15">
      <c r="A44" t="s">
        <v>34</v>
      </c>
      <c r="B44">
        <v>9.2263094999999993</v>
      </c>
      <c r="C44" t="s">
        <v>68</v>
      </c>
      <c r="D44" t="s">
        <v>72</v>
      </c>
      <c r="F44">
        <v>1082.1228141111028</v>
      </c>
      <c r="G44">
        <v>1604.3251096226504</v>
      </c>
      <c r="H44">
        <v>30.781538382166783</v>
      </c>
      <c r="I44">
        <v>4.8773564337940325</v>
      </c>
      <c r="J44">
        <v>25.904181948372752</v>
      </c>
      <c r="K44">
        <v>73.810660698083026</v>
      </c>
      <c r="L44">
        <v>3.3599566543914445</v>
      </c>
      <c r="M44">
        <v>456.62894790165018</v>
      </c>
      <c r="N44">
        <v>1.9509425735176129</v>
      </c>
      <c r="O44" s="18">
        <v>0.10838569852875628</v>
      </c>
      <c r="P44">
        <v>1.8425568749888568</v>
      </c>
      <c r="Q44">
        <v>464.54110389424943</v>
      </c>
      <c r="T44">
        <v>2.8445512820512819</v>
      </c>
      <c r="U44">
        <v>0.4507211538461538</v>
      </c>
      <c r="V44">
        <v>2.3938301282051282</v>
      </c>
      <c r="W44">
        <v>6.8209134615384608</v>
      </c>
      <c r="X44">
        <v>0.31049679487179488</v>
      </c>
      <c r="Y44">
        <v>42.197516025641022</v>
      </c>
      <c r="Z44">
        <v>0.18028846153846154</v>
      </c>
      <c r="AA44">
        <v>1.001602564102564E-2</v>
      </c>
      <c r="AB44">
        <v>0.1702724358974359</v>
      </c>
      <c r="AC44">
        <v>42.928685897435898</v>
      </c>
      <c r="AD44">
        <v>4.7175480769230731</v>
      </c>
      <c r="AF44">
        <v>100</v>
      </c>
      <c r="AI44">
        <v>0</v>
      </c>
      <c r="AJ44">
        <v>0</v>
      </c>
      <c r="AK44">
        <v>2.2222222222222223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33.333333333333329</v>
      </c>
      <c r="AV44">
        <v>2.510460251046025</v>
      </c>
      <c r="AW44">
        <v>0.41841004184100417</v>
      </c>
      <c r="AX44">
        <v>0</v>
      </c>
      <c r="AY44">
        <v>2.0920502092050208</v>
      </c>
      <c r="AZ44">
        <v>0</v>
      </c>
      <c r="BA44">
        <v>97.489539748953973</v>
      </c>
      <c r="BB44">
        <v>3.7656903765690379</v>
      </c>
      <c r="BC44">
        <v>0.83682008368200833</v>
      </c>
      <c r="BD44">
        <v>90.376569037656907</v>
      </c>
      <c r="BE44">
        <v>2.510460251046025</v>
      </c>
      <c r="BG44">
        <v>98.744769874476987</v>
      </c>
      <c r="BH44">
        <v>1.2552301255230134</v>
      </c>
      <c r="BL44">
        <v>0</v>
      </c>
      <c r="BM44">
        <v>100</v>
      </c>
      <c r="BN44">
        <v>8.6637298091042574</v>
      </c>
      <c r="BQ44">
        <v>6.4516129032258061</v>
      </c>
      <c r="BT44">
        <v>0.21362449560882982</v>
      </c>
      <c r="BU44">
        <v>90.197009257061481</v>
      </c>
      <c r="BV44">
        <v>4.0588654165677669</v>
      </c>
      <c r="BW44">
        <v>5.221932114882506</v>
      </c>
      <c r="BZ44">
        <v>100</v>
      </c>
      <c r="CA44">
        <v>0</v>
      </c>
      <c r="CB44">
        <v>0</v>
      </c>
      <c r="CE44">
        <v>0</v>
      </c>
      <c r="CH44" t="e">
        <v>#DIV/0!</v>
      </c>
      <c r="CK44">
        <v>7.4787190920145923</v>
      </c>
    </row>
    <row r="45" spans="1:89" x14ac:dyDescent="0.15">
      <c r="A45" t="s">
        <v>35</v>
      </c>
      <c r="B45">
        <v>9.6786294999999996</v>
      </c>
      <c r="C45" t="s">
        <v>68</v>
      </c>
      <c r="D45" t="s">
        <v>72</v>
      </c>
      <c r="F45">
        <v>252.51509007551121</v>
      </c>
      <c r="G45">
        <v>1317.8518714865572</v>
      </c>
      <c r="H45">
        <v>0.30996123986355717</v>
      </c>
      <c r="I45">
        <v>0.10332041328785238</v>
      </c>
      <c r="J45">
        <v>0.20664082657570476</v>
      </c>
      <c r="K45">
        <v>0.30996123986355717</v>
      </c>
      <c r="L45">
        <v>25.106860428948128</v>
      </c>
      <c r="M45">
        <v>48.043992178851354</v>
      </c>
      <c r="N45">
        <v>1.8597674391813428</v>
      </c>
      <c r="O45" s="18">
        <v>0</v>
      </c>
      <c r="P45">
        <v>1.8597674391813428</v>
      </c>
      <c r="Q45">
        <v>174.81813928304624</v>
      </c>
      <c r="T45">
        <v>0.12274959083469722</v>
      </c>
      <c r="U45">
        <v>4.0916530278232409E-2</v>
      </c>
      <c r="V45">
        <v>8.1833060556464818E-2</v>
      </c>
      <c r="W45">
        <v>0.12274959083469722</v>
      </c>
      <c r="X45">
        <v>9.9427168576104741</v>
      </c>
      <c r="Y45">
        <v>19.02618657937807</v>
      </c>
      <c r="Z45">
        <v>0.73649754500818332</v>
      </c>
      <c r="AA45">
        <v>0</v>
      </c>
      <c r="AB45">
        <v>0.73649754500818332</v>
      </c>
      <c r="AC45">
        <v>69.230769230769226</v>
      </c>
      <c r="AD45">
        <v>0.81833060556465398</v>
      </c>
      <c r="AF45">
        <v>100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100</v>
      </c>
      <c r="BB45">
        <v>0</v>
      </c>
      <c r="BC45">
        <v>0</v>
      </c>
      <c r="BD45">
        <v>100</v>
      </c>
      <c r="BE45">
        <v>0</v>
      </c>
      <c r="BG45">
        <v>100</v>
      </c>
      <c r="BH45">
        <v>0</v>
      </c>
      <c r="BL45">
        <v>0</v>
      </c>
      <c r="BM45">
        <v>100</v>
      </c>
      <c r="BN45">
        <v>0</v>
      </c>
      <c r="BQ45">
        <v>2.880658436213992</v>
      </c>
      <c r="BT45">
        <v>13.548387096774196</v>
      </c>
      <c r="BU45">
        <v>84.3010752688172</v>
      </c>
      <c r="BV45">
        <v>3.010752688172043</v>
      </c>
      <c r="BW45">
        <v>10.32258064516129</v>
      </c>
      <c r="BZ45" t="e">
        <v>#DIV/0!</v>
      </c>
      <c r="CA45" t="e">
        <v>#DIV/0!</v>
      </c>
      <c r="CB45" t="e">
        <v>#DIV/0!</v>
      </c>
      <c r="CE45" t="e">
        <v>#DIV/0!</v>
      </c>
      <c r="CH45" t="e">
        <v>#DIV/0!</v>
      </c>
      <c r="CK45">
        <v>1.8816150529204232</v>
      </c>
    </row>
    <row r="46" spans="1:89" x14ac:dyDescent="0.15">
      <c r="A46" t="s">
        <v>36</v>
      </c>
      <c r="B46">
        <v>5.7764199999999999</v>
      </c>
      <c r="C46" t="s">
        <v>68</v>
      </c>
      <c r="D46" t="s">
        <v>72</v>
      </c>
      <c r="F46">
        <v>744.75193978277207</v>
      </c>
      <c r="G46">
        <v>2855.921141468245</v>
      </c>
      <c r="H46">
        <v>5.366645777142244</v>
      </c>
      <c r="I46">
        <v>1.3849408457141275</v>
      </c>
      <c r="J46">
        <v>3.9817049314281165</v>
      </c>
      <c r="K46">
        <v>44.318107062852079</v>
      </c>
      <c r="L46">
        <v>4.6741753542851798</v>
      </c>
      <c r="M46">
        <v>208.08736206854766</v>
      </c>
      <c r="N46">
        <v>34.450403537138918</v>
      </c>
      <c r="O46" s="18">
        <v>2.9429992971425207</v>
      </c>
      <c r="P46">
        <v>31.507404239996401</v>
      </c>
      <c r="Q46">
        <v>442.31548259994946</v>
      </c>
      <c r="T46">
        <v>0.72059507205950724</v>
      </c>
      <c r="U46">
        <v>0.18596001859600186</v>
      </c>
      <c r="V46">
        <v>0.53463505346350537</v>
      </c>
      <c r="W46">
        <v>5.9507205950720596</v>
      </c>
      <c r="X46">
        <v>0.62761506276150625</v>
      </c>
      <c r="Y46">
        <v>27.94049279404928</v>
      </c>
      <c r="Z46">
        <v>4.6257554625755457</v>
      </c>
      <c r="AA46">
        <v>0.39516503951650395</v>
      </c>
      <c r="AB46">
        <v>4.2305904230590423</v>
      </c>
      <c r="AC46">
        <v>59.390980939098093</v>
      </c>
      <c r="AD46">
        <v>0.74384007438401056</v>
      </c>
      <c r="AF46">
        <v>100</v>
      </c>
      <c r="AI46">
        <v>12.5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12.5</v>
      </c>
      <c r="AQ46">
        <v>0</v>
      </c>
      <c r="AR46">
        <v>0</v>
      </c>
      <c r="AS46">
        <v>25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100</v>
      </c>
      <c r="BB46">
        <v>4.3478260869565215</v>
      </c>
      <c r="BC46">
        <v>0</v>
      </c>
      <c r="BD46">
        <v>86.956521739130437</v>
      </c>
      <c r="BE46">
        <v>8.695652173913043</v>
      </c>
      <c r="BG46">
        <v>100</v>
      </c>
      <c r="BH46">
        <v>0</v>
      </c>
      <c r="BL46">
        <v>3.125</v>
      </c>
      <c r="BM46">
        <v>96.875</v>
      </c>
      <c r="BN46">
        <v>5.859375</v>
      </c>
      <c r="BQ46">
        <v>7.4074074074074066</v>
      </c>
      <c r="BT46">
        <v>15.391014975041598</v>
      </c>
      <c r="BU46">
        <v>97.33777038269551</v>
      </c>
      <c r="BV46">
        <v>8.8186356073211325</v>
      </c>
      <c r="BW46">
        <v>9.3178036605657244</v>
      </c>
      <c r="BZ46">
        <v>64.705882352941174</v>
      </c>
      <c r="CA46">
        <v>35.294117647058826</v>
      </c>
      <c r="CB46">
        <v>29.411764705882355</v>
      </c>
      <c r="CE46">
        <v>27.27272727272727</v>
      </c>
      <c r="CH46">
        <v>33.333333333333329</v>
      </c>
      <c r="CK46">
        <v>7.2982966599987877</v>
      </c>
    </row>
    <row r="47" spans="1:89" x14ac:dyDescent="0.15">
      <c r="A47" t="s">
        <v>37</v>
      </c>
      <c r="B47">
        <v>3.4717082499999998</v>
      </c>
      <c r="C47" t="s">
        <v>68</v>
      </c>
      <c r="D47" t="s">
        <v>72</v>
      </c>
      <c r="F47">
        <v>1687.0657262170575</v>
      </c>
      <c r="G47">
        <v>1897.6248940273135</v>
      </c>
      <c r="H47">
        <v>3.1684690094566559</v>
      </c>
      <c r="I47">
        <v>0</v>
      </c>
      <c r="J47">
        <v>3.1684690094566559</v>
      </c>
      <c r="K47">
        <v>2.8804263722333237</v>
      </c>
      <c r="L47">
        <v>35.717287015693209</v>
      </c>
      <c r="M47">
        <v>952.55700129756008</v>
      </c>
      <c r="N47">
        <v>131.92352784828623</v>
      </c>
      <c r="O47" s="18">
        <v>12.961918675049956</v>
      </c>
      <c r="P47">
        <v>118.96160917323627</v>
      </c>
      <c r="Q47">
        <v>539.79190215652488</v>
      </c>
      <c r="T47">
        <v>0.187809458767287</v>
      </c>
      <c r="U47">
        <v>0</v>
      </c>
      <c r="V47">
        <v>0.187809458767287</v>
      </c>
      <c r="W47">
        <v>0.17073587160662457</v>
      </c>
      <c r="X47">
        <v>2.1171248079221447</v>
      </c>
      <c r="Y47">
        <v>56.462352740310742</v>
      </c>
      <c r="Z47">
        <v>7.8197029195834045</v>
      </c>
      <c r="AA47">
        <v>0.76831142222981053</v>
      </c>
      <c r="AB47">
        <v>7.0513914973535945</v>
      </c>
      <c r="AC47">
        <v>31.995902339081439</v>
      </c>
      <c r="AD47">
        <v>1.2463718627283598</v>
      </c>
      <c r="AF47">
        <v>100</v>
      </c>
      <c r="AI47" t="e">
        <v>#DIV/0!</v>
      </c>
      <c r="AJ47" t="e">
        <v>#DIV/0!</v>
      </c>
      <c r="AK47" t="e">
        <v>#DIV/0!</v>
      </c>
      <c r="AL47" t="e">
        <v>#DIV/0!</v>
      </c>
      <c r="AM47" t="e">
        <v>#DIV/0!</v>
      </c>
      <c r="AN47" t="e">
        <v>#DIV/0!</v>
      </c>
      <c r="AO47" t="e">
        <v>#DIV/0!</v>
      </c>
      <c r="AP47" t="e">
        <v>#DIV/0!</v>
      </c>
      <c r="AQ47" t="e">
        <v>#DIV/0!</v>
      </c>
      <c r="AR47" t="e">
        <v>#DIV/0!</v>
      </c>
      <c r="AS47" t="e">
        <v>#DIV/0!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100</v>
      </c>
      <c r="BB47">
        <v>0</v>
      </c>
      <c r="BC47">
        <v>0</v>
      </c>
      <c r="BD47">
        <v>81.818181818181827</v>
      </c>
      <c r="BE47">
        <v>18.181818181818183</v>
      </c>
      <c r="BG47">
        <v>100.00000000000001</v>
      </c>
      <c r="BH47">
        <v>0</v>
      </c>
      <c r="BL47">
        <v>30</v>
      </c>
      <c r="BM47">
        <v>70</v>
      </c>
      <c r="BN47">
        <v>0</v>
      </c>
      <c r="BQ47">
        <v>0</v>
      </c>
      <c r="BT47">
        <v>20.320532204414874</v>
      </c>
      <c r="BU47">
        <v>91.200483822195338</v>
      </c>
      <c r="BV47">
        <v>24.674931962503781</v>
      </c>
      <c r="BW47">
        <v>2.9331720592682191</v>
      </c>
      <c r="BZ47">
        <v>46.666666666666664</v>
      </c>
      <c r="CA47">
        <v>53.333333333333336</v>
      </c>
      <c r="CB47">
        <v>2.2222222222222223</v>
      </c>
      <c r="CE47">
        <v>0</v>
      </c>
      <c r="CH47">
        <v>4.1666666666666661</v>
      </c>
      <c r="CK47">
        <v>3.8099574984820888</v>
      </c>
    </row>
    <row r="48" spans="1:89" x14ac:dyDescent="0.15">
      <c r="A48" t="s">
        <v>42</v>
      </c>
      <c r="B48">
        <v>1.86124175</v>
      </c>
      <c r="C48" t="s">
        <v>68</v>
      </c>
      <c r="D48" t="s">
        <v>72</v>
      </c>
      <c r="F48">
        <v>3434.8036734078205</v>
      </c>
      <c r="G48">
        <v>2291.4809427630776</v>
      </c>
      <c r="H48" s="15">
        <v>73.606773542448209</v>
      </c>
      <c r="I48">
        <v>4.8354814735914884</v>
      </c>
      <c r="J48">
        <v>68.771292068856724</v>
      </c>
      <c r="K48">
        <v>39.221127508019848</v>
      </c>
      <c r="L48">
        <v>830.62826201916005</v>
      </c>
      <c r="M48">
        <v>2109.8817496437528</v>
      </c>
      <c r="N48">
        <v>2.1491028771517726</v>
      </c>
      <c r="O48" s="18">
        <v>0</v>
      </c>
      <c r="P48">
        <v>2.1491028771517726</v>
      </c>
      <c r="Q48">
        <v>369.10841915081693</v>
      </c>
      <c r="T48">
        <v>2.1429688722039733</v>
      </c>
      <c r="U48">
        <v>0.14077897700610043</v>
      </c>
      <c r="V48">
        <v>2.0021898951978727</v>
      </c>
      <c r="W48">
        <v>1.1418739246050369</v>
      </c>
      <c r="X48">
        <v>24.182699827936808</v>
      </c>
      <c r="Y48">
        <v>61.426560300328482</v>
      </c>
      <c r="Z48">
        <v>6.2568434224933522E-2</v>
      </c>
      <c r="AA48">
        <v>0</v>
      </c>
      <c r="AB48">
        <v>6.2568434224933522E-2</v>
      </c>
      <c r="AC48">
        <v>10.746128578132334</v>
      </c>
      <c r="AD48">
        <v>0.29720006256843234</v>
      </c>
      <c r="AF48">
        <v>99.999999999999986</v>
      </c>
      <c r="AI48">
        <v>77.777777777777786</v>
      </c>
      <c r="AJ48">
        <v>33.333333333333329</v>
      </c>
      <c r="AK48">
        <v>33.333333333333329</v>
      </c>
      <c r="AL48">
        <v>33.333333333333329</v>
      </c>
      <c r="AM48">
        <v>55.555555555555557</v>
      </c>
      <c r="AN48">
        <v>33.333333333333329</v>
      </c>
      <c r="AO48">
        <v>33.333333333333329</v>
      </c>
      <c r="AP48">
        <v>66.666666666666657</v>
      </c>
      <c r="AQ48">
        <v>33.333333333333329</v>
      </c>
      <c r="AR48">
        <v>33.333333333333329</v>
      </c>
      <c r="AS48">
        <v>77.777777777777786</v>
      </c>
      <c r="AV48">
        <v>46.875</v>
      </c>
      <c r="AW48">
        <v>0</v>
      </c>
      <c r="AX48">
        <v>0</v>
      </c>
      <c r="AY48">
        <v>0.78125</v>
      </c>
      <c r="AZ48">
        <v>46.09375</v>
      </c>
      <c r="BA48">
        <v>53.125</v>
      </c>
      <c r="BB48">
        <v>0.78125</v>
      </c>
      <c r="BC48">
        <v>0</v>
      </c>
      <c r="BD48">
        <v>7.8125</v>
      </c>
      <c r="BE48">
        <v>44.53125</v>
      </c>
      <c r="BG48">
        <v>53.90625</v>
      </c>
      <c r="BH48">
        <v>46.09375</v>
      </c>
      <c r="BL48">
        <v>0</v>
      </c>
      <c r="BM48">
        <v>100</v>
      </c>
      <c r="BN48">
        <v>9.5890410958904102</v>
      </c>
      <c r="BQ48">
        <v>5.6274256144890042</v>
      </c>
      <c r="BT48">
        <v>0.61115355233002289</v>
      </c>
      <c r="BU48">
        <v>99.286987522281649</v>
      </c>
      <c r="BV48">
        <v>30.786860198624904</v>
      </c>
      <c r="BW48">
        <v>0.89126559714795017</v>
      </c>
      <c r="BZ48" t="e">
        <v>#DIV/0!</v>
      </c>
      <c r="CA48" t="e">
        <v>#DIV/0!</v>
      </c>
      <c r="CB48" t="e">
        <v>#DIV/0!</v>
      </c>
      <c r="CE48" t="e">
        <v>#DIV/0!</v>
      </c>
      <c r="CH48" t="e">
        <v>#DIV/0!</v>
      </c>
      <c r="CK48">
        <v>1.2895662368112544</v>
      </c>
    </row>
    <row r="49" spans="1:89" x14ac:dyDescent="0.15">
      <c r="A49" t="s">
        <v>43</v>
      </c>
      <c r="B49">
        <v>2.4239025000000001</v>
      </c>
      <c r="C49" t="s">
        <v>68</v>
      </c>
      <c r="D49" t="s">
        <v>72</v>
      </c>
      <c r="F49">
        <v>2815.7073149600697</v>
      </c>
      <c r="G49">
        <v>1887.8647140303704</v>
      </c>
      <c r="H49">
        <v>95.713420816225067</v>
      </c>
      <c r="I49">
        <v>7.8385991185701567</v>
      </c>
      <c r="J49">
        <v>87.874821697654909</v>
      </c>
      <c r="K49">
        <v>14.439524692102921</v>
      </c>
      <c r="L49">
        <v>67.659487128710822</v>
      </c>
      <c r="M49">
        <v>2539.2935565683852</v>
      </c>
      <c r="N49">
        <v>2.0627892417289888</v>
      </c>
      <c r="O49" s="18">
        <v>2.0627892417289888</v>
      </c>
      <c r="P49">
        <v>0</v>
      </c>
      <c r="Q49">
        <v>94.063189422841887</v>
      </c>
      <c r="T49">
        <v>3.3992673992673992</v>
      </c>
      <c r="U49">
        <v>0.2783882783882784</v>
      </c>
      <c r="V49">
        <v>3.1208791208791209</v>
      </c>
      <c r="W49">
        <v>0.51282051282051277</v>
      </c>
      <c r="X49">
        <v>2.4029304029304028</v>
      </c>
      <c r="Y49">
        <v>90.18315018315019</v>
      </c>
      <c r="Z49">
        <v>7.3260073260073263E-2</v>
      </c>
      <c r="AA49">
        <v>7.3260073260073263E-2</v>
      </c>
      <c r="AB49">
        <v>0</v>
      </c>
      <c r="AC49">
        <v>3.3406593406593412</v>
      </c>
      <c r="AD49">
        <v>8.7912087912074721E-2</v>
      </c>
      <c r="AF49">
        <v>100</v>
      </c>
      <c r="AI49">
        <v>21.052631578947366</v>
      </c>
      <c r="AJ49">
        <v>0</v>
      </c>
      <c r="AK49">
        <v>26.315789473684209</v>
      </c>
      <c r="AL49">
        <v>0</v>
      </c>
      <c r="AM49">
        <v>26.315789473684209</v>
      </c>
      <c r="AN49">
        <v>5.2631578947368416</v>
      </c>
      <c r="AO49">
        <v>0</v>
      </c>
      <c r="AP49">
        <v>78.94736842105263</v>
      </c>
      <c r="AQ49">
        <v>21.052631578947366</v>
      </c>
      <c r="AR49">
        <v>0</v>
      </c>
      <c r="AS49">
        <v>73.68421052631578</v>
      </c>
      <c r="AV49">
        <v>40.845070422535215</v>
      </c>
      <c r="AW49">
        <v>0</v>
      </c>
      <c r="AX49">
        <v>0</v>
      </c>
      <c r="AY49">
        <v>0.46948356807511737</v>
      </c>
      <c r="AZ49">
        <v>40.375586854460096</v>
      </c>
      <c r="BA49">
        <v>59.154929577464785</v>
      </c>
      <c r="BB49">
        <v>0</v>
      </c>
      <c r="BC49">
        <v>0</v>
      </c>
      <c r="BD49">
        <v>19.248826291079812</v>
      </c>
      <c r="BE49">
        <v>39.906103286384976</v>
      </c>
      <c r="BG49">
        <v>59.624413145539904</v>
      </c>
      <c r="BH49">
        <v>40.375586854460096</v>
      </c>
      <c r="BL49">
        <v>0</v>
      </c>
      <c r="BM49">
        <v>100</v>
      </c>
      <c r="BN49">
        <v>17.142857142857142</v>
      </c>
      <c r="BQ49">
        <v>24.390243902439025</v>
      </c>
      <c r="BT49">
        <v>0.94232331437855399</v>
      </c>
      <c r="BU49">
        <v>99.512591389114547</v>
      </c>
      <c r="BV49">
        <v>28.513403736799347</v>
      </c>
      <c r="BW49">
        <v>12.688870836718117</v>
      </c>
      <c r="BZ49">
        <v>80</v>
      </c>
      <c r="CA49">
        <v>20</v>
      </c>
      <c r="CB49">
        <v>20</v>
      </c>
      <c r="CE49">
        <v>25</v>
      </c>
      <c r="CH49">
        <v>0</v>
      </c>
      <c r="CK49">
        <v>34.156468531468533</v>
      </c>
    </row>
    <row r="50" spans="1:89" x14ac:dyDescent="0.15">
      <c r="A50" t="s">
        <v>44</v>
      </c>
      <c r="B50">
        <v>3.0132115000000002</v>
      </c>
      <c r="C50" t="s">
        <v>68</v>
      </c>
      <c r="D50" t="s">
        <v>72</v>
      </c>
      <c r="F50">
        <v>837.97635844679337</v>
      </c>
      <c r="G50">
        <v>5019.8932268777016</v>
      </c>
      <c r="H50">
        <v>8.2967956281860733</v>
      </c>
      <c r="I50">
        <v>0.3318718251274429</v>
      </c>
      <c r="J50">
        <v>7.96492380305863</v>
      </c>
      <c r="K50">
        <v>1.6593591256372147</v>
      </c>
      <c r="L50">
        <v>219.03540458411231</v>
      </c>
      <c r="M50">
        <v>97.902188412595663</v>
      </c>
      <c r="N50">
        <v>5.6418210271665297</v>
      </c>
      <c r="O50" s="18">
        <v>3.6505900764018722</v>
      </c>
      <c r="P50">
        <v>1.9912309507646575</v>
      </c>
      <c r="Q50">
        <v>499.79896864192904</v>
      </c>
      <c r="T50">
        <v>0.99009900990099009</v>
      </c>
      <c r="U50">
        <v>3.9603960396039604E-2</v>
      </c>
      <c r="V50">
        <v>0.95049504950495045</v>
      </c>
      <c r="W50">
        <v>0.19801980198019803</v>
      </c>
      <c r="X50">
        <v>26.138613861386141</v>
      </c>
      <c r="Y50">
        <v>11.683168316831685</v>
      </c>
      <c r="Z50">
        <v>0.67326732673267331</v>
      </c>
      <c r="AA50">
        <v>0.4356435643564357</v>
      </c>
      <c r="AB50">
        <v>0.23762376237623761</v>
      </c>
      <c r="AC50">
        <v>59.64356435643564</v>
      </c>
      <c r="AD50">
        <v>0.67326732673269163</v>
      </c>
      <c r="AF50">
        <v>100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V50">
        <v>4.1666666666666661</v>
      </c>
      <c r="AW50">
        <v>0</v>
      </c>
      <c r="AX50">
        <v>0</v>
      </c>
      <c r="AY50">
        <v>0</v>
      </c>
      <c r="AZ50">
        <v>4.1666666666666661</v>
      </c>
      <c r="BA50">
        <v>95.833333333333343</v>
      </c>
      <c r="BB50">
        <v>0</v>
      </c>
      <c r="BC50">
        <v>0</v>
      </c>
      <c r="BD50">
        <v>87.5</v>
      </c>
      <c r="BE50">
        <v>8.3333333333333321</v>
      </c>
      <c r="BG50">
        <v>95.833333333333329</v>
      </c>
      <c r="BH50">
        <v>4.1666666666666714</v>
      </c>
      <c r="BL50">
        <v>20</v>
      </c>
      <c r="BM50">
        <v>80</v>
      </c>
      <c r="BN50">
        <v>20</v>
      </c>
      <c r="BQ50">
        <v>30.606060606060602</v>
      </c>
      <c r="BT50">
        <v>1.3559322033898304</v>
      </c>
      <c r="BU50">
        <v>99.322033898305079</v>
      </c>
      <c r="BV50">
        <v>16.610169491525422</v>
      </c>
      <c r="BW50">
        <v>12.203389830508476</v>
      </c>
      <c r="BZ50">
        <v>54.54545454545454</v>
      </c>
      <c r="CA50">
        <v>45.454545454545453</v>
      </c>
      <c r="CB50">
        <v>18.181818181818183</v>
      </c>
      <c r="CE50">
        <v>33.333333333333329</v>
      </c>
      <c r="CH50">
        <v>0</v>
      </c>
      <c r="CK50">
        <v>40.030411212481823</v>
      </c>
    </row>
    <row r="51" spans="1:89" x14ac:dyDescent="0.15">
      <c r="A51" t="s">
        <v>45</v>
      </c>
      <c r="B51">
        <v>2.6557985</v>
      </c>
      <c r="C51" t="s">
        <v>68</v>
      </c>
      <c r="D51" t="s">
        <v>72</v>
      </c>
      <c r="F51">
        <v>1257.2489968647847</v>
      </c>
      <c r="G51">
        <v>2291.9660508882735</v>
      </c>
      <c r="H51" s="15">
        <v>85.849886578368057</v>
      </c>
      <c r="I51">
        <v>7.1541572148640045</v>
      </c>
      <c r="J51">
        <v>78.695729363504043</v>
      </c>
      <c r="K51">
        <v>21.462471644592014</v>
      </c>
      <c r="L51">
        <v>23.721679186128014</v>
      </c>
      <c r="M51">
        <v>931.1700417030886</v>
      </c>
      <c r="N51">
        <v>1.8826729512800011</v>
      </c>
      <c r="O51" s="18">
        <v>1.8826729512800011</v>
      </c>
      <c r="P51">
        <v>0</v>
      </c>
      <c r="Q51">
        <v>157.39145872700809</v>
      </c>
      <c r="T51">
        <v>6.8283917340521114</v>
      </c>
      <c r="U51">
        <v>0.56903264450434266</v>
      </c>
      <c r="V51">
        <v>6.2593590895477682</v>
      </c>
      <c r="W51">
        <v>1.7070979335130279</v>
      </c>
      <c r="X51">
        <v>1.8867924528301887</v>
      </c>
      <c r="Y51">
        <v>74.064091045223122</v>
      </c>
      <c r="Z51">
        <v>0.14974543276430069</v>
      </c>
      <c r="AA51">
        <v>0.14974543276430069</v>
      </c>
      <c r="AB51">
        <v>0</v>
      </c>
      <c r="AC51">
        <v>12.518718179095536</v>
      </c>
      <c r="AD51">
        <v>2.8451632225217178</v>
      </c>
      <c r="AF51">
        <v>100.00000000000001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10.526315789473683</v>
      </c>
      <c r="AQ51">
        <v>0</v>
      </c>
      <c r="AR51">
        <v>0</v>
      </c>
      <c r="AS51">
        <v>21.052631578947366</v>
      </c>
      <c r="AV51">
        <v>12.440191387559809</v>
      </c>
      <c r="AW51">
        <v>0</v>
      </c>
      <c r="AX51">
        <v>0.9569377990430622</v>
      </c>
      <c r="AY51">
        <v>0.4784688995215311</v>
      </c>
      <c r="AZ51">
        <v>11.004784688995215</v>
      </c>
      <c r="BA51">
        <v>87.559808612440193</v>
      </c>
      <c r="BB51">
        <v>0.4784688995215311</v>
      </c>
      <c r="BC51">
        <v>6.6985645933014357</v>
      </c>
      <c r="BD51">
        <v>27.751196172248804</v>
      </c>
      <c r="BE51">
        <v>52.631578947368418</v>
      </c>
      <c r="BG51">
        <v>81.339712918660283</v>
      </c>
      <c r="BH51">
        <v>18.660287081339717</v>
      </c>
      <c r="BL51">
        <v>0</v>
      </c>
      <c r="BM51">
        <v>100</v>
      </c>
      <c r="BN51">
        <v>15.789473684210526</v>
      </c>
      <c r="BQ51">
        <v>49.206349206349202</v>
      </c>
      <c r="BT51">
        <v>0.16174686615446826</v>
      </c>
      <c r="BU51">
        <v>94.257986251516385</v>
      </c>
      <c r="BV51">
        <v>11.443590780428629</v>
      </c>
      <c r="BW51">
        <v>7.3190456934896879</v>
      </c>
      <c r="BZ51">
        <v>60</v>
      </c>
      <c r="CA51">
        <v>40</v>
      </c>
      <c r="CB51">
        <v>20</v>
      </c>
      <c r="CE51">
        <v>33.333333333333329</v>
      </c>
      <c r="CH51">
        <v>0</v>
      </c>
      <c r="CK51">
        <v>32.347626088385084</v>
      </c>
    </row>
    <row r="52" spans="1:89" x14ac:dyDescent="0.15">
      <c r="A52" t="s">
        <v>46</v>
      </c>
      <c r="B52">
        <v>3.1480302500000001</v>
      </c>
      <c r="C52" t="s">
        <v>68</v>
      </c>
      <c r="D52" t="s">
        <v>72</v>
      </c>
      <c r="F52">
        <v>1514.9155571170256</v>
      </c>
      <c r="G52">
        <v>2444.3856598900215</v>
      </c>
      <c r="H52">
        <v>46.378207452104377</v>
      </c>
      <c r="I52">
        <v>7.6238149236335957</v>
      </c>
      <c r="J52">
        <v>38.754392528470781</v>
      </c>
      <c r="K52">
        <v>21.283149995143788</v>
      </c>
      <c r="L52">
        <v>39.389710438773577</v>
      </c>
      <c r="M52">
        <v>803.67715653304151</v>
      </c>
      <c r="N52">
        <v>3.4942485066653979</v>
      </c>
      <c r="O52" s="18">
        <v>3.1765895515139984</v>
      </c>
      <c r="P52">
        <v>0.3176589551513998</v>
      </c>
      <c r="Q52">
        <v>586.08077225433271</v>
      </c>
      <c r="T52">
        <v>3.0614384566995176</v>
      </c>
      <c r="U52">
        <v>0.50325015726567413</v>
      </c>
      <c r="V52">
        <v>2.5581882994338434</v>
      </c>
      <c r="W52">
        <v>1.4049066890333404</v>
      </c>
      <c r="X52">
        <v>2.6001258125393165</v>
      </c>
      <c r="Y52">
        <v>53.050954078423153</v>
      </c>
      <c r="Z52">
        <v>0.23065632208010065</v>
      </c>
      <c r="AA52">
        <v>0.20968756552736423</v>
      </c>
      <c r="AB52">
        <v>2.0968756552736424E-2</v>
      </c>
      <c r="AC52">
        <v>38.687355839798698</v>
      </c>
      <c r="AD52">
        <v>0.96456280142587048</v>
      </c>
      <c r="AF52">
        <v>100</v>
      </c>
      <c r="AI52">
        <v>8.3333333333333321</v>
      </c>
      <c r="AJ52">
        <v>4.1666666666666661</v>
      </c>
      <c r="AK52">
        <v>4.1666666666666661</v>
      </c>
      <c r="AL52">
        <v>4.1666666666666661</v>
      </c>
      <c r="AM52">
        <v>0</v>
      </c>
      <c r="AN52">
        <v>0</v>
      </c>
      <c r="AO52">
        <v>0</v>
      </c>
      <c r="AP52">
        <v>20.833333333333336</v>
      </c>
      <c r="AQ52">
        <v>0</v>
      </c>
      <c r="AR52">
        <v>0</v>
      </c>
      <c r="AS52">
        <v>12.5</v>
      </c>
      <c r="AV52">
        <v>3.278688524590164</v>
      </c>
      <c r="AW52">
        <v>0</v>
      </c>
      <c r="AX52">
        <v>0.81967213114754101</v>
      </c>
      <c r="AY52">
        <v>0</v>
      </c>
      <c r="AZ52">
        <v>2.459016393442623</v>
      </c>
      <c r="BA52">
        <v>96.721311475409834</v>
      </c>
      <c r="BB52">
        <v>0.81967213114754101</v>
      </c>
      <c r="BC52">
        <v>3.278688524590164</v>
      </c>
      <c r="BD52">
        <v>47.540983606557376</v>
      </c>
      <c r="BE52">
        <v>45.081967213114751</v>
      </c>
      <c r="BG52">
        <v>93.442622950819668</v>
      </c>
      <c r="BH52">
        <v>6.5573770491803316</v>
      </c>
      <c r="BL52">
        <v>10.44776119402985</v>
      </c>
      <c r="BM52">
        <v>89.552238805970148</v>
      </c>
      <c r="BN52">
        <v>11.940298507462686</v>
      </c>
      <c r="BQ52">
        <v>6.4516129032258061</v>
      </c>
      <c r="BT52">
        <v>0.47430830039525695</v>
      </c>
      <c r="BU52">
        <v>53.63636363636364</v>
      </c>
      <c r="BV52">
        <v>19.920948616600789</v>
      </c>
      <c r="BW52">
        <v>2.6482213438735176</v>
      </c>
      <c r="BZ52">
        <v>70</v>
      </c>
      <c r="CA52">
        <v>30</v>
      </c>
      <c r="CB52">
        <v>0</v>
      </c>
      <c r="CE52">
        <v>0</v>
      </c>
      <c r="CH52">
        <v>0</v>
      </c>
      <c r="CK52">
        <v>7.3164392462638075</v>
      </c>
    </row>
    <row r="53" spans="1:89" x14ac:dyDescent="0.15">
      <c r="A53" t="s">
        <v>47</v>
      </c>
      <c r="B53">
        <v>0.38681775000000002</v>
      </c>
      <c r="C53" t="s">
        <v>68</v>
      </c>
      <c r="D53" t="s">
        <v>72</v>
      </c>
      <c r="F53">
        <v>3598.5939114738139</v>
      </c>
      <c r="G53">
        <v>3673.564617962852</v>
      </c>
      <c r="H53">
        <v>1054.7602843974971</v>
      </c>
      <c r="I53">
        <v>271.44566142582647</v>
      </c>
      <c r="J53">
        <v>783.3146229716707</v>
      </c>
      <c r="K53">
        <v>1336.5467329252599</v>
      </c>
      <c r="L53">
        <v>679.90675195230824</v>
      </c>
      <c r="M53">
        <v>286.95684207873086</v>
      </c>
      <c r="N53">
        <v>12.925983877420309</v>
      </c>
      <c r="O53" s="18">
        <v>5.1703935509681234</v>
      </c>
      <c r="P53">
        <v>7.7555903264521859</v>
      </c>
      <c r="Q53">
        <v>186.13416783485246</v>
      </c>
      <c r="T53">
        <v>29.310344827586203</v>
      </c>
      <c r="U53">
        <v>7.5431034482758621</v>
      </c>
      <c r="V53">
        <v>21.767241379310345</v>
      </c>
      <c r="W53">
        <v>37.140804597701148</v>
      </c>
      <c r="X53">
        <v>18.893678160919542</v>
      </c>
      <c r="Y53">
        <v>7.9741379310344831</v>
      </c>
      <c r="Z53">
        <v>0.35919540229885055</v>
      </c>
      <c r="AA53">
        <v>0.14367816091954022</v>
      </c>
      <c r="AB53">
        <v>0.21551724137931033</v>
      </c>
      <c r="AC53">
        <v>5.1724137931034484</v>
      </c>
      <c r="AD53">
        <v>1.1494252873563209</v>
      </c>
      <c r="AF53">
        <v>99.999999999999986</v>
      </c>
      <c r="AI53">
        <v>5.7142857142857144</v>
      </c>
      <c r="AJ53">
        <v>1.9047619047619049</v>
      </c>
      <c r="AK53">
        <v>13.333333333333334</v>
      </c>
      <c r="AL53">
        <v>1.9047619047619049</v>
      </c>
      <c r="AM53">
        <v>47.619047619047613</v>
      </c>
      <c r="AN53">
        <v>11.428571428571429</v>
      </c>
      <c r="AO53">
        <v>1.9047619047619049</v>
      </c>
      <c r="AP53">
        <v>84.761904761904759</v>
      </c>
      <c r="AQ53">
        <v>13.333333333333334</v>
      </c>
      <c r="AR53">
        <v>1.9047619047619049</v>
      </c>
      <c r="AS53">
        <v>81.904761904761898</v>
      </c>
      <c r="AV53">
        <v>5.6105610561056105</v>
      </c>
      <c r="AW53">
        <v>0</v>
      </c>
      <c r="AX53">
        <v>2.6402640264026402</v>
      </c>
      <c r="AY53">
        <v>0</v>
      </c>
      <c r="AZ53">
        <v>2.9702970297029703</v>
      </c>
      <c r="BA53">
        <v>94.38943894389439</v>
      </c>
      <c r="BB53">
        <v>0</v>
      </c>
      <c r="BC53">
        <v>60.726072607260726</v>
      </c>
      <c r="BD53">
        <v>2.3102310231023102</v>
      </c>
      <c r="BE53">
        <v>31.353135313531354</v>
      </c>
      <c r="BG53">
        <v>33.663366336633665</v>
      </c>
      <c r="BH53">
        <v>66.336633663366342</v>
      </c>
      <c r="BL53">
        <v>28.820116054158607</v>
      </c>
      <c r="BM53">
        <v>71.179883945841397</v>
      </c>
      <c r="BN53">
        <v>85.880077369439064</v>
      </c>
      <c r="BQ53">
        <v>38.783269961977183</v>
      </c>
      <c r="BT53">
        <v>7.2072072072072073</v>
      </c>
      <c r="BU53">
        <v>72.072072072072075</v>
      </c>
      <c r="BV53">
        <v>34.234234234234236</v>
      </c>
      <c r="BW53">
        <v>49.549549549549546</v>
      </c>
      <c r="BZ53">
        <v>50</v>
      </c>
      <c r="CA53">
        <v>50</v>
      </c>
      <c r="CB53">
        <v>0</v>
      </c>
      <c r="CE53">
        <v>0</v>
      </c>
      <c r="CH53">
        <v>0</v>
      </c>
      <c r="CK53">
        <v>64.039408866995075</v>
      </c>
    </row>
    <row r="54" spans="1:89" x14ac:dyDescent="0.15">
      <c r="A54" t="s">
        <v>48</v>
      </c>
      <c r="B54">
        <v>2.8901862500000002</v>
      </c>
      <c r="C54" t="s">
        <v>68</v>
      </c>
      <c r="D54" t="s">
        <v>72</v>
      </c>
      <c r="F54">
        <v>2048.6568988417266</v>
      </c>
      <c r="G54">
        <v>913.78194052372919</v>
      </c>
      <c r="H54">
        <v>85.115621873849818</v>
      </c>
      <c r="I54">
        <v>4.8439784806255997</v>
      </c>
      <c r="J54">
        <v>80.271643393224224</v>
      </c>
      <c r="K54">
        <v>25.257887791833483</v>
      </c>
      <c r="L54">
        <v>42.903809399826741</v>
      </c>
      <c r="M54">
        <v>1258.3964095739505</v>
      </c>
      <c r="N54">
        <v>24.219892403127997</v>
      </c>
      <c r="O54" s="18">
        <v>20.413909311207885</v>
      </c>
      <c r="P54">
        <v>3.8059830919201141</v>
      </c>
      <c r="Q54">
        <v>584.39140384118843</v>
      </c>
      <c r="T54">
        <v>4.1547035973653097</v>
      </c>
      <c r="U54">
        <v>0.23644654619152169</v>
      </c>
      <c r="V54">
        <v>3.918257051173788</v>
      </c>
      <c r="W54">
        <v>1.2328998479986488</v>
      </c>
      <c r="X54">
        <v>2.0942408376963351</v>
      </c>
      <c r="Y54">
        <v>61.425434892754602</v>
      </c>
      <c r="Z54">
        <v>1.1822327309576086</v>
      </c>
      <c r="AA54">
        <v>0.9964533018071271</v>
      </c>
      <c r="AB54">
        <v>0.18577942915048135</v>
      </c>
      <c r="AC54">
        <v>28.525586894105725</v>
      </c>
      <c r="AD54">
        <v>1.3849011991217672</v>
      </c>
      <c r="AF54">
        <v>100</v>
      </c>
      <c r="AI54">
        <v>7.1428571428571423</v>
      </c>
      <c r="AJ54">
        <v>0</v>
      </c>
      <c r="AK54">
        <v>14.285714285714285</v>
      </c>
      <c r="AL54">
        <v>0</v>
      </c>
      <c r="AM54">
        <v>0</v>
      </c>
      <c r="AN54">
        <v>0</v>
      </c>
      <c r="AO54">
        <v>0</v>
      </c>
      <c r="AP54">
        <v>7.1428571428571423</v>
      </c>
      <c r="AQ54">
        <v>0</v>
      </c>
      <c r="AR54">
        <v>0</v>
      </c>
      <c r="AS54">
        <v>0</v>
      </c>
      <c r="AV54">
        <v>15.948275862068966</v>
      </c>
      <c r="AW54">
        <v>0</v>
      </c>
      <c r="AX54">
        <v>3.0172413793103448</v>
      </c>
      <c r="AY54">
        <v>2.5862068965517242</v>
      </c>
      <c r="AZ54">
        <v>10.344827586206897</v>
      </c>
      <c r="BA54">
        <v>84.051724137931032</v>
      </c>
      <c r="BB54">
        <v>4.3103448275862073</v>
      </c>
      <c r="BC54">
        <v>23.706896551724139</v>
      </c>
      <c r="BD54">
        <v>34.913793103448278</v>
      </c>
      <c r="BE54">
        <v>21.120689655172413</v>
      </c>
      <c r="BG54">
        <v>62.931034482758619</v>
      </c>
      <c r="BH54">
        <v>37.068965517241381</v>
      </c>
      <c r="BL54">
        <v>9.5890410958904102</v>
      </c>
      <c r="BM54">
        <v>90.410958904109577</v>
      </c>
      <c r="BN54">
        <v>86.301369863013704</v>
      </c>
      <c r="BQ54">
        <v>71.774193548387103</v>
      </c>
      <c r="BT54">
        <v>2.7495188342040144</v>
      </c>
      <c r="BU54">
        <v>99.532581798185319</v>
      </c>
      <c r="BV54">
        <v>19.081660709375857</v>
      </c>
      <c r="BW54">
        <v>67.610668133076715</v>
      </c>
      <c r="BZ54">
        <v>54.237288135593218</v>
      </c>
      <c r="CA54">
        <v>45.762711864406782</v>
      </c>
      <c r="CB54">
        <v>96.610169491525426</v>
      </c>
      <c r="CE54">
        <v>100</v>
      </c>
      <c r="CH54">
        <v>92.592592592592595</v>
      </c>
      <c r="CK54">
        <v>94.282468761832632</v>
      </c>
    </row>
    <row r="55" spans="1:89" x14ac:dyDescent="0.15">
      <c r="A55" t="s">
        <v>49</v>
      </c>
      <c r="B55">
        <v>4.2185047500000001</v>
      </c>
      <c r="C55" t="s">
        <v>68</v>
      </c>
      <c r="D55" t="s">
        <v>72</v>
      </c>
      <c r="F55">
        <v>1338.1518653025103</v>
      </c>
      <c r="G55">
        <v>1112.4794869556565</v>
      </c>
      <c r="H55" s="15">
        <v>98.850190935544163</v>
      </c>
      <c r="I55">
        <v>9.0079310684668545</v>
      </c>
      <c r="J55">
        <v>89.842259867077303</v>
      </c>
      <c r="K55">
        <v>33.18711446277262</v>
      </c>
      <c r="L55">
        <v>2.1334573583210972</v>
      </c>
      <c r="M55" s="15">
        <v>818.29942232493636</v>
      </c>
      <c r="N55">
        <v>17.067658866568777</v>
      </c>
      <c r="O55" s="18">
        <v>13.511896602700281</v>
      </c>
      <c r="P55">
        <v>3.5557622638684951</v>
      </c>
      <c r="Q55">
        <v>331.63409381013497</v>
      </c>
      <c r="T55">
        <v>7.3870682019486269</v>
      </c>
      <c r="U55">
        <v>0.67316209034543839</v>
      </c>
      <c r="V55">
        <v>6.7139061116031895</v>
      </c>
      <c r="W55">
        <v>2.4800708591674048</v>
      </c>
      <c r="X55">
        <v>0.15943312666076173</v>
      </c>
      <c r="Y55">
        <v>61.151461470327732</v>
      </c>
      <c r="Z55">
        <v>1.2754650132860939</v>
      </c>
      <c r="AA55">
        <v>1.0097431355181576</v>
      </c>
      <c r="AB55">
        <v>0.26572187776793621</v>
      </c>
      <c r="AC55">
        <v>24.782993799822854</v>
      </c>
      <c r="AD55">
        <v>2.7635075287865405</v>
      </c>
      <c r="AF55">
        <v>100</v>
      </c>
      <c r="AI55">
        <v>18.421052631578945</v>
      </c>
      <c r="AJ55">
        <v>2.6315789473684208</v>
      </c>
      <c r="AK55">
        <v>2.6315789473684208</v>
      </c>
      <c r="AL55">
        <v>2.6315789473684208</v>
      </c>
      <c r="AM55">
        <v>0</v>
      </c>
      <c r="AN55">
        <v>0</v>
      </c>
      <c r="AO55">
        <v>0</v>
      </c>
      <c r="AP55">
        <v>5.2631578947368416</v>
      </c>
      <c r="AQ55">
        <v>0</v>
      </c>
      <c r="AR55">
        <v>0</v>
      </c>
      <c r="AS55">
        <v>7.8947368421052628</v>
      </c>
      <c r="AV55">
        <v>22.955145118733508</v>
      </c>
      <c r="AW55">
        <v>0.26385224274406333</v>
      </c>
      <c r="AX55">
        <v>2.9023746701846966</v>
      </c>
      <c r="AY55">
        <v>6.8601583113456464</v>
      </c>
      <c r="AZ55">
        <v>12.928759894459102</v>
      </c>
      <c r="BA55">
        <v>77.044854881266488</v>
      </c>
      <c r="BB55">
        <v>3.4300791556728232</v>
      </c>
      <c r="BC55">
        <v>5.5408970976253293</v>
      </c>
      <c r="BD55">
        <v>54.617414248021113</v>
      </c>
      <c r="BE55">
        <v>13.456464379947231</v>
      </c>
      <c r="BG55">
        <v>78.364116094986812</v>
      </c>
      <c r="BH55">
        <v>21.635883905013188</v>
      </c>
      <c r="BL55">
        <v>12.142857142857142</v>
      </c>
      <c r="BM55">
        <v>87.857142857142861</v>
      </c>
      <c r="BN55">
        <v>63.571428571428569</v>
      </c>
      <c r="BQ55">
        <v>44.444444444444443</v>
      </c>
      <c r="BT55">
        <v>3.0706836616454227</v>
      </c>
      <c r="BU55">
        <v>99.073001158748554</v>
      </c>
      <c r="BV55">
        <v>16.59907300115875</v>
      </c>
      <c r="BW55">
        <v>14.049826187717265</v>
      </c>
      <c r="BZ55">
        <v>68.421052631578945</v>
      </c>
      <c r="CA55">
        <v>31.578947368421051</v>
      </c>
      <c r="CB55">
        <v>73.68421052631578</v>
      </c>
      <c r="CE55">
        <v>87.179487179487182</v>
      </c>
      <c r="CH55">
        <v>44.444444444444443</v>
      </c>
      <c r="CK55">
        <v>77.732793522267201</v>
      </c>
    </row>
    <row r="56" spans="1:89" x14ac:dyDescent="0.15">
      <c r="A56" t="s">
        <v>50</v>
      </c>
      <c r="B56">
        <v>6.1512630000000001</v>
      </c>
      <c r="C56" t="s">
        <v>68</v>
      </c>
      <c r="D56" t="s">
        <v>72</v>
      </c>
      <c r="F56">
        <v>1709.5676123748894</v>
      </c>
      <c r="G56">
        <v>1029.8698007222256</v>
      </c>
      <c r="H56" s="15">
        <v>84.047780106296869</v>
      </c>
      <c r="I56">
        <v>4.5519107214242016</v>
      </c>
      <c r="J56">
        <v>79.495869384872663</v>
      </c>
      <c r="K56">
        <v>15.443982804832112</v>
      </c>
      <c r="L56">
        <v>15.281414564781249</v>
      </c>
      <c r="M56">
        <v>963.541958781473</v>
      </c>
      <c r="N56">
        <v>9.9166626431027254</v>
      </c>
      <c r="O56" s="18">
        <v>7.9658437624923533</v>
      </c>
      <c r="P56">
        <v>1.9508188806103721</v>
      </c>
      <c r="Q56">
        <v>600.2019422677912</v>
      </c>
      <c r="T56">
        <v>4.9163179916317992</v>
      </c>
      <c r="U56">
        <v>0.26626093571700266</v>
      </c>
      <c r="V56">
        <v>4.6500570559147958</v>
      </c>
      <c r="W56">
        <v>0.90338531761125918</v>
      </c>
      <c r="X56">
        <v>0.89387599847850896</v>
      </c>
      <c r="Y56">
        <v>56.361734499809813</v>
      </c>
      <c r="Z56">
        <v>0.58006846709775572</v>
      </c>
      <c r="AA56">
        <v>0.46595663750475463</v>
      </c>
      <c r="AB56">
        <v>0.11411182959300115</v>
      </c>
      <c r="AC56">
        <v>35.108406238113346</v>
      </c>
      <c r="AD56">
        <v>1.2362114872575276</v>
      </c>
      <c r="AF56">
        <v>100</v>
      </c>
      <c r="AI56">
        <v>10.714285714285714</v>
      </c>
      <c r="AJ56">
        <v>0</v>
      </c>
      <c r="AK56">
        <v>0</v>
      </c>
      <c r="AL56">
        <v>0</v>
      </c>
      <c r="AM56">
        <v>3.5714285714285712</v>
      </c>
      <c r="AN56">
        <v>0</v>
      </c>
      <c r="AO56">
        <v>0</v>
      </c>
      <c r="AP56">
        <v>35.714285714285715</v>
      </c>
      <c r="AQ56">
        <v>0</v>
      </c>
      <c r="AR56">
        <v>0</v>
      </c>
      <c r="AS56">
        <v>17.857142857142858</v>
      </c>
      <c r="AV56">
        <v>14.723926380368098</v>
      </c>
      <c r="AW56">
        <v>0.20449897750511251</v>
      </c>
      <c r="AX56">
        <v>1.8404907975460123</v>
      </c>
      <c r="AY56">
        <v>6.3394683026584868</v>
      </c>
      <c r="AZ56">
        <v>6.3394683026584868</v>
      </c>
      <c r="BA56">
        <v>85.276073619631902</v>
      </c>
      <c r="BB56">
        <v>8.5889570552147241</v>
      </c>
      <c r="BC56">
        <v>13.701431492842536</v>
      </c>
      <c r="BD56">
        <v>50.920245398772998</v>
      </c>
      <c r="BE56">
        <v>12.065439672801636</v>
      </c>
      <c r="BG56">
        <v>77.914110429447845</v>
      </c>
      <c r="BH56">
        <v>22.085889570552155</v>
      </c>
      <c r="BL56">
        <v>6.3157894736842106</v>
      </c>
      <c r="BM56">
        <v>93.684210526315795</v>
      </c>
      <c r="BN56">
        <v>54.736842105263165</v>
      </c>
      <c r="BQ56">
        <v>58.51063829787234</v>
      </c>
      <c r="BT56">
        <v>0.57364602665766828</v>
      </c>
      <c r="BU56">
        <v>98.515269107474268</v>
      </c>
      <c r="BV56">
        <v>17.023789438164332</v>
      </c>
      <c r="BW56">
        <v>37.691918339800914</v>
      </c>
      <c r="BZ56">
        <v>44.897959183673471</v>
      </c>
      <c r="CA56">
        <v>55.102040816326522</v>
      </c>
      <c r="CB56">
        <v>89.795918367346943</v>
      </c>
      <c r="CE56">
        <v>90.909090909090907</v>
      </c>
      <c r="CH56">
        <v>88.888888888888886</v>
      </c>
      <c r="CK56">
        <v>81.483820047355962</v>
      </c>
    </row>
    <row r="57" spans="1:89" x14ac:dyDescent="0.15">
      <c r="A57" t="s">
        <v>51</v>
      </c>
      <c r="B57">
        <v>3.9976367499999999</v>
      </c>
      <c r="C57" t="s">
        <v>68</v>
      </c>
      <c r="D57" t="s">
        <v>72</v>
      </c>
      <c r="F57">
        <v>1549.9157095751634</v>
      </c>
      <c r="G57">
        <v>1372.8110739426238</v>
      </c>
      <c r="H57" s="15">
        <v>63.037243191242929</v>
      </c>
      <c r="I57">
        <v>10.756354988981927</v>
      </c>
      <c r="J57">
        <v>52.280888202261004</v>
      </c>
      <c r="K57">
        <v>23.013596720612497</v>
      </c>
      <c r="L57">
        <v>17.510345330900815</v>
      </c>
      <c r="M57">
        <v>897.28012431344598</v>
      </c>
      <c r="N57">
        <v>33.769951709594423</v>
      </c>
      <c r="O57" s="18">
        <v>23.764040091936817</v>
      </c>
      <c r="P57">
        <v>10.005911617657608</v>
      </c>
      <c r="Q57">
        <v>496.54336402625876</v>
      </c>
      <c r="T57">
        <v>4.0671400903808905</v>
      </c>
      <c r="U57">
        <v>0.69399612653324727</v>
      </c>
      <c r="V57">
        <v>3.3731439638476433</v>
      </c>
      <c r="W57">
        <v>1.4848289218850872</v>
      </c>
      <c r="X57">
        <v>1.129761136216914</v>
      </c>
      <c r="Y57">
        <v>57.8921885087153</v>
      </c>
      <c r="Z57">
        <v>2.1788250484183345</v>
      </c>
      <c r="AA57">
        <v>1.5332472562943835</v>
      </c>
      <c r="AB57">
        <v>0.64557779212395094</v>
      </c>
      <c r="AC57">
        <v>32.036797934151068</v>
      </c>
      <c r="AD57">
        <v>1.2104583602324155</v>
      </c>
      <c r="AF57">
        <v>100</v>
      </c>
      <c r="AI57">
        <v>4.6511627906976747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9.3023255813953494</v>
      </c>
      <c r="AQ57">
        <v>0</v>
      </c>
      <c r="AR57">
        <v>0</v>
      </c>
      <c r="AS57">
        <v>2.3255813953488373</v>
      </c>
      <c r="AV57">
        <v>10.047846889952153</v>
      </c>
      <c r="AW57">
        <v>0</v>
      </c>
      <c r="AX57">
        <v>2.3923444976076556</v>
      </c>
      <c r="AY57">
        <v>3.3492822966507179</v>
      </c>
      <c r="AZ57">
        <v>4.3062200956937797</v>
      </c>
      <c r="BA57">
        <v>89.952153110047846</v>
      </c>
      <c r="BB57">
        <v>10.047846889952153</v>
      </c>
      <c r="BC57">
        <v>7.1770334928229662</v>
      </c>
      <c r="BD57">
        <v>63.157894736842103</v>
      </c>
      <c r="BE57">
        <v>9.5693779904306222</v>
      </c>
      <c r="BG57">
        <v>86.124401913875602</v>
      </c>
      <c r="BH57">
        <v>13.875598086124398</v>
      </c>
      <c r="BL57">
        <v>6.5217391304347823</v>
      </c>
      <c r="BM57">
        <v>93.478260869565219</v>
      </c>
      <c r="BN57">
        <v>48.913043478260867</v>
      </c>
      <c r="BQ57">
        <v>58.571428571428577</v>
      </c>
      <c r="BT57">
        <v>2.4254251463618623</v>
      </c>
      <c r="BU57">
        <v>98.968497351547256</v>
      </c>
      <c r="BV57">
        <v>21.940340117089491</v>
      </c>
      <c r="BW57">
        <v>48.118204627822692</v>
      </c>
      <c r="BZ57">
        <v>30.526315789473685</v>
      </c>
      <c r="CA57">
        <v>69.473684210526315</v>
      </c>
      <c r="CB57">
        <v>85.263157894736835</v>
      </c>
      <c r="CE57">
        <v>89.65517241379311</v>
      </c>
      <c r="CH57">
        <v>83.333333333333343</v>
      </c>
      <c r="CK57">
        <v>86.352040816326522</v>
      </c>
    </row>
    <row r="58" spans="1:89" x14ac:dyDescent="0.15">
      <c r="A58" t="s">
        <v>52</v>
      </c>
      <c r="B58">
        <v>3.6362207500000001</v>
      </c>
      <c r="C58" t="s">
        <v>68</v>
      </c>
      <c r="D58" t="s">
        <v>72</v>
      </c>
      <c r="F58">
        <v>1644.2896103048749</v>
      </c>
      <c r="G58">
        <v>1932.5009352086229</v>
      </c>
      <c r="H58" s="15">
        <v>78.928101381083636</v>
      </c>
      <c r="I58">
        <v>7.7003025737642572</v>
      </c>
      <c r="J58">
        <v>71.227798807319388</v>
      </c>
      <c r="K58">
        <v>39.32654528743889</v>
      </c>
      <c r="L58">
        <v>17.050669984763712</v>
      </c>
      <c r="M58" s="15">
        <v>653.15066473893262</v>
      </c>
      <c r="N58">
        <v>39.05153448123302</v>
      </c>
      <c r="O58" s="18">
        <v>28.876134651615967</v>
      </c>
      <c r="P58">
        <v>10.175399829617055</v>
      </c>
      <c r="Q58">
        <v>808.531770245247</v>
      </c>
      <c r="T58">
        <v>4.8001338016390696</v>
      </c>
      <c r="U58">
        <v>0.46830573674527515</v>
      </c>
      <c r="V58">
        <v>4.331828064893795</v>
      </c>
      <c r="W58">
        <v>2.3917042983776553</v>
      </c>
      <c r="X58">
        <v>1.0369627027931092</v>
      </c>
      <c r="Y58">
        <v>39.722361598929581</v>
      </c>
      <c r="Z58">
        <v>2.374979093493895</v>
      </c>
      <c r="AA58">
        <v>1.7561465127947817</v>
      </c>
      <c r="AB58">
        <v>0.61883258069911362</v>
      </c>
      <c r="AC58">
        <v>49.172102358253888</v>
      </c>
      <c r="AD58">
        <v>0.50175614651281109</v>
      </c>
      <c r="AF58">
        <v>100</v>
      </c>
      <c r="AI58">
        <v>14.285714285714285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14.285714285714285</v>
      </c>
      <c r="AQ58">
        <v>0</v>
      </c>
      <c r="AR58">
        <v>0</v>
      </c>
      <c r="AS58">
        <v>0</v>
      </c>
      <c r="AV58">
        <v>21.621621621621621</v>
      </c>
      <c r="AW58">
        <v>0.77220077220077221</v>
      </c>
      <c r="AX58">
        <v>2.7027027027027026</v>
      </c>
      <c r="AY58">
        <v>7.7220077220077217</v>
      </c>
      <c r="AZ58">
        <v>10.424710424710424</v>
      </c>
      <c r="BA58">
        <v>78.378378378378372</v>
      </c>
      <c r="BB58">
        <v>6.1776061776061777</v>
      </c>
      <c r="BC58">
        <v>10.810810810810811</v>
      </c>
      <c r="BD58">
        <v>49.420849420849422</v>
      </c>
      <c r="BE58">
        <v>11.969111969111969</v>
      </c>
      <c r="BG58">
        <v>75.289575289575282</v>
      </c>
      <c r="BH58">
        <v>24.710424710424718</v>
      </c>
      <c r="BL58">
        <v>9.0909090909090917</v>
      </c>
      <c r="BM58">
        <v>90.909090909090907</v>
      </c>
      <c r="BN58">
        <v>83.91608391608392</v>
      </c>
      <c r="BQ58">
        <v>87.096774193548384</v>
      </c>
      <c r="BT58">
        <v>3.5368421052631578</v>
      </c>
      <c r="BU58">
        <v>96.252631578947373</v>
      </c>
      <c r="BV58">
        <v>27.705263157894738</v>
      </c>
      <c r="BW58">
        <v>72.673684210526318</v>
      </c>
      <c r="BZ58">
        <v>52.380952380952387</v>
      </c>
      <c r="CA58">
        <v>47.619047619047613</v>
      </c>
      <c r="CB58">
        <v>99.047619047619051</v>
      </c>
      <c r="CE58">
        <v>98.181818181818187</v>
      </c>
      <c r="CH58">
        <v>100</v>
      </c>
      <c r="CK58">
        <v>96.285754945211337</v>
      </c>
    </row>
    <row r="59" spans="1:89" x14ac:dyDescent="0.15">
      <c r="A59" t="s">
        <v>53</v>
      </c>
      <c r="B59">
        <v>2.4012102500000001</v>
      </c>
      <c r="C59" t="s">
        <v>68</v>
      </c>
      <c r="D59" t="s">
        <v>72</v>
      </c>
      <c r="F59">
        <v>1885.2992985516366</v>
      </c>
      <c r="G59">
        <v>517.65562803173941</v>
      </c>
      <c r="H59">
        <v>122.85471461734764</v>
      </c>
      <c r="I59">
        <v>24.570942923469527</v>
      </c>
      <c r="J59">
        <v>98.283771693878109</v>
      </c>
      <c r="K59">
        <v>34.982359416465094</v>
      </c>
      <c r="L59">
        <v>428.11744619197754</v>
      </c>
      <c r="M59">
        <v>638.84451601020771</v>
      </c>
      <c r="N59">
        <v>34.565902756745267</v>
      </c>
      <c r="O59" s="18">
        <v>18.740549687392015</v>
      </c>
      <c r="P59">
        <v>15.825353069353255</v>
      </c>
      <c r="Q59">
        <v>594.70011007990661</v>
      </c>
      <c r="T59">
        <v>6.5164568146675501</v>
      </c>
      <c r="U59">
        <v>1.3032913629335099</v>
      </c>
      <c r="V59">
        <v>5.2131654517340396</v>
      </c>
      <c r="W59">
        <v>1.8555334658714382</v>
      </c>
      <c r="X59">
        <v>22.7081952728076</v>
      </c>
      <c r="Y59">
        <v>33.88557543627126</v>
      </c>
      <c r="Z59">
        <v>1.8334437817539209</v>
      </c>
      <c r="AA59">
        <v>0.99403578528827041</v>
      </c>
      <c r="AB59">
        <v>0.83940799646565067</v>
      </c>
      <c r="AC59">
        <v>31.544068919814443</v>
      </c>
      <c r="AD59">
        <v>1.6567263088137949</v>
      </c>
      <c r="AF59">
        <v>100</v>
      </c>
      <c r="AI59">
        <v>1.6949152542372881</v>
      </c>
      <c r="AJ59">
        <v>0</v>
      </c>
      <c r="AK59">
        <v>5.0847457627118651</v>
      </c>
      <c r="AL59">
        <v>0</v>
      </c>
      <c r="AM59">
        <v>0</v>
      </c>
      <c r="AN59">
        <v>0</v>
      </c>
      <c r="AO59">
        <v>0</v>
      </c>
      <c r="AP59">
        <v>23.728813559322035</v>
      </c>
      <c r="AQ59">
        <v>0</v>
      </c>
      <c r="AR59">
        <v>0</v>
      </c>
      <c r="AS59">
        <v>3.3898305084745761</v>
      </c>
      <c r="AV59">
        <v>22.033898305084744</v>
      </c>
      <c r="AW59">
        <v>2.9661016949152543</v>
      </c>
      <c r="AX59">
        <v>3.8135593220338984</v>
      </c>
      <c r="AY59">
        <v>9.7457627118644066</v>
      </c>
      <c r="AZ59">
        <v>5.508474576271186</v>
      </c>
      <c r="BA59">
        <v>77.966101694915253</v>
      </c>
      <c r="BB59">
        <v>16.101694915254235</v>
      </c>
      <c r="BC59">
        <v>8.0508474576271176</v>
      </c>
      <c r="BD59">
        <v>46.610169491525419</v>
      </c>
      <c r="BE59">
        <v>7.2033898305084749</v>
      </c>
      <c r="BG59">
        <v>79.66101694915254</v>
      </c>
      <c r="BH59">
        <v>20.33898305084746</v>
      </c>
      <c r="BL59">
        <v>27.380952380952383</v>
      </c>
      <c r="BM59">
        <v>72.61904761904762</v>
      </c>
      <c r="BN59">
        <v>52.380952380952387</v>
      </c>
      <c r="BQ59">
        <v>93.774319066147854</v>
      </c>
      <c r="BT59">
        <v>7.0404172099087354</v>
      </c>
      <c r="BU59">
        <v>99.73924380704041</v>
      </c>
      <c r="BV59">
        <v>22.425032594524119</v>
      </c>
      <c r="BW59">
        <v>61.277705345501957</v>
      </c>
      <c r="BZ59">
        <v>68.888888888888886</v>
      </c>
      <c r="CA59">
        <v>31.111111111111111</v>
      </c>
      <c r="CB59">
        <v>71.111111111111114</v>
      </c>
      <c r="CE59">
        <v>70.967741935483872</v>
      </c>
      <c r="CH59">
        <v>71.428571428571431</v>
      </c>
      <c r="CK59">
        <v>77.956556717618668</v>
      </c>
    </row>
    <row r="60" spans="1:89" x14ac:dyDescent="0.15">
      <c r="A60" t="s">
        <v>54</v>
      </c>
      <c r="B60">
        <v>2.5534127500000001</v>
      </c>
      <c r="C60" t="s">
        <v>68</v>
      </c>
      <c r="D60" t="s">
        <v>72</v>
      </c>
      <c r="F60">
        <v>1550.0823358855712</v>
      </c>
      <c r="G60">
        <v>1541.8580486057335</v>
      </c>
      <c r="H60">
        <v>119.05634919383871</v>
      </c>
      <c r="I60">
        <v>12.923880011173281</v>
      </c>
      <c r="J60">
        <v>106.13246918266543</v>
      </c>
      <c r="K60">
        <v>28.589189115625743</v>
      </c>
      <c r="L60">
        <v>19.190003652954267</v>
      </c>
      <c r="M60">
        <v>1095.3967391288384</v>
      </c>
      <c r="N60">
        <v>19.581636380565577</v>
      </c>
      <c r="O60" s="18">
        <v>15.665309104452461</v>
      </c>
      <c r="P60">
        <v>3.9163272761131154</v>
      </c>
      <c r="Q60">
        <v>216.18126564144399</v>
      </c>
      <c r="T60">
        <v>7.6806467913087415</v>
      </c>
      <c r="U60">
        <v>0.83375442142496203</v>
      </c>
      <c r="V60">
        <v>6.8468923698837791</v>
      </c>
      <c r="W60">
        <v>1.8443658413340072</v>
      </c>
      <c r="X60">
        <v>1.2379989893885801</v>
      </c>
      <c r="Y60">
        <v>70.667003537139976</v>
      </c>
      <c r="Z60">
        <v>1.2632642748863061</v>
      </c>
      <c r="AA60">
        <v>1.010611419909045</v>
      </c>
      <c r="AB60">
        <v>0.25265285497726125</v>
      </c>
      <c r="AC60">
        <v>13.94643759474482</v>
      </c>
      <c r="AD60">
        <v>3.3602829711975541</v>
      </c>
      <c r="AF60">
        <v>99.999999999999986</v>
      </c>
      <c r="AI60">
        <v>21.212121212121211</v>
      </c>
      <c r="AJ60">
        <v>6.0606060606060606</v>
      </c>
      <c r="AK60">
        <v>9.0909090909090917</v>
      </c>
      <c r="AL60">
        <v>6.0606060606060606</v>
      </c>
      <c r="AM60">
        <v>0</v>
      </c>
      <c r="AN60">
        <v>0</v>
      </c>
      <c r="AO60">
        <v>0</v>
      </c>
      <c r="AP60">
        <v>15.151515151515152</v>
      </c>
      <c r="AQ60">
        <v>0</v>
      </c>
      <c r="AR60">
        <v>0</v>
      </c>
      <c r="AS60">
        <v>6.0606060606060606</v>
      </c>
      <c r="AV60">
        <v>33.579335793357934</v>
      </c>
      <c r="AW60">
        <v>1.107011070110701</v>
      </c>
      <c r="AX60">
        <v>7.0110701107011062</v>
      </c>
      <c r="AY60">
        <v>7.3800738007380069</v>
      </c>
      <c r="AZ60">
        <v>18.081180811808117</v>
      </c>
      <c r="BA60">
        <v>66.420664206642073</v>
      </c>
      <c r="BB60">
        <v>4.428044280442804</v>
      </c>
      <c r="BC60">
        <v>8.4870848708487081</v>
      </c>
      <c r="BD60">
        <v>43.542435424354245</v>
      </c>
      <c r="BE60">
        <v>9.9630996309963091</v>
      </c>
      <c r="BG60">
        <v>65.313653136531372</v>
      </c>
      <c r="BH60">
        <v>34.686346863468628</v>
      </c>
      <c r="BL60">
        <v>9.5890410958904102</v>
      </c>
      <c r="BM60">
        <v>90.410958904109577</v>
      </c>
      <c r="BN60">
        <v>68.493150684931507</v>
      </c>
      <c r="BQ60">
        <v>95.918367346938766</v>
      </c>
      <c r="BT60">
        <v>2.3239184840900968</v>
      </c>
      <c r="BU60">
        <v>98.998927422238111</v>
      </c>
      <c r="BV60">
        <v>11.691097604576333</v>
      </c>
      <c r="BW60">
        <v>29.352878083661064</v>
      </c>
      <c r="BZ60">
        <v>42.5</v>
      </c>
      <c r="CA60">
        <v>57.499999999999993</v>
      </c>
      <c r="CB60">
        <v>95</v>
      </c>
      <c r="CE60">
        <v>100</v>
      </c>
      <c r="CH60">
        <v>91.304347826086953</v>
      </c>
      <c r="CK60">
        <v>88.84937769875539</v>
      </c>
    </row>
    <row r="61" spans="1:89" x14ac:dyDescent="0.15">
      <c r="A61" t="s">
        <v>60</v>
      </c>
      <c r="B61">
        <v>2.79976125</v>
      </c>
      <c r="C61" t="s">
        <v>68</v>
      </c>
      <c r="D61" t="s">
        <v>72</v>
      </c>
      <c r="F61">
        <v>636.48284295669851</v>
      </c>
      <c r="G61">
        <v>1204.0312365920488</v>
      </c>
      <c r="H61" s="15">
        <v>67.148582758619156</v>
      </c>
      <c r="I61">
        <v>11.786719314012936</v>
      </c>
      <c r="J61">
        <v>55.361863444606215</v>
      </c>
      <c r="K61">
        <v>4.2860797505501589</v>
      </c>
      <c r="L61">
        <v>19.287358877475715</v>
      </c>
      <c r="M61">
        <v>270.73737090975169</v>
      </c>
      <c r="N61">
        <v>1.0715199376375397</v>
      </c>
      <c r="O61" s="18">
        <v>0</v>
      </c>
      <c r="P61">
        <v>1.0715199376375397</v>
      </c>
      <c r="Q61">
        <v>263.95107797138058</v>
      </c>
      <c r="T61">
        <v>10.549943883277217</v>
      </c>
      <c r="U61">
        <v>1.8518518518518516</v>
      </c>
      <c r="V61">
        <v>8.6980920314253662</v>
      </c>
      <c r="W61">
        <v>0.67340067340067333</v>
      </c>
      <c r="X61">
        <v>3.0303030303030303</v>
      </c>
      <c r="Y61">
        <v>42.536475869809202</v>
      </c>
      <c r="Z61">
        <v>0.16835016835016833</v>
      </c>
      <c r="AA61">
        <v>0</v>
      </c>
      <c r="AB61">
        <v>0.16835016835016833</v>
      </c>
      <c r="AC61">
        <v>41.470258136924805</v>
      </c>
      <c r="AD61">
        <v>1.5712682379348948</v>
      </c>
      <c r="AF61">
        <v>100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V61">
        <v>0.64516129032258063</v>
      </c>
      <c r="AW61">
        <v>0</v>
      </c>
      <c r="AX61">
        <v>0</v>
      </c>
      <c r="AY61">
        <v>0.64516129032258063</v>
      </c>
      <c r="AZ61">
        <v>0</v>
      </c>
      <c r="BA61">
        <v>99.354838709677423</v>
      </c>
      <c r="BB61">
        <v>0</v>
      </c>
      <c r="BC61">
        <v>0</v>
      </c>
      <c r="BD61">
        <v>99.354838709677423</v>
      </c>
      <c r="BE61">
        <v>0</v>
      </c>
      <c r="BG61">
        <v>100</v>
      </c>
      <c r="BH61">
        <v>0</v>
      </c>
      <c r="BL61">
        <v>8.3333333333333321</v>
      </c>
      <c r="BM61">
        <v>91.666666666666657</v>
      </c>
      <c r="BN61">
        <v>0</v>
      </c>
      <c r="BQ61">
        <v>0</v>
      </c>
      <c r="BT61">
        <v>0.26385224274406333</v>
      </c>
      <c r="BU61">
        <v>73.218997361477577</v>
      </c>
      <c r="BV61">
        <v>6.4643799472295509</v>
      </c>
      <c r="BW61">
        <v>0.26385224274406333</v>
      </c>
      <c r="BZ61" t="e">
        <v>#DIV/0!</v>
      </c>
      <c r="CA61" t="e">
        <v>#DIV/0!</v>
      </c>
      <c r="CB61" t="e">
        <v>#DIV/0!</v>
      </c>
      <c r="CE61" t="e">
        <v>#DIV/0!</v>
      </c>
      <c r="CH61" t="e">
        <v>#DIV/0!</v>
      </c>
      <c r="CK61">
        <v>1.5129041827350933</v>
      </c>
    </row>
    <row r="62" spans="1:89" x14ac:dyDescent="0.15">
      <c r="A62" t="s">
        <v>61</v>
      </c>
      <c r="B62">
        <v>2.68880125</v>
      </c>
      <c r="C62" t="s">
        <v>68</v>
      </c>
      <c r="D62" t="s">
        <v>72</v>
      </c>
      <c r="F62">
        <v>537.4142101429029</v>
      </c>
      <c r="G62">
        <v>1167.0628314383594</v>
      </c>
      <c r="H62">
        <v>10.041649601286075</v>
      </c>
      <c r="I62">
        <v>1.1157388445873417</v>
      </c>
      <c r="J62">
        <v>8.9259107566987339</v>
      </c>
      <c r="K62">
        <v>0.74382589639156105</v>
      </c>
      <c r="L62">
        <v>12.645040238656538</v>
      </c>
      <c r="M62">
        <v>290.83592548910042</v>
      </c>
      <c r="N62">
        <v>9.6697366530902951</v>
      </c>
      <c r="O62" s="18">
        <v>0</v>
      </c>
      <c r="P62">
        <v>9.6697366530902951</v>
      </c>
      <c r="Q62">
        <v>212.36229341979069</v>
      </c>
      <c r="T62">
        <v>1.8685121107266434</v>
      </c>
      <c r="U62">
        <v>0.20761245674740486</v>
      </c>
      <c r="V62">
        <v>1.6608996539792389</v>
      </c>
      <c r="W62">
        <v>0.13840830449826988</v>
      </c>
      <c r="X62">
        <v>2.3529411764705883</v>
      </c>
      <c r="Y62">
        <v>54.117647058823529</v>
      </c>
      <c r="Z62">
        <v>1.7993079584775089</v>
      </c>
      <c r="AA62">
        <v>0</v>
      </c>
      <c r="AB62">
        <v>1.7993079584775089</v>
      </c>
      <c r="AC62">
        <v>39.515570934256054</v>
      </c>
      <c r="AD62">
        <v>0.20761245674740536</v>
      </c>
      <c r="AF62">
        <v>100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100</v>
      </c>
      <c r="BB62">
        <v>12.5</v>
      </c>
      <c r="BC62">
        <v>0</v>
      </c>
      <c r="BD62">
        <v>87.5</v>
      </c>
      <c r="BE62">
        <v>0</v>
      </c>
      <c r="BG62">
        <v>100</v>
      </c>
      <c r="BH62">
        <v>0</v>
      </c>
      <c r="BL62">
        <v>0</v>
      </c>
      <c r="BM62">
        <v>100</v>
      </c>
      <c r="BN62">
        <v>50</v>
      </c>
      <c r="BQ62">
        <v>8.8235294117647065</v>
      </c>
      <c r="BT62">
        <v>1.5345268542199488</v>
      </c>
      <c r="BU62">
        <v>39.258312020460359</v>
      </c>
      <c r="BV62">
        <v>0.12787723785166241</v>
      </c>
      <c r="BW62">
        <v>7.6726342710997448</v>
      </c>
      <c r="BZ62" t="e">
        <v>#DIV/0!</v>
      </c>
      <c r="CA62" t="e">
        <v>#DIV/0!</v>
      </c>
      <c r="CB62" t="e">
        <v>#DIV/0!</v>
      </c>
      <c r="CE62" t="e">
        <v>#DIV/0!</v>
      </c>
      <c r="CH62" t="e">
        <v>#DIV/0!</v>
      </c>
      <c r="CK62">
        <v>19.024856596558319</v>
      </c>
    </row>
    <row r="63" spans="1:89" x14ac:dyDescent="0.15">
      <c r="A63" t="s">
        <v>62</v>
      </c>
      <c r="B63">
        <v>2.8697867499999998</v>
      </c>
      <c r="C63" t="s">
        <v>68</v>
      </c>
      <c r="D63" t="s">
        <v>72</v>
      </c>
      <c r="F63">
        <v>651.26790344265135</v>
      </c>
      <c r="G63">
        <v>542.89748184250971</v>
      </c>
      <c r="H63">
        <v>8.7114486816834038</v>
      </c>
      <c r="I63">
        <v>2.0907476836040169</v>
      </c>
      <c r="J63">
        <v>6.6207009980793874</v>
      </c>
      <c r="K63">
        <v>1.3938317890693448</v>
      </c>
      <c r="L63">
        <v>4.8784112617427065</v>
      </c>
      <c r="M63">
        <v>357.51785389628691</v>
      </c>
      <c r="N63">
        <v>1.3938317890693448</v>
      </c>
      <c r="O63" s="18">
        <v>0.3484579472673362</v>
      </c>
      <c r="P63">
        <v>1.0453738418020084</v>
      </c>
      <c r="Q63">
        <v>275.2817783411956</v>
      </c>
      <c r="T63">
        <v>1.3376136971642589</v>
      </c>
      <c r="U63">
        <v>0.32102728731942215</v>
      </c>
      <c r="V63">
        <v>1.0165864098448367</v>
      </c>
      <c r="W63">
        <v>0.21401819154628141</v>
      </c>
      <c r="X63">
        <v>0.74906367041198507</v>
      </c>
      <c r="Y63">
        <v>54.895666131621191</v>
      </c>
      <c r="Z63">
        <v>0.21401819154628141</v>
      </c>
      <c r="AA63">
        <v>5.3504547886570351E-2</v>
      </c>
      <c r="AB63">
        <v>0.16051364365971107</v>
      </c>
      <c r="AC63">
        <v>42.268592830390581</v>
      </c>
      <c r="AD63">
        <v>0.3210272873194171</v>
      </c>
      <c r="AF63">
        <v>100</v>
      </c>
      <c r="AI63">
        <v>66.666666666666657</v>
      </c>
      <c r="AJ63">
        <v>50</v>
      </c>
      <c r="AK63">
        <v>50</v>
      </c>
      <c r="AL63">
        <v>50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16.666666666666664</v>
      </c>
      <c r="AV63">
        <v>5.2631578947368416</v>
      </c>
      <c r="AW63">
        <v>5.2631578947368416</v>
      </c>
      <c r="AX63">
        <v>0</v>
      </c>
      <c r="AY63">
        <v>0</v>
      </c>
      <c r="AZ63">
        <v>0</v>
      </c>
      <c r="BA63">
        <v>94.73684210526315</v>
      </c>
      <c r="BB63">
        <v>5.2631578947368416</v>
      </c>
      <c r="BC63">
        <v>0</v>
      </c>
      <c r="BD63">
        <v>89.473684210526315</v>
      </c>
      <c r="BE63">
        <v>0</v>
      </c>
      <c r="BG63">
        <v>94.73684210526315</v>
      </c>
      <c r="BH63">
        <v>5.2631578947368496</v>
      </c>
      <c r="BL63">
        <v>0</v>
      </c>
      <c r="BM63">
        <v>100</v>
      </c>
      <c r="BN63">
        <v>50</v>
      </c>
      <c r="BQ63">
        <v>7.1428571428571423</v>
      </c>
      <c r="BT63">
        <v>0.19493177387914229</v>
      </c>
      <c r="BU63">
        <v>53.216374269005854</v>
      </c>
      <c r="BV63">
        <v>2.0467836257309941</v>
      </c>
      <c r="BW63">
        <v>4.9707602339181287</v>
      </c>
      <c r="BZ63">
        <v>100</v>
      </c>
      <c r="CA63">
        <v>0</v>
      </c>
      <c r="CB63">
        <v>0</v>
      </c>
      <c r="CE63">
        <v>0</v>
      </c>
      <c r="CH63" t="e">
        <v>#DIV/0!</v>
      </c>
      <c r="CK63">
        <v>8.2798459563543005</v>
      </c>
    </row>
    <row r="64" spans="1:89" x14ac:dyDescent="0.15">
      <c r="A64" t="s">
        <v>63</v>
      </c>
      <c r="B64">
        <v>1.895322</v>
      </c>
      <c r="C64" t="s">
        <v>68</v>
      </c>
      <c r="D64" t="s">
        <v>72</v>
      </c>
      <c r="F64">
        <v>1126.9852827118559</v>
      </c>
      <c r="G64">
        <v>1423.5048187062673</v>
      </c>
      <c r="H64">
        <v>34.822578960197795</v>
      </c>
      <c r="I64">
        <v>3.6933038291118874</v>
      </c>
      <c r="J64">
        <v>31.129275131085905</v>
      </c>
      <c r="K64">
        <v>3.1656889963816175</v>
      </c>
      <c r="L64">
        <v>40.62634212023076</v>
      </c>
      <c r="M64">
        <v>252.72750487779913</v>
      </c>
      <c r="N64">
        <v>8.4418373236843127</v>
      </c>
      <c r="O64" s="18">
        <v>0</v>
      </c>
      <c r="P64">
        <v>8.4418373236843127</v>
      </c>
      <c r="Q64">
        <v>727.0532395023115</v>
      </c>
      <c r="T64">
        <v>3.089887640449438</v>
      </c>
      <c r="U64">
        <v>0.32771535580524347</v>
      </c>
      <c r="V64">
        <v>2.762172284644195</v>
      </c>
      <c r="W64">
        <v>0.2808988764044944</v>
      </c>
      <c r="X64">
        <v>3.6048689138576777</v>
      </c>
      <c r="Y64">
        <v>22.425093632958802</v>
      </c>
      <c r="Z64">
        <v>0.74906367041198507</v>
      </c>
      <c r="AA64">
        <v>0</v>
      </c>
      <c r="AB64">
        <v>0.74906367041198507</v>
      </c>
      <c r="AC64">
        <v>64.513108614232209</v>
      </c>
      <c r="AD64">
        <v>5.3370786516854025</v>
      </c>
      <c r="AF64">
        <v>100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42.857142857142854</v>
      </c>
      <c r="AQ64">
        <v>0</v>
      </c>
      <c r="AR64">
        <v>0</v>
      </c>
      <c r="AS64">
        <v>42.857142857142854</v>
      </c>
      <c r="AV64">
        <v>5.0847457627118651</v>
      </c>
      <c r="AW64">
        <v>0</v>
      </c>
      <c r="AX64">
        <v>0</v>
      </c>
      <c r="AY64">
        <v>3.3898305084745761</v>
      </c>
      <c r="AZ64">
        <v>1.6949152542372881</v>
      </c>
      <c r="BA64">
        <v>94.915254237288138</v>
      </c>
      <c r="BB64">
        <v>1.6949152542372881</v>
      </c>
      <c r="BC64">
        <v>0</v>
      </c>
      <c r="BD64">
        <v>83.050847457627114</v>
      </c>
      <c r="BE64">
        <v>10.16949152542373</v>
      </c>
      <c r="BG64">
        <v>98.305084745762713</v>
      </c>
      <c r="BH64">
        <v>1.6949152542372872</v>
      </c>
      <c r="BL64">
        <v>0</v>
      </c>
      <c r="BM64">
        <v>100</v>
      </c>
      <c r="BN64">
        <v>0</v>
      </c>
      <c r="BQ64">
        <v>37.662337662337663</v>
      </c>
      <c r="BT64">
        <v>1.6701461377870561</v>
      </c>
      <c r="BU64">
        <v>83.716075156576196</v>
      </c>
      <c r="BV64">
        <v>1.8789144050104383</v>
      </c>
      <c r="BW64">
        <v>20.041753653444676</v>
      </c>
      <c r="BZ64" t="e">
        <v>#DIV/0!</v>
      </c>
      <c r="CA64" t="e">
        <v>#DIV/0!</v>
      </c>
      <c r="CB64" t="e">
        <v>#DIV/0!</v>
      </c>
      <c r="CE64" t="e">
        <v>#DIV/0!</v>
      </c>
      <c r="CH64" t="e">
        <v>#DIV/0!</v>
      </c>
      <c r="CK64">
        <v>2.7798369162342476</v>
      </c>
    </row>
    <row r="65" spans="1:89" x14ac:dyDescent="0.15">
      <c r="A65" t="s">
        <v>64</v>
      </c>
      <c r="B65">
        <v>3.7100650000000002</v>
      </c>
      <c r="C65" t="s">
        <v>68</v>
      </c>
      <c r="D65" t="s">
        <v>72</v>
      </c>
      <c r="F65">
        <v>314.54974508532865</v>
      </c>
      <c r="G65">
        <v>911.57432551720785</v>
      </c>
      <c r="H65">
        <v>8.3556487554800256</v>
      </c>
      <c r="I65">
        <v>0.53907411325677579</v>
      </c>
      <c r="J65">
        <v>7.8165746422232489</v>
      </c>
      <c r="K65">
        <v>2.1562964530271032</v>
      </c>
      <c r="L65">
        <v>2.6953705662838789</v>
      </c>
      <c r="M65">
        <v>53.098800155792418</v>
      </c>
      <c r="N65">
        <v>7.0079634723380853</v>
      </c>
      <c r="O65" s="18">
        <v>0.53907411325677579</v>
      </c>
      <c r="P65">
        <v>6.4688893590813095</v>
      </c>
      <c r="Q65">
        <v>238.80983217275167</v>
      </c>
      <c r="T65">
        <v>2.6563838903170525</v>
      </c>
      <c r="U65">
        <v>0.17137960582690662</v>
      </c>
      <c r="V65">
        <v>2.4850042844901457</v>
      </c>
      <c r="W65">
        <v>0.68551842330762647</v>
      </c>
      <c r="X65">
        <v>0.85689802913453306</v>
      </c>
      <c r="Y65">
        <v>16.8808911739503</v>
      </c>
      <c r="Z65">
        <v>2.2279348757497859</v>
      </c>
      <c r="AA65">
        <v>0.17137960582690662</v>
      </c>
      <c r="AB65">
        <v>2.0565552699228791</v>
      </c>
      <c r="AC65">
        <v>75.921165381319625</v>
      </c>
      <c r="AD65">
        <v>0.7712082262210771</v>
      </c>
      <c r="AF65">
        <v>100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50</v>
      </c>
      <c r="AV65">
        <v>13.793103448275861</v>
      </c>
      <c r="AW65">
        <v>0</v>
      </c>
      <c r="AX65">
        <v>0</v>
      </c>
      <c r="AY65">
        <v>13.793103448275861</v>
      </c>
      <c r="AZ65">
        <v>0</v>
      </c>
      <c r="BA65">
        <v>86.206896551724128</v>
      </c>
      <c r="BB65">
        <v>0</v>
      </c>
      <c r="BC65">
        <v>0</v>
      </c>
      <c r="BD65">
        <v>86.206896551724128</v>
      </c>
      <c r="BE65">
        <v>0</v>
      </c>
      <c r="BG65">
        <v>99.999999999999986</v>
      </c>
      <c r="BH65">
        <v>0</v>
      </c>
      <c r="BL65">
        <v>12.5</v>
      </c>
      <c r="BM65">
        <v>87.5</v>
      </c>
      <c r="BN65">
        <v>50</v>
      </c>
      <c r="BQ65">
        <v>10</v>
      </c>
      <c r="BT65">
        <v>2.030456852791878</v>
      </c>
      <c r="BU65">
        <v>30.456852791878177</v>
      </c>
      <c r="BV65">
        <v>4.5685279187817258</v>
      </c>
      <c r="BW65">
        <v>2.5380710659898478</v>
      </c>
      <c r="BZ65">
        <v>0</v>
      </c>
      <c r="CA65">
        <v>100</v>
      </c>
      <c r="CB65">
        <v>0</v>
      </c>
      <c r="CE65" t="e">
        <v>#DIV/0!</v>
      </c>
      <c r="CH65">
        <v>0</v>
      </c>
      <c r="CK65">
        <v>1.1531638083973978</v>
      </c>
    </row>
  </sheetData>
  <sortState xmlns:xlrd2="http://schemas.microsoft.com/office/spreadsheetml/2017/richdata2" ref="A21:CK65">
    <sortCondition descending="1" ref="D21:D65"/>
  </sortState>
  <conditionalFormatting sqref="O3:O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Raw+calculations_perROI</vt:lpstr>
      <vt:lpstr>perROI_transposed_VS</vt:lpstr>
      <vt:lpstr>perROI_transposed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Betts</dc:creator>
  <cp:keywords/>
  <dc:description/>
  <cp:lastModifiedBy>Patrick Worth</cp:lastModifiedBy>
  <cp:revision/>
  <dcterms:created xsi:type="dcterms:W3CDTF">2020-12-16T00:13:40Z</dcterms:created>
  <dcterms:modified xsi:type="dcterms:W3CDTF">2025-08-12T16:44:38Z</dcterms:modified>
  <cp:category/>
  <cp:contentStatus/>
</cp:coreProperties>
</file>